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6f02c17a1fbabf73/Reports/Inventory Management/06.05.2025/"/>
    </mc:Choice>
  </mc:AlternateContent>
  <xr:revisionPtr revIDLastSave="477" documentId="11_FDE8380A1DADF59CA01C0DA20E050F4A61437427" xr6:coauthVersionLast="47" xr6:coauthVersionMax="47" xr10:uidLastSave="{FE2FAD23-0375-4932-8665-200DF12A385D}"/>
  <bookViews>
    <workbookView xWindow="-120" yWindow="-120" windowWidth="29040" windowHeight="15720" xr2:uid="{00000000-000D-0000-FFFF-FFFF00000000}"/>
  </bookViews>
  <sheets>
    <sheet name="Inventory Planning Report" sheetId="1" r:id="rId1"/>
    <sheet name="Cases &amp; Cover" sheetId="4" state="hidden" r:id="rId2"/>
    <sheet name="Lookup " sheetId="2" r:id="rId3"/>
    <sheet name="Sheet2" sheetId="3" state="hidden" r:id="rId4"/>
  </sheets>
  <definedNames>
    <definedName name="_xlnm._FilterDatabase" localSheetId="1" hidden="1">'Cases &amp; Cover'!$BG$1:$BG$2020</definedName>
    <definedName name="ExternalData_1" localSheetId="1" hidden="1">'Cases &amp; Cover'!$A$1:$BA$2020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G2020" i="4" l="1" a="1"/>
  <c r="BG2020" i="4" s="1"/>
  <c r="BG2012" i="4" a="1"/>
  <c r="BG2012" i="4" s="1"/>
  <c r="BG2011" i="4" a="1"/>
  <c r="BG2011" i="4" s="1"/>
  <c r="BG2010" i="4" a="1"/>
  <c r="BG2010" i="4" s="1"/>
  <c r="BG2009" i="4" a="1"/>
  <c r="BG2009" i="4" s="1"/>
  <c r="BG2008" i="4" a="1"/>
  <c r="BG2008" i="4" s="1"/>
  <c r="BG2007" i="4" a="1"/>
  <c r="BG2007" i="4" s="1"/>
  <c r="BG2006" i="4" a="1"/>
  <c r="BG2006" i="4" s="1"/>
  <c r="BG1984" i="4" a="1"/>
  <c r="BG1984" i="4" s="1"/>
  <c r="BG1983" i="4" a="1"/>
  <c r="BG1983" i="4" s="1"/>
  <c r="BG1980" i="4" a="1"/>
  <c r="BG1980" i="4" s="1"/>
  <c r="BG1979" i="4" a="1"/>
  <c r="BG1979" i="4" s="1"/>
  <c r="BG1978" i="4" a="1"/>
  <c r="BG1978" i="4" s="1"/>
  <c r="BG1977" i="4" a="1"/>
  <c r="BG1977" i="4" s="1"/>
  <c r="BG1976" i="4" a="1"/>
  <c r="BG1976" i="4" s="1"/>
  <c r="BG1975" i="4" a="1"/>
  <c r="BG1975" i="4" s="1"/>
  <c r="BG1937" i="4" a="1"/>
  <c r="BG1937" i="4" s="1"/>
  <c r="BG1926" i="4" a="1"/>
  <c r="BG1926" i="4" s="1"/>
  <c r="BG1925" i="4" a="1"/>
  <c r="BG1925" i="4" s="1"/>
  <c r="BG1924" i="4" a="1"/>
  <c r="BG1924" i="4" s="1"/>
  <c r="BG1923" i="4" a="1"/>
  <c r="BG1923" i="4" s="1"/>
  <c r="BG1906" i="4" a="1"/>
  <c r="BG1906" i="4" s="1"/>
  <c r="BG1905" i="4" a="1"/>
  <c r="BG1905" i="4" s="1"/>
  <c r="BG1850" i="4" a="1"/>
  <c r="BG1850" i="4" s="1"/>
  <c r="BG1849" i="4" a="1"/>
  <c r="BG1849" i="4" s="1"/>
  <c r="BG1848" i="4" a="1"/>
  <c r="BG1848" i="4" s="1"/>
  <c r="BG1847" i="4" a="1"/>
  <c r="BG1847" i="4" s="1"/>
  <c r="BG1846" i="4" a="1"/>
  <c r="BG1846" i="4" s="1"/>
  <c r="BG1845" i="4" a="1"/>
  <c r="BG1845" i="4" s="1"/>
  <c r="BG1844" i="4" a="1"/>
  <c r="BG1844" i="4" s="1"/>
  <c r="BG1843" i="4" a="1"/>
  <c r="BG1843" i="4" s="1"/>
  <c r="BG1842" i="4" a="1"/>
  <c r="BG1842" i="4" s="1"/>
  <c r="BG1741" i="4" a="1"/>
  <c r="BG1741" i="4" s="1"/>
  <c r="BG1740" i="4" a="1"/>
  <c r="BG1740" i="4" s="1"/>
  <c r="BG1739" i="4" a="1"/>
  <c r="BG1739" i="4" s="1"/>
  <c r="BG1738" i="4" a="1"/>
  <c r="BG1738" i="4" s="1"/>
  <c r="BG1737" i="4" a="1"/>
  <c r="BG1737" i="4" s="1"/>
  <c r="BG1736" i="4" a="1"/>
  <c r="BG1736" i="4" s="1"/>
  <c r="BG1735" i="4" a="1"/>
  <c r="BG1735" i="4" s="1"/>
  <c r="BG1734" i="4" a="1"/>
  <c r="BG1734" i="4" s="1"/>
  <c r="BG1733" i="4" a="1"/>
  <c r="BG1733" i="4" s="1"/>
  <c r="BG1732" i="4" a="1"/>
  <c r="BG1732" i="4" s="1"/>
  <c r="BG1731" i="4" a="1"/>
  <c r="BG1731" i="4" s="1"/>
  <c r="BG1730" i="4" a="1"/>
  <c r="BG1730" i="4" s="1"/>
  <c r="BG1729" i="4" a="1"/>
  <c r="BG1729" i="4" s="1"/>
  <c r="BG1728" i="4" a="1"/>
  <c r="BG1728" i="4" s="1"/>
  <c r="BG1727" i="4" a="1"/>
  <c r="BG1727" i="4" s="1"/>
  <c r="BG1726" i="4" a="1"/>
  <c r="BG1726" i="4" s="1"/>
  <c r="BG1725" i="4" a="1"/>
  <c r="BG1725" i="4" s="1"/>
  <c r="BG1398" i="4" a="1"/>
  <c r="BG1398" i="4" s="1"/>
  <c r="BG1397" i="4" a="1"/>
  <c r="BG1397" i="4" s="1"/>
  <c r="BG1391" i="4" a="1"/>
  <c r="BG1391" i="4" s="1"/>
  <c r="BG1390" i="4" a="1"/>
  <c r="BG1390" i="4" s="1"/>
  <c r="BG1389" i="4" a="1"/>
  <c r="BG1389" i="4" s="1"/>
  <c r="BG1388" i="4" a="1"/>
  <c r="BG1388" i="4" s="1"/>
  <c r="BG1387" i="4" a="1"/>
  <c r="BG1387" i="4" s="1"/>
  <c r="BG1386" i="4" a="1"/>
  <c r="BG1386" i="4" s="1"/>
  <c r="BG1385" i="4" a="1"/>
  <c r="BG1385" i="4" s="1"/>
  <c r="BG1384" i="4" a="1"/>
  <c r="BG1384" i="4" s="1"/>
  <c r="BG1383" i="4" a="1"/>
  <c r="BG1383" i="4" s="1"/>
  <c r="BG1382" i="4" a="1"/>
  <c r="BG1382" i="4" s="1"/>
  <c r="BG1381" i="4" a="1"/>
  <c r="BG1381" i="4" s="1"/>
  <c r="BG1380" i="4" a="1"/>
  <c r="BG1380" i="4" s="1"/>
  <c r="BG1379" i="4" a="1"/>
  <c r="BG1379" i="4" s="1"/>
  <c r="BG1378" i="4" a="1"/>
  <c r="BG1378" i="4" s="1"/>
  <c r="BG1377" i="4" a="1"/>
  <c r="BG1377" i="4" s="1"/>
  <c r="BG1376" i="4" a="1"/>
  <c r="BG1376" i="4" s="1"/>
  <c r="BG1375" i="4" a="1"/>
  <c r="BG1375" i="4" s="1"/>
  <c r="BG1374" i="4" a="1"/>
  <c r="BG1374" i="4" s="1"/>
  <c r="BG1373" i="4" a="1"/>
  <c r="BG1373" i="4" s="1"/>
  <c r="BG1372" i="4" a="1"/>
  <c r="BG1372" i="4" s="1"/>
  <c r="BG1328" i="4" a="1"/>
  <c r="BG1328" i="4" s="1"/>
  <c r="BG1320" i="4" a="1"/>
  <c r="BG1320" i="4" s="1"/>
  <c r="BG1317" i="4" a="1"/>
  <c r="BG1317" i="4" s="1"/>
  <c r="BG1305" i="4" a="1"/>
  <c r="BG1305" i="4" s="1"/>
  <c r="BG1304" i="4" a="1"/>
  <c r="BG1304" i="4" s="1"/>
  <c r="BG1303" i="4" a="1"/>
  <c r="BG1303" i="4" s="1"/>
  <c r="BG1302" i="4" a="1"/>
  <c r="BG1302" i="4" s="1"/>
  <c r="BG1301" i="4" a="1"/>
  <c r="BG1301" i="4" s="1"/>
  <c r="BG1300" i="4" a="1"/>
  <c r="BG1300" i="4" s="1"/>
  <c r="BG1299" i="4" a="1"/>
  <c r="BG1299" i="4" s="1"/>
  <c r="BG1298" i="4" a="1"/>
  <c r="BG1298" i="4" s="1"/>
  <c r="BG1297" i="4" a="1"/>
  <c r="BG1297" i="4" s="1"/>
  <c r="BG1296" i="4" a="1"/>
  <c r="BG1296" i="4" s="1"/>
  <c r="BG1295" i="4" a="1"/>
  <c r="BG1295" i="4" s="1"/>
  <c r="BG1294" i="4" a="1"/>
  <c r="BG1294" i="4" s="1"/>
  <c r="BG1293" i="4" a="1"/>
  <c r="BG1293" i="4" s="1"/>
  <c r="BG1292" i="4" a="1"/>
  <c r="BG1292" i="4" s="1"/>
  <c r="BG1291" i="4" a="1"/>
  <c r="BG1291" i="4" s="1"/>
  <c r="BG1290" i="4" a="1"/>
  <c r="BG1290" i="4" s="1"/>
  <c r="BG1289" i="4" a="1"/>
  <c r="BG1289" i="4" s="1"/>
  <c r="BG1288" i="4" a="1"/>
  <c r="BG1288" i="4" s="1"/>
  <c r="BG1287" i="4" a="1"/>
  <c r="BG1287" i="4" s="1"/>
  <c r="BG1286" i="4" a="1"/>
  <c r="BG1286" i="4" s="1"/>
  <c r="BG1285" i="4" a="1"/>
  <c r="BG1285" i="4" s="1"/>
  <c r="BG1284" i="4" a="1"/>
  <c r="BG1284" i="4" s="1"/>
  <c r="BG1283" i="4" a="1"/>
  <c r="BG1283" i="4" s="1"/>
  <c r="BG1282" i="4" a="1"/>
  <c r="BG1282" i="4" s="1"/>
  <c r="BG1281" i="4" a="1"/>
  <c r="BG1281" i="4" s="1"/>
  <c r="BG1280" i="4" a="1"/>
  <c r="BG1280" i="4" s="1"/>
  <c r="BG1279" i="4" a="1"/>
  <c r="BG1279" i="4" s="1"/>
  <c r="BG1278" i="4" a="1"/>
  <c r="BG1278" i="4" s="1"/>
  <c r="BG1277" i="4" a="1"/>
  <c r="BG1277" i="4" s="1"/>
  <c r="BG1276" i="4" a="1"/>
  <c r="BG1276" i="4" s="1"/>
  <c r="BG1275" i="4" a="1"/>
  <c r="BG1275" i="4" s="1"/>
  <c r="BG1274" i="4" a="1"/>
  <c r="BG1274" i="4" s="1"/>
  <c r="BG1273" i="4" a="1"/>
  <c r="BG1273" i="4" s="1"/>
  <c r="BG1272" i="4" a="1"/>
  <c r="BG1272" i="4" s="1"/>
  <c r="BG1271" i="4" a="1"/>
  <c r="BG1271" i="4" s="1"/>
  <c r="BG1270" i="4" a="1"/>
  <c r="BG1270" i="4" s="1"/>
  <c r="BG1269" i="4" a="1"/>
  <c r="BG1269" i="4" s="1"/>
  <c r="BG1268" i="4" a="1"/>
  <c r="BG1268" i="4" s="1"/>
  <c r="BG1267" i="4" a="1"/>
  <c r="BG1267" i="4" s="1"/>
  <c r="BG1266" i="4" a="1"/>
  <c r="BG1266" i="4" s="1"/>
  <c r="BG1265" i="4" a="1"/>
  <c r="BG1265" i="4" s="1"/>
  <c r="BG1264" i="4" a="1"/>
  <c r="BG1264" i="4" s="1"/>
  <c r="BG1263" i="4" a="1"/>
  <c r="BG1263" i="4" s="1"/>
  <c r="BG1262" i="4" a="1"/>
  <c r="BG1262" i="4" s="1"/>
  <c r="BG1261" i="4" a="1"/>
  <c r="BG1261" i="4" s="1"/>
  <c r="BG1260" i="4" a="1"/>
  <c r="BG1260" i="4" s="1"/>
  <c r="BG1259" i="4" a="1"/>
  <c r="BG1259" i="4" s="1"/>
  <c r="BG1258" i="4" a="1"/>
  <c r="BG1258" i="4" s="1"/>
  <c r="BG1257" i="4" a="1"/>
  <c r="BG1257" i="4" s="1"/>
  <c r="BG1256" i="4" a="1"/>
  <c r="BG1256" i="4" s="1"/>
  <c r="BG1255" i="4" a="1"/>
  <c r="BG1255" i="4" s="1"/>
  <c r="BG1254" i="4" a="1"/>
  <c r="BG1254" i="4" s="1"/>
  <c r="BG1253" i="4" a="1"/>
  <c r="BG1253" i="4" s="1"/>
  <c r="BG1252" i="4" a="1"/>
  <c r="BG1252" i="4" s="1"/>
  <c r="BG1251" i="4" a="1"/>
  <c r="BG1251" i="4" s="1"/>
  <c r="BG1250" i="4" a="1"/>
  <c r="BG1250" i="4" s="1"/>
  <c r="BG1249" i="4" a="1"/>
  <c r="BG1249" i="4" s="1"/>
  <c r="BG1248" i="4" a="1"/>
  <c r="BG1248" i="4" s="1"/>
  <c r="BG1247" i="4" a="1"/>
  <c r="BG1247" i="4" s="1"/>
  <c r="BG1246" i="4" a="1"/>
  <c r="BG1246" i="4" s="1"/>
  <c r="BG1245" i="4" a="1"/>
  <c r="BG1245" i="4" s="1"/>
  <c r="BG1244" i="4" a="1"/>
  <c r="BG1244" i="4" s="1"/>
  <c r="BG1243" i="4" a="1"/>
  <c r="BG1243" i="4" s="1"/>
  <c r="BG1242" i="4" a="1"/>
  <c r="BG1242" i="4" s="1"/>
  <c r="BG1241" i="4" a="1"/>
  <c r="BG1241" i="4" s="1"/>
  <c r="BG1240" i="4" a="1"/>
  <c r="BG1240" i="4" s="1"/>
  <c r="BG1239" i="4" a="1"/>
  <c r="BG1239" i="4" s="1"/>
  <c r="BG1238" i="4" a="1"/>
  <c r="BG1238" i="4" s="1"/>
  <c r="BG1237" i="4" a="1"/>
  <c r="BG1237" i="4" s="1"/>
  <c r="BG1236" i="4" a="1"/>
  <c r="BG1236" i="4" s="1"/>
  <c r="BG1235" i="4" a="1"/>
  <c r="BG1235" i="4" s="1"/>
  <c r="BG1234" i="4" a="1"/>
  <c r="BG1234" i="4" s="1"/>
  <c r="BG1233" i="4" a="1"/>
  <c r="BG1233" i="4" s="1"/>
  <c r="BG1232" i="4" a="1"/>
  <c r="BG1232" i="4" s="1"/>
  <c r="BG1231" i="4" a="1"/>
  <c r="BG1231" i="4" s="1"/>
  <c r="BG1203" i="4" a="1"/>
  <c r="BG1203" i="4" s="1"/>
  <c r="BG1202" i="4" a="1"/>
  <c r="BG1202" i="4" s="1"/>
  <c r="BG1201" i="4" a="1"/>
  <c r="BG1201" i="4" s="1"/>
  <c r="BG1198" i="4" a="1"/>
  <c r="BG1198" i="4" s="1"/>
  <c r="BG1197" i="4" a="1"/>
  <c r="BG1197" i="4" s="1"/>
  <c r="BG1196" i="4" a="1"/>
  <c r="BG1196" i="4" s="1"/>
  <c r="BG1195" i="4" a="1"/>
  <c r="BG1195" i="4" s="1"/>
  <c r="BG1194" i="4" a="1"/>
  <c r="BG1194" i="4" s="1"/>
  <c r="BG1186" i="4" a="1"/>
  <c r="BG1186" i="4" s="1"/>
  <c r="BG1185" i="4" a="1"/>
  <c r="BG1185" i="4" s="1"/>
  <c r="BG1184" i="4" a="1"/>
  <c r="BG1184" i="4" s="1"/>
  <c r="BG1183" i="4" a="1"/>
  <c r="BG1183" i="4" s="1"/>
  <c r="BG1182" i="4" a="1"/>
  <c r="BG1182" i="4" s="1"/>
  <c r="BG1181" i="4" a="1"/>
  <c r="BG1181" i="4" s="1"/>
  <c r="BG1180" i="4" a="1"/>
  <c r="BG1180" i="4" s="1"/>
  <c r="BG1179" i="4" a="1"/>
  <c r="BG1179" i="4" s="1"/>
  <c r="BG1161" i="4" a="1"/>
  <c r="BG1161" i="4" s="1"/>
  <c r="BG1160" i="4" a="1"/>
  <c r="BG1160" i="4" s="1"/>
  <c r="BG1159" i="4" a="1"/>
  <c r="BG1159" i="4" s="1"/>
  <c r="BG1158" i="4" a="1"/>
  <c r="BG1158" i="4" s="1"/>
  <c r="BG1157" i="4" a="1"/>
  <c r="BG1157" i="4" s="1"/>
  <c r="BG1156" i="4" a="1"/>
  <c r="BG1156" i="4" s="1"/>
  <c r="BG1155" i="4" a="1"/>
  <c r="BG1155" i="4" s="1"/>
  <c r="BG1154" i="4" a="1"/>
  <c r="BG1154" i="4" s="1"/>
  <c r="BG1153" i="4" a="1"/>
  <c r="BG1153" i="4" s="1"/>
  <c r="BG1152" i="4" a="1"/>
  <c r="BG1152" i="4" s="1"/>
  <c r="BG1151" i="4" a="1"/>
  <c r="BG1151" i="4" s="1"/>
  <c r="BG1150" i="4" a="1"/>
  <c r="BG1150" i="4" s="1"/>
  <c r="BG1149" i="4" a="1"/>
  <c r="BG1149" i="4" s="1"/>
  <c r="BG1148" i="4" a="1"/>
  <c r="BG1148" i="4" s="1"/>
  <c r="BG1147" i="4" a="1"/>
  <c r="BG1147" i="4" s="1"/>
  <c r="BG1146" i="4" a="1"/>
  <c r="BG1146" i="4" s="1"/>
  <c r="BG1130" i="4" a="1"/>
  <c r="BG1130" i="4" s="1"/>
  <c r="BG1129" i="4" a="1"/>
  <c r="BG1129" i="4" s="1"/>
  <c r="BG1128" i="4" a="1"/>
  <c r="BG1128" i="4" s="1"/>
  <c r="BG991" i="4" a="1"/>
  <c r="BG991" i="4" s="1"/>
  <c r="BG982" i="4" a="1"/>
  <c r="BG982" i="4" s="1"/>
  <c r="BG980" i="4" a="1"/>
  <c r="BG980" i="4" s="1"/>
  <c r="BG977" i="4" a="1"/>
  <c r="BG977" i="4" s="1"/>
  <c r="BG965" i="4" a="1"/>
  <c r="BG965" i="4" s="1"/>
  <c r="BG964" i="4" a="1"/>
  <c r="BG964" i="4" s="1"/>
  <c r="BG962" i="4" a="1"/>
  <c r="BG962" i="4" s="1"/>
  <c r="BG961" i="4" a="1"/>
  <c r="BG961" i="4" s="1"/>
  <c r="BG960" i="4" a="1"/>
  <c r="BG960" i="4" s="1"/>
  <c r="BG957" i="4" a="1"/>
  <c r="BG957" i="4" s="1"/>
  <c r="BG956" i="4" a="1"/>
  <c r="BG956" i="4" s="1"/>
  <c r="BG950" i="4" a="1"/>
  <c r="BG950" i="4" s="1"/>
  <c r="BG945" i="4" a="1"/>
  <c r="BG945" i="4" s="1"/>
  <c r="BG943" i="4" a="1"/>
  <c r="BG943" i="4" s="1"/>
  <c r="BG942" i="4" a="1"/>
  <c r="BG942" i="4" s="1"/>
  <c r="BG937" i="4" a="1"/>
  <c r="BG937" i="4" s="1"/>
  <c r="BG936" i="4" a="1"/>
  <c r="BG936" i="4" s="1"/>
  <c r="BG934" i="4" a="1"/>
  <c r="BG934" i="4" s="1"/>
  <c r="BG930" i="4" a="1"/>
  <c r="BG930" i="4" s="1"/>
  <c r="BG929" i="4" a="1"/>
  <c r="BG929" i="4" s="1"/>
  <c r="BG928" i="4" a="1"/>
  <c r="BG928" i="4" s="1"/>
  <c r="BG927" i="4" a="1"/>
  <c r="BG927" i="4" s="1"/>
  <c r="BG926" i="4" a="1"/>
  <c r="BG926" i="4" s="1"/>
  <c r="BG924" i="4" a="1"/>
  <c r="BG924" i="4" s="1"/>
  <c r="BG917" i="4" a="1"/>
  <c r="BG917" i="4" s="1"/>
  <c r="BG915" i="4" a="1"/>
  <c r="BG915" i="4" s="1"/>
  <c r="BG914" i="4" a="1"/>
  <c r="BG914" i="4" s="1"/>
  <c r="BG912" i="4" a="1"/>
  <c r="BG912" i="4" s="1"/>
  <c r="BG911" i="4" a="1"/>
  <c r="BG911" i="4" s="1"/>
  <c r="BG907" i="4" a="1"/>
  <c r="BG907" i="4" s="1"/>
  <c r="BG906" i="4" a="1"/>
  <c r="BG906" i="4" s="1"/>
  <c r="BG904" i="4" a="1"/>
  <c r="BG904" i="4" s="1"/>
  <c r="BG902" i="4" a="1"/>
  <c r="BG902" i="4" s="1"/>
  <c r="BG901" i="4" a="1"/>
  <c r="BG901" i="4" s="1"/>
  <c r="BG899" i="4" a="1"/>
  <c r="BG899" i="4" s="1"/>
  <c r="BG896" i="4" a="1"/>
  <c r="BG896" i="4" s="1"/>
  <c r="BG894" i="4" a="1"/>
  <c r="BG894" i="4" s="1"/>
  <c r="BG893" i="4" a="1"/>
  <c r="BG893" i="4" s="1"/>
  <c r="BG892" i="4" a="1"/>
  <c r="BG892" i="4" s="1"/>
  <c r="BG889" i="4" a="1"/>
  <c r="BG889" i="4" s="1"/>
  <c r="BG886" i="4" a="1"/>
  <c r="BG886" i="4" s="1"/>
  <c r="BG883" i="4" a="1"/>
  <c r="BG883" i="4" s="1"/>
  <c r="BG882" i="4" a="1"/>
  <c r="BG882" i="4" s="1"/>
  <c r="BG876" i="4" a="1"/>
  <c r="BG876" i="4" s="1"/>
  <c r="BG875" i="4" a="1"/>
  <c r="BG875" i="4" s="1"/>
  <c r="BG874" i="4" a="1"/>
  <c r="BG874" i="4" s="1"/>
  <c r="BG873" i="4" a="1"/>
  <c r="BG873" i="4" s="1"/>
  <c r="BG872" i="4" a="1"/>
  <c r="BG872" i="4" s="1"/>
  <c r="BG866" i="4" a="1"/>
  <c r="BG866" i="4" s="1"/>
  <c r="BG864" i="4" a="1"/>
  <c r="BG864" i="4" s="1"/>
  <c r="BG863" i="4" a="1"/>
  <c r="BG863" i="4" s="1"/>
  <c r="BG862" i="4" a="1"/>
  <c r="BG862" i="4" s="1"/>
  <c r="BG860" i="4" a="1"/>
  <c r="BG860" i="4" s="1"/>
  <c r="BG859" i="4" a="1"/>
  <c r="BG859" i="4" s="1"/>
  <c r="BG858" i="4" a="1"/>
  <c r="BG858" i="4" s="1"/>
  <c r="BG857" i="4" a="1"/>
  <c r="BG857" i="4" s="1"/>
  <c r="BG855" i="4" a="1"/>
  <c r="BG855" i="4" s="1"/>
  <c r="BG854" i="4" a="1"/>
  <c r="BG854" i="4" s="1"/>
  <c r="BG853" i="4" a="1"/>
  <c r="BG853" i="4" s="1"/>
  <c r="BG852" i="4" a="1"/>
  <c r="BG852" i="4" s="1"/>
  <c r="BG851" i="4" a="1"/>
  <c r="BG851" i="4" s="1"/>
  <c r="BG844" i="4" a="1"/>
  <c r="BG844" i="4" s="1"/>
  <c r="BG839" i="4" a="1"/>
  <c r="BG839" i="4" s="1"/>
  <c r="BG836" i="4" a="1"/>
  <c r="BG836" i="4" s="1"/>
  <c r="BG835" i="4" a="1"/>
  <c r="BG835" i="4" s="1"/>
  <c r="BG834" i="4" a="1"/>
  <c r="BG834" i="4" s="1"/>
  <c r="BG833" i="4" a="1"/>
  <c r="BG833" i="4" s="1"/>
  <c r="BG832" i="4" a="1"/>
  <c r="BG832" i="4" s="1"/>
  <c r="BG830" i="4" a="1"/>
  <c r="BG830" i="4" s="1"/>
  <c r="BG828" i="4" a="1"/>
  <c r="BG828" i="4" s="1"/>
  <c r="BG823" i="4" a="1"/>
  <c r="BG823" i="4" s="1"/>
  <c r="BG822" i="4" a="1"/>
  <c r="BG822" i="4" s="1"/>
  <c r="BG820" i="4" a="1"/>
  <c r="BG820" i="4" s="1"/>
  <c r="BG819" i="4" a="1"/>
  <c r="BG819" i="4" s="1"/>
  <c r="BG817" i="4" a="1"/>
  <c r="BG817" i="4" s="1"/>
  <c r="BG813" i="4" a="1"/>
  <c r="BG813" i="4" s="1"/>
  <c r="BG811" i="4" a="1"/>
  <c r="BG811" i="4" s="1"/>
  <c r="BG810" i="4" a="1"/>
  <c r="BG810" i="4" s="1"/>
  <c r="BG809" i="4" a="1"/>
  <c r="BG809" i="4" s="1"/>
  <c r="BG808" i="4" a="1"/>
  <c r="BG808" i="4" s="1"/>
  <c r="BG807" i="4" a="1"/>
  <c r="BG807" i="4" s="1"/>
  <c r="BG801" i="4" a="1"/>
  <c r="BG801" i="4" s="1"/>
  <c r="BG798" i="4" a="1"/>
  <c r="BG798" i="4" s="1"/>
  <c r="BG796" i="4" a="1"/>
  <c r="BG796" i="4" s="1"/>
  <c r="BG791" i="4" a="1"/>
  <c r="BG791" i="4" s="1"/>
  <c r="BG790" i="4" a="1"/>
  <c r="BG790" i="4" s="1"/>
  <c r="BG789" i="4" a="1"/>
  <c r="BG789" i="4" s="1"/>
  <c r="BG786" i="4" a="1"/>
  <c r="BG786" i="4" s="1"/>
  <c r="BG784" i="4" a="1"/>
  <c r="BG784" i="4" s="1"/>
  <c r="BG780" i="4" a="1"/>
  <c r="BG780" i="4" s="1"/>
  <c r="BG778" i="4" a="1"/>
  <c r="BG778" i="4" s="1"/>
  <c r="BG777" i="4" a="1"/>
  <c r="BG777" i="4" s="1"/>
  <c r="BG775" i="4" a="1"/>
  <c r="BG775" i="4" s="1"/>
  <c r="BG774" i="4" a="1"/>
  <c r="BG774" i="4" s="1"/>
  <c r="BG772" i="4" a="1"/>
  <c r="BG772" i="4" s="1"/>
  <c r="BG771" i="4" a="1"/>
  <c r="BG771" i="4" s="1"/>
  <c r="BG770" i="4" a="1"/>
  <c r="BG770" i="4" s="1"/>
  <c r="BG769" i="4" a="1"/>
  <c r="BG769" i="4" s="1"/>
  <c r="BG768" i="4" a="1"/>
  <c r="BG768" i="4" s="1"/>
  <c r="BG767" i="4" a="1"/>
  <c r="BG767" i="4" s="1"/>
  <c r="BG763" i="4" a="1"/>
  <c r="BG763" i="4" s="1"/>
  <c r="BG760" i="4" a="1"/>
  <c r="BG760" i="4" s="1"/>
  <c r="BG759" i="4" a="1"/>
  <c r="BG759" i="4" s="1"/>
  <c r="BG758" i="4" a="1"/>
  <c r="BG758" i="4" s="1"/>
  <c r="BG755" i="4" a="1"/>
  <c r="BG755" i="4" s="1"/>
  <c r="BG752" i="4" a="1"/>
  <c r="BG752" i="4" s="1"/>
  <c r="BG750" i="4" a="1"/>
  <c r="BG750" i="4" s="1"/>
  <c r="BG746" i="4" a="1"/>
  <c r="BG746" i="4" s="1"/>
  <c r="BG744" i="4" a="1"/>
  <c r="BG744" i="4" s="1"/>
  <c r="BG743" i="4" a="1"/>
  <c r="BG743" i="4" s="1"/>
  <c r="BG738" i="4" a="1"/>
  <c r="BG738" i="4" s="1"/>
  <c r="BG733" i="4" a="1"/>
  <c r="BG733" i="4" s="1"/>
  <c r="BG732" i="4" a="1"/>
  <c r="BG732" i="4" s="1"/>
  <c r="BG730" i="4" a="1"/>
  <c r="BG730" i="4" s="1"/>
  <c r="BG728" i="4" a="1"/>
  <c r="BG728" i="4" s="1"/>
  <c r="BG725" i="4" a="1"/>
  <c r="BG725" i="4" s="1"/>
  <c r="BG724" i="4" a="1"/>
  <c r="BG724" i="4" s="1"/>
  <c r="BG723" i="4" a="1"/>
  <c r="BG723" i="4" s="1"/>
  <c r="BG712" i="4" a="1"/>
  <c r="BG712" i="4" s="1"/>
  <c r="BG709" i="4" a="1"/>
  <c r="BG709" i="4" s="1"/>
  <c r="BG705" i="4" a="1"/>
  <c r="BG705" i="4" s="1"/>
  <c r="BG696" i="4" a="1"/>
  <c r="BG696" i="4" s="1"/>
  <c r="BG693" i="4" a="1"/>
  <c r="BG693" i="4" s="1"/>
  <c r="BG690" i="4" a="1"/>
  <c r="BG690" i="4" s="1"/>
  <c r="BG688" i="4" a="1"/>
  <c r="BG688" i="4" s="1"/>
  <c r="BG687" i="4" a="1"/>
  <c r="BG687" i="4" s="1"/>
  <c r="BG673" i="4" a="1"/>
  <c r="BG673" i="4" s="1"/>
  <c r="BG672" i="4" a="1"/>
  <c r="BG672" i="4" s="1"/>
  <c r="BG671" i="4" a="1"/>
  <c r="BG671" i="4" s="1"/>
  <c r="BG670" i="4" a="1"/>
  <c r="BG670" i="4" s="1"/>
  <c r="BG666" i="4" a="1"/>
  <c r="BG666" i="4" s="1"/>
  <c r="BG665" i="4" a="1"/>
  <c r="BG665" i="4" s="1"/>
  <c r="BG661" i="4" a="1"/>
  <c r="BG661" i="4" s="1"/>
  <c r="BG660" i="4" a="1"/>
  <c r="BG660" i="4" s="1"/>
  <c r="BG659" i="4" a="1"/>
  <c r="BG659" i="4" s="1"/>
  <c r="BG658" i="4" a="1"/>
  <c r="BG658" i="4" s="1"/>
  <c r="BG656" i="4" a="1"/>
  <c r="BG656" i="4" s="1"/>
  <c r="BG651" i="4" a="1"/>
  <c r="BG651" i="4" s="1"/>
  <c r="BG647" i="4" a="1"/>
  <c r="BG647" i="4" s="1"/>
  <c r="BG643" i="4" a="1"/>
  <c r="BG643" i="4" s="1"/>
  <c r="BG642" i="4" a="1"/>
  <c r="BG642" i="4" s="1"/>
  <c r="BG641" i="4" a="1"/>
  <c r="BG641" i="4" s="1"/>
  <c r="BG640" i="4" a="1"/>
  <c r="BG640" i="4" s="1"/>
  <c r="BG639" i="4" a="1"/>
  <c r="BG639" i="4" s="1"/>
  <c r="BG635" i="4" a="1"/>
  <c r="BG635" i="4" s="1"/>
  <c r="BG634" i="4" a="1"/>
  <c r="BG634" i="4" s="1"/>
  <c r="BG632" i="4" a="1"/>
  <c r="BG632" i="4" s="1"/>
  <c r="BG631" i="4" a="1"/>
  <c r="BG631" i="4" s="1"/>
  <c r="BG630" i="4" a="1"/>
  <c r="BG630" i="4" s="1"/>
  <c r="BG628" i="4" a="1"/>
  <c r="BG628" i="4" s="1"/>
  <c r="BG627" i="4" a="1"/>
  <c r="BG627" i="4" s="1"/>
  <c r="BG626" i="4" a="1"/>
  <c r="BG626" i="4" s="1"/>
  <c r="BG624" i="4" a="1"/>
  <c r="BG624" i="4" s="1"/>
  <c r="BG621" i="4" a="1"/>
  <c r="BG621" i="4" s="1"/>
  <c r="BG620" i="4" a="1"/>
  <c r="BG620" i="4" s="1"/>
  <c r="BG617" i="4" a="1"/>
  <c r="BG617" i="4" s="1"/>
  <c r="BG616" i="4" a="1"/>
  <c r="BG616" i="4" s="1"/>
  <c r="BG615" i="4" a="1"/>
  <c r="BG615" i="4" s="1"/>
  <c r="BG613" i="4" a="1"/>
  <c r="BG613" i="4" s="1"/>
  <c r="BG612" i="4" a="1"/>
  <c r="BG612" i="4" s="1"/>
  <c r="BG611" i="4" a="1"/>
  <c r="BG611" i="4" s="1"/>
  <c r="BG610" i="4" a="1"/>
  <c r="BG610" i="4" s="1"/>
  <c r="BG608" i="4" a="1"/>
  <c r="BG608" i="4" s="1"/>
  <c r="BG607" i="4" a="1"/>
  <c r="BG607" i="4" s="1"/>
  <c r="BG606" i="4" a="1"/>
  <c r="BG606" i="4" s="1"/>
  <c r="BG605" i="4" a="1"/>
  <c r="BG605" i="4" s="1"/>
  <c r="BG603" i="4" a="1"/>
  <c r="BG603" i="4" s="1"/>
  <c r="BG602" i="4" a="1"/>
  <c r="BG602" i="4" s="1"/>
  <c r="BG601" i="4" a="1"/>
  <c r="BG601" i="4" s="1"/>
  <c r="BG600" i="4" a="1"/>
  <c r="BG600" i="4" s="1"/>
  <c r="BG599" i="4" a="1"/>
  <c r="BG599" i="4" s="1"/>
  <c r="BG598" i="4" a="1"/>
  <c r="BG598" i="4" s="1"/>
  <c r="BG597" i="4" a="1"/>
  <c r="BG597" i="4" s="1"/>
  <c r="BG590" i="4" a="1"/>
  <c r="BG590" i="4" s="1"/>
  <c r="BG588" i="4" a="1"/>
  <c r="BG588" i="4" s="1"/>
  <c r="BG586" i="4" a="1"/>
  <c r="BG586" i="4" s="1"/>
  <c r="BG585" i="4" a="1"/>
  <c r="BG585" i="4" s="1"/>
  <c r="BG584" i="4" a="1"/>
  <c r="BG584" i="4" s="1"/>
  <c r="BG581" i="4" a="1"/>
  <c r="BG581" i="4" s="1"/>
  <c r="BG579" i="4" a="1"/>
  <c r="BG579" i="4" s="1"/>
  <c r="BG578" i="4" a="1"/>
  <c r="BG578" i="4" s="1"/>
  <c r="BG575" i="4" a="1"/>
  <c r="BG575" i="4" s="1"/>
  <c r="BG574" i="4" a="1"/>
  <c r="BG574" i="4" s="1"/>
  <c r="BG572" i="4" a="1"/>
  <c r="BG572" i="4" s="1"/>
  <c r="BG570" i="4" a="1"/>
  <c r="BG570" i="4" s="1"/>
  <c r="BG569" i="4" a="1"/>
  <c r="BG569" i="4" s="1"/>
  <c r="BG568" i="4" a="1"/>
  <c r="BG568" i="4" s="1"/>
  <c r="BG566" i="4" a="1"/>
  <c r="BG566" i="4" s="1"/>
  <c r="BG565" i="4" a="1"/>
  <c r="BG565" i="4" s="1"/>
  <c r="BG564" i="4" a="1"/>
  <c r="BG564" i="4" s="1"/>
  <c r="BG562" i="4" a="1"/>
  <c r="BG562" i="4" s="1"/>
  <c r="BG561" i="4" a="1"/>
  <c r="BG561" i="4" s="1"/>
  <c r="BG560" i="4" a="1"/>
  <c r="BG560" i="4" s="1"/>
  <c r="BG559" i="4" a="1"/>
  <c r="BG559" i="4" s="1"/>
  <c r="BG558" i="4" a="1"/>
  <c r="BG558" i="4" s="1"/>
  <c r="BG557" i="4" a="1"/>
  <c r="BG557" i="4" s="1"/>
  <c r="BG556" i="4" a="1"/>
  <c r="BG556" i="4" s="1"/>
  <c r="BG555" i="4" a="1"/>
  <c r="BG555" i="4" s="1"/>
  <c r="BG553" i="4" a="1"/>
  <c r="BG553" i="4" s="1"/>
  <c r="BG552" i="4" a="1"/>
  <c r="BG552" i="4" s="1"/>
  <c r="BG551" i="4" a="1"/>
  <c r="BG551" i="4" s="1"/>
  <c r="BG550" i="4" a="1"/>
  <c r="BG550" i="4" s="1"/>
  <c r="BG548" i="4" a="1"/>
  <c r="BG548" i="4" s="1"/>
  <c r="BG547" i="4" a="1"/>
  <c r="BG547" i="4" s="1"/>
  <c r="BG546" i="4" a="1"/>
  <c r="BG546" i="4" s="1"/>
  <c r="BG545" i="4" a="1"/>
  <c r="BG545" i="4" s="1"/>
  <c r="BG544" i="4" a="1"/>
  <c r="BG544" i="4" s="1"/>
  <c r="BG543" i="4" a="1"/>
  <c r="BG543" i="4" s="1"/>
  <c r="BG542" i="4" a="1"/>
  <c r="BG542" i="4" s="1"/>
  <c r="BG541" i="4" a="1"/>
  <c r="BG541" i="4" s="1"/>
  <c r="BG538" i="4" a="1"/>
  <c r="BG538" i="4" s="1"/>
  <c r="BG537" i="4" a="1"/>
  <c r="BG537" i="4" s="1"/>
  <c r="BG536" i="4" a="1"/>
  <c r="BG536" i="4" s="1"/>
  <c r="BG535" i="4" a="1"/>
  <c r="BG535" i="4" s="1"/>
  <c r="BG534" i="4" a="1"/>
  <c r="BG534" i="4" s="1"/>
  <c r="BG532" i="4" a="1"/>
  <c r="BG532" i="4" s="1"/>
  <c r="BG531" i="4" a="1"/>
  <c r="BG531" i="4" s="1"/>
  <c r="BG530" i="4" a="1"/>
  <c r="BG530" i="4" s="1"/>
  <c r="BG529" i="4" a="1"/>
  <c r="BG529" i="4" s="1"/>
  <c r="BG528" i="4" a="1"/>
  <c r="BG528" i="4" s="1"/>
  <c r="BG527" i="4" a="1"/>
  <c r="BG527" i="4" s="1"/>
  <c r="BG526" i="4" a="1"/>
  <c r="BG526" i="4" s="1"/>
  <c r="BG525" i="4" a="1"/>
  <c r="BG525" i="4" s="1"/>
  <c r="BG524" i="4" a="1"/>
  <c r="BG524" i="4" s="1"/>
  <c r="BG522" i="4" a="1"/>
  <c r="BG522" i="4" s="1"/>
  <c r="BG521" i="4" a="1"/>
  <c r="BG521" i="4" s="1"/>
  <c r="BG520" i="4" a="1"/>
  <c r="BG520" i="4" s="1"/>
  <c r="BG519" i="4" a="1"/>
  <c r="BG519" i="4" s="1"/>
  <c r="BG518" i="4" a="1"/>
  <c r="BG518" i="4" s="1"/>
  <c r="BG517" i="4" a="1"/>
  <c r="BG517" i="4" s="1"/>
  <c r="BG515" i="4" a="1"/>
  <c r="BG515" i="4" s="1"/>
  <c r="BG513" i="4" a="1"/>
  <c r="BG513" i="4" s="1"/>
  <c r="BG512" i="4" a="1"/>
  <c r="BG512" i="4" s="1"/>
  <c r="BG510" i="4" a="1"/>
  <c r="BG510" i="4" s="1"/>
  <c r="BG509" i="4" a="1"/>
  <c r="BG509" i="4" s="1"/>
  <c r="BG508" i="4" a="1"/>
  <c r="BG508" i="4" s="1"/>
  <c r="BG506" i="4" a="1"/>
  <c r="BG506" i="4" s="1"/>
  <c r="BG505" i="4" a="1"/>
  <c r="BG505" i="4" s="1"/>
  <c r="BG504" i="4" a="1"/>
  <c r="BG504" i="4" s="1"/>
  <c r="BG503" i="4" a="1"/>
  <c r="BG503" i="4" s="1"/>
  <c r="BG502" i="4" a="1"/>
  <c r="BG502" i="4" s="1"/>
  <c r="BG501" i="4" a="1"/>
  <c r="BG501" i="4" s="1"/>
  <c r="BG500" i="4" a="1"/>
  <c r="BG500" i="4" s="1"/>
  <c r="BG499" i="4" a="1"/>
  <c r="BG499" i="4" s="1"/>
  <c r="BG496" i="4" a="1"/>
  <c r="BG496" i="4" s="1"/>
  <c r="BG495" i="4" a="1"/>
  <c r="BG495" i="4" s="1"/>
  <c r="BG494" i="4" a="1"/>
  <c r="BG494" i="4" s="1"/>
  <c r="BG493" i="4" a="1"/>
  <c r="BG493" i="4" s="1"/>
  <c r="BG492" i="4" a="1"/>
  <c r="BG492" i="4" s="1"/>
  <c r="BG490" i="4" a="1"/>
  <c r="BG490" i="4" s="1"/>
  <c r="BG487" i="4" a="1"/>
  <c r="BG487" i="4" s="1"/>
  <c r="BG486" i="4" a="1"/>
  <c r="BG486" i="4" s="1"/>
  <c r="BG485" i="4" a="1"/>
  <c r="BG485" i="4" s="1"/>
  <c r="BG483" i="4" a="1"/>
  <c r="BG483" i="4" s="1"/>
  <c r="BG482" i="4" a="1"/>
  <c r="BG482" i="4" s="1"/>
  <c r="BG481" i="4" a="1"/>
  <c r="BG481" i="4" s="1"/>
  <c r="BG480" i="4" a="1"/>
  <c r="BG480" i="4" s="1"/>
  <c r="BG479" i="4" a="1"/>
  <c r="BG479" i="4" s="1"/>
  <c r="BG478" i="4" a="1"/>
  <c r="BG478" i="4" s="1"/>
  <c r="BG476" i="4" a="1"/>
  <c r="BG476" i="4" s="1"/>
  <c r="BG474" i="4" a="1"/>
  <c r="BG474" i="4" s="1"/>
  <c r="BG473" i="4" a="1"/>
  <c r="BG473" i="4" s="1"/>
  <c r="BG472" i="4" a="1"/>
  <c r="BG472" i="4" s="1"/>
  <c r="BG470" i="4" a="1"/>
  <c r="BG470" i="4" s="1"/>
  <c r="BG469" i="4" a="1"/>
  <c r="BG469" i="4" s="1"/>
  <c r="BG467" i="4" a="1"/>
  <c r="BG467" i="4" s="1"/>
  <c r="BG466" i="4" a="1"/>
  <c r="BG466" i="4" s="1"/>
  <c r="BG463" i="4" a="1"/>
  <c r="BG463" i="4" s="1"/>
  <c r="BG462" i="4" a="1"/>
  <c r="BG462" i="4" s="1"/>
  <c r="BG461" i="4" a="1"/>
  <c r="BG461" i="4" s="1"/>
  <c r="BG460" i="4" a="1"/>
  <c r="BG460" i="4" s="1"/>
  <c r="BG459" i="4" a="1"/>
  <c r="BG459" i="4" s="1"/>
  <c r="BG457" i="4" a="1"/>
  <c r="BG457" i="4" s="1"/>
  <c r="BG454" i="4" a="1"/>
  <c r="BG454" i="4" s="1"/>
  <c r="BG453" i="4" a="1"/>
  <c r="BG453" i="4" s="1"/>
  <c r="BG452" i="4" a="1"/>
  <c r="BG452" i="4" s="1"/>
  <c r="BG451" i="4" a="1"/>
  <c r="BG451" i="4" s="1"/>
  <c r="BG450" i="4" a="1"/>
  <c r="BG450" i="4" s="1"/>
  <c r="BG448" i="4" a="1"/>
  <c r="BG448" i="4" s="1"/>
  <c r="BG447" i="4" a="1"/>
  <c r="BG447" i="4" s="1"/>
  <c r="BG446" i="4" a="1"/>
  <c r="BG446" i="4" s="1"/>
  <c r="BG445" i="4" a="1"/>
  <c r="BG445" i="4" s="1"/>
  <c r="BG444" i="4" a="1"/>
  <c r="BG444" i="4" s="1"/>
  <c r="BG441" i="4" a="1"/>
  <c r="BG441" i="4" s="1"/>
  <c r="BG440" i="4" a="1"/>
  <c r="BG440" i="4" s="1"/>
  <c r="BG439" i="4" a="1"/>
  <c r="BG439" i="4" s="1"/>
  <c r="BG438" i="4" a="1"/>
  <c r="BG438" i="4" s="1"/>
  <c r="BG437" i="4" a="1"/>
  <c r="BG437" i="4" s="1"/>
  <c r="BG436" i="4" a="1"/>
  <c r="BG436" i="4" s="1"/>
  <c r="BG435" i="4" a="1"/>
  <c r="BG435" i="4" s="1"/>
  <c r="BG433" i="4" a="1"/>
  <c r="BG433" i="4" s="1"/>
  <c r="BG430" i="4" a="1"/>
  <c r="BG430" i="4" s="1"/>
  <c r="BG427" i="4" a="1"/>
  <c r="BG427" i="4" s="1"/>
  <c r="BG425" i="4" a="1"/>
  <c r="BG425" i="4" s="1"/>
  <c r="BG423" i="4" a="1"/>
  <c r="BG423" i="4" s="1"/>
  <c r="BG421" i="4" a="1"/>
  <c r="BG421" i="4" s="1"/>
  <c r="BG419" i="4" a="1"/>
  <c r="BG419" i="4" s="1"/>
  <c r="BG418" i="4" a="1"/>
  <c r="BG418" i="4" s="1"/>
  <c r="BG417" i="4" a="1"/>
  <c r="BG417" i="4" s="1"/>
  <c r="BG416" i="4" a="1"/>
  <c r="BG416" i="4" s="1"/>
  <c r="BG415" i="4" a="1"/>
  <c r="BG415" i="4" s="1"/>
  <c r="BG414" i="4" a="1"/>
  <c r="BG414" i="4" s="1"/>
  <c r="BG412" i="4" a="1"/>
  <c r="BG412" i="4" s="1"/>
  <c r="BG411" i="4" a="1"/>
  <c r="BG411" i="4" s="1"/>
  <c r="BG410" i="4" a="1"/>
  <c r="BG410" i="4" s="1"/>
  <c r="BG408" i="4" a="1"/>
  <c r="BG408" i="4" s="1"/>
  <c r="BG407" i="4" a="1"/>
  <c r="BG407" i="4" s="1"/>
  <c r="BG405" i="4" a="1"/>
  <c r="BG405" i="4" s="1"/>
  <c r="BG404" i="4" a="1"/>
  <c r="BG404" i="4" s="1"/>
  <c r="BG400" i="4" a="1"/>
  <c r="BG400" i="4" s="1"/>
  <c r="BG398" i="4" a="1"/>
  <c r="BG398" i="4" s="1"/>
  <c r="BG396" i="4" a="1"/>
  <c r="BG396" i="4" s="1"/>
  <c r="BG395" i="4" a="1"/>
  <c r="BG395" i="4" s="1"/>
  <c r="BG394" i="4" a="1"/>
  <c r="BG394" i="4" s="1"/>
  <c r="BG393" i="4" a="1"/>
  <c r="BG393" i="4" s="1"/>
  <c r="BG392" i="4" a="1"/>
  <c r="BG392" i="4" s="1"/>
  <c r="BG391" i="4" a="1"/>
  <c r="BG391" i="4" s="1"/>
  <c r="BG390" i="4" a="1"/>
  <c r="BG390" i="4" s="1"/>
  <c r="BG389" i="4" a="1"/>
  <c r="BG389" i="4" s="1"/>
  <c r="BG388" i="4" a="1"/>
  <c r="BG388" i="4" s="1"/>
  <c r="BG379" i="4" a="1"/>
  <c r="BG379" i="4" s="1"/>
  <c r="BG378" i="4" a="1"/>
  <c r="BG378" i="4" s="1"/>
  <c r="BG377" i="4" a="1"/>
  <c r="BG377" i="4" s="1"/>
  <c r="BG371" i="4" a="1"/>
  <c r="BG371" i="4" s="1"/>
  <c r="BG370" i="4" a="1"/>
  <c r="BG370" i="4" s="1"/>
  <c r="BG369" i="4" a="1"/>
  <c r="BG369" i="4" s="1"/>
  <c r="BG368" i="4" a="1"/>
  <c r="BG368" i="4" s="1"/>
  <c r="BG367" i="4" a="1"/>
  <c r="BG367" i="4" s="1"/>
  <c r="BG366" i="4" a="1"/>
  <c r="BG366" i="4" s="1"/>
  <c r="BG365" i="4" a="1"/>
  <c r="BG365" i="4" s="1"/>
  <c r="BG364" i="4"/>
  <c r="BG364" i="4" a="1"/>
  <c r="BG363" i="4" a="1"/>
  <c r="BG363" i="4" s="1"/>
  <c r="BG362" i="4" a="1"/>
  <c r="BG362" i="4" s="1"/>
  <c r="BG361" i="4" a="1"/>
  <c r="BG361" i="4" s="1"/>
  <c r="BG360" i="4" a="1"/>
  <c r="BG360" i="4" s="1"/>
  <c r="BG359" i="4" a="1"/>
  <c r="BG359" i="4" s="1"/>
  <c r="BG358" i="4" a="1"/>
  <c r="BG358" i="4" s="1"/>
  <c r="BG357" i="4" a="1"/>
  <c r="BG357" i="4" s="1"/>
  <c r="BG356" i="4" a="1"/>
  <c r="BG356" i="4" s="1"/>
  <c r="BG355" i="4"/>
  <c r="BG355" i="4" a="1"/>
  <c r="BG354" i="4" a="1"/>
  <c r="BG354" i="4" s="1"/>
  <c r="BG353" i="4" a="1"/>
  <c r="BG353" i="4" s="1"/>
  <c r="BG352" i="4" a="1"/>
  <c r="BG352" i="4" s="1"/>
  <c r="BG351" i="4" a="1"/>
  <c r="BG351" i="4" s="1"/>
  <c r="BG350" i="4" a="1"/>
  <c r="BG350" i="4" s="1"/>
  <c r="BG349" i="4" a="1"/>
  <c r="BG349" i="4" s="1"/>
  <c r="BG348" i="4" a="1"/>
  <c r="BG348" i="4" s="1"/>
  <c r="BG347" i="4" a="1"/>
  <c r="BG347" i="4" s="1"/>
  <c r="BG343" i="4" a="1"/>
  <c r="BG343" i="4" s="1"/>
  <c r="BG342" i="4" a="1"/>
  <c r="BG342" i="4" s="1"/>
  <c r="BG341" i="4" a="1"/>
  <c r="BG341" i="4" s="1"/>
  <c r="BG340" i="4" a="1"/>
  <c r="BG340" i="4" s="1"/>
  <c r="BG339" i="4" a="1"/>
  <c r="BG339" i="4" s="1"/>
  <c r="BG338" i="4"/>
  <c r="BG338" i="4" a="1"/>
  <c r="BG337" i="4" a="1"/>
  <c r="BG337" i="4" s="1"/>
  <c r="BG336" i="4" a="1"/>
  <c r="BG336" i="4" s="1"/>
  <c r="BG335" i="4" a="1"/>
  <c r="BG335" i="4" s="1"/>
  <c r="BG334" i="4"/>
  <c r="BG334" i="4" a="1"/>
  <c r="BG333" i="4" a="1"/>
  <c r="BG333" i="4" s="1"/>
  <c r="BG332" i="4"/>
  <c r="BG332" i="4" a="1"/>
  <c r="BG331" i="4" a="1"/>
  <c r="BG331" i="4" s="1"/>
  <c r="BG330" i="4" a="1"/>
  <c r="BG330" i="4" s="1"/>
  <c r="BG329" i="4" a="1"/>
  <c r="BG329" i="4" s="1"/>
  <c r="BG328" i="4" a="1"/>
  <c r="BG328" i="4" s="1"/>
  <c r="BG327" i="4" a="1"/>
  <c r="BG327" i="4" s="1"/>
  <c r="BG326" i="4" a="1"/>
  <c r="BG326" i="4" s="1"/>
  <c r="BG325" i="4" a="1"/>
  <c r="BG325" i="4" s="1"/>
  <c r="BG324" i="4" a="1"/>
  <c r="BG324" i="4" s="1"/>
  <c r="BG323" i="4" a="1"/>
  <c r="BG323" i="4" s="1"/>
  <c r="BG322" i="4" a="1"/>
  <c r="BG322" i="4" s="1"/>
  <c r="BG321" i="4" a="1"/>
  <c r="BG321" i="4" s="1"/>
  <c r="BG320" i="4" a="1"/>
  <c r="BG320" i="4" s="1"/>
  <c r="BG319" i="4" a="1"/>
  <c r="BG319" i="4" s="1"/>
  <c r="BG318" i="4" a="1"/>
  <c r="BG318" i="4" s="1"/>
  <c r="BG317" i="4" a="1"/>
  <c r="BG317" i="4" s="1"/>
  <c r="BG316" i="4" a="1"/>
  <c r="BG316" i="4" s="1"/>
  <c r="BG315" i="4" a="1"/>
  <c r="BG315" i="4" s="1"/>
  <c r="BG314" i="4" a="1"/>
  <c r="BG314" i="4" s="1"/>
  <c r="BG312" i="4" a="1"/>
  <c r="BG312" i="4" s="1"/>
  <c r="BG311" i="4" a="1"/>
  <c r="BG311" i="4" s="1"/>
  <c r="BG310" i="4" a="1"/>
  <c r="BG310" i="4" s="1"/>
  <c r="BG309" i="4" a="1"/>
  <c r="BG309" i="4" s="1"/>
  <c r="BG307" i="4" a="1"/>
  <c r="BG307" i="4" s="1"/>
  <c r="BG306" i="4" a="1"/>
  <c r="BG306" i="4" s="1"/>
  <c r="BG304" i="4" a="1"/>
  <c r="BG304" i="4" s="1"/>
  <c r="BG303" i="4" a="1"/>
  <c r="BG303" i="4" s="1"/>
  <c r="BG302" i="4" a="1"/>
  <c r="BG302" i="4" s="1"/>
  <c r="BG301" i="4" a="1"/>
  <c r="BG301" i="4" s="1"/>
  <c r="BG299" i="4" a="1"/>
  <c r="BG299" i="4" s="1"/>
  <c r="BG297" i="4" a="1"/>
  <c r="BG297" i="4" s="1"/>
  <c r="BG289" i="4" a="1"/>
  <c r="BG289" i="4" s="1"/>
  <c r="BG278" i="4" a="1"/>
  <c r="BG278" i="4" s="1"/>
  <c r="BG269" i="4" a="1"/>
  <c r="BG269" i="4" s="1"/>
  <c r="BG260" i="4" a="1"/>
  <c r="BG260" i="4" s="1"/>
  <c r="BG258" i="4" a="1"/>
  <c r="BG258" i="4" s="1"/>
  <c r="BG250" i="4" a="1"/>
  <c r="BG250" i="4" s="1"/>
  <c r="BG248" i="4" a="1"/>
  <c r="BG248" i="4" s="1"/>
  <c r="BG246" i="4" a="1"/>
  <c r="BG246" i="4" s="1"/>
  <c r="BG244" i="4" a="1"/>
  <c r="BG244" i="4" s="1"/>
  <c r="BG243" i="4" a="1"/>
  <c r="BG243" i="4" s="1"/>
  <c r="BG241" i="4" a="1"/>
  <c r="BG241" i="4" s="1"/>
  <c r="BG240" i="4" a="1"/>
  <c r="BG240" i="4" s="1"/>
  <c r="BG239" i="4" a="1"/>
  <c r="BG239" i="4" s="1"/>
  <c r="BG238" i="4" a="1"/>
  <c r="BG238" i="4" s="1"/>
  <c r="BG237" i="4" a="1"/>
  <c r="BG237" i="4" s="1"/>
  <c r="BG236" i="4" a="1"/>
  <c r="BG236" i="4" s="1"/>
  <c r="BG235" i="4" a="1"/>
  <c r="BG235" i="4" s="1"/>
  <c r="BG231" i="4" a="1"/>
  <c r="BG231" i="4" s="1"/>
  <c r="BG230" i="4" a="1"/>
  <c r="BG230" i="4" s="1"/>
  <c r="BG229" i="4" a="1"/>
  <c r="BG229" i="4" s="1"/>
  <c r="BG228" i="4" a="1"/>
  <c r="BG228" i="4" s="1"/>
  <c r="BG227" i="4" a="1"/>
  <c r="BG227" i="4" s="1"/>
  <c r="BG225" i="4" a="1"/>
  <c r="BG225" i="4" s="1"/>
  <c r="BG224" i="4" a="1"/>
  <c r="BG224" i="4" s="1"/>
  <c r="BG222" i="4" a="1"/>
  <c r="BG222" i="4" s="1"/>
  <c r="BG221" i="4" a="1"/>
  <c r="BG221" i="4" s="1"/>
  <c r="BG220" i="4" a="1"/>
  <c r="BG220" i="4" s="1"/>
  <c r="BG218" i="4" a="1"/>
  <c r="BG218" i="4" s="1"/>
  <c r="BG217" i="4" a="1"/>
  <c r="BG217" i="4" s="1"/>
  <c r="BG216" i="4" a="1"/>
  <c r="BG216" i="4" s="1"/>
  <c r="BG215" i="4" a="1"/>
  <c r="BG215" i="4" s="1"/>
  <c r="BG212" i="4" a="1"/>
  <c r="BG212" i="4" s="1"/>
  <c r="BG211" i="4" a="1"/>
  <c r="BG211" i="4" s="1"/>
  <c r="BG207" i="4" a="1"/>
  <c r="BG207" i="4" s="1"/>
  <c r="BG206" i="4" a="1"/>
  <c r="BG206" i="4" s="1"/>
  <c r="BG205" i="4" a="1"/>
  <c r="BG205" i="4" s="1"/>
  <c r="BG204" i="4" a="1"/>
  <c r="BG204" i="4" s="1"/>
  <c r="BG203" i="4" a="1"/>
  <c r="BG203" i="4" s="1"/>
  <c r="BG202" i="4" a="1"/>
  <c r="BG202" i="4" s="1"/>
  <c r="BG201" i="4" a="1"/>
  <c r="BG201" i="4" s="1"/>
  <c r="BG200" i="4" a="1"/>
  <c r="BG200" i="4" s="1"/>
  <c r="BG198" i="4" a="1"/>
  <c r="BG198" i="4" s="1"/>
  <c r="BG197" i="4" a="1"/>
  <c r="BG197" i="4" s="1"/>
  <c r="BG196" i="4" a="1"/>
  <c r="BG196" i="4" s="1"/>
  <c r="BG195" i="4" a="1"/>
  <c r="BG195" i="4" s="1"/>
  <c r="BG194" i="4" a="1"/>
  <c r="BG194" i="4" s="1"/>
  <c r="BG193" i="4" a="1"/>
  <c r="BG193" i="4" s="1"/>
  <c r="BG192" i="4" a="1"/>
  <c r="BG192" i="4" s="1"/>
  <c r="BG190" i="4" a="1"/>
  <c r="BG190" i="4" s="1"/>
  <c r="BG188" i="4" a="1"/>
  <c r="BG188" i="4" s="1"/>
  <c r="BG186" i="4" a="1"/>
  <c r="BG186" i="4" s="1"/>
  <c r="BG185" i="4" a="1"/>
  <c r="BG185" i="4" s="1"/>
  <c r="BG184" i="4" a="1"/>
  <c r="BG184" i="4" s="1"/>
  <c r="BG183" i="4" a="1"/>
  <c r="BG183" i="4" s="1"/>
  <c r="BG182" i="4" a="1"/>
  <c r="BG182" i="4" s="1"/>
  <c r="BG178" i="4" a="1"/>
  <c r="BG178" i="4" s="1"/>
  <c r="BG177" i="4" a="1"/>
  <c r="BG177" i="4" s="1"/>
  <c r="BG176" i="4" a="1"/>
  <c r="BG176" i="4" s="1"/>
  <c r="BG175" i="4" a="1"/>
  <c r="BG175" i="4" s="1"/>
  <c r="BG174" i="4" a="1"/>
  <c r="BG174" i="4" s="1"/>
  <c r="BG173" i="4" a="1"/>
  <c r="BG173" i="4" s="1"/>
  <c r="BG172" i="4" a="1"/>
  <c r="BG172" i="4" s="1"/>
  <c r="BG171" i="4" a="1"/>
  <c r="BG171" i="4" s="1"/>
  <c r="BG166" i="4" a="1"/>
  <c r="BG166" i="4" s="1"/>
  <c r="BG165" i="4" a="1"/>
  <c r="BG165" i="4" s="1"/>
  <c r="BG164" i="4" a="1"/>
  <c r="BG164" i="4" s="1"/>
  <c r="BG163" i="4" a="1"/>
  <c r="BG163" i="4" s="1"/>
  <c r="BG162" i="4" a="1"/>
  <c r="BG162" i="4" s="1"/>
  <c r="BG158" i="4" a="1"/>
  <c r="BG158" i="4" s="1"/>
  <c r="BG157" i="4" a="1"/>
  <c r="BG157" i="4" s="1"/>
  <c r="BG156" i="4" a="1"/>
  <c r="BG156" i="4" s="1"/>
  <c r="BG154" i="4" a="1"/>
  <c r="BG154" i="4" s="1"/>
  <c r="BG153" i="4" a="1"/>
  <c r="BG153" i="4" s="1"/>
  <c r="BG152" i="4" a="1"/>
  <c r="BG152" i="4" s="1"/>
  <c r="BG151" i="4" a="1"/>
  <c r="BG151" i="4" s="1"/>
  <c r="BG150" i="4" a="1"/>
  <c r="BG150" i="4" s="1"/>
  <c r="BG149" i="4" a="1"/>
  <c r="BG149" i="4" s="1"/>
  <c r="BG146" i="4" a="1"/>
  <c r="BG146" i="4" s="1"/>
  <c r="BG145" i="4" a="1"/>
  <c r="BG145" i="4" s="1"/>
  <c r="BG144" i="4" a="1"/>
  <c r="BG144" i="4" s="1"/>
  <c r="BG143" i="4" a="1"/>
  <c r="BG143" i="4" s="1"/>
  <c r="BG142" i="4" a="1"/>
  <c r="BG142" i="4" s="1"/>
  <c r="BG138" i="4" a="1"/>
  <c r="BG138" i="4" s="1"/>
  <c r="BG134" i="4" a="1"/>
  <c r="BG134" i="4" s="1"/>
  <c r="BG133" i="4" a="1"/>
  <c r="BG133" i="4" s="1"/>
  <c r="BG131" i="4" a="1"/>
  <c r="BG131" i="4" s="1"/>
  <c r="BG130" i="4" a="1"/>
  <c r="BG130" i="4" s="1"/>
  <c r="BG129" i="4" a="1"/>
  <c r="BG129" i="4" s="1"/>
  <c r="BG127" i="4" a="1"/>
  <c r="BG127" i="4" s="1"/>
  <c r="BG126" i="4" a="1"/>
  <c r="BG126" i="4" s="1"/>
  <c r="BG125" i="4" a="1"/>
  <c r="BG125" i="4" s="1"/>
  <c r="BG124" i="4" a="1"/>
  <c r="BG124" i="4" s="1"/>
  <c r="BG122" i="4" a="1"/>
  <c r="BG122" i="4" s="1"/>
  <c r="BG121" i="4" a="1"/>
  <c r="BG121" i="4" s="1"/>
  <c r="BG120" i="4" a="1"/>
  <c r="BG120" i="4" s="1"/>
  <c r="BG119" i="4" a="1"/>
  <c r="BG119" i="4" s="1"/>
  <c r="BG118" i="4" a="1"/>
  <c r="BG118" i="4" s="1"/>
  <c r="BG117" i="4" a="1"/>
  <c r="BG117" i="4" s="1"/>
  <c r="BG116" i="4" a="1"/>
  <c r="BG116" i="4" s="1"/>
  <c r="BG115" i="4" a="1"/>
  <c r="BG115" i="4" s="1"/>
  <c r="BG114" i="4" a="1"/>
  <c r="BG114" i="4" s="1"/>
  <c r="BG113" i="4" a="1"/>
  <c r="BG113" i="4" s="1"/>
  <c r="BG112" i="4" a="1"/>
  <c r="BG112" i="4" s="1"/>
  <c r="BG111" i="4" a="1"/>
  <c r="BG111" i="4" s="1"/>
  <c r="BG109" i="4" a="1"/>
  <c r="BG109" i="4" s="1"/>
  <c r="BG108" i="4" a="1"/>
  <c r="BG108" i="4" s="1"/>
  <c r="BG105" i="4" a="1"/>
  <c r="BG105" i="4" s="1"/>
  <c r="BG104" i="4" a="1"/>
  <c r="BG104" i="4" s="1"/>
  <c r="BG103" i="4" a="1"/>
  <c r="BG103" i="4" s="1"/>
  <c r="BG102" i="4" a="1"/>
  <c r="BG102" i="4" s="1"/>
  <c r="BG101" i="4" a="1"/>
  <c r="BG101" i="4" s="1"/>
  <c r="BG99" i="4" a="1"/>
  <c r="BG99" i="4" s="1"/>
  <c r="BG95" i="4" a="1"/>
  <c r="BG95" i="4" s="1"/>
  <c r="BG94" i="4" a="1"/>
  <c r="BG94" i="4" s="1"/>
  <c r="BG91" i="4" a="1"/>
  <c r="BG91" i="4" s="1"/>
  <c r="BG90" i="4" a="1"/>
  <c r="BG90" i="4" s="1"/>
  <c r="BG89" i="4" a="1"/>
  <c r="BG89" i="4" s="1"/>
  <c r="BG88" i="4" a="1"/>
  <c r="BG88" i="4" s="1"/>
  <c r="BG87" i="4" a="1"/>
  <c r="BG87" i="4" s="1"/>
  <c r="BG85" i="4" a="1"/>
  <c r="BG85" i="4" s="1"/>
  <c r="BG84" i="4" a="1"/>
  <c r="BG84" i="4" s="1"/>
  <c r="BG83" i="4" a="1"/>
  <c r="BG83" i="4" s="1"/>
  <c r="BG82" i="4" a="1"/>
  <c r="BG82" i="4" s="1"/>
  <c r="BG81" i="4" a="1"/>
  <c r="BG81" i="4" s="1"/>
  <c r="BG80" i="4" a="1"/>
  <c r="BG80" i="4" s="1"/>
  <c r="BG79" i="4" a="1"/>
  <c r="BG79" i="4" s="1"/>
  <c r="BG77" i="4" a="1"/>
  <c r="BG77" i="4" s="1"/>
  <c r="BG76" i="4" a="1"/>
  <c r="BG76" i="4" s="1"/>
  <c r="BG75" i="4" a="1"/>
  <c r="BG75" i="4" s="1"/>
  <c r="BG74" i="4" a="1"/>
  <c r="BG74" i="4" s="1"/>
  <c r="BG73" i="4" a="1"/>
  <c r="BG73" i="4" s="1"/>
  <c r="BG72" i="4" a="1"/>
  <c r="BG72" i="4" s="1"/>
  <c r="BG70" i="4" a="1"/>
  <c r="BG70" i="4" s="1"/>
  <c r="BG69" i="4" a="1"/>
  <c r="BG69" i="4" s="1"/>
  <c r="BG65" i="4" a="1"/>
  <c r="BG65" i="4" s="1"/>
  <c r="BG64" i="4" a="1"/>
  <c r="BG64" i="4" s="1"/>
  <c r="BG63" i="4" a="1"/>
  <c r="BG63" i="4" s="1"/>
  <c r="BG61" i="4" a="1"/>
  <c r="BG61" i="4" s="1"/>
  <c r="BG60" i="4" a="1"/>
  <c r="BG60" i="4" s="1"/>
  <c r="BG57" i="4" a="1"/>
  <c r="BG57" i="4" s="1"/>
  <c r="BG56" i="4" a="1"/>
  <c r="BG56" i="4" s="1"/>
  <c r="BG54" i="4" a="1"/>
  <c r="BG54" i="4" s="1"/>
  <c r="BG53" i="4" a="1"/>
  <c r="BG53" i="4" s="1"/>
  <c r="BG52" i="4" a="1"/>
  <c r="BG52" i="4" s="1"/>
  <c r="BG51" i="4" a="1"/>
  <c r="BG51" i="4" s="1"/>
  <c r="BG50" i="4" a="1"/>
  <c r="BG50" i="4" s="1"/>
  <c r="BG48" i="4" a="1"/>
  <c r="BG48" i="4" s="1"/>
  <c r="BG46" i="4" a="1"/>
  <c r="BG46" i="4" s="1"/>
  <c r="BG45" i="4" a="1"/>
  <c r="BG45" i="4" s="1"/>
  <c r="BG44" i="4" a="1"/>
  <c r="BG44" i="4" s="1"/>
  <c r="BG42" i="4" a="1"/>
  <c r="BG42" i="4" s="1"/>
  <c r="BG40" i="4" a="1"/>
  <c r="BG40" i="4" s="1"/>
  <c r="BG39" i="4" a="1"/>
  <c r="BG39" i="4" s="1"/>
  <c r="BG38" i="4" a="1"/>
  <c r="BG38" i="4" s="1"/>
  <c r="BG37" i="4" a="1"/>
  <c r="BG37" i="4" s="1"/>
  <c r="BG36" i="4" a="1"/>
  <c r="BG36" i="4" s="1"/>
  <c r="BG33" i="4" a="1"/>
  <c r="BG33" i="4" s="1"/>
  <c r="BG32" i="4" a="1"/>
  <c r="BG32" i="4" s="1"/>
  <c r="BG30" i="4" a="1"/>
  <c r="BG30" i="4" s="1"/>
  <c r="BG26" i="4" a="1"/>
  <c r="BG26" i="4" s="1"/>
  <c r="BG25" i="4" a="1"/>
  <c r="BG25" i="4" s="1"/>
  <c r="BG24" i="4" a="1"/>
  <c r="BG24" i="4" s="1"/>
  <c r="BG23" i="4" a="1"/>
  <c r="BG23" i="4" s="1"/>
  <c r="BG21" i="4" a="1"/>
  <c r="BG21" i="4" s="1"/>
  <c r="BG19" i="4" a="1"/>
  <c r="BG19" i="4" s="1"/>
  <c r="BG18" i="4" a="1"/>
  <c r="BG18" i="4" s="1"/>
  <c r="BG17" i="4" a="1"/>
  <c r="BG17" i="4" s="1"/>
  <c r="BG2019" i="4" a="1"/>
  <c r="BG2019" i="4" s="1"/>
  <c r="BG2018" i="4" a="1"/>
  <c r="BG2018" i="4" s="1"/>
  <c r="BG2017" i="4" a="1"/>
  <c r="BG2017" i="4" s="1"/>
  <c r="BG2016" i="4" a="1"/>
  <c r="BG2016" i="4" s="1"/>
  <c r="BG2015" i="4" a="1"/>
  <c r="BG2015" i="4" s="1"/>
  <c r="BG2014" i="4" a="1"/>
  <c r="BG2014" i="4" s="1"/>
  <c r="BG2013" i="4" a="1"/>
  <c r="BG2013" i="4" s="1"/>
  <c r="BG2005" i="4" a="1"/>
  <c r="BG2005" i="4" s="1"/>
  <c r="BG2004" i="4" a="1"/>
  <c r="BG2004" i="4" s="1"/>
  <c r="BG2003" i="4" a="1"/>
  <c r="BG2003" i="4" s="1"/>
  <c r="BG2002" i="4" a="1"/>
  <c r="BG2002" i="4" s="1"/>
  <c r="BG2001" i="4" a="1"/>
  <c r="BG2001" i="4" s="1"/>
  <c r="BG2000" i="4" a="1"/>
  <c r="BG2000" i="4" s="1"/>
  <c r="BG1999" i="4" a="1"/>
  <c r="BG1999" i="4" s="1"/>
  <c r="BG1998" i="4" a="1"/>
  <c r="BG1998" i="4" s="1"/>
  <c r="BG1997" i="4" a="1"/>
  <c r="BG1997" i="4" s="1"/>
  <c r="BG1996" i="4" a="1"/>
  <c r="BG1996" i="4" s="1"/>
  <c r="BG1995" i="4" a="1"/>
  <c r="BG1995" i="4" s="1"/>
  <c r="BG1994" i="4" a="1"/>
  <c r="BG1994" i="4" s="1"/>
  <c r="BG1993" i="4" a="1"/>
  <c r="BG1993" i="4" s="1"/>
  <c r="BG1992" i="4" a="1"/>
  <c r="BG1992" i="4" s="1"/>
  <c r="BG1991" i="4" a="1"/>
  <c r="BG1991" i="4" s="1"/>
  <c r="BG1990" i="4" a="1"/>
  <c r="BG1990" i="4" s="1"/>
  <c r="BG1989" i="4" a="1"/>
  <c r="BG1989" i="4" s="1"/>
  <c r="BG1988" i="4" a="1"/>
  <c r="BG1988" i="4" s="1"/>
  <c r="BG1987" i="4" a="1"/>
  <c r="BG1987" i="4" s="1"/>
  <c r="BG1986" i="4" a="1"/>
  <c r="BG1986" i="4" s="1"/>
  <c r="BG1985" i="4" a="1"/>
  <c r="BG1985" i="4" s="1"/>
  <c r="BG1982" i="4" a="1"/>
  <c r="BG1982" i="4" s="1"/>
  <c r="BG1981" i="4" a="1"/>
  <c r="BG1981" i="4" s="1"/>
  <c r="BG1974" i="4" a="1"/>
  <c r="BG1974" i="4" s="1"/>
  <c r="BG1973" i="4" a="1"/>
  <c r="BG1973" i="4" s="1"/>
  <c r="BG1972" i="4" a="1"/>
  <c r="BG1972" i="4" s="1"/>
  <c r="BG1971" i="4" a="1"/>
  <c r="BG1971" i="4" s="1"/>
  <c r="BG1970" i="4" a="1"/>
  <c r="BG1970" i="4" s="1"/>
  <c r="BG1969" i="4" a="1"/>
  <c r="BG1969" i="4" s="1"/>
  <c r="BG1968" i="4" a="1"/>
  <c r="BG1968" i="4" s="1"/>
  <c r="BG1967" i="4" a="1"/>
  <c r="BG1967" i="4" s="1"/>
  <c r="BG1966" i="4" a="1"/>
  <c r="BG1966" i="4" s="1"/>
  <c r="BG1965" i="4" a="1"/>
  <c r="BG1965" i="4" s="1"/>
  <c r="BG1964" i="4" a="1"/>
  <c r="BG1964" i="4" s="1"/>
  <c r="BG1963" i="4" a="1"/>
  <c r="BG1963" i="4" s="1"/>
  <c r="BG1962" i="4" a="1"/>
  <c r="BG1962" i="4" s="1"/>
  <c r="BG1961" i="4" a="1"/>
  <c r="BG1961" i="4" s="1"/>
  <c r="BG1960" i="4" a="1"/>
  <c r="BG1960" i="4" s="1"/>
  <c r="BG1959" i="4" a="1"/>
  <c r="BG1959" i="4" s="1"/>
  <c r="BG1958" i="4" a="1"/>
  <c r="BG1958" i="4" s="1"/>
  <c r="BG1957" i="4" a="1"/>
  <c r="BG1957" i="4" s="1"/>
  <c r="BG1956" i="4" a="1"/>
  <c r="BG1956" i="4" s="1"/>
  <c r="BG1955" i="4" a="1"/>
  <c r="BG1955" i="4" s="1"/>
  <c r="BG1954" i="4" a="1"/>
  <c r="BG1954" i="4" s="1"/>
  <c r="BG1953" i="4" a="1"/>
  <c r="BG1953" i="4" s="1"/>
  <c r="BG1952" i="4" a="1"/>
  <c r="BG1952" i="4" s="1"/>
  <c r="BG1951" i="4" a="1"/>
  <c r="BG1951" i="4" s="1"/>
  <c r="BG1950" i="4" a="1"/>
  <c r="BG1950" i="4" s="1"/>
  <c r="BG1949" i="4" a="1"/>
  <c r="BG1949" i="4" s="1"/>
  <c r="BG1948" i="4" a="1"/>
  <c r="BG1948" i="4" s="1"/>
  <c r="BG1947" i="4" a="1"/>
  <c r="BG1947" i="4" s="1"/>
  <c r="BG1946" i="4" a="1"/>
  <c r="BG1946" i="4" s="1"/>
  <c r="BG1945" i="4" a="1"/>
  <c r="BG1945" i="4" s="1"/>
  <c r="BG1944" i="4" a="1"/>
  <c r="BG1944" i="4" s="1"/>
  <c r="BG1943" i="4" a="1"/>
  <c r="BG1943" i="4" s="1"/>
  <c r="BG1942" i="4" a="1"/>
  <c r="BG1942" i="4" s="1"/>
  <c r="BG1941" i="4" a="1"/>
  <c r="BG1941" i="4" s="1"/>
  <c r="BG1940" i="4" a="1"/>
  <c r="BG1940" i="4" s="1"/>
  <c r="BG1939" i="4" a="1"/>
  <c r="BG1939" i="4" s="1"/>
  <c r="BG1938" i="4" a="1"/>
  <c r="BG1938" i="4" s="1"/>
  <c r="BG1936" i="4" a="1"/>
  <c r="BG1936" i="4" s="1"/>
  <c r="BG1935" i="4" a="1"/>
  <c r="BG1935" i="4" s="1"/>
  <c r="BG1934" i="4" a="1"/>
  <c r="BG1934" i="4" s="1"/>
  <c r="BG1933" i="4" a="1"/>
  <c r="BG1933" i="4" s="1"/>
  <c r="BG1932" i="4" a="1"/>
  <c r="BG1932" i="4" s="1"/>
  <c r="BG1931" i="4" a="1"/>
  <c r="BG1931" i="4" s="1"/>
  <c r="BG1930" i="4" a="1"/>
  <c r="BG1930" i="4" s="1"/>
  <c r="BG1929" i="4" a="1"/>
  <c r="BG1929" i="4" s="1"/>
  <c r="BG1928" i="4" a="1"/>
  <c r="BG1928" i="4" s="1"/>
  <c r="BG1927" i="4" a="1"/>
  <c r="BG1927" i="4" s="1"/>
  <c r="BG1922" i="4" a="1"/>
  <c r="BG1922" i="4" s="1"/>
  <c r="BG1921" i="4" a="1"/>
  <c r="BG1921" i="4" s="1"/>
  <c r="BG1920" i="4" a="1"/>
  <c r="BG1920" i="4" s="1"/>
  <c r="BG1919" i="4" a="1"/>
  <c r="BG1919" i="4" s="1"/>
  <c r="BG1918" i="4" a="1"/>
  <c r="BG1918" i="4" s="1"/>
  <c r="BG1917" i="4" a="1"/>
  <c r="BG1917" i="4" s="1"/>
  <c r="BG1916" i="4" a="1"/>
  <c r="BG1916" i="4" s="1"/>
  <c r="BG1915" i="4" a="1"/>
  <c r="BG1915" i="4" s="1"/>
  <c r="BG1914" i="4" a="1"/>
  <c r="BG1914" i="4" s="1"/>
  <c r="BG1913" i="4" a="1"/>
  <c r="BG1913" i="4" s="1"/>
  <c r="BG1912" i="4" a="1"/>
  <c r="BG1912" i="4" s="1"/>
  <c r="BG1911" i="4" a="1"/>
  <c r="BG1911" i="4" s="1"/>
  <c r="BG1910" i="4" a="1"/>
  <c r="BG1910" i="4" s="1"/>
  <c r="BG1909" i="4" a="1"/>
  <c r="BG1909" i="4" s="1"/>
  <c r="BG1908" i="4" a="1"/>
  <c r="BG1908" i="4" s="1"/>
  <c r="BG1907" i="4" a="1"/>
  <c r="BG1907" i="4" s="1"/>
  <c r="BG1904" i="4" a="1"/>
  <c r="BG1904" i="4" s="1"/>
  <c r="BG1903" i="4" a="1"/>
  <c r="BG1903" i="4" s="1"/>
  <c r="BG1902" i="4" a="1"/>
  <c r="BG1902" i="4" s="1"/>
  <c r="BG1901" i="4" a="1"/>
  <c r="BG1901" i="4" s="1"/>
  <c r="BG1900" i="4" a="1"/>
  <c r="BG1900" i="4" s="1"/>
  <c r="BG1899" i="4" a="1"/>
  <c r="BG1899" i="4" s="1"/>
  <c r="BG1898" i="4" a="1"/>
  <c r="BG1898" i="4" s="1"/>
  <c r="BG1897" i="4" a="1"/>
  <c r="BG1897" i="4" s="1"/>
  <c r="BG1896" i="4" a="1"/>
  <c r="BG1896" i="4" s="1"/>
  <c r="BG1895" i="4" a="1"/>
  <c r="BG1895" i="4" s="1"/>
  <c r="BG1894" i="4" a="1"/>
  <c r="BG1894" i="4" s="1"/>
  <c r="BG1893" i="4" a="1"/>
  <c r="BG1893" i="4" s="1"/>
  <c r="BG1892" i="4" a="1"/>
  <c r="BG1892" i="4" s="1"/>
  <c r="BG1891" i="4" a="1"/>
  <c r="BG1891" i="4" s="1"/>
  <c r="BG1890" i="4" a="1"/>
  <c r="BG1890" i="4" s="1"/>
  <c r="BG1889" i="4" a="1"/>
  <c r="BG1889" i="4" s="1"/>
  <c r="BG1888" i="4" a="1"/>
  <c r="BG1888" i="4" s="1"/>
  <c r="BG1887" i="4" a="1"/>
  <c r="BG1887" i="4" s="1"/>
  <c r="BG1886" i="4" a="1"/>
  <c r="BG1886" i="4" s="1"/>
  <c r="BG1885" i="4" a="1"/>
  <c r="BG1885" i="4" s="1"/>
  <c r="BG1884" i="4" a="1"/>
  <c r="BG1884" i="4" s="1"/>
  <c r="BG1883" i="4" a="1"/>
  <c r="BG1883" i="4" s="1"/>
  <c r="BG1882" i="4" a="1"/>
  <c r="BG1882" i="4" s="1"/>
  <c r="BG1881" i="4" a="1"/>
  <c r="BG1881" i="4" s="1"/>
  <c r="BG1880" i="4" a="1"/>
  <c r="BG1880" i="4" s="1"/>
  <c r="BG1879" i="4" a="1"/>
  <c r="BG1879" i="4" s="1"/>
  <c r="BG1878" i="4" a="1"/>
  <c r="BG1878" i="4" s="1"/>
  <c r="BG1877" i="4" a="1"/>
  <c r="BG1877" i="4" s="1"/>
  <c r="BG1876" i="4" a="1"/>
  <c r="BG1876" i="4" s="1"/>
  <c r="BG1875" i="4" a="1"/>
  <c r="BG1875" i="4" s="1"/>
  <c r="BG1874" i="4" a="1"/>
  <c r="BG1874" i="4" s="1"/>
  <c r="BG1873" i="4" a="1"/>
  <c r="BG1873" i="4" s="1"/>
  <c r="BG1872" i="4" a="1"/>
  <c r="BG1872" i="4" s="1"/>
  <c r="BG1871" i="4" a="1"/>
  <c r="BG1871" i="4" s="1"/>
  <c r="BG1870" i="4" a="1"/>
  <c r="BG1870" i="4" s="1"/>
  <c r="BG1869" i="4" a="1"/>
  <c r="BG1869" i="4" s="1"/>
  <c r="BG1868" i="4" a="1"/>
  <c r="BG1868" i="4" s="1"/>
  <c r="BG1867" i="4" a="1"/>
  <c r="BG1867" i="4" s="1"/>
  <c r="BG1866" i="4" a="1"/>
  <c r="BG1866" i="4" s="1"/>
  <c r="BG1865" i="4" a="1"/>
  <c r="BG1865" i="4" s="1"/>
  <c r="BG1864" i="4" a="1"/>
  <c r="BG1864" i="4" s="1"/>
  <c r="BG1863" i="4" a="1"/>
  <c r="BG1863" i="4" s="1"/>
  <c r="BG1862" i="4" a="1"/>
  <c r="BG1862" i="4" s="1"/>
  <c r="BG1861" i="4" a="1"/>
  <c r="BG1861" i="4" s="1"/>
  <c r="BG1860" i="4" a="1"/>
  <c r="BG1860" i="4" s="1"/>
  <c r="BG1859" i="4" a="1"/>
  <c r="BG1859" i="4" s="1"/>
  <c r="BG1858" i="4" a="1"/>
  <c r="BG1858" i="4" s="1"/>
  <c r="BG1857" i="4" a="1"/>
  <c r="BG1857" i="4" s="1"/>
  <c r="BG1856" i="4" a="1"/>
  <c r="BG1856" i="4" s="1"/>
  <c r="BG1855" i="4" a="1"/>
  <c r="BG1855" i="4" s="1"/>
  <c r="BG1854" i="4" a="1"/>
  <c r="BG1854" i="4" s="1"/>
  <c r="BG1853" i="4" a="1"/>
  <c r="BG1853" i="4" s="1"/>
  <c r="BG1852" i="4" a="1"/>
  <c r="BG1852" i="4" s="1"/>
  <c r="BG1851" i="4" a="1"/>
  <c r="BG1851" i="4" s="1"/>
  <c r="BG1841" i="4" a="1"/>
  <c r="BG1841" i="4" s="1"/>
  <c r="BG1840" i="4" a="1"/>
  <c r="BG1840" i="4" s="1"/>
  <c r="BG1839" i="4" a="1"/>
  <c r="BG1839" i="4" s="1"/>
  <c r="BG1838" i="4" a="1"/>
  <c r="BG1838" i="4" s="1"/>
  <c r="BG1837" i="4" a="1"/>
  <c r="BG1837" i="4" s="1"/>
  <c r="BG1836" i="4" a="1"/>
  <c r="BG1836" i="4" s="1"/>
  <c r="BG1835" i="4" a="1"/>
  <c r="BG1835" i="4" s="1"/>
  <c r="BG1834" i="4" a="1"/>
  <c r="BG1834" i="4" s="1"/>
  <c r="BG1833" i="4" a="1"/>
  <c r="BG1833" i="4" s="1"/>
  <c r="BG1832" i="4" a="1"/>
  <c r="BG1832" i="4" s="1"/>
  <c r="BG1831" i="4" a="1"/>
  <c r="BG1831" i="4" s="1"/>
  <c r="BG1830" i="4" a="1"/>
  <c r="BG1830" i="4" s="1"/>
  <c r="BG1829" i="4" a="1"/>
  <c r="BG1829" i="4" s="1"/>
  <c r="BG1828" i="4" a="1"/>
  <c r="BG1828" i="4" s="1"/>
  <c r="BG1827" i="4" a="1"/>
  <c r="BG1827" i="4" s="1"/>
  <c r="BG1826" i="4" a="1"/>
  <c r="BG1826" i="4" s="1"/>
  <c r="BG1825" i="4" a="1"/>
  <c r="BG1825" i="4" s="1"/>
  <c r="BG1824" i="4" a="1"/>
  <c r="BG1824" i="4" s="1"/>
  <c r="BG1823" i="4" a="1"/>
  <c r="BG1823" i="4" s="1"/>
  <c r="BG1822" i="4" a="1"/>
  <c r="BG1822" i="4" s="1"/>
  <c r="BG1821" i="4" a="1"/>
  <c r="BG1821" i="4" s="1"/>
  <c r="BG1820" i="4" a="1"/>
  <c r="BG1820" i="4" s="1"/>
  <c r="BG1819" i="4" a="1"/>
  <c r="BG1819" i="4" s="1"/>
  <c r="BG1818" i="4" a="1"/>
  <c r="BG1818" i="4" s="1"/>
  <c r="BG1817" i="4" a="1"/>
  <c r="BG1817" i="4" s="1"/>
  <c r="BG1816" i="4" a="1"/>
  <c r="BG1816" i="4" s="1"/>
  <c r="BG1815" i="4" a="1"/>
  <c r="BG1815" i="4" s="1"/>
  <c r="BG1814" i="4" a="1"/>
  <c r="BG1814" i="4" s="1"/>
  <c r="BG1813" i="4" a="1"/>
  <c r="BG1813" i="4" s="1"/>
  <c r="BG1812" i="4" a="1"/>
  <c r="BG1812" i="4" s="1"/>
  <c r="BG1811" i="4" a="1"/>
  <c r="BG1811" i="4" s="1"/>
  <c r="BG1810" i="4" a="1"/>
  <c r="BG1810" i="4" s="1"/>
  <c r="BG1809" i="4" a="1"/>
  <c r="BG1809" i="4" s="1"/>
  <c r="BG1808" i="4" a="1"/>
  <c r="BG1808" i="4" s="1"/>
  <c r="BG1807" i="4" a="1"/>
  <c r="BG1807" i="4" s="1"/>
  <c r="BG1806" i="4" a="1"/>
  <c r="BG1806" i="4" s="1"/>
  <c r="BG1805" i="4" a="1"/>
  <c r="BG1805" i="4" s="1"/>
  <c r="BG1804" i="4" a="1"/>
  <c r="BG1804" i="4" s="1"/>
  <c r="BG1803" i="4" a="1"/>
  <c r="BG1803" i="4" s="1"/>
  <c r="BG1802" i="4" a="1"/>
  <c r="BG1802" i="4" s="1"/>
  <c r="BG1801" i="4" a="1"/>
  <c r="BG1801" i="4" s="1"/>
  <c r="BG1800" i="4" a="1"/>
  <c r="BG1800" i="4" s="1"/>
  <c r="BG1799" i="4" a="1"/>
  <c r="BG1799" i="4" s="1"/>
  <c r="BG1798" i="4" a="1"/>
  <c r="BG1798" i="4" s="1"/>
  <c r="BG1797" i="4" a="1"/>
  <c r="BG1797" i="4" s="1"/>
  <c r="BG1796" i="4" a="1"/>
  <c r="BG1796" i="4" s="1"/>
  <c r="BG1795" i="4" a="1"/>
  <c r="BG1795" i="4" s="1"/>
  <c r="BG1794" i="4" a="1"/>
  <c r="BG1794" i="4" s="1"/>
  <c r="BG1793" i="4" a="1"/>
  <c r="BG1793" i="4" s="1"/>
  <c r="BG1792" i="4" a="1"/>
  <c r="BG1792" i="4" s="1"/>
  <c r="BG1791" i="4" a="1"/>
  <c r="BG1791" i="4" s="1"/>
  <c r="BG1790" i="4" a="1"/>
  <c r="BG1790" i="4" s="1"/>
  <c r="BG1789" i="4" a="1"/>
  <c r="BG1789" i="4" s="1"/>
  <c r="BG1788" i="4" a="1"/>
  <c r="BG1788" i="4" s="1"/>
  <c r="BG1787" i="4" a="1"/>
  <c r="BG1787" i="4" s="1"/>
  <c r="BG1786" i="4" a="1"/>
  <c r="BG1786" i="4" s="1"/>
  <c r="BG1785" i="4" a="1"/>
  <c r="BG1785" i="4" s="1"/>
  <c r="BG1784" i="4" a="1"/>
  <c r="BG1784" i="4" s="1"/>
  <c r="BG1783" i="4" a="1"/>
  <c r="BG1783" i="4" s="1"/>
  <c r="BG1782" i="4" a="1"/>
  <c r="BG1782" i="4" s="1"/>
  <c r="BG1781" i="4" a="1"/>
  <c r="BG1781" i="4" s="1"/>
  <c r="BG1780" i="4" a="1"/>
  <c r="BG1780" i="4" s="1"/>
  <c r="BG1779" i="4" a="1"/>
  <c r="BG1779" i="4" s="1"/>
  <c r="BG1778" i="4" a="1"/>
  <c r="BG1778" i="4" s="1"/>
  <c r="BG1777" i="4" a="1"/>
  <c r="BG1777" i="4" s="1"/>
  <c r="BG1776" i="4" a="1"/>
  <c r="BG1776" i="4" s="1"/>
  <c r="BG1775" i="4" a="1"/>
  <c r="BG1775" i="4" s="1"/>
  <c r="BG1774" i="4" a="1"/>
  <c r="BG1774" i="4" s="1"/>
  <c r="BG1773" i="4" a="1"/>
  <c r="BG1773" i="4" s="1"/>
  <c r="BG1772" i="4" a="1"/>
  <c r="BG1772" i="4" s="1"/>
  <c r="BG1771" i="4" a="1"/>
  <c r="BG1771" i="4" s="1"/>
  <c r="BG1770" i="4" a="1"/>
  <c r="BG1770" i="4" s="1"/>
  <c r="BG1769" i="4" a="1"/>
  <c r="BG1769" i="4" s="1"/>
  <c r="BG1768" i="4" a="1"/>
  <c r="BG1768" i="4" s="1"/>
  <c r="BG1767" i="4" a="1"/>
  <c r="BG1767" i="4" s="1"/>
  <c r="BG1766" i="4" a="1"/>
  <c r="BG1766" i="4" s="1"/>
  <c r="BG1765" i="4" a="1"/>
  <c r="BG1765" i="4" s="1"/>
  <c r="BG1764" i="4" a="1"/>
  <c r="BG1764" i="4" s="1"/>
  <c r="BG1763" i="4" a="1"/>
  <c r="BG1763" i="4" s="1"/>
  <c r="BG1762" i="4" a="1"/>
  <c r="BG1762" i="4" s="1"/>
  <c r="BG1761" i="4" a="1"/>
  <c r="BG1761" i="4" s="1"/>
  <c r="BG1760" i="4" a="1"/>
  <c r="BG1760" i="4" s="1"/>
  <c r="BG1759" i="4" a="1"/>
  <c r="BG1759" i="4" s="1"/>
  <c r="BG1758" i="4" a="1"/>
  <c r="BG1758" i="4" s="1"/>
  <c r="BG1757" i="4" a="1"/>
  <c r="BG1757" i="4" s="1"/>
  <c r="BG1756" i="4" a="1"/>
  <c r="BG1756" i="4" s="1"/>
  <c r="BG1755" i="4" a="1"/>
  <c r="BG1755" i="4" s="1"/>
  <c r="BG1754" i="4" a="1"/>
  <c r="BG1754" i="4" s="1"/>
  <c r="BG1753" i="4" a="1"/>
  <c r="BG1753" i="4" s="1"/>
  <c r="BG1752" i="4" a="1"/>
  <c r="BG1752" i="4" s="1"/>
  <c r="BG1751" i="4" a="1"/>
  <c r="BG1751" i="4" s="1"/>
  <c r="BG1750" i="4" a="1"/>
  <c r="BG1750" i="4" s="1"/>
  <c r="BG1749" i="4" a="1"/>
  <c r="BG1749" i="4" s="1"/>
  <c r="BG1748" i="4" a="1"/>
  <c r="BG1748" i="4" s="1"/>
  <c r="BG1747" i="4" a="1"/>
  <c r="BG1747" i="4" s="1"/>
  <c r="BG1746" i="4" a="1"/>
  <c r="BG1746" i="4" s="1"/>
  <c r="BG1745" i="4" a="1"/>
  <c r="BG1745" i="4" s="1"/>
  <c r="BG1744" i="4" a="1"/>
  <c r="BG1744" i="4" s="1"/>
  <c r="BG1743" i="4" a="1"/>
  <c r="BG1743" i="4" s="1"/>
  <c r="BG1742" i="4" a="1"/>
  <c r="BG1742" i="4" s="1"/>
  <c r="BG1724" i="4" a="1"/>
  <c r="BG1724" i="4" s="1"/>
  <c r="BG1723" i="4" a="1"/>
  <c r="BG1723" i="4" s="1"/>
  <c r="BG1722" i="4" a="1"/>
  <c r="BG1722" i="4" s="1"/>
  <c r="BG1721" i="4" a="1"/>
  <c r="BG1721" i="4" s="1"/>
  <c r="BG1720" i="4" a="1"/>
  <c r="BG1720" i="4" s="1"/>
  <c r="BG1719" i="4" a="1"/>
  <c r="BG1719" i="4" s="1"/>
  <c r="BG1718" i="4" a="1"/>
  <c r="BG1718" i="4" s="1"/>
  <c r="BG1717" i="4" a="1"/>
  <c r="BG1717" i="4" s="1"/>
  <c r="BG1716" i="4" a="1"/>
  <c r="BG1716" i="4" s="1"/>
  <c r="BG1715" i="4" a="1"/>
  <c r="BG1715" i="4" s="1"/>
  <c r="BG1714" i="4" a="1"/>
  <c r="BG1714" i="4" s="1"/>
  <c r="BG1713" i="4" a="1"/>
  <c r="BG1713" i="4" s="1"/>
  <c r="BG1712" i="4" a="1"/>
  <c r="BG1712" i="4" s="1"/>
  <c r="BG1711" i="4" a="1"/>
  <c r="BG1711" i="4" s="1"/>
  <c r="BG1710" i="4" a="1"/>
  <c r="BG1710" i="4" s="1"/>
  <c r="BG1709" i="4" a="1"/>
  <c r="BG1709" i="4" s="1"/>
  <c r="BG1708" i="4" a="1"/>
  <c r="BG1708" i="4" s="1"/>
  <c r="BG1707" i="4" a="1"/>
  <c r="BG1707" i="4" s="1"/>
  <c r="BG1706" i="4" a="1"/>
  <c r="BG1706" i="4" s="1"/>
  <c r="BG1705" i="4" a="1"/>
  <c r="BG1705" i="4" s="1"/>
  <c r="BG1704" i="4" a="1"/>
  <c r="BG1704" i="4" s="1"/>
  <c r="BG1703" i="4" a="1"/>
  <c r="BG1703" i="4" s="1"/>
  <c r="BG1702" i="4" a="1"/>
  <c r="BG1702" i="4" s="1"/>
  <c r="BG1701" i="4" a="1"/>
  <c r="BG1701" i="4" s="1"/>
  <c r="BG1700" i="4" a="1"/>
  <c r="BG1700" i="4" s="1"/>
  <c r="BG1699" i="4" a="1"/>
  <c r="BG1699" i="4" s="1"/>
  <c r="BG1698" i="4" a="1"/>
  <c r="BG1698" i="4" s="1"/>
  <c r="BG1697" i="4" a="1"/>
  <c r="BG1697" i="4" s="1"/>
  <c r="BG1696" i="4" a="1"/>
  <c r="BG1696" i="4" s="1"/>
  <c r="BG1695" i="4" a="1"/>
  <c r="BG1695" i="4" s="1"/>
  <c r="BG1694" i="4" a="1"/>
  <c r="BG1694" i="4" s="1"/>
  <c r="BG1693" i="4" a="1"/>
  <c r="BG1693" i="4" s="1"/>
  <c r="BG1692" i="4" a="1"/>
  <c r="BG1692" i="4" s="1"/>
  <c r="BG1691" i="4" a="1"/>
  <c r="BG1691" i="4" s="1"/>
  <c r="BG1690" i="4" a="1"/>
  <c r="BG1690" i="4" s="1"/>
  <c r="BG1689" i="4" a="1"/>
  <c r="BG1689" i="4" s="1"/>
  <c r="BG1688" i="4" a="1"/>
  <c r="BG1688" i="4" s="1"/>
  <c r="BG1687" i="4" a="1"/>
  <c r="BG1687" i="4" s="1"/>
  <c r="BG1686" i="4" a="1"/>
  <c r="BG1686" i="4" s="1"/>
  <c r="BG1685" i="4" a="1"/>
  <c r="BG1685" i="4" s="1"/>
  <c r="BG1684" i="4" a="1"/>
  <c r="BG1684" i="4" s="1"/>
  <c r="BG1683" i="4" a="1"/>
  <c r="BG1683" i="4" s="1"/>
  <c r="BG1682" i="4" a="1"/>
  <c r="BG1682" i="4" s="1"/>
  <c r="BG1681" i="4" a="1"/>
  <c r="BG1681" i="4" s="1"/>
  <c r="BG1680" i="4" a="1"/>
  <c r="BG1680" i="4" s="1"/>
  <c r="BG1679" i="4" a="1"/>
  <c r="BG1679" i="4" s="1"/>
  <c r="BG1678" i="4" a="1"/>
  <c r="BG1678" i="4" s="1"/>
  <c r="BG1677" i="4" a="1"/>
  <c r="BG1677" i="4" s="1"/>
  <c r="BG1676" i="4" a="1"/>
  <c r="BG1676" i="4" s="1"/>
  <c r="BG1675" i="4" a="1"/>
  <c r="BG1675" i="4" s="1"/>
  <c r="BG1674" i="4" a="1"/>
  <c r="BG1674" i="4" s="1"/>
  <c r="BG1673" i="4" a="1"/>
  <c r="BG1673" i="4" s="1"/>
  <c r="BG1672" i="4" a="1"/>
  <c r="BG1672" i="4" s="1"/>
  <c r="BG1671" i="4" a="1"/>
  <c r="BG1671" i="4" s="1"/>
  <c r="BG1670" i="4" a="1"/>
  <c r="BG1670" i="4" s="1"/>
  <c r="BG1669" i="4" a="1"/>
  <c r="BG1669" i="4" s="1"/>
  <c r="BG1668" i="4" a="1"/>
  <c r="BG1668" i="4" s="1"/>
  <c r="BG1667" i="4" a="1"/>
  <c r="BG1667" i="4" s="1"/>
  <c r="BG1666" i="4" a="1"/>
  <c r="BG1666" i="4" s="1"/>
  <c r="BG1665" i="4" a="1"/>
  <c r="BG1665" i="4" s="1"/>
  <c r="BG1664" i="4" a="1"/>
  <c r="BG1664" i="4" s="1"/>
  <c r="BG1663" i="4" a="1"/>
  <c r="BG1663" i="4" s="1"/>
  <c r="BG1662" i="4" a="1"/>
  <c r="BG1662" i="4" s="1"/>
  <c r="BG1661" i="4" a="1"/>
  <c r="BG1661" i="4" s="1"/>
  <c r="BG1660" i="4" a="1"/>
  <c r="BG1660" i="4" s="1"/>
  <c r="BG1659" i="4" a="1"/>
  <c r="BG1659" i="4" s="1"/>
  <c r="BG1658" i="4" a="1"/>
  <c r="BG1658" i="4" s="1"/>
  <c r="BG1657" i="4" a="1"/>
  <c r="BG1657" i="4" s="1"/>
  <c r="BG1656" i="4" a="1"/>
  <c r="BG1656" i="4" s="1"/>
  <c r="BG1655" i="4" a="1"/>
  <c r="BG1655" i="4" s="1"/>
  <c r="BG1654" i="4" a="1"/>
  <c r="BG1654" i="4" s="1"/>
  <c r="BG1653" i="4" a="1"/>
  <c r="BG1653" i="4" s="1"/>
  <c r="BG1652" i="4" a="1"/>
  <c r="BG1652" i="4" s="1"/>
  <c r="BG1651" i="4" a="1"/>
  <c r="BG1651" i="4" s="1"/>
  <c r="BG1650" i="4" a="1"/>
  <c r="BG1650" i="4" s="1"/>
  <c r="BG1649" i="4" a="1"/>
  <c r="BG1649" i="4" s="1"/>
  <c r="BG1648" i="4" a="1"/>
  <c r="BG1648" i="4" s="1"/>
  <c r="BG1647" i="4" a="1"/>
  <c r="BG1647" i="4" s="1"/>
  <c r="BG1646" i="4" a="1"/>
  <c r="BG1646" i="4" s="1"/>
  <c r="BG1645" i="4" a="1"/>
  <c r="BG1645" i="4" s="1"/>
  <c r="BG1644" i="4" a="1"/>
  <c r="BG1644" i="4" s="1"/>
  <c r="BG1643" i="4" a="1"/>
  <c r="BG1643" i="4" s="1"/>
  <c r="BG1642" i="4" a="1"/>
  <c r="BG1642" i="4" s="1"/>
  <c r="BG1641" i="4" a="1"/>
  <c r="BG1641" i="4" s="1"/>
  <c r="BG1640" i="4" a="1"/>
  <c r="BG1640" i="4" s="1"/>
  <c r="BG1639" i="4" a="1"/>
  <c r="BG1639" i="4" s="1"/>
  <c r="BG1638" i="4" a="1"/>
  <c r="BG1638" i="4" s="1"/>
  <c r="BG1637" i="4" a="1"/>
  <c r="BG1637" i="4" s="1"/>
  <c r="BG1636" i="4" a="1"/>
  <c r="BG1636" i="4" s="1"/>
  <c r="BG1635" i="4" a="1"/>
  <c r="BG1635" i="4" s="1"/>
  <c r="BG1634" i="4" a="1"/>
  <c r="BG1634" i="4" s="1"/>
  <c r="BG1633" i="4" a="1"/>
  <c r="BG1633" i="4" s="1"/>
  <c r="BG1632" i="4" a="1"/>
  <c r="BG1632" i="4" s="1"/>
  <c r="BG1631" i="4" a="1"/>
  <c r="BG1631" i="4" s="1"/>
  <c r="BG1630" i="4" a="1"/>
  <c r="BG1630" i="4" s="1"/>
  <c r="BG1629" i="4" a="1"/>
  <c r="BG1629" i="4" s="1"/>
  <c r="BG1628" i="4" a="1"/>
  <c r="BG1628" i="4" s="1"/>
  <c r="BG1627" i="4" a="1"/>
  <c r="BG1627" i="4" s="1"/>
  <c r="BG1626" i="4" a="1"/>
  <c r="BG1626" i="4" s="1"/>
  <c r="BG1625" i="4" a="1"/>
  <c r="BG1625" i="4" s="1"/>
  <c r="BG1624" i="4" a="1"/>
  <c r="BG1624" i="4" s="1"/>
  <c r="BG1623" i="4" a="1"/>
  <c r="BG1623" i="4" s="1"/>
  <c r="BG1622" i="4" a="1"/>
  <c r="BG1622" i="4" s="1"/>
  <c r="BG1621" i="4" a="1"/>
  <c r="BG1621" i="4" s="1"/>
  <c r="BG1620" i="4" a="1"/>
  <c r="BG1620" i="4" s="1"/>
  <c r="BG1619" i="4" a="1"/>
  <c r="BG1619" i="4" s="1"/>
  <c r="BG1618" i="4" a="1"/>
  <c r="BG1618" i="4" s="1"/>
  <c r="BG1617" i="4" a="1"/>
  <c r="BG1617" i="4" s="1"/>
  <c r="BG1616" i="4" a="1"/>
  <c r="BG1616" i="4" s="1"/>
  <c r="BG1615" i="4" a="1"/>
  <c r="BG1615" i="4" s="1"/>
  <c r="BG1614" i="4" a="1"/>
  <c r="BG1614" i="4" s="1"/>
  <c r="BG1613" i="4" a="1"/>
  <c r="BG1613" i="4" s="1"/>
  <c r="BG1612" i="4" a="1"/>
  <c r="BG1612" i="4" s="1"/>
  <c r="BG1611" i="4" a="1"/>
  <c r="BG1611" i="4" s="1"/>
  <c r="BG1610" i="4" a="1"/>
  <c r="BG1610" i="4" s="1"/>
  <c r="BG1609" i="4" a="1"/>
  <c r="BG1609" i="4" s="1"/>
  <c r="BG1608" i="4" a="1"/>
  <c r="BG1608" i="4" s="1"/>
  <c r="BG1607" i="4" a="1"/>
  <c r="BG1607" i="4" s="1"/>
  <c r="BG1606" i="4" a="1"/>
  <c r="BG1606" i="4" s="1"/>
  <c r="BG1605" i="4" a="1"/>
  <c r="BG1605" i="4" s="1"/>
  <c r="BG1604" i="4" a="1"/>
  <c r="BG1604" i="4" s="1"/>
  <c r="BG1603" i="4" a="1"/>
  <c r="BG1603" i="4" s="1"/>
  <c r="BG1602" i="4" a="1"/>
  <c r="BG1602" i="4" s="1"/>
  <c r="BG1601" i="4" a="1"/>
  <c r="BG1601" i="4" s="1"/>
  <c r="BG1600" i="4" a="1"/>
  <c r="BG1600" i="4" s="1"/>
  <c r="BG1599" i="4" a="1"/>
  <c r="BG1599" i="4" s="1"/>
  <c r="BG1598" i="4" a="1"/>
  <c r="BG1598" i="4" s="1"/>
  <c r="BG1597" i="4" a="1"/>
  <c r="BG1597" i="4" s="1"/>
  <c r="BG1596" i="4" a="1"/>
  <c r="BG1596" i="4" s="1"/>
  <c r="BG1595" i="4" a="1"/>
  <c r="BG1595" i="4" s="1"/>
  <c r="BG1594" i="4" a="1"/>
  <c r="BG1594" i="4" s="1"/>
  <c r="BG1593" i="4" a="1"/>
  <c r="BG1593" i="4" s="1"/>
  <c r="BG1592" i="4" a="1"/>
  <c r="BG1592" i="4" s="1"/>
  <c r="BG1591" i="4" a="1"/>
  <c r="BG1591" i="4" s="1"/>
  <c r="BG1590" i="4" a="1"/>
  <c r="BG1590" i="4" s="1"/>
  <c r="BG1589" i="4" a="1"/>
  <c r="BG1589" i="4" s="1"/>
  <c r="BG1588" i="4" a="1"/>
  <c r="BG1588" i="4" s="1"/>
  <c r="BG1587" i="4" a="1"/>
  <c r="BG1587" i="4" s="1"/>
  <c r="BG1586" i="4" a="1"/>
  <c r="BG1586" i="4" s="1"/>
  <c r="BG1585" i="4" a="1"/>
  <c r="BG1585" i="4" s="1"/>
  <c r="BG1584" i="4" a="1"/>
  <c r="BG1584" i="4" s="1"/>
  <c r="BG1583" i="4" a="1"/>
  <c r="BG1583" i="4" s="1"/>
  <c r="BG1582" i="4" a="1"/>
  <c r="BG1582" i="4" s="1"/>
  <c r="BG1581" i="4" a="1"/>
  <c r="BG1581" i="4" s="1"/>
  <c r="BG1580" i="4" a="1"/>
  <c r="BG1580" i="4" s="1"/>
  <c r="BG1579" i="4" a="1"/>
  <c r="BG1579" i="4" s="1"/>
  <c r="BG1578" i="4" a="1"/>
  <c r="BG1578" i="4" s="1"/>
  <c r="BG1577" i="4" a="1"/>
  <c r="BG1577" i="4" s="1"/>
  <c r="BG1576" i="4" a="1"/>
  <c r="BG1576" i="4" s="1"/>
  <c r="BG1575" i="4" a="1"/>
  <c r="BG1575" i="4" s="1"/>
  <c r="BG1574" i="4" a="1"/>
  <c r="BG1574" i="4" s="1"/>
  <c r="BG1573" i="4" a="1"/>
  <c r="BG1573" i="4" s="1"/>
  <c r="BG1572" i="4" a="1"/>
  <c r="BG1572" i="4" s="1"/>
  <c r="BG1571" i="4" a="1"/>
  <c r="BG1571" i="4" s="1"/>
  <c r="BG1570" i="4" a="1"/>
  <c r="BG1570" i="4" s="1"/>
  <c r="BG1569" i="4" a="1"/>
  <c r="BG1569" i="4" s="1"/>
  <c r="BG1568" i="4" a="1"/>
  <c r="BG1568" i="4" s="1"/>
  <c r="BG1567" i="4" a="1"/>
  <c r="BG1567" i="4" s="1"/>
  <c r="BG1566" i="4" a="1"/>
  <c r="BG1566" i="4" s="1"/>
  <c r="BG1565" i="4" a="1"/>
  <c r="BG1565" i="4" s="1"/>
  <c r="BG1564" i="4" a="1"/>
  <c r="BG1564" i="4" s="1"/>
  <c r="BG1563" i="4" a="1"/>
  <c r="BG1563" i="4" s="1"/>
  <c r="BG1562" i="4" a="1"/>
  <c r="BG1562" i="4" s="1"/>
  <c r="BG1561" i="4" a="1"/>
  <c r="BG1561" i="4" s="1"/>
  <c r="BG1560" i="4" a="1"/>
  <c r="BG1560" i="4" s="1"/>
  <c r="BG1559" i="4" a="1"/>
  <c r="BG1559" i="4" s="1"/>
  <c r="BG1558" i="4" a="1"/>
  <c r="BG1558" i="4" s="1"/>
  <c r="BG1557" i="4" a="1"/>
  <c r="BG1557" i="4" s="1"/>
  <c r="BG1556" i="4" a="1"/>
  <c r="BG1556" i="4" s="1"/>
  <c r="BG1555" i="4" a="1"/>
  <c r="BG1555" i="4" s="1"/>
  <c r="BG1554" i="4" a="1"/>
  <c r="BG1554" i="4" s="1"/>
  <c r="BG1553" i="4" a="1"/>
  <c r="BG1553" i="4" s="1"/>
  <c r="BG1552" i="4" a="1"/>
  <c r="BG1552" i="4" s="1"/>
  <c r="BG1551" i="4" a="1"/>
  <c r="BG1551" i="4" s="1"/>
  <c r="BG1550" i="4" a="1"/>
  <c r="BG1550" i="4" s="1"/>
  <c r="BG1549" i="4" a="1"/>
  <c r="BG1549" i="4" s="1"/>
  <c r="BG1548" i="4" a="1"/>
  <c r="BG1548" i="4" s="1"/>
  <c r="BG1547" i="4" a="1"/>
  <c r="BG1547" i="4" s="1"/>
  <c r="BG1546" i="4" a="1"/>
  <c r="BG1546" i="4" s="1"/>
  <c r="BG1545" i="4" a="1"/>
  <c r="BG1545" i="4" s="1"/>
  <c r="BG1544" i="4" a="1"/>
  <c r="BG1544" i="4" s="1"/>
  <c r="BG1543" i="4" a="1"/>
  <c r="BG1543" i="4" s="1"/>
  <c r="BG1542" i="4" a="1"/>
  <c r="BG1542" i="4" s="1"/>
  <c r="BG1541" i="4" a="1"/>
  <c r="BG1541" i="4" s="1"/>
  <c r="BG1540" i="4" a="1"/>
  <c r="BG1540" i="4" s="1"/>
  <c r="BG1539" i="4" a="1"/>
  <c r="BG1539" i="4" s="1"/>
  <c r="BG1538" i="4" a="1"/>
  <c r="BG1538" i="4" s="1"/>
  <c r="BG1537" i="4" a="1"/>
  <c r="BG1537" i="4" s="1"/>
  <c r="BG1536" i="4" a="1"/>
  <c r="BG1536" i="4" s="1"/>
  <c r="BG1535" i="4" a="1"/>
  <c r="BG1535" i="4" s="1"/>
  <c r="BG1534" i="4" a="1"/>
  <c r="BG1534" i="4" s="1"/>
  <c r="BG1533" i="4" a="1"/>
  <c r="BG1533" i="4" s="1"/>
  <c r="BG1532" i="4" a="1"/>
  <c r="BG1532" i="4" s="1"/>
  <c r="BG1531" i="4" a="1"/>
  <c r="BG1531" i="4" s="1"/>
  <c r="BG1530" i="4" a="1"/>
  <c r="BG1530" i="4" s="1"/>
  <c r="BG1529" i="4" a="1"/>
  <c r="BG1529" i="4" s="1"/>
  <c r="BG1528" i="4" a="1"/>
  <c r="BG1528" i="4" s="1"/>
  <c r="BG1527" i="4" a="1"/>
  <c r="BG1527" i="4" s="1"/>
  <c r="BG1526" i="4" a="1"/>
  <c r="BG1526" i="4" s="1"/>
  <c r="BG1525" i="4" a="1"/>
  <c r="BG1525" i="4" s="1"/>
  <c r="BG1524" i="4" a="1"/>
  <c r="BG1524" i="4" s="1"/>
  <c r="BG1523" i="4" a="1"/>
  <c r="BG1523" i="4" s="1"/>
  <c r="BG1522" i="4" a="1"/>
  <c r="BG1522" i="4" s="1"/>
  <c r="BG1521" i="4" a="1"/>
  <c r="BG1521" i="4" s="1"/>
  <c r="BG1520" i="4" a="1"/>
  <c r="BG1520" i="4" s="1"/>
  <c r="BG1519" i="4" a="1"/>
  <c r="BG1519" i="4" s="1"/>
  <c r="BG1518" i="4" a="1"/>
  <c r="BG1518" i="4" s="1"/>
  <c r="BG1517" i="4" a="1"/>
  <c r="BG1517" i="4" s="1"/>
  <c r="BG1516" i="4" a="1"/>
  <c r="BG1516" i="4" s="1"/>
  <c r="BG1515" i="4" a="1"/>
  <c r="BG1515" i="4" s="1"/>
  <c r="BG1514" i="4" a="1"/>
  <c r="BG1514" i="4" s="1"/>
  <c r="BG1513" i="4" a="1"/>
  <c r="BG1513" i="4" s="1"/>
  <c r="BG1512" i="4" a="1"/>
  <c r="BG1512" i="4" s="1"/>
  <c r="BG1511" i="4" a="1"/>
  <c r="BG1511" i="4" s="1"/>
  <c r="BG1510" i="4" a="1"/>
  <c r="BG1510" i="4" s="1"/>
  <c r="BG1509" i="4" a="1"/>
  <c r="BG1509" i="4" s="1"/>
  <c r="BG1508" i="4" a="1"/>
  <c r="BG1508" i="4" s="1"/>
  <c r="BG1507" i="4" a="1"/>
  <c r="BG1507" i="4" s="1"/>
  <c r="BG1506" i="4" a="1"/>
  <c r="BG1506" i="4" s="1"/>
  <c r="BG1505" i="4" a="1"/>
  <c r="BG1505" i="4" s="1"/>
  <c r="BG1504" i="4" a="1"/>
  <c r="BG1504" i="4" s="1"/>
  <c r="BG1503" i="4" a="1"/>
  <c r="BG1503" i="4" s="1"/>
  <c r="BG1502" i="4" a="1"/>
  <c r="BG1502" i="4" s="1"/>
  <c r="BG1501" i="4" a="1"/>
  <c r="BG1501" i="4" s="1"/>
  <c r="BG1500" i="4" a="1"/>
  <c r="BG1500" i="4" s="1"/>
  <c r="BG1499" i="4" a="1"/>
  <c r="BG1499" i="4" s="1"/>
  <c r="BG1498" i="4" a="1"/>
  <c r="BG1498" i="4" s="1"/>
  <c r="BG1497" i="4" a="1"/>
  <c r="BG1497" i="4" s="1"/>
  <c r="BG1496" i="4" a="1"/>
  <c r="BG1496" i="4" s="1"/>
  <c r="BG1495" i="4" a="1"/>
  <c r="BG1495" i="4" s="1"/>
  <c r="BG1494" i="4" a="1"/>
  <c r="BG1494" i="4" s="1"/>
  <c r="BG1493" i="4" a="1"/>
  <c r="BG1493" i="4" s="1"/>
  <c r="BG1492" i="4" a="1"/>
  <c r="BG1492" i="4" s="1"/>
  <c r="BG1491" i="4" a="1"/>
  <c r="BG1491" i="4" s="1"/>
  <c r="BG1490" i="4" a="1"/>
  <c r="BG1490" i="4" s="1"/>
  <c r="BG1489" i="4" a="1"/>
  <c r="BG1489" i="4" s="1"/>
  <c r="BG1488" i="4" a="1"/>
  <c r="BG1488" i="4" s="1"/>
  <c r="BG1487" i="4" a="1"/>
  <c r="BG1487" i="4" s="1"/>
  <c r="BG1486" i="4" a="1"/>
  <c r="BG1486" i="4" s="1"/>
  <c r="BG1485" i="4" a="1"/>
  <c r="BG1485" i="4" s="1"/>
  <c r="BG1484" i="4" a="1"/>
  <c r="BG1484" i="4" s="1"/>
  <c r="BG1483" i="4" a="1"/>
  <c r="BG1483" i="4" s="1"/>
  <c r="BG1482" i="4" a="1"/>
  <c r="BG1482" i="4" s="1"/>
  <c r="BG1481" i="4" a="1"/>
  <c r="BG1481" i="4" s="1"/>
  <c r="BG1480" i="4" a="1"/>
  <c r="BG1480" i="4" s="1"/>
  <c r="BG1479" i="4" a="1"/>
  <c r="BG1479" i="4" s="1"/>
  <c r="BG1478" i="4" a="1"/>
  <c r="BG1478" i="4" s="1"/>
  <c r="BG1477" i="4" a="1"/>
  <c r="BG1477" i="4" s="1"/>
  <c r="BG1476" i="4" a="1"/>
  <c r="BG1476" i="4" s="1"/>
  <c r="BG1475" i="4" a="1"/>
  <c r="BG1475" i="4" s="1"/>
  <c r="BG1474" i="4" a="1"/>
  <c r="BG1474" i="4" s="1"/>
  <c r="BG1473" i="4" a="1"/>
  <c r="BG1473" i="4" s="1"/>
  <c r="BG1472" i="4" a="1"/>
  <c r="BG1472" i="4" s="1"/>
  <c r="BG1471" i="4" a="1"/>
  <c r="BG1471" i="4" s="1"/>
  <c r="BG1470" i="4" a="1"/>
  <c r="BG1470" i="4" s="1"/>
  <c r="BG1469" i="4" a="1"/>
  <c r="BG1469" i="4" s="1"/>
  <c r="BG1468" i="4" a="1"/>
  <c r="BG1468" i="4" s="1"/>
  <c r="BG1467" i="4" a="1"/>
  <c r="BG1467" i="4" s="1"/>
  <c r="BG1466" i="4" a="1"/>
  <c r="BG1466" i="4" s="1"/>
  <c r="BG1465" i="4" a="1"/>
  <c r="BG1465" i="4" s="1"/>
  <c r="BG1464" i="4" a="1"/>
  <c r="BG1464" i="4" s="1"/>
  <c r="BG1463" i="4" a="1"/>
  <c r="BG1463" i="4" s="1"/>
  <c r="BG1462" i="4" a="1"/>
  <c r="BG1462" i="4" s="1"/>
  <c r="BG1461" i="4" a="1"/>
  <c r="BG1461" i="4" s="1"/>
  <c r="BG1460" i="4" a="1"/>
  <c r="BG1460" i="4" s="1"/>
  <c r="BG1459" i="4" a="1"/>
  <c r="BG1459" i="4" s="1"/>
  <c r="BG1458" i="4" a="1"/>
  <c r="BG1458" i="4" s="1"/>
  <c r="BG1457" i="4" a="1"/>
  <c r="BG1457" i="4" s="1"/>
  <c r="BG1456" i="4" a="1"/>
  <c r="BG1456" i="4" s="1"/>
  <c r="BG1455" i="4" a="1"/>
  <c r="BG1455" i="4" s="1"/>
  <c r="BG1454" i="4" a="1"/>
  <c r="BG1454" i="4" s="1"/>
  <c r="BG1453" i="4" a="1"/>
  <c r="BG1453" i="4" s="1"/>
  <c r="BG1452" i="4" a="1"/>
  <c r="BG1452" i="4" s="1"/>
  <c r="BG1451" i="4" a="1"/>
  <c r="BG1451" i="4" s="1"/>
  <c r="BG1450" i="4" a="1"/>
  <c r="BG1450" i="4" s="1"/>
  <c r="BG1449" i="4" a="1"/>
  <c r="BG1449" i="4" s="1"/>
  <c r="BG1448" i="4" a="1"/>
  <c r="BG1448" i="4" s="1"/>
  <c r="BG1447" i="4" a="1"/>
  <c r="BG1447" i="4" s="1"/>
  <c r="BG1446" i="4" a="1"/>
  <c r="BG1446" i="4" s="1"/>
  <c r="BG1445" i="4" a="1"/>
  <c r="BG1445" i="4" s="1"/>
  <c r="BG1444" i="4" a="1"/>
  <c r="BG1444" i="4" s="1"/>
  <c r="BG1443" i="4" a="1"/>
  <c r="BG1443" i="4" s="1"/>
  <c r="BG1442" i="4" a="1"/>
  <c r="BG1442" i="4" s="1"/>
  <c r="BG1441" i="4" a="1"/>
  <c r="BG1441" i="4" s="1"/>
  <c r="BG1440" i="4" a="1"/>
  <c r="BG1440" i="4" s="1"/>
  <c r="BG1439" i="4" a="1"/>
  <c r="BG1439" i="4" s="1"/>
  <c r="BG1438" i="4" a="1"/>
  <c r="BG1438" i="4" s="1"/>
  <c r="BG1437" i="4" a="1"/>
  <c r="BG1437" i="4" s="1"/>
  <c r="BG1436" i="4" a="1"/>
  <c r="BG1436" i="4" s="1"/>
  <c r="BG1435" i="4" a="1"/>
  <c r="BG1435" i="4" s="1"/>
  <c r="BG1434" i="4" a="1"/>
  <c r="BG1434" i="4" s="1"/>
  <c r="BG1433" i="4" a="1"/>
  <c r="BG1433" i="4" s="1"/>
  <c r="BG1432" i="4" a="1"/>
  <c r="BG1432" i="4" s="1"/>
  <c r="BG1431" i="4" a="1"/>
  <c r="BG1431" i="4" s="1"/>
  <c r="BG1430" i="4" a="1"/>
  <c r="BG1430" i="4" s="1"/>
  <c r="BG1429" i="4" a="1"/>
  <c r="BG1429" i="4" s="1"/>
  <c r="BG1428" i="4" a="1"/>
  <c r="BG1428" i="4" s="1"/>
  <c r="BG1427" i="4" a="1"/>
  <c r="BG1427" i="4" s="1"/>
  <c r="BG1426" i="4" a="1"/>
  <c r="BG1426" i="4" s="1"/>
  <c r="BG1425" i="4" a="1"/>
  <c r="BG1425" i="4" s="1"/>
  <c r="BG1424" i="4" a="1"/>
  <c r="BG1424" i="4" s="1"/>
  <c r="BG1423" i="4" a="1"/>
  <c r="BG1423" i="4" s="1"/>
  <c r="BG1422" i="4" a="1"/>
  <c r="BG1422" i="4" s="1"/>
  <c r="BG1421" i="4" a="1"/>
  <c r="BG1421" i="4" s="1"/>
  <c r="BG1420" i="4" a="1"/>
  <c r="BG1420" i="4" s="1"/>
  <c r="BG1419" i="4" a="1"/>
  <c r="BG1419" i="4" s="1"/>
  <c r="BG1418" i="4" a="1"/>
  <c r="BG1418" i="4" s="1"/>
  <c r="BG1417" i="4" a="1"/>
  <c r="BG1417" i="4" s="1"/>
  <c r="BG1416" i="4" a="1"/>
  <c r="BG1416" i="4" s="1"/>
  <c r="BG1415" i="4" a="1"/>
  <c r="BG1415" i="4" s="1"/>
  <c r="BG1414" i="4" a="1"/>
  <c r="BG1414" i="4" s="1"/>
  <c r="BG1413" i="4" a="1"/>
  <c r="BG1413" i="4" s="1"/>
  <c r="BG1412" i="4" a="1"/>
  <c r="BG1412" i="4" s="1"/>
  <c r="BG1411" i="4" a="1"/>
  <c r="BG1411" i="4" s="1"/>
  <c r="BG1410" i="4" a="1"/>
  <c r="BG1410" i="4" s="1"/>
  <c r="BG1409" i="4" a="1"/>
  <c r="BG1409" i="4" s="1"/>
  <c r="BG1408" i="4" a="1"/>
  <c r="BG1408" i="4" s="1"/>
  <c r="BG1407" i="4" a="1"/>
  <c r="BG1407" i="4" s="1"/>
  <c r="BG1406" i="4" a="1"/>
  <c r="BG1406" i="4" s="1"/>
  <c r="BG1405" i="4" a="1"/>
  <c r="BG1405" i="4" s="1"/>
  <c r="BG1404" i="4" a="1"/>
  <c r="BG1404" i="4" s="1"/>
  <c r="BG1403" i="4" a="1"/>
  <c r="BG1403" i="4" s="1"/>
  <c r="BG1402" i="4" a="1"/>
  <c r="BG1402" i="4" s="1"/>
  <c r="BG1401" i="4" a="1"/>
  <c r="BG1401" i="4" s="1"/>
  <c r="BG1400" i="4" a="1"/>
  <c r="BG1400" i="4" s="1"/>
  <c r="BG1399" i="4" a="1"/>
  <c r="BG1399" i="4" s="1"/>
  <c r="BG1396" i="4" a="1"/>
  <c r="BG1396" i="4" s="1"/>
  <c r="BG1395" i="4" a="1"/>
  <c r="BG1395" i="4" s="1"/>
  <c r="BG1394" i="4" a="1"/>
  <c r="BG1394" i="4" s="1"/>
  <c r="BG1393" i="4" a="1"/>
  <c r="BG1393" i="4" s="1"/>
  <c r="BG1392" i="4" a="1"/>
  <c r="BG1392" i="4" s="1"/>
  <c r="BG1371" i="4" a="1"/>
  <c r="BG1371" i="4" s="1"/>
  <c r="BG1370" i="4" a="1"/>
  <c r="BG1370" i="4" s="1"/>
  <c r="BG1369" i="4" a="1"/>
  <c r="BG1369" i="4" s="1"/>
  <c r="BG1368" i="4" a="1"/>
  <c r="BG1368" i="4" s="1"/>
  <c r="BG1367" i="4" a="1"/>
  <c r="BG1367" i="4" s="1"/>
  <c r="BG1366" i="4" a="1"/>
  <c r="BG1366" i="4" s="1"/>
  <c r="BG1365" i="4" a="1"/>
  <c r="BG1365" i="4" s="1"/>
  <c r="BG1364" i="4" a="1"/>
  <c r="BG1364" i="4" s="1"/>
  <c r="BG1363" i="4" a="1"/>
  <c r="BG1363" i="4" s="1"/>
  <c r="BG1362" i="4" a="1"/>
  <c r="BG1362" i="4" s="1"/>
  <c r="BG1361" i="4" a="1"/>
  <c r="BG1361" i="4" s="1"/>
  <c r="BG1360" i="4" a="1"/>
  <c r="BG1360" i="4" s="1"/>
  <c r="BG1359" i="4" a="1"/>
  <c r="BG1359" i="4" s="1"/>
  <c r="BG1358" i="4" a="1"/>
  <c r="BG1358" i="4" s="1"/>
  <c r="BG1357" i="4" a="1"/>
  <c r="BG1357" i="4" s="1"/>
  <c r="BG1356" i="4" a="1"/>
  <c r="BG1356" i="4" s="1"/>
  <c r="BG1355" i="4" a="1"/>
  <c r="BG1355" i="4" s="1"/>
  <c r="BG1354" i="4" a="1"/>
  <c r="BG1354" i="4" s="1"/>
  <c r="BG1353" i="4" a="1"/>
  <c r="BG1353" i="4" s="1"/>
  <c r="BG1352" i="4" a="1"/>
  <c r="BG1352" i="4" s="1"/>
  <c r="BG1351" i="4" a="1"/>
  <c r="BG1351" i="4" s="1"/>
  <c r="BG1350" i="4" a="1"/>
  <c r="BG1350" i="4" s="1"/>
  <c r="BG1349" i="4" a="1"/>
  <c r="BG1349" i="4" s="1"/>
  <c r="BG1348" i="4" a="1"/>
  <c r="BG1348" i="4" s="1"/>
  <c r="BG1347" i="4" a="1"/>
  <c r="BG1347" i="4" s="1"/>
  <c r="BG1346" i="4" a="1"/>
  <c r="BG1346" i="4" s="1"/>
  <c r="BG1345" i="4" a="1"/>
  <c r="BG1345" i="4" s="1"/>
  <c r="BG1344" i="4" a="1"/>
  <c r="BG1344" i="4" s="1"/>
  <c r="BG1343" i="4" a="1"/>
  <c r="BG1343" i="4" s="1"/>
  <c r="BG1342" i="4" a="1"/>
  <c r="BG1342" i="4" s="1"/>
  <c r="BG1341" i="4" a="1"/>
  <c r="BG1341" i="4" s="1"/>
  <c r="BG1340" i="4" a="1"/>
  <c r="BG1340" i="4" s="1"/>
  <c r="BG1339" i="4" a="1"/>
  <c r="BG1339" i="4" s="1"/>
  <c r="BG1338" i="4" a="1"/>
  <c r="BG1338" i="4" s="1"/>
  <c r="BG1337" i="4" a="1"/>
  <c r="BG1337" i="4" s="1"/>
  <c r="BG1336" i="4" a="1"/>
  <c r="BG1336" i="4" s="1"/>
  <c r="BG1335" i="4" a="1"/>
  <c r="BG1335" i="4" s="1"/>
  <c r="BG1334" i="4" a="1"/>
  <c r="BG1334" i="4" s="1"/>
  <c r="BG1333" i="4" a="1"/>
  <c r="BG1333" i="4" s="1"/>
  <c r="BG1332" i="4" a="1"/>
  <c r="BG1332" i="4" s="1"/>
  <c r="BG1331" i="4" a="1"/>
  <c r="BG1331" i="4" s="1"/>
  <c r="BG1330" i="4" a="1"/>
  <c r="BG1330" i="4" s="1"/>
  <c r="BG1329" i="4" a="1"/>
  <c r="BG1329" i="4" s="1"/>
  <c r="BG1327" i="4" a="1"/>
  <c r="BG1327" i="4" s="1"/>
  <c r="BG1326" i="4" a="1"/>
  <c r="BG1326" i="4" s="1"/>
  <c r="BG1325" i="4" a="1"/>
  <c r="BG1325" i="4" s="1"/>
  <c r="BG1324" i="4" a="1"/>
  <c r="BG1324" i="4" s="1"/>
  <c r="BG1323" i="4" a="1"/>
  <c r="BG1323" i="4" s="1"/>
  <c r="BG1322" i="4" a="1"/>
  <c r="BG1322" i="4" s="1"/>
  <c r="BG1321" i="4" a="1"/>
  <c r="BG1321" i="4" s="1"/>
  <c r="BG1319" i="4" a="1"/>
  <c r="BG1319" i="4" s="1"/>
  <c r="BG1318" i="4" a="1"/>
  <c r="BG1318" i="4" s="1"/>
  <c r="BG1316" i="4" a="1"/>
  <c r="BG1316" i="4" s="1"/>
  <c r="BG1315" i="4" a="1"/>
  <c r="BG1315" i="4" s="1"/>
  <c r="BG1314" i="4" a="1"/>
  <c r="BG1314" i="4" s="1"/>
  <c r="BG1313" i="4" a="1"/>
  <c r="BG1313" i="4" s="1"/>
  <c r="BG1312" i="4" a="1"/>
  <c r="BG1312" i="4" s="1"/>
  <c r="BG1311" i="4" a="1"/>
  <c r="BG1311" i="4" s="1"/>
  <c r="BG1310" i="4" a="1"/>
  <c r="BG1310" i="4" s="1"/>
  <c r="BG1309" i="4" a="1"/>
  <c r="BG1309" i="4" s="1"/>
  <c r="BG1308" i="4" a="1"/>
  <c r="BG1308" i="4" s="1"/>
  <c r="BG1307" i="4"/>
  <c r="BG1307" i="4" a="1"/>
  <c r="BG1306" i="4" a="1"/>
  <c r="BG1306" i="4" s="1"/>
  <c r="BG1230" i="4" a="1"/>
  <c r="BG1230" i="4" s="1"/>
  <c r="BG1229" i="4" a="1"/>
  <c r="BG1229" i="4" s="1"/>
  <c r="BG1228" i="4" a="1"/>
  <c r="BG1228" i="4" s="1"/>
  <c r="BG1227" i="4" a="1"/>
  <c r="BG1227" i="4" s="1"/>
  <c r="BG1226" i="4" a="1"/>
  <c r="BG1226" i="4" s="1"/>
  <c r="BG1225" i="4" a="1"/>
  <c r="BG1225" i="4" s="1"/>
  <c r="BG1224" i="4" a="1"/>
  <c r="BG1224" i="4" s="1"/>
  <c r="BG1223" i="4" a="1"/>
  <c r="BG1223" i="4" s="1"/>
  <c r="BG1222" i="4" a="1"/>
  <c r="BG1222" i="4" s="1"/>
  <c r="BG1221" i="4" a="1"/>
  <c r="BG1221" i="4" s="1"/>
  <c r="BG1220" i="4" a="1"/>
  <c r="BG1220" i="4" s="1"/>
  <c r="BG1219" i="4" a="1"/>
  <c r="BG1219" i="4" s="1"/>
  <c r="BG1218" i="4" a="1"/>
  <c r="BG1218" i="4" s="1"/>
  <c r="BG1217" i="4" a="1"/>
  <c r="BG1217" i="4" s="1"/>
  <c r="BG1216" i="4" a="1"/>
  <c r="BG1216" i="4" s="1"/>
  <c r="BG1215" i="4" a="1"/>
  <c r="BG1215" i="4" s="1"/>
  <c r="BG1214" i="4" a="1"/>
  <c r="BG1214" i="4" s="1"/>
  <c r="BG1213" i="4" a="1"/>
  <c r="BG1213" i="4" s="1"/>
  <c r="BG1212" i="4" a="1"/>
  <c r="BG1212" i="4" s="1"/>
  <c r="BG1211" i="4" a="1"/>
  <c r="BG1211" i="4" s="1"/>
  <c r="BG1210" i="4" a="1"/>
  <c r="BG1210" i="4" s="1"/>
  <c r="BG1209" i="4" a="1"/>
  <c r="BG1209" i="4" s="1"/>
  <c r="BG1208" i="4" a="1"/>
  <c r="BG1208" i="4" s="1"/>
  <c r="BG1207" i="4" a="1"/>
  <c r="BG1207" i="4" s="1"/>
  <c r="BG1206" i="4" a="1"/>
  <c r="BG1206" i="4" s="1"/>
  <c r="BG1205" i="4" a="1"/>
  <c r="BG1205" i="4" s="1"/>
  <c r="BG1204" i="4" a="1"/>
  <c r="BG1204" i="4" s="1"/>
  <c r="BG1200" i="4" a="1"/>
  <c r="BG1200" i="4" s="1"/>
  <c r="BG1199" i="4" a="1"/>
  <c r="BG1199" i="4" s="1"/>
  <c r="BG1193" i="4" a="1"/>
  <c r="BG1193" i="4" s="1"/>
  <c r="BG1192" i="4" a="1"/>
  <c r="BG1192" i="4" s="1"/>
  <c r="BG1191" i="4" a="1"/>
  <c r="BG1191" i="4" s="1"/>
  <c r="BG1190" i="4" a="1"/>
  <c r="BG1190" i="4" s="1"/>
  <c r="BG1189" i="4" a="1"/>
  <c r="BG1189" i="4" s="1"/>
  <c r="BG1188" i="4" a="1"/>
  <c r="BG1188" i="4" s="1"/>
  <c r="BG1187" i="4" a="1"/>
  <c r="BG1187" i="4" s="1"/>
  <c r="BG1178" i="4" a="1"/>
  <c r="BG1178" i="4" s="1"/>
  <c r="BG1177" i="4" a="1"/>
  <c r="BG1177" i="4" s="1"/>
  <c r="BG1176" i="4" a="1"/>
  <c r="BG1176" i="4" s="1"/>
  <c r="BG1175" i="4" a="1"/>
  <c r="BG1175" i="4" s="1"/>
  <c r="BG1174" i="4" a="1"/>
  <c r="BG1174" i="4" s="1"/>
  <c r="BG1173" i="4" a="1"/>
  <c r="BG1173" i="4" s="1"/>
  <c r="BG1172" i="4" a="1"/>
  <c r="BG1172" i="4" s="1"/>
  <c r="BG1171" i="4" a="1"/>
  <c r="BG1171" i="4" s="1"/>
  <c r="BG1170" i="4" a="1"/>
  <c r="BG1170" i="4" s="1"/>
  <c r="BG1169" i="4" a="1"/>
  <c r="BG1169" i="4" s="1"/>
  <c r="BG1168" i="4" a="1"/>
  <c r="BG1168" i="4" s="1"/>
  <c r="BG1167" i="4" a="1"/>
  <c r="BG1167" i="4" s="1"/>
  <c r="BG1166" i="4" a="1"/>
  <c r="BG1166" i="4" s="1"/>
  <c r="BG1165" i="4" a="1"/>
  <c r="BG1165" i="4" s="1"/>
  <c r="BG1164" i="4" a="1"/>
  <c r="BG1164" i="4" s="1"/>
  <c r="BG1163" i="4" a="1"/>
  <c r="BG1163" i="4" s="1"/>
  <c r="BG1162" i="4" a="1"/>
  <c r="BG1162" i="4" s="1"/>
  <c r="BG1145" i="4" a="1"/>
  <c r="BG1145" i="4" s="1"/>
  <c r="BG1144" i="4" a="1"/>
  <c r="BG1144" i="4" s="1"/>
  <c r="BG1143" i="4" a="1"/>
  <c r="BG1143" i="4" s="1"/>
  <c r="BG1142" i="4" a="1"/>
  <c r="BG1142" i="4" s="1"/>
  <c r="BG1141" i="4" a="1"/>
  <c r="BG1141" i="4" s="1"/>
  <c r="BG1140" i="4" a="1"/>
  <c r="BG1140" i="4" s="1"/>
  <c r="BG1139" i="4" a="1"/>
  <c r="BG1139" i="4" s="1"/>
  <c r="BG1138" i="4" a="1"/>
  <c r="BG1138" i="4" s="1"/>
  <c r="BG1137" i="4" a="1"/>
  <c r="BG1137" i="4" s="1"/>
  <c r="BG1136" i="4" a="1"/>
  <c r="BG1136" i="4" s="1"/>
  <c r="BG1135" i="4" a="1"/>
  <c r="BG1135" i="4" s="1"/>
  <c r="BG1134" i="4" a="1"/>
  <c r="BG1134" i="4" s="1"/>
  <c r="BG1133" i="4" a="1"/>
  <c r="BG1133" i="4" s="1"/>
  <c r="BG1132" i="4" a="1"/>
  <c r="BG1132" i="4" s="1"/>
  <c r="BG1131" i="4" a="1"/>
  <c r="BG1131" i="4" s="1"/>
  <c r="BG1127" i="4" a="1"/>
  <c r="BG1127" i="4" s="1"/>
  <c r="BG1126" i="4" a="1"/>
  <c r="BG1126" i="4" s="1"/>
  <c r="BG1125" i="4" a="1"/>
  <c r="BG1125" i="4" s="1"/>
  <c r="BG1124" i="4" a="1"/>
  <c r="BG1124" i="4" s="1"/>
  <c r="BG1123" i="4" a="1"/>
  <c r="BG1123" i="4" s="1"/>
  <c r="BG1122" i="4" a="1"/>
  <c r="BG1122" i="4" s="1"/>
  <c r="BG1121" i="4" a="1"/>
  <c r="BG1121" i="4" s="1"/>
  <c r="BG1120" i="4" a="1"/>
  <c r="BG1120" i="4" s="1"/>
  <c r="BG1119" i="4" a="1"/>
  <c r="BG1119" i="4" s="1"/>
  <c r="BG1118" i="4" a="1"/>
  <c r="BG1118" i="4" s="1"/>
  <c r="BG1117" i="4" a="1"/>
  <c r="BG1117" i="4" s="1"/>
  <c r="BG1116" i="4" a="1"/>
  <c r="BG1116" i="4" s="1"/>
  <c r="BG1115" i="4" a="1"/>
  <c r="BG1115" i="4" s="1"/>
  <c r="BG1114" i="4" a="1"/>
  <c r="BG1114" i="4" s="1"/>
  <c r="BG1113" i="4" a="1"/>
  <c r="BG1113" i="4" s="1"/>
  <c r="BG1112" i="4" a="1"/>
  <c r="BG1112" i="4" s="1"/>
  <c r="BG1111" i="4" a="1"/>
  <c r="BG1111" i="4" s="1"/>
  <c r="BG1110" i="4" a="1"/>
  <c r="BG1110" i="4" s="1"/>
  <c r="BG1109" i="4"/>
  <c r="BG1109" i="4" a="1"/>
  <c r="BG1108" i="4" a="1"/>
  <c r="BG1108" i="4" s="1"/>
  <c r="BG1107" i="4" a="1"/>
  <c r="BG1107" i="4" s="1"/>
  <c r="BG1106" i="4" a="1"/>
  <c r="BG1106" i="4" s="1"/>
  <c r="BG1105" i="4" a="1"/>
  <c r="BG1105" i="4" s="1"/>
  <c r="BG1104" i="4" a="1"/>
  <c r="BG1104" i="4" s="1"/>
  <c r="BG1103" i="4" a="1"/>
  <c r="BG1103" i="4" s="1"/>
  <c r="BG1102" i="4" a="1"/>
  <c r="BG1102" i="4" s="1"/>
  <c r="BG1101" i="4" a="1"/>
  <c r="BG1101" i="4" s="1"/>
  <c r="BG1100" i="4" a="1"/>
  <c r="BG1100" i="4" s="1"/>
  <c r="BG1099" i="4" a="1"/>
  <c r="BG1099" i="4" s="1"/>
  <c r="BG1098" i="4" a="1"/>
  <c r="BG1098" i="4" s="1"/>
  <c r="BG1097" i="4" a="1"/>
  <c r="BG1097" i="4" s="1"/>
  <c r="BG1096" i="4" a="1"/>
  <c r="BG1096" i="4" s="1"/>
  <c r="BG1095" i="4" a="1"/>
  <c r="BG1095" i="4" s="1"/>
  <c r="BG1094" i="4" a="1"/>
  <c r="BG1094" i="4" s="1"/>
  <c r="BG1093" i="4" a="1"/>
  <c r="BG1093" i="4" s="1"/>
  <c r="BG1092" i="4" a="1"/>
  <c r="BG1092" i="4" s="1"/>
  <c r="BG1091" i="4" a="1"/>
  <c r="BG1091" i="4" s="1"/>
  <c r="BG1090" i="4" a="1"/>
  <c r="BG1090" i="4" s="1"/>
  <c r="BG1089" i="4" a="1"/>
  <c r="BG1089" i="4" s="1"/>
  <c r="BG1088" i="4" a="1"/>
  <c r="BG1088" i="4" s="1"/>
  <c r="BG1087" i="4" a="1"/>
  <c r="BG1087" i="4" s="1"/>
  <c r="BG1086" i="4" a="1"/>
  <c r="BG1086" i="4" s="1"/>
  <c r="BG1085" i="4" a="1"/>
  <c r="BG1085" i="4" s="1"/>
  <c r="BG1084" i="4" a="1"/>
  <c r="BG1084" i="4" s="1"/>
  <c r="BG1083" i="4" a="1"/>
  <c r="BG1083" i="4" s="1"/>
  <c r="BG1082" i="4" a="1"/>
  <c r="BG1082" i="4" s="1"/>
  <c r="BG1081" i="4" a="1"/>
  <c r="BG1081" i="4" s="1"/>
  <c r="BG1080" i="4" a="1"/>
  <c r="BG1080" i="4" s="1"/>
  <c r="BG1079" i="4" a="1"/>
  <c r="BG1079" i="4" s="1"/>
  <c r="BG1078" i="4" a="1"/>
  <c r="BG1078" i="4" s="1"/>
  <c r="BG1077" i="4" a="1"/>
  <c r="BG1077" i="4" s="1"/>
  <c r="BG1076" i="4" a="1"/>
  <c r="BG1076" i="4" s="1"/>
  <c r="BG1075" i="4" a="1"/>
  <c r="BG1075" i="4" s="1"/>
  <c r="BG1074" i="4" a="1"/>
  <c r="BG1074" i="4" s="1"/>
  <c r="BG1073" i="4" a="1"/>
  <c r="BG1073" i="4" s="1"/>
  <c r="BG1072" i="4" a="1"/>
  <c r="BG1072" i="4" s="1"/>
  <c r="BG1071" i="4" a="1"/>
  <c r="BG1071" i="4" s="1"/>
  <c r="BG1070" i="4" a="1"/>
  <c r="BG1070" i="4" s="1"/>
  <c r="BG1069" i="4" a="1"/>
  <c r="BG1069" i="4" s="1"/>
  <c r="BG1068" i="4" a="1"/>
  <c r="BG1068" i="4" s="1"/>
  <c r="BG1067" i="4" a="1"/>
  <c r="BG1067" i="4" s="1"/>
  <c r="BG1066" i="4" a="1"/>
  <c r="BG1066" i="4" s="1"/>
  <c r="BG1065" i="4" a="1"/>
  <c r="BG1065" i="4" s="1"/>
  <c r="BG1064" i="4" a="1"/>
  <c r="BG1064" i="4" s="1"/>
  <c r="BG1063" i="4" a="1"/>
  <c r="BG1063" i="4" s="1"/>
  <c r="BG1062" i="4" a="1"/>
  <c r="BG1062" i="4" s="1"/>
  <c r="BG1061" i="4" a="1"/>
  <c r="BG1061" i="4" s="1"/>
  <c r="BG1060" i="4" a="1"/>
  <c r="BG1060" i="4" s="1"/>
  <c r="BG1059" i="4" a="1"/>
  <c r="BG1059" i="4" s="1"/>
  <c r="BG1058" i="4" a="1"/>
  <c r="BG1058" i="4" s="1"/>
  <c r="BG1057" i="4" a="1"/>
  <c r="BG1057" i="4" s="1"/>
  <c r="BG1056" i="4" a="1"/>
  <c r="BG1056" i="4" s="1"/>
  <c r="BG1055" i="4" a="1"/>
  <c r="BG1055" i="4" s="1"/>
  <c r="BG1054" i="4" a="1"/>
  <c r="BG1054" i="4" s="1"/>
  <c r="BG1053" i="4" a="1"/>
  <c r="BG1053" i="4" s="1"/>
  <c r="BG1052" i="4" a="1"/>
  <c r="BG1052" i="4" s="1"/>
  <c r="BG1051" i="4" a="1"/>
  <c r="BG1051" i="4" s="1"/>
  <c r="BG1050" i="4" a="1"/>
  <c r="BG1050" i="4" s="1"/>
  <c r="BG1049" i="4" a="1"/>
  <c r="BG1049" i="4" s="1"/>
  <c r="BG1048" i="4" a="1"/>
  <c r="BG1048" i="4" s="1"/>
  <c r="BG1047" i="4" a="1"/>
  <c r="BG1047" i="4" s="1"/>
  <c r="BG1046" i="4" a="1"/>
  <c r="BG1046" i="4" s="1"/>
  <c r="BG1045" i="4" a="1"/>
  <c r="BG1045" i="4" s="1"/>
  <c r="BG1044" i="4" a="1"/>
  <c r="BG1044" i="4" s="1"/>
  <c r="BG1043" i="4" a="1"/>
  <c r="BG1043" i="4" s="1"/>
  <c r="BG1042" i="4" a="1"/>
  <c r="BG1042" i="4" s="1"/>
  <c r="BG1041" i="4" a="1"/>
  <c r="BG1041" i="4" s="1"/>
  <c r="BG1040" i="4" a="1"/>
  <c r="BG1040" i="4" s="1"/>
  <c r="BG1039" i="4" a="1"/>
  <c r="BG1039" i="4" s="1"/>
  <c r="BG1038" i="4" a="1"/>
  <c r="BG1038" i="4" s="1"/>
  <c r="BG1037" i="4"/>
  <c r="BG1037" i="4" a="1"/>
  <c r="BG1036" i="4" a="1"/>
  <c r="BG1036" i="4" s="1"/>
  <c r="BG1035" i="4" a="1"/>
  <c r="BG1035" i="4" s="1"/>
  <c r="BG1034" i="4" a="1"/>
  <c r="BG1034" i="4" s="1"/>
  <c r="BG1033" i="4" a="1"/>
  <c r="BG1033" i="4" s="1"/>
  <c r="BG1032" i="4" a="1"/>
  <c r="BG1032" i="4" s="1"/>
  <c r="BG1031" i="4" a="1"/>
  <c r="BG1031" i="4" s="1"/>
  <c r="BG1030" i="4" a="1"/>
  <c r="BG1030" i="4" s="1"/>
  <c r="BG1029" i="4" a="1"/>
  <c r="BG1029" i="4" s="1"/>
  <c r="BG1028" i="4" a="1"/>
  <c r="BG1028" i="4" s="1"/>
  <c r="BG1027" i="4" a="1"/>
  <c r="BG1027" i="4" s="1"/>
  <c r="BG1026" i="4" a="1"/>
  <c r="BG1026" i="4" s="1"/>
  <c r="BG1025" i="4" a="1"/>
  <c r="BG1025" i="4" s="1"/>
  <c r="BG1024" i="4" a="1"/>
  <c r="BG1024" i="4" s="1"/>
  <c r="BG1023" i="4" a="1"/>
  <c r="BG1023" i="4" s="1"/>
  <c r="BG1022" i="4" a="1"/>
  <c r="BG1022" i="4" s="1"/>
  <c r="BG1021" i="4" a="1"/>
  <c r="BG1021" i="4" s="1"/>
  <c r="BG1020" i="4" a="1"/>
  <c r="BG1020" i="4" s="1"/>
  <c r="BG1019" i="4" a="1"/>
  <c r="BG1019" i="4" s="1"/>
  <c r="BG1018" i="4" a="1"/>
  <c r="BG1018" i="4" s="1"/>
  <c r="BG1017" i="4" a="1"/>
  <c r="BG1017" i="4" s="1"/>
  <c r="BG1016" i="4" a="1"/>
  <c r="BG1016" i="4" s="1"/>
  <c r="BG1015" i="4" a="1"/>
  <c r="BG1015" i="4" s="1"/>
  <c r="BG1014" i="4" a="1"/>
  <c r="BG1014" i="4" s="1"/>
  <c r="BG1013" i="4" a="1"/>
  <c r="BG1013" i="4" s="1"/>
  <c r="BG1012" i="4" a="1"/>
  <c r="BG1012" i="4" s="1"/>
  <c r="BG1011" i="4" a="1"/>
  <c r="BG1011" i="4" s="1"/>
  <c r="BG1010" i="4" a="1"/>
  <c r="BG1010" i="4" s="1"/>
  <c r="BG1009" i="4" a="1"/>
  <c r="BG1009" i="4" s="1"/>
  <c r="BG1008" i="4" a="1"/>
  <c r="BG1008" i="4" s="1"/>
  <c r="BG1007" i="4" a="1"/>
  <c r="BG1007" i="4" s="1"/>
  <c r="BG1006" i="4" a="1"/>
  <c r="BG1006" i="4" s="1"/>
  <c r="BG1005" i="4" a="1"/>
  <c r="BG1005" i="4" s="1"/>
  <c r="BG1004" i="4" a="1"/>
  <c r="BG1004" i="4" s="1"/>
  <c r="BG1003" i="4" a="1"/>
  <c r="BG1003" i="4" s="1"/>
  <c r="BG1002" i="4" a="1"/>
  <c r="BG1002" i="4" s="1"/>
  <c r="BG1001" i="4" a="1"/>
  <c r="BG1001" i="4" s="1"/>
  <c r="BG1000" i="4" a="1"/>
  <c r="BG1000" i="4" s="1"/>
  <c r="BG999" i="4" a="1"/>
  <c r="BG999" i="4" s="1"/>
  <c r="BG998" i="4" a="1"/>
  <c r="BG998" i="4" s="1"/>
  <c r="BG997" i="4" a="1"/>
  <c r="BG997" i="4" s="1"/>
  <c r="BG996" i="4" a="1"/>
  <c r="BG996" i="4" s="1"/>
  <c r="BG995" i="4" a="1"/>
  <c r="BG995" i="4" s="1"/>
  <c r="BG994" i="4" a="1"/>
  <c r="BG994" i="4" s="1"/>
  <c r="BG993" i="4" a="1"/>
  <c r="BG993" i="4" s="1"/>
  <c r="BG992" i="4" a="1"/>
  <c r="BG992" i="4" s="1"/>
  <c r="BG990" i="4" a="1"/>
  <c r="BG990" i="4" s="1"/>
  <c r="BG989" i="4" a="1"/>
  <c r="BG989" i="4" s="1"/>
  <c r="BG988" i="4" a="1"/>
  <c r="BG988" i="4" s="1"/>
  <c r="BG987" i="4" a="1"/>
  <c r="BG987" i="4" s="1"/>
  <c r="BG986" i="4" a="1"/>
  <c r="BG986" i="4" s="1"/>
  <c r="BG985" i="4" a="1"/>
  <c r="BG985" i="4" s="1"/>
  <c r="BG984" i="4" a="1"/>
  <c r="BG984" i="4" s="1"/>
  <c r="BG983" i="4" a="1"/>
  <c r="BG983" i="4" s="1"/>
  <c r="BG981" i="4" a="1"/>
  <c r="BG981" i="4" s="1"/>
  <c r="BG979" i="4" a="1"/>
  <c r="BG979" i="4" s="1"/>
  <c r="BG978" i="4" a="1"/>
  <c r="BG978" i="4" s="1"/>
  <c r="BG976" i="4" a="1"/>
  <c r="BG976" i="4" s="1"/>
  <c r="BG975" i="4" a="1"/>
  <c r="BG975" i="4" s="1"/>
  <c r="BG974" i="4" a="1"/>
  <c r="BG974" i="4" s="1"/>
  <c r="BG973" i="4" a="1"/>
  <c r="BG973" i="4" s="1"/>
  <c r="BG972" i="4" a="1"/>
  <c r="BG972" i="4" s="1"/>
  <c r="BG971" i="4" a="1"/>
  <c r="BG971" i="4" s="1"/>
  <c r="BG970" i="4" a="1"/>
  <c r="BG970" i="4" s="1"/>
  <c r="BG969" i="4" a="1"/>
  <c r="BG969" i="4" s="1"/>
  <c r="BG968" i="4" a="1"/>
  <c r="BG968" i="4" s="1"/>
  <c r="BG967" i="4" a="1"/>
  <c r="BG967" i="4" s="1"/>
  <c r="BG966" i="4" a="1"/>
  <c r="BG966" i="4" s="1"/>
  <c r="BG963" i="4" a="1"/>
  <c r="BG963" i="4" s="1"/>
  <c r="BG959" i="4" a="1"/>
  <c r="BG959" i="4" s="1"/>
  <c r="BG958" i="4" a="1"/>
  <c r="BG958" i="4" s="1"/>
  <c r="BG955" i="4" a="1"/>
  <c r="BG955" i="4" s="1"/>
  <c r="BG954" i="4" a="1"/>
  <c r="BG954" i="4" s="1"/>
  <c r="BG953" i="4" a="1"/>
  <c r="BG953" i="4" s="1"/>
  <c r="BG952" i="4" a="1"/>
  <c r="BG952" i="4" s="1"/>
  <c r="BG951" i="4" a="1"/>
  <c r="BG951" i="4" s="1"/>
  <c r="BG949" i="4" a="1"/>
  <c r="BG949" i="4" s="1"/>
  <c r="BG948" i="4" a="1"/>
  <c r="BG948" i="4" s="1"/>
  <c r="BG947" i="4"/>
  <c r="BG947" i="4" a="1"/>
  <c r="BG946" i="4" a="1"/>
  <c r="BG946" i="4" s="1"/>
  <c r="BG944" i="4" a="1"/>
  <c r="BG944" i="4" s="1"/>
  <c r="BG941" i="4" a="1"/>
  <c r="BG941" i="4" s="1"/>
  <c r="BG940" i="4" a="1"/>
  <c r="BG940" i="4" s="1"/>
  <c r="BG939" i="4" a="1"/>
  <c r="BG939" i="4" s="1"/>
  <c r="BG938" i="4" a="1"/>
  <c r="BG938" i="4" s="1"/>
  <c r="BG935" i="4" a="1"/>
  <c r="BG935" i="4" s="1"/>
  <c r="BG933" i="4" a="1"/>
  <c r="BG933" i="4" s="1"/>
  <c r="BG932" i="4" a="1"/>
  <c r="BG932" i="4" s="1"/>
  <c r="BG931" i="4" a="1"/>
  <c r="BG931" i="4" s="1"/>
  <c r="BG925" i="4" a="1"/>
  <c r="BG925" i="4" s="1"/>
  <c r="BG923" i="4" a="1"/>
  <c r="BG923" i="4" s="1"/>
  <c r="BG922" i="4" a="1"/>
  <c r="BG922" i="4" s="1"/>
  <c r="BG921" i="4" a="1"/>
  <c r="BG921" i="4" s="1"/>
  <c r="BG920" i="4" a="1"/>
  <c r="BG920" i="4" s="1"/>
  <c r="BG919" i="4" a="1"/>
  <c r="BG919" i="4" s="1"/>
  <c r="BG918" i="4" a="1"/>
  <c r="BG918" i="4" s="1"/>
  <c r="BG916" i="4" a="1"/>
  <c r="BG916" i="4" s="1"/>
  <c r="BG913" i="4" a="1"/>
  <c r="BG913" i="4" s="1"/>
  <c r="BG910" i="4" a="1"/>
  <c r="BG910" i="4" s="1"/>
  <c r="BG909" i="4" a="1"/>
  <c r="BG909" i="4" s="1"/>
  <c r="BG908" i="4" a="1"/>
  <c r="BG908" i="4" s="1"/>
  <c r="BG905" i="4" a="1"/>
  <c r="BG905" i="4" s="1"/>
  <c r="BG903" i="4" a="1"/>
  <c r="BG903" i="4" s="1"/>
  <c r="BG900" i="4" a="1"/>
  <c r="BG900" i="4" s="1"/>
  <c r="BG898" i="4" a="1"/>
  <c r="BG898" i="4" s="1"/>
  <c r="BG897" i="4" a="1"/>
  <c r="BG897" i="4" s="1"/>
  <c r="BG895" i="4" a="1"/>
  <c r="BG895" i="4" s="1"/>
  <c r="BG891" i="4" a="1"/>
  <c r="BG891" i="4" s="1"/>
  <c r="BG890" i="4" a="1"/>
  <c r="BG890" i="4" s="1"/>
  <c r="BG888" i="4" a="1"/>
  <c r="BG888" i="4" s="1"/>
  <c r="BG887" i="4" a="1"/>
  <c r="BG887" i="4" s="1"/>
  <c r="BG885" i="4" a="1"/>
  <c r="BG885" i="4" s="1"/>
  <c r="BG884" i="4" a="1"/>
  <c r="BG884" i="4" s="1"/>
  <c r="BG881" i="4" a="1"/>
  <c r="BG881" i="4" s="1"/>
  <c r="BG880" i="4" a="1"/>
  <c r="BG880" i="4" s="1"/>
  <c r="BG879" i="4" a="1"/>
  <c r="BG879" i="4" s="1"/>
  <c r="BG878" i="4" a="1"/>
  <c r="BG878" i="4" s="1"/>
  <c r="BG877" i="4" a="1"/>
  <c r="BG877" i="4" s="1"/>
  <c r="BG871" i="4" a="1"/>
  <c r="BG871" i="4" s="1"/>
  <c r="BG870" i="4" a="1"/>
  <c r="BG870" i="4" s="1"/>
  <c r="BG869" i="4" a="1"/>
  <c r="BG869" i="4" s="1"/>
  <c r="BG868" i="4" a="1"/>
  <c r="BG868" i="4" s="1"/>
  <c r="BG867" i="4" a="1"/>
  <c r="BG867" i="4" s="1"/>
  <c r="BG865" i="4" a="1"/>
  <c r="BG865" i="4" s="1"/>
  <c r="BG861" i="4" a="1"/>
  <c r="BG861" i="4" s="1"/>
  <c r="BG856" i="4" a="1"/>
  <c r="BG856" i="4" s="1"/>
  <c r="BG850" i="4" a="1"/>
  <c r="BG850" i="4" s="1"/>
  <c r="BG849" i="4" a="1"/>
  <c r="BG849" i="4" s="1"/>
  <c r="BG848" i="4" a="1"/>
  <c r="BG848" i="4" s="1"/>
  <c r="BG847" i="4" a="1"/>
  <c r="BG847" i="4" s="1"/>
  <c r="BG846" i="4" a="1"/>
  <c r="BG846" i="4" s="1"/>
  <c r="BG845" i="4" a="1"/>
  <c r="BG845" i="4" s="1"/>
  <c r="BG843" i="4" a="1"/>
  <c r="BG843" i="4" s="1"/>
  <c r="BG842" i="4" a="1"/>
  <c r="BG842" i="4" s="1"/>
  <c r="BG841" i="4" a="1"/>
  <c r="BG841" i="4" s="1"/>
  <c r="BG840" i="4" a="1"/>
  <c r="BG840" i="4" s="1"/>
  <c r="BG838" i="4" a="1"/>
  <c r="BG838" i="4" s="1"/>
  <c r="BG837" i="4" a="1"/>
  <c r="BG837" i="4" s="1"/>
  <c r="BG831" i="4" a="1"/>
  <c r="BG831" i="4" s="1"/>
  <c r="BG829" i="4" a="1"/>
  <c r="BG829" i="4" s="1"/>
  <c r="BG827" i="4" a="1"/>
  <c r="BG827" i="4" s="1"/>
  <c r="BG826" i="4" a="1"/>
  <c r="BG826" i="4" s="1"/>
  <c r="BG825" i="4" a="1"/>
  <c r="BG825" i="4" s="1"/>
  <c r="BG824" i="4" a="1"/>
  <c r="BG824" i="4" s="1"/>
  <c r="BG821" i="4" a="1"/>
  <c r="BG821" i="4" s="1"/>
  <c r="BG818" i="4" a="1"/>
  <c r="BG818" i="4" s="1"/>
  <c r="BG816" i="4" a="1"/>
  <c r="BG816" i="4" s="1"/>
  <c r="BG815" i="4" a="1"/>
  <c r="BG815" i="4" s="1"/>
  <c r="BG814" i="4" a="1"/>
  <c r="BG814" i="4" s="1"/>
  <c r="BG812" i="4" a="1"/>
  <c r="BG812" i="4" s="1"/>
  <c r="BG806" i="4" a="1"/>
  <c r="BG806" i="4" s="1"/>
  <c r="BG805" i="4" a="1"/>
  <c r="BG805" i="4" s="1"/>
  <c r="BG804" i="4" a="1"/>
  <c r="BG804" i="4" s="1"/>
  <c r="BG803" i="4" a="1"/>
  <c r="BG803" i="4" s="1"/>
  <c r="BG802" i="4" a="1"/>
  <c r="BG802" i="4" s="1"/>
  <c r="BG800" i="4" a="1"/>
  <c r="BG800" i="4" s="1"/>
  <c r="BG799" i="4" a="1"/>
  <c r="BG799" i="4" s="1"/>
  <c r="BG797" i="4" a="1"/>
  <c r="BG797" i="4" s="1"/>
  <c r="BG795" i="4" a="1"/>
  <c r="BG795" i="4" s="1"/>
  <c r="BG794" i="4" a="1"/>
  <c r="BG794" i="4" s="1"/>
  <c r="BG793" i="4" a="1"/>
  <c r="BG793" i="4" s="1"/>
  <c r="BG792" i="4" a="1"/>
  <c r="BG792" i="4" s="1"/>
  <c r="BG788" i="4" a="1"/>
  <c r="BG788" i="4" s="1"/>
  <c r="BG787" i="4" a="1"/>
  <c r="BG787" i="4" s="1"/>
  <c r="BG785" i="4" a="1"/>
  <c r="BG785" i="4" s="1"/>
  <c r="BG783" i="4" a="1"/>
  <c r="BG783" i="4" s="1"/>
  <c r="BG782" i="4" a="1"/>
  <c r="BG782" i="4" s="1"/>
  <c r="BG781" i="4" a="1"/>
  <c r="BG781" i="4" s="1"/>
  <c r="BG779" i="4" a="1"/>
  <c r="BG779" i="4" s="1"/>
  <c r="BG776" i="4" a="1"/>
  <c r="BG776" i="4" s="1"/>
  <c r="BG773" i="4" a="1"/>
  <c r="BG773" i="4" s="1"/>
  <c r="BG766" i="4" a="1"/>
  <c r="BG766" i="4" s="1"/>
  <c r="BG765" i="4" a="1"/>
  <c r="BG765" i="4" s="1"/>
  <c r="BG764" i="4" a="1"/>
  <c r="BG764" i="4" s="1"/>
  <c r="BG762" i="4" a="1"/>
  <c r="BG762" i="4" s="1"/>
  <c r="BG761" i="4" a="1"/>
  <c r="BG761" i="4" s="1"/>
  <c r="BG757" i="4" a="1"/>
  <c r="BG757" i="4" s="1"/>
  <c r="BG756" i="4" a="1"/>
  <c r="BG756" i="4" s="1"/>
  <c r="BG754" i="4" a="1"/>
  <c r="BG754" i="4" s="1"/>
  <c r="BG753" i="4" a="1"/>
  <c r="BG753" i="4" s="1"/>
  <c r="BG751" i="4" a="1"/>
  <c r="BG751" i="4" s="1"/>
  <c r="BG749" i="4" a="1"/>
  <c r="BG749" i="4" s="1"/>
  <c r="BG748" i="4" a="1"/>
  <c r="BG748" i="4" s="1"/>
  <c r="BG747" i="4" a="1"/>
  <c r="BG747" i="4" s="1"/>
  <c r="BG745" i="4" a="1"/>
  <c r="BG745" i="4" s="1"/>
  <c r="BG742" i="4" a="1"/>
  <c r="BG742" i="4" s="1"/>
  <c r="BG741" i="4" a="1"/>
  <c r="BG741" i="4" s="1"/>
  <c r="BG740" i="4" a="1"/>
  <c r="BG740" i="4" s="1"/>
  <c r="BG739" i="4" a="1"/>
  <c r="BG739" i="4" s="1"/>
  <c r="BG737" i="4" a="1"/>
  <c r="BG737" i="4" s="1"/>
  <c r="BG736" i="4" a="1"/>
  <c r="BG736" i="4" s="1"/>
  <c r="BG735" i="4" a="1"/>
  <c r="BG735" i="4" s="1"/>
  <c r="BG734" i="4" a="1"/>
  <c r="BG734" i="4" s="1"/>
  <c r="BG731" i="4" a="1"/>
  <c r="BG731" i="4" s="1"/>
  <c r="BG729" i="4" a="1"/>
  <c r="BG729" i="4" s="1"/>
  <c r="BG727" i="4" a="1"/>
  <c r="BG727" i="4" s="1"/>
  <c r="BG726" i="4" a="1"/>
  <c r="BG726" i="4" s="1"/>
  <c r="BG722" i="4" a="1"/>
  <c r="BG722" i="4" s="1"/>
  <c r="BG721" i="4" a="1"/>
  <c r="BG721" i="4" s="1"/>
  <c r="BG720" i="4" a="1"/>
  <c r="BG720" i="4" s="1"/>
  <c r="BG719" i="4" a="1"/>
  <c r="BG719" i="4" s="1"/>
  <c r="BG718" i="4" a="1"/>
  <c r="BG718" i="4" s="1"/>
  <c r="BG717" i="4" a="1"/>
  <c r="BG717" i="4" s="1"/>
  <c r="BG716" i="4" a="1"/>
  <c r="BG716" i="4" s="1"/>
  <c r="BG715" i="4" a="1"/>
  <c r="BG715" i="4" s="1"/>
  <c r="BG714" i="4" a="1"/>
  <c r="BG714" i="4" s="1"/>
  <c r="BG713" i="4" a="1"/>
  <c r="BG713" i="4" s="1"/>
  <c r="BG711" i="4" a="1"/>
  <c r="BG711" i="4" s="1"/>
  <c r="BG710" i="4" a="1"/>
  <c r="BG710" i="4" s="1"/>
  <c r="BG708" i="4" a="1"/>
  <c r="BG708" i="4" s="1"/>
  <c r="BG707" i="4" a="1"/>
  <c r="BG707" i="4" s="1"/>
  <c r="BG706" i="4" a="1"/>
  <c r="BG706" i="4" s="1"/>
  <c r="BG704" i="4" a="1"/>
  <c r="BG704" i="4" s="1"/>
  <c r="BG703" i="4" a="1"/>
  <c r="BG703" i="4" s="1"/>
  <c r="BG702" i="4" a="1"/>
  <c r="BG702" i="4" s="1"/>
  <c r="BG701" i="4"/>
  <c r="BG701" i="4" a="1"/>
  <c r="BG700" i="4" a="1"/>
  <c r="BG700" i="4" s="1"/>
  <c r="BG699" i="4" a="1"/>
  <c r="BG699" i="4" s="1"/>
  <c r="BG698" i="4" a="1"/>
  <c r="BG698" i="4" s="1"/>
  <c r="BG697" i="4" a="1"/>
  <c r="BG697" i="4" s="1"/>
  <c r="BG695" i="4" a="1"/>
  <c r="BG695" i="4" s="1"/>
  <c r="BG694" i="4" a="1"/>
  <c r="BG694" i="4" s="1"/>
  <c r="BG692" i="4" a="1"/>
  <c r="BG692" i="4" s="1"/>
  <c r="BG691" i="4" a="1"/>
  <c r="BG691" i="4" s="1"/>
  <c r="BG689" i="4" a="1"/>
  <c r="BG689" i="4" s="1"/>
  <c r="BG686" i="4" a="1"/>
  <c r="BG686" i="4" s="1"/>
  <c r="BG685" i="4" a="1"/>
  <c r="BG685" i="4" s="1"/>
  <c r="BG684" i="4" a="1"/>
  <c r="BG684" i="4" s="1"/>
  <c r="BG683" i="4" a="1"/>
  <c r="BG683" i="4" s="1"/>
  <c r="BG682" i="4" a="1"/>
  <c r="BG682" i="4" s="1"/>
  <c r="BG681" i="4" a="1"/>
  <c r="BG681" i="4" s="1"/>
  <c r="BG680" i="4" a="1"/>
  <c r="BG680" i="4" s="1"/>
  <c r="BG679" i="4" a="1"/>
  <c r="BG679" i="4" s="1"/>
  <c r="BG678" i="4" a="1"/>
  <c r="BG678" i="4" s="1"/>
  <c r="BG677" i="4" a="1"/>
  <c r="BG677" i="4" s="1"/>
  <c r="BG676" i="4" a="1"/>
  <c r="BG676" i="4" s="1"/>
  <c r="BG675" i="4" a="1"/>
  <c r="BG675" i="4" s="1"/>
  <c r="BG674" i="4" a="1"/>
  <c r="BG674" i="4" s="1"/>
  <c r="BG669" i="4" a="1"/>
  <c r="BG669" i="4" s="1"/>
  <c r="BG668" i="4" a="1"/>
  <c r="BG668" i="4" s="1"/>
  <c r="BG667" i="4" a="1"/>
  <c r="BG667" i="4" s="1"/>
  <c r="BG664" i="4" a="1"/>
  <c r="BG664" i="4" s="1"/>
  <c r="BG663" i="4" a="1"/>
  <c r="BG663" i="4" s="1"/>
  <c r="BG662" i="4" a="1"/>
  <c r="BG662" i="4" s="1"/>
  <c r="BG657" i="4" a="1"/>
  <c r="BG657" i="4" s="1"/>
  <c r="BG655" i="4" a="1"/>
  <c r="BG655" i="4" s="1"/>
  <c r="BG654" i="4" a="1"/>
  <c r="BG654" i="4" s="1"/>
  <c r="BG653" i="4" a="1"/>
  <c r="BG653" i="4" s="1"/>
  <c r="BG652" i="4" a="1"/>
  <c r="BG652" i="4" s="1"/>
  <c r="BG650" i="4" a="1"/>
  <c r="BG650" i="4" s="1"/>
  <c r="BG649" i="4" a="1"/>
  <c r="BG649" i="4" s="1"/>
  <c r="BG648" i="4" a="1"/>
  <c r="BG648" i="4" s="1"/>
  <c r="BG646" i="4" a="1"/>
  <c r="BG646" i="4" s="1"/>
  <c r="BG645" i="4" a="1"/>
  <c r="BG645" i="4" s="1"/>
  <c r="BG644" i="4" a="1"/>
  <c r="BG644" i="4" s="1"/>
  <c r="BG638" i="4" a="1"/>
  <c r="BG638" i="4" s="1"/>
  <c r="BG637" i="4" a="1"/>
  <c r="BG637" i="4" s="1"/>
  <c r="BG636" i="4" a="1"/>
  <c r="BG636" i="4" s="1"/>
  <c r="BG633" i="4" a="1"/>
  <c r="BG633" i="4" s="1"/>
  <c r="BG629" i="4" a="1"/>
  <c r="BG629" i="4" s="1"/>
  <c r="BG625" i="4" a="1"/>
  <c r="BG625" i="4" s="1"/>
  <c r="BG623" i="4" a="1"/>
  <c r="BG623" i="4" s="1"/>
  <c r="BG622" i="4" a="1"/>
  <c r="BG622" i="4" s="1"/>
  <c r="BG619" i="4" a="1"/>
  <c r="BG619" i="4" s="1"/>
  <c r="BG618" i="4" a="1"/>
  <c r="BG618" i="4" s="1"/>
  <c r="BG614" i="4" a="1"/>
  <c r="BG614" i="4" s="1"/>
  <c r="BG609" i="4" a="1"/>
  <c r="BG609" i="4" s="1"/>
  <c r="BG604" i="4" a="1"/>
  <c r="BG604" i="4" s="1"/>
  <c r="BG596" i="4" a="1"/>
  <c r="BG596" i="4" s="1"/>
  <c r="BG595" i="4" a="1"/>
  <c r="BG595" i="4" s="1"/>
  <c r="BG594" i="4" a="1"/>
  <c r="BG594" i="4" s="1"/>
  <c r="BG593" i="4" a="1"/>
  <c r="BG593" i="4" s="1"/>
  <c r="BG592" i="4" a="1"/>
  <c r="BG592" i="4" s="1"/>
  <c r="BG591" i="4" a="1"/>
  <c r="BG591" i="4" s="1"/>
  <c r="BG589" i="4" a="1"/>
  <c r="BG589" i="4" s="1"/>
  <c r="BG587" i="4"/>
  <c r="BG587" i="4" a="1"/>
  <c r="BG583" i="4" a="1"/>
  <c r="BG583" i="4" s="1"/>
  <c r="BG582" i="4" a="1"/>
  <c r="BG582" i="4" s="1"/>
  <c r="BG580" i="4" a="1"/>
  <c r="BG580" i="4" s="1"/>
  <c r="BG577" i="4" a="1"/>
  <c r="BG577" i="4" s="1"/>
  <c r="BG576" i="4" a="1"/>
  <c r="BG576" i="4" s="1"/>
  <c r="BG573" i="4" a="1"/>
  <c r="BG573" i="4" s="1"/>
  <c r="BG571" i="4" a="1"/>
  <c r="BG571" i="4" s="1"/>
  <c r="BG567" i="4" a="1"/>
  <c r="BG567" i="4" s="1"/>
  <c r="BG563" i="4" a="1"/>
  <c r="BG563" i="4" s="1"/>
  <c r="BG554" i="4" a="1"/>
  <c r="BG554" i="4" s="1"/>
  <c r="BG549" i="4" a="1"/>
  <c r="BG549" i="4" s="1"/>
  <c r="BG540" i="4" a="1"/>
  <c r="BG540" i="4" s="1"/>
  <c r="BG539" i="4" a="1"/>
  <c r="BG539" i="4" s="1"/>
  <c r="BG533" i="4" a="1"/>
  <c r="BG533" i="4" s="1"/>
  <c r="BG523" i="4" a="1"/>
  <c r="BG523" i="4" s="1"/>
  <c r="BG516" i="4" a="1"/>
  <c r="BG516" i="4" s="1"/>
  <c r="BG514" i="4" a="1"/>
  <c r="BG514" i="4" s="1"/>
  <c r="BG511" i="4" a="1"/>
  <c r="BG511" i="4" s="1"/>
  <c r="BG507" i="4" a="1"/>
  <c r="BG507" i="4" s="1"/>
  <c r="BG498" i="4" a="1"/>
  <c r="BG498" i="4" s="1"/>
  <c r="BG497" i="4" a="1"/>
  <c r="BG497" i="4" s="1"/>
  <c r="BG491" i="4" a="1"/>
  <c r="BG491" i="4" s="1"/>
  <c r="BG489" i="4" a="1"/>
  <c r="BG489" i="4" s="1"/>
  <c r="BG488" i="4" a="1"/>
  <c r="BG488" i="4" s="1"/>
  <c r="BG484" i="4" a="1"/>
  <c r="BG484" i="4" s="1"/>
  <c r="BG477" i="4" a="1"/>
  <c r="BG477" i="4" s="1"/>
  <c r="BG475" i="4" a="1"/>
  <c r="BG475" i="4" s="1"/>
  <c r="BG471" i="4" a="1"/>
  <c r="BG471" i="4" s="1"/>
  <c r="BG468" i="4" a="1"/>
  <c r="BG468" i="4" s="1"/>
  <c r="BG465" i="4" a="1"/>
  <c r="BG465" i="4" s="1"/>
  <c r="BG464" i="4" a="1"/>
  <c r="BG464" i="4" s="1"/>
  <c r="BG458" i="4" a="1"/>
  <c r="BG458" i="4" s="1"/>
  <c r="BG456" i="4" a="1"/>
  <c r="BG456" i="4" s="1"/>
  <c r="BG455" i="4" a="1"/>
  <c r="BG455" i="4" s="1"/>
  <c r="BG449" i="4" a="1"/>
  <c r="BG449" i="4" s="1"/>
  <c r="BG443" i="4" a="1"/>
  <c r="BG443" i="4" s="1"/>
  <c r="BG442" i="4" a="1"/>
  <c r="BG442" i="4" s="1"/>
  <c r="BG434" i="4" a="1"/>
  <c r="BG434" i="4" s="1"/>
  <c r="BG432" i="4" a="1"/>
  <c r="BG432" i="4" s="1"/>
  <c r="BG431" i="4" a="1"/>
  <c r="BG431" i="4" s="1"/>
  <c r="BG429" i="4" a="1"/>
  <c r="BG429" i="4" s="1"/>
  <c r="BG428" i="4" a="1"/>
  <c r="BG428" i="4" s="1"/>
  <c r="BG426" i="4" a="1"/>
  <c r="BG426" i="4" s="1"/>
  <c r="BG424" i="4" a="1"/>
  <c r="BG424" i="4" s="1"/>
  <c r="BG422" i="4" a="1"/>
  <c r="BG422" i="4" s="1"/>
  <c r="BG420" i="4" a="1"/>
  <c r="BG420" i="4" s="1"/>
  <c r="BG413" i="4" a="1"/>
  <c r="BG413" i="4" s="1"/>
  <c r="BG409" i="4" a="1"/>
  <c r="BG409" i="4" s="1"/>
  <c r="BG406" i="4" a="1"/>
  <c r="BG406" i="4" s="1"/>
  <c r="BG403" i="4" a="1"/>
  <c r="BG403" i="4" s="1"/>
  <c r="BG402" i="4" a="1"/>
  <c r="BG402" i="4" s="1"/>
  <c r="BG401" i="4" a="1"/>
  <c r="BG401" i="4" s="1"/>
  <c r="BG399" i="4" a="1"/>
  <c r="BG399" i="4" s="1"/>
  <c r="BG397" i="4" a="1"/>
  <c r="BG397" i="4" s="1"/>
  <c r="BG387" i="4" a="1"/>
  <c r="BG387" i="4" s="1"/>
  <c r="BG386" i="4" a="1"/>
  <c r="BG386" i="4" s="1"/>
  <c r="BG385" i="4" a="1"/>
  <c r="BG385" i="4" s="1"/>
  <c r="BG384" i="4" a="1"/>
  <c r="BG384" i="4" s="1"/>
  <c r="BG383" i="4" a="1"/>
  <c r="BG383" i="4" s="1"/>
  <c r="BG382" i="4" a="1"/>
  <c r="BG382" i="4" s="1"/>
  <c r="BG381" i="4" a="1"/>
  <c r="BG381" i="4" s="1"/>
  <c r="BG380" i="4" a="1"/>
  <c r="BG380" i="4" s="1"/>
  <c r="BG376" i="4" a="1"/>
  <c r="BG376" i="4" s="1"/>
  <c r="BG375" i="4" a="1"/>
  <c r="BG375" i="4" s="1"/>
  <c r="BG374" i="4" a="1"/>
  <c r="BG374" i="4" s="1"/>
  <c r="BG373" i="4" a="1"/>
  <c r="BG373" i="4" s="1"/>
  <c r="BG372" i="4" a="1"/>
  <c r="BG372" i="4" s="1"/>
  <c r="BG346" i="4" a="1"/>
  <c r="BG346" i="4" s="1"/>
  <c r="BG345" i="4" a="1"/>
  <c r="BG345" i="4" s="1"/>
  <c r="BG344" i="4" a="1"/>
  <c r="BG344" i="4" s="1"/>
  <c r="BG313" i="4" a="1"/>
  <c r="BG313" i="4" s="1"/>
  <c r="BG308" i="4" a="1"/>
  <c r="BG308" i="4" s="1"/>
  <c r="BG305" i="4" a="1"/>
  <c r="BG305" i="4" s="1"/>
  <c r="BG300" i="4" a="1"/>
  <c r="BG300" i="4" s="1"/>
  <c r="BG298" i="4" a="1"/>
  <c r="BG298" i="4" s="1"/>
  <c r="BG296" i="4" a="1"/>
  <c r="BG296" i="4" s="1"/>
  <c r="BG295" i="4" a="1"/>
  <c r="BG295" i="4" s="1"/>
  <c r="BG294" i="4" a="1"/>
  <c r="BG294" i="4" s="1"/>
  <c r="BG293" i="4" a="1"/>
  <c r="BG293" i="4" s="1"/>
  <c r="BG292" i="4" a="1"/>
  <c r="BG292" i="4" s="1"/>
  <c r="BG291" i="4" a="1"/>
  <c r="BG291" i="4" s="1"/>
  <c r="BG290" i="4" a="1"/>
  <c r="BG290" i="4" s="1"/>
  <c r="BG288" i="4" a="1"/>
  <c r="BG288" i="4" s="1"/>
  <c r="BG287" i="4" a="1"/>
  <c r="BG287" i="4" s="1"/>
  <c r="BG286" i="4" a="1"/>
  <c r="BG286" i="4" s="1"/>
  <c r="BG285" i="4" a="1"/>
  <c r="BG285" i="4" s="1"/>
  <c r="BG284" i="4" a="1"/>
  <c r="BG284" i="4" s="1"/>
  <c r="BG283" i="4" a="1"/>
  <c r="BG283" i="4" s="1"/>
  <c r="BG282" i="4" a="1"/>
  <c r="BG282" i="4" s="1"/>
  <c r="BG281" i="4" a="1"/>
  <c r="BG281" i="4" s="1"/>
  <c r="BG280" i="4" a="1"/>
  <c r="BG280" i="4" s="1"/>
  <c r="BG279" i="4" a="1"/>
  <c r="BG279" i="4" s="1"/>
  <c r="BG277" i="4" a="1"/>
  <c r="BG277" i="4" s="1"/>
  <c r="BG276" i="4" a="1"/>
  <c r="BG276" i="4" s="1"/>
  <c r="BG275" i="4" a="1"/>
  <c r="BG275" i="4" s="1"/>
  <c r="BG274" i="4" a="1"/>
  <c r="BG274" i="4" s="1"/>
  <c r="BG273" i="4" a="1"/>
  <c r="BG273" i="4" s="1"/>
  <c r="BG272" i="4" a="1"/>
  <c r="BG272" i="4" s="1"/>
  <c r="BG271" i="4" a="1"/>
  <c r="BG271" i="4" s="1"/>
  <c r="BG270" i="4" a="1"/>
  <c r="BG270" i="4" s="1"/>
  <c r="BG268" i="4" a="1"/>
  <c r="BG268" i="4" s="1"/>
  <c r="BG267" i="4" a="1"/>
  <c r="BG267" i="4" s="1"/>
  <c r="BG266" i="4" a="1"/>
  <c r="BG266" i="4" s="1"/>
  <c r="BG265" i="4" a="1"/>
  <c r="BG265" i="4" s="1"/>
  <c r="BG264" i="4" a="1"/>
  <c r="BG264" i="4" s="1"/>
  <c r="BG263" i="4" a="1"/>
  <c r="BG263" i="4" s="1"/>
  <c r="BG262" i="4" a="1"/>
  <c r="BG262" i="4" s="1"/>
  <c r="BG261" i="4" a="1"/>
  <c r="BG261" i="4" s="1"/>
  <c r="BG259" i="4" a="1"/>
  <c r="BG259" i="4" s="1"/>
  <c r="BG257" i="4" a="1"/>
  <c r="BG257" i="4" s="1"/>
  <c r="BG256" i="4" a="1"/>
  <c r="BG256" i="4" s="1"/>
  <c r="BG255" i="4" a="1"/>
  <c r="BG255" i="4" s="1"/>
  <c r="BG254" i="4" a="1"/>
  <c r="BG254" i="4" s="1"/>
  <c r="BG253" i="4" a="1"/>
  <c r="BG253" i="4" s="1"/>
  <c r="BG252" i="4" a="1"/>
  <c r="BG252" i="4" s="1"/>
  <c r="BG251" i="4" a="1"/>
  <c r="BG251" i="4" s="1"/>
  <c r="BG249" i="4" a="1"/>
  <c r="BG249" i="4" s="1"/>
  <c r="BG247" i="4" a="1"/>
  <c r="BG247" i="4" s="1"/>
  <c r="BG245" i="4" a="1"/>
  <c r="BG245" i="4" s="1"/>
  <c r="BG242" i="4" a="1"/>
  <c r="BG242" i="4" s="1"/>
  <c r="BG234" i="4" a="1"/>
  <c r="BG234" i="4" s="1"/>
  <c r="BG233" i="4" a="1"/>
  <c r="BG233" i="4" s="1"/>
  <c r="BG232" i="4" a="1"/>
  <c r="BG232" i="4" s="1"/>
  <c r="BG226" i="4" a="1"/>
  <c r="BG226" i="4" s="1"/>
  <c r="BG223" i="4" a="1"/>
  <c r="BG223" i="4" s="1"/>
  <c r="BG219" i="4" a="1"/>
  <c r="BG219" i="4" s="1"/>
  <c r="BG214" i="4" a="1"/>
  <c r="BG214" i="4" s="1"/>
  <c r="BG213" i="4" a="1"/>
  <c r="BG213" i="4" s="1"/>
  <c r="BG210" i="4" a="1"/>
  <c r="BG210" i="4" s="1"/>
  <c r="BG209" i="4" a="1"/>
  <c r="BG209" i="4" s="1"/>
  <c r="BG208" i="4" a="1"/>
  <c r="BG208" i="4" s="1"/>
  <c r="BG199" i="4" a="1"/>
  <c r="BG199" i="4" s="1"/>
  <c r="BG191" i="4" a="1"/>
  <c r="BG191" i="4" s="1"/>
  <c r="BG189" i="4" a="1"/>
  <c r="BG189" i="4" s="1"/>
  <c r="BG187" i="4" a="1"/>
  <c r="BG187" i="4" s="1"/>
  <c r="BG181" i="4" a="1"/>
  <c r="BG181" i="4" s="1"/>
  <c r="BG180" i="4" a="1"/>
  <c r="BG180" i="4" s="1"/>
  <c r="BG179" i="4" a="1"/>
  <c r="BG179" i="4" s="1"/>
  <c r="BG170" i="4" a="1"/>
  <c r="BG170" i="4" s="1"/>
  <c r="BG169" i="4" a="1"/>
  <c r="BG169" i="4" s="1"/>
  <c r="BG168" i="4" a="1"/>
  <c r="BG168" i="4" s="1"/>
  <c r="BG167" i="4" a="1"/>
  <c r="BG167" i="4" s="1"/>
  <c r="BG161" i="4" a="1"/>
  <c r="BG161" i="4" s="1"/>
  <c r="BG160" i="4" a="1"/>
  <c r="BG160" i="4" s="1"/>
  <c r="BG159" i="4" a="1"/>
  <c r="BG159" i="4" s="1"/>
  <c r="BG155" i="4" a="1"/>
  <c r="BG155" i="4" s="1"/>
  <c r="BG148" i="4" a="1"/>
  <c r="BG148" i="4" s="1"/>
  <c r="BG147" i="4" a="1"/>
  <c r="BG147" i="4" s="1"/>
  <c r="BG141" i="4" a="1"/>
  <c r="BG141" i="4" s="1"/>
  <c r="BG140" i="4" a="1"/>
  <c r="BG140" i="4" s="1"/>
  <c r="BG139" i="4" a="1"/>
  <c r="BG139" i="4" s="1"/>
  <c r="BG137" i="4" a="1"/>
  <c r="BG137" i="4" s="1"/>
  <c r="BG136" i="4" a="1"/>
  <c r="BG136" i="4" s="1"/>
  <c r="BG135" i="4" a="1"/>
  <c r="BG135" i="4" s="1"/>
  <c r="BG132" i="4" a="1"/>
  <c r="BG132" i="4" s="1"/>
  <c r="BG128" i="4" a="1"/>
  <c r="BG128" i="4" s="1"/>
  <c r="BG123" i="4" a="1"/>
  <c r="BG123" i="4" s="1"/>
  <c r="BG110" i="4" a="1"/>
  <c r="BG110" i="4" s="1"/>
  <c r="BG107" i="4" a="1"/>
  <c r="BG107" i="4" s="1"/>
  <c r="BG106" i="4" a="1"/>
  <c r="BG106" i="4" s="1"/>
  <c r="BG100" i="4" a="1"/>
  <c r="BG100" i="4" s="1"/>
  <c r="BG98" i="4" a="1"/>
  <c r="BG98" i="4" s="1"/>
  <c r="BG97" i="4" a="1"/>
  <c r="BG97" i="4" s="1"/>
  <c r="BG96" i="4" a="1"/>
  <c r="BG96" i="4" s="1"/>
  <c r="BG93" i="4" a="1"/>
  <c r="BG93" i="4" s="1"/>
  <c r="BG92" i="4" a="1"/>
  <c r="BG92" i="4" s="1"/>
  <c r="BG86" i="4" a="1"/>
  <c r="BG86" i="4" s="1"/>
  <c r="BG78" i="4" a="1"/>
  <c r="BG78" i="4" s="1"/>
  <c r="BG71" i="4" a="1"/>
  <c r="BG71" i="4" s="1"/>
  <c r="BG68" i="4" a="1"/>
  <c r="BG68" i="4" s="1"/>
  <c r="BG67" i="4" a="1"/>
  <c r="BG67" i="4" s="1"/>
  <c r="BG66" i="4" a="1"/>
  <c r="BG66" i="4" s="1"/>
  <c r="BG62" i="4" a="1"/>
  <c r="BG62" i="4" s="1"/>
  <c r="BG59" i="4" a="1"/>
  <c r="BG59" i="4" s="1"/>
  <c r="BG58" i="4" a="1"/>
  <c r="BG58" i="4" s="1"/>
  <c r="BG55" i="4" a="1"/>
  <c r="BG55" i="4" s="1"/>
  <c r="BG49" i="4" a="1"/>
  <c r="BG49" i="4" s="1"/>
  <c r="BG47" i="4" a="1"/>
  <c r="BG47" i="4" s="1"/>
  <c r="BG43" i="4" a="1"/>
  <c r="BG43" i="4" s="1"/>
  <c r="BG41" i="4" a="1"/>
  <c r="BG41" i="4" s="1"/>
  <c r="BG35" i="4" a="1"/>
  <c r="BG35" i="4" s="1"/>
  <c r="BG34" i="4" a="1"/>
  <c r="BG34" i="4" s="1"/>
  <c r="BG31" i="4" a="1"/>
  <c r="BG31" i="4" s="1"/>
  <c r="BG29" i="4" a="1"/>
  <c r="BG29" i="4" s="1"/>
  <c r="BG28" i="4" a="1"/>
  <c r="BG28" i="4" s="1"/>
  <c r="BG27" i="4" a="1"/>
  <c r="BG27" i="4" s="1"/>
  <c r="BG22" i="4" a="1"/>
  <c r="BG22" i="4" s="1"/>
  <c r="BG20" i="4" a="1"/>
  <c r="BG20" i="4" s="1"/>
  <c r="BG16" i="4" a="1"/>
  <c r="BG16" i="4" s="1"/>
  <c r="BG15" i="4" a="1"/>
  <c r="BG15" i="4" s="1"/>
  <c r="BG14" i="4" a="1"/>
  <c r="BG14" i="4" s="1"/>
  <c r="BG13" i="4" a="1"/>
  <c r="BG13" i="4" s="1"/>
  <c r="BG12" i="4" a="1"/>
  <c r="BG12" i="4" s="1"/>
  <c r="BG11" i="4" a="1"/>
  <c r="BG11" i="4" s="1"/>
  <c r="BG10" i="4" a="1"/>
  <c r="BG10" i="4" s="1"/>
  <c r="BG9" i="4" a="1"/>
  <c r="BG9" i="4" s="1"/>
  <c r="BG8" i="4" a="1"/>
  <c r="BG8" i="4" s="1"/>
  <c r="BG7" i="4" a="1"/>
  <c r="BG7" i="4" s="1"/>
  <c r="BG6" i="4" a="1"/>
  <c r="BG6" i="4" s="1"/>
  <c r="BG5" i="4" a="1"/>
  <c r="BG5" i="4" s="1"/>
  <c r="BG4" i="4" a="1"/>
  <c r="BG4" i="4" s="1"/>
  <c r="BG3" i="4" a="1"/>
  <c r="BG3" i="4" s="1"/>
  <c r="AZ2571" i="1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561" i="2"/>
  <c r="B2560" i="2"/>
  <c r="B2559" i="2"/>
  <c r="B2558" i="2"/>
  <c r="B2557" i="2"/>
  <c r="B2556" i="2"/>
  <c r="B2555" i="2"/>
  <c r="B2552" i="2"/>
  <c r="B2549" i="2"/>
  <c r="B2226" i="2"/>
  <c r="B2220" i="2"/>
  <c r="B2219" i="2"/>
  <c r="B2218" i="2"/>
  <c r="B2206" i="2"/>
  <c r="B2185" i="2"/>
  <c r="B2177" i="2"/>
  <c r="B2158" i="2"/>
  <c r="B2157" i="2"/>
  <c r="B2156" i="2"/>
  <c r="I2531" i="1"/>
  <c r="B162" i="2"/>
  <c r="B161" i="2"/>
  <c r="B160" i="2"/>
  <c r="B159" i="2"/>
  <c r="B158" i="2"/>
  <c r="B157" i="2"/>
  <c r="B156" i="2"/>
  <c r="B155" i="2"/>
  <c r="I2509" i="1"/>
  <c r="I2510" i="1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D2576" i="2" l="1" a="1"/>
  <c r="D2576" i="2" s="1"/>
  <c r="BA2571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D9C61E-5A22-4F92-8072-E8042FBFC19B}" keepAlive="1" name="Query - Inventory" description="Connection to the 'Inventory' query in the workbook." type="5" refreshedVersion="8" background="1" saveData="1">
    <dbPr connection="Provider=Microsoft.Mashup.OleDb.1;Data Source=$Workbook$;Location=Inventory;Extended Properties=&quot;&quot;" command="SELECT * FROM [Inventor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<sst xmlns="http://schemas.openxmlformats.org/spreadsheetml/2006/main" count="42839" uniqueCount="5732">
  <si>
    <t>Product Information</t>
  </si>
  <si>
    <t>Group Inventory</t>
  </si>
  <si>
    <t>Purchase Order (Group Inventory Outlet)</t>
  </si>
  <si>
    <t>Sales History (Group Inventory Outlet)</t>
  </si>
  <si>
    <t>ID</t>
  </si>
  <si>
    <t>SKU</t>
  </si>
  <si>
    <t>Supplier</t>
  </si>
  <si>
    <t>Lead Time</t>
  </si>
  <si>
    <t>Shipping Lead Time</t>
  </si>
  <si>
    <t>Code</t>
  </si>
  <si>
    <t>Desc</t>
  </si>
  <si>
    <t>Date Created</t>
  </si>
  <si>
    <t>Product Type</t>
  </si>
  <si>
    <t>Core</t>
  </si>
  <si>
    <t>Custom 1</t>
  </si>
  <si>
    <t>Custom 2</t>
  </si>
  <si>
    <t>Custom 3</t>
  </si>
  <si>
    <t>Supplier Buy Ex (native currency)</t>
  </si>
  <si>
    <t>Supplier Buy Ex (AUD)</t>
  </si>
  <si>
    <t>COGS</t>
  </si>
  <si>
    <t>Average Sell Price</t>
  </si>
  <si>
    <t>Total MSL</t>
  </si>
  <si>
    <t>Cubic</t>
  </si>
  <si>
    <t>Min Order Qty</t>
  </si>
  <si>
    <t>Carton Qty</t>
  </si>
  <si>
    <t>Product Class</t>
  </si>
  <si>
    <t>Outlet</t>
  </si>
  <si>
    <t>On Hand</t>
  </si>
  <si>
    <t>Unfulfilled</t>
  </si>
  <si>
    <t>On Order</t>
  </si>
  <si>
    <t>PO Past Due</t>
  </si>
  <si>
    <t>PO Due Mth 1</t>
  </si>
  <si>
    <t>PO Due Mth 2</t>
  </si>
  <si>
    <t>PO Due Mth 3</t>
  </si>
  <si>
    <t>PO Due Mth 4</t>
  </si>
  <si>
    <t>PO Due Mth 5</t>
  </si>
  <si>
    <t>PO Due Mth 6</t>
  </si>
  <si>
    <t>PO Due Mth 7</t>
  </si>
  <si>
    <t>PO Due Mth 8</t>
  </si>
  <si>
    <t>PO Due Mth 9</t>
  </si>
  <si>
    <t>PO Due Mth 10</t>
  </si>
  <si>
    <t>PO Due Mth 11</t>
  </si>
  <si>
    <t>PO Due Mth 12</t>
  </si>
  <si>
    <t>MISC123</t>
  </si>
  <si>
    <t>ZZ - No Supplier</t>
  </si>
  <si>
    <t>Miscellaneous Product</t>
  </si>
  <si>
    <t>ZZ - Other</t>
  </si>
  <si>
    <t>Star Tech Warehouse</t>
  </si>
  <si>
    <t>8809824768750</t>
  </si>
  <si>
    <t>Mercury</t>
  </si>
  <si>
    <t>IPHONE 13 MINI(5.4) BLUEMOON DIARY-ROSE GOLD</t>
  </si>
  <si>
    <t>CASES AND COVERS</t>
  </si>
  <si>
    <t>INHOUSE</t>
  </si>
  <si>
    <t>8809824784774</t>
  </si>
  <si>
    <t>Rich Diary 136.1-mi/nv</t>
  </si>
  <si>
    <t>8809745631591</t>
  </si>
  <si>
    <t>Soft Feeling 12/12pro6.1-psand</t>
  </si>
  <si>
    <t>XSMAX-TGL-RED</t>
  </si>
  <si>
    <t>Guangzhou Weigu</t>
  </si>
  <si>
    <t>Triangle Series Iphone Xs Max-red</t>
  </si>
  <si>
    <t>IPH-11PROMAX-ITRU</t>
  </si>
  <si>
    <t>Itru</t>
  </si>
  <si>
    <t>IPH 11 Pro Max Lcd-incell</t>
  </si>
  <si>
    <t>LCDS</t>
  </si>
  <si>
    <t>8809824784767</t>
  </si>
  <si>
    <t>Rich Diary 136.1-nv/li</t>
  </si>
  <si>
    <t>8809745631577</t>
  </si>
  <si>
    <t>Soft Feeling 12/12pro6.1-bk</t>
  </si>
  <si>
    <t>X/XS-TGL-MNT</t>
  </si>
  <si>
    <t>Triangle Series Iphone X/xs-mint</t>
  </si>
  <si>
    <t>8809684922088</t>
  </si>
  <si>
    <t>Bluemoon Diary 11pro5.8-mint</t>
  </si>
  <si>
    <t>8809745631485</t>
  </si>
  <si>
    <t>Bluemoon Diary 12/12pro6.1-red</t>
  </si>
  <si>
    <t>8809824767463</t>
  </si>
  <si>
    <t>Bluemoon Diary 136.1-rose Gold</t>
  </si>
  <si>
    <t>8809824768712</t>
  </si>
  <si>
    <t>IPHONE 13 MINI(5.4) BLUEMOON DIARY-RED</t>
  </si>
  <si>
    <t>8806164383629</t>
  </si>
  <si>
    <t>Bluemoon Diary 7/8/se2/se3-hp</t>
  </si>
  <si>
    <t>8809762031244</t>
  </si>
  <si>
    <t>Bluemoon Diary A426-rose Gold</t>
  </si>
  <si>
    <t>8809621289830</t>
  </si>
  <si>
    <t>Bluemoon Diary Xsmax-bk</t>
  </si>
  <si>
    <t>8809842230925</t>
  </si>
  <si>
    <t>Fancy Diary Ipadmn6-mi/nv</t>
  </si>
  <si>
    <t>8809762017293</t>
  </si>
  <si>
    <t>Mercury Silicone Case Galaxy A11-bk</t>
  </si>
  <si>
    <t>8809684928851</t>
  </si>
  <si>
    <t>Peach Garden Bumper 116.1-red/red</t>
  </si>
  <si>
    <t>IPH-12/12PRO-ITRU</t>
  </si>
  <si>
    <t>IPH12/12 Pro Lcd-incell</t>
  </si>
  <si>
    <t>8809842242218</t>
  </si>
  <si>
    <t>Bluemoon Diary Galaxy A33 5g-bk</t>
  </si>
  <si>
    <t>8809684965016</t>
  </si>
  <si>
    <t>Fancy Diary Ipad10.2/10.22020-hp/nv</t>
  </si>
  <si>
    <t>8809745631706</t>
  </si>
  <si>
    <t>Mansoor Diary 12/12pro6.1-mint</t>
  </si>
  <si>
    <t>13Mini-PUR-CLR</t>
  </si>
  <si>
    <t>Pure Series Iphone 13 Mini-clear</t>
  </si>
  <si>
    <t>8809761977291</t>
  </si>
  <si>
    <t>Rich Diary Xr-mi/nv</t>
  </si>
  <si>
    <t>8809621286518</t>
  </si>
  <si>
    <t>Soft Feeling Xr-bk</t>
  </si>
  <si>
    <t>8809684922095</t>
  </si>
  <si>
    <t>Bluemoon Diary 11pro5.8-rose Gold</t>
  </si>
  <si>
    <t>8809684922279</t>
  </si>
  <si>
    <t>Bluemoon Diary 11promax6.5-rose Gold</t>
  </si>
  <si>
    <t>8809842230888</t>
  </si>
  <si>
    <t>Fancy Diary Ipadmn6-re/nv</t>
  </si>
  <si>
    <t>8809842220544</t>
  </si>
  <si>
    <t>8809745572207</t>
  </si>
  <si>
    <t>Ipad Flip Case Ipad Mini6 8.3-bk</t>
  </si>
  <si>
    <t>2209786112883</t>
  </si>
  <si>
    <t>Fullcare Technology Company Limited</t>
  </si>
  <si>
    <t>Iphone 14 Star Diamond-clear</t>
  </si>
  <si>
    <t>8809842244861</t>
  </si>
  <si>
    <t>Peach Garden Bumper Galaxy A53 5g-black/red</t>
  </si>
  <si>
    <t>13Mini-SYM-CLR</t>
  </si>
  <si>
    <t>13457378731351574513354450</t>
  </si>
  <si>
    <t>Symmetry Series Iphone 13 Mini-clear</t>
  </si>
  <si>
    <t>8809842232356</t>
  </si>
  <si>
    <t>Airpods Silicone Case Airpods Pro Mint</t>
  </si>
  <si>
    <t>ACCESSORIES</t>
  </si>
  <si>
    <t>8809824771286</t>
  </si>
  <si>
    <t>Bluemoon Diary 13promax6.7-br</t>
  </si>
  <si>
    <t>8809842293234</t>
  </si>
  <si>
    <t>GALAXY A13 4G BLUEMOON DIARY-ROSE GOLD</t>
  </si>
  <si>
    <t>8809777230595</t>
  </si>
  <si>
    <t>Fancy Diary Ipadair2020-re/nv</t>
  </si>
  <si>
    <t>8809724822873</t>
  </si>
  <si>
    <t>IPHONE 12/12 PRO(6.1) RICH DIARY-MINT/NAVY</t>
  </si>
  <si>
    <t>IPH-X-ITRU</t>
  </si>
  <si>
    <t>IPH X Lcd-incell</t>
  </si>
  <si>
    <t>8809684922231</t>
  </si>
  <si>
    <t>Bluemoon Diary 11promax6.5-red</t>
  </si>
  <si>
    <t>8809842252903</t>
  </si>
  <si>
    <t>Bluemoon Diary Galaxy A73 5g-rose Gold</t>
  </si>
  <si>
    <t>8809621289878</t>
  </si>
  <si>
    <t>Bluemoon Diary Xsmax-red</t>
  </si>
  <si>
    <t>8806164319062</t>
  </si>
  <si>
    <t>Canvas Diary X/xs-gry/cm</t>
  </si>
  <si>
    <t>8809621277745</t>
  </si>
  <si>
    <t>Canvas Diary Xr-grn/cm</t>
  </si>
  <si>
    <t>8809793498825</t>
  </si>
  <si>
    <t>Metallic Armor Case Iphone8-bk</t>
  </si>
  <si>
    <t>8809786128555</t>
  </si>
  <si>
    <t>Peach Garden Bumper A125-red/red</t>
  </si>
  <si>
    <t>11PRO-TGL-RGD</t>
  </si>
  <si>
    <t>Triangle Series Iphone 11 Pro 5.8-rose Gold</t>
  </si>
  <si>
    <t>8809887822154</t>
  </si>
  <si>
    <t>Rich Diary 146.1-pu/nv</t>
  </si>
  <si>
    <t>8809745631454</t>
  </si>
  <si>
    <t>Bluemoon Diary 12/12pro6.1-br</t>
  </si>
  <si>
    <t>8809842252828</t>
  </si>
  <si>
    <t>Bluemoon Diary Galaxy A73 5g-bk</t>
  </si>
  <si>
    <t>8806174393946</t>
  </si>
  <si>
    <t>Fancy Diary Ipad9.7-pu/nv</t>
  </si>
  <si>
    <t>8809824768378</t>
  </si>
  <si>
    <t>Mercury Silicone Case 136.1-red</t>
  </si>
  <si>
    <t>12PROMAX-SYM-CLR</t>
  </si>
  <si>
    <t>Symmetry Series Iphone 12 Pro Max6.7-clear</t>
  </si>
  <si>
    <t>8809803428286</t>
  </si>
  <si>
    <t>Airpod2021 Airpods Silicone Case-black</t>
  </si>
  <si>
    <t>8809684922019</t>
  </si>
  <si>
    <t>Bluemoon Diary 11pro5.8-bk</t>
  </si>
  <si>
    <t>8809684922057</t>
  </si>
  <si>
    <t>Bluemoon Diary 11pro5.8-red</t>
  </si>
  <si>
    <t>8809684922262</t>
  </si>
  <si>
    <t>Bluemoon Diary 11promax6.5-mint</t>
  </si>
  <si>
    <t>8809824767630</t>
  </si>
  <si>
    <t>Mansoor Diary 136.1-mint</t>
  </si>
  <si>
    <t>8809793481087</t>
  </si>
  <si>
    <t>Peach Garden Bumper A326-red/red</t>
  </si>
  <si>
    <t>14PLUS-PURMS-CLR</t>
  </si>
  <si>
    <t>14PLUS-STMS-CLR</t>
  </si>
  <si>
    <t>Pure Magsafe Series Iphone 14 Max-clear</t>
  </si>
  <si>
    <t>8809684926420</t>
  </si>
  <si>
    <t>Rich Diary 11promax6.5-bk/bk</t>
  </si>
  <si>
    <t>8806164354049</t>
  </si>
  <si>
    <t>Rich Diary X/xs-mi/nv</t>
  </si>
  <si>
    <t>11-SPG-NVY</t>
  </si>
  <si>
    <t>Spigen Card Holder Case Iphone 11-blue</t>
  </si>
  <si>
    <t>662225477243</t>
  </si>
  <si>
    <t>Iphone 14 Blacktech Peach Garden Bumper-navy</t>
  </si>
  <si>
    <t>IPH-XSMAX-ITRU</t>
  </si>
  <si>
    <t>IPH Xs Max Lcd-incell</t>
  </si>
  <si>
    <t>8809887861269</t>
  </si>
  <si>
    <t>Airpodpro2022 Airpods Silicone Case-light Pink</t>
  </si>
  <si>
    <t>8809684926383</t>
  </si>
  <si>
    <t>Rich Diary 116.1-nv/li</t>
  </si>
  <si>
    <t>8809761977284</t>
  </si>
  <si>
    <t>Rich Diary Xr-nv/li</t>
  </si>
  <si>
    <t>X/XS-TGL-BLK</t>
  </si>
  <si>
    <t>Triangle Series Iphone X/xs-black</t>
  </si>
  <si>
    <t>8809842242294</t>
  </si>
  <si>
    <t>Bluemoon Diary Galaxy A33 5g-rose Gold</t>
  </si>
  <si>
    <t>8809621289908</t>
  </si>
  <si>
    <t>Bluemoon Diary Xsmax-mint</t>
  </si>
  <si>
    <t>8809724841874</t>
  </si>
  <si>
    <t>Rich Diary 12promax6.7-rose Gold/rose Gold</t>
  </si>
  <si>
    <t>X/XS-TGL-RGD</t>
  </si>
  <si>
    <t>Triangle Series Iphone X/xs-rose Gold</t>
  </si>
  <si>
    <t>8809842230932</t>
  </si>
  <si>
    <t>Fancy Diary Ipadmn6-hp/nv</t>
  </si>
  <si>
    <t>8809842230918</t>
  </si>
  <si>
    <t>Fancy Diary Ipadmn6-nv/li</t>
  </si>
  <si>
    <t>8809887823373</t>
  </si>
  <si>
    <t>Rich Diary 14pro6.1-pu/nv</t>
  </si>
  <si>
    <t>8809824770562</t>
  </si>
  <si>
    <t>Soft Feeling 13pro6.1-mint</t>
  </si>
  <si>
    <t>11PROMAX-SYM-CLR</t>
  </si>
  <si>
    <t>114850474533561351574513354450</t>
  </si>
  <si>
    <t>Symmetry Series Iphone 11 Pro Max 6.5-clear</t>
  </si>
  <si>
    <t>8809621280592</t>
  </si>
  <si>
    <t>Bluemoon Diary Xr-bk</t>
  </si>
  <si>
    <t>8809762017316</t>
  </si>
  <si>
    <t>Mercury Silicone Case Galaxy A11-psand</t>
  </si>
  <si>
    <t>8809842253856</t>
  </si>
  <si>
    <t>Peach Garden Bumper Galaxy A73 5g-black/red</t>
  </si>
  <si>
    <t>8809745637098</t>
  </si>
  <si>
    <t>Canvas Diary 12/12pro6.1-gry/cm</t>
  </si>
  <si>
    <t>8809684928905</t>
  </si>
  <si>
    <t>Peach Garden Bumper 11promax6.5-navy/navy</t>
  </si>
  <si>
    <t>8809824768286</t>
  </si>
  <si>
    <t>Peach Garden Bumper 136.1-navy/navy</t>
  </si>
  <si>
    <t>12/12PRO-PUR-CLR</t>
  </si>
  <si>
    <t>Pure Series Iphone 12 / 12 Pro6.1-clear</t>
  </si>
  <si>
    <t>8809824768705</t>
  </si>
  <si>
    <t>Bluemoon Diary 13mini5.4-br</t>
  </si>
  <si>
    <t>8809887824790</t>
  </si>
  <si>
    <t>Bluemoon Diary 14promax6.7-hp</t>
  </si>
  <si>
    <t>8809762031206</t>
  </si>
  <si>
    <t>Bluemoon Diary A426-red</t>
  </si>
  <si>
    <t>8809621277721</t>
  </si>
  <si>
    <t>Canvas Diary Xr-nv/cm</t>
  </si>
  <si>
    <t>8809824767609</t>
  </si>
  <si>
    <t>Mansoor Diary 136.1-red</t>
  </si>
  <si>
    <t>8809793499143</t>
  </si>
  <si>
    <t>Metallic Armor Case X/xs-nv</t>
  </si>
  <si>
    <t>8809684927502</t>
  </si>
  <si>
    <t>Soft Feeling 116.1-red</t>
  </si>
  <si>
    <t>11PRO-TGL-RED</t>
  </si>
  <si>
    <t>Triangle Series Iphone 11 Pro 5.8-red</t>
  </si>
  <si>
    <t>8809824768699</t>
  </si>
  <si>
    <t>Bluemoon Diary 13mini5.4-hp</t>
  </si>
  <si>
    <t>8809887822352</t>
  </si>
  <si>
    <t>Bluemoon Diary 14pro6.1-hp</t>
  </si>
  <si>
    <t>8809803466349</t>
  </si>
  <si>
    <t>Metallic Armor Case 126.1-nv</t>
  </si>
  <si>
    <t>8809887825704</t>
  </si>
  <si>
    <t>Peach Garden Bumper 14promax6.7-red/red</t>
  </si>
  <si>
    <t>8809745642313</t>
  </si>
  <si>
    <t>Bluemoon Diary X/xs-rose Gold</t>
  </si>
  <si>
    <t>8806174393939</t>
  </si>
  <si>
    <t>Fancy Diary Ipad9.7-hp/nv</t>
  </si>
  <si>
    <t>2209786112871</t>
  </si>
  <si>
    <t>Iphone 14 Max Star Crystal Case-black</t>
  </si>
  <si>
    <t>8809887825575</t>
  </si>
  <si>
    <t>Mansoor Diary 14promax6.7-re</t>
  </si>
  <si>
    <t>8809745645086</t>
  </si>
  <si>
    <t>Mercury Silicone Case X/xs-nv</t>
  </si>
  <si>
    <t>11PROMAX-TGL-MNT</t>
  </si>
  <si>
    <t>Triangle Series Iphone 11 Pro Max 6.5-mint</t>
  </si>
  <si>
    <t>11PROMAX-TGL-RED</t>
  </si>
  <si>
    <t>Triangle Series Iphone 11 Pro Max 6.5-red</t>
  </si>
  <si>
    <t>XSMAX-TGL-RGD</t>
  </si>
  <si>
    <t>Triangle Series Iphone Xs Max-rose Gold</t>
  </si>
  <si>
    <t>8809887825711</t>
  </si>
  <si>
    <t>Peach Garden Bumper 14promax6.7-navy</t>
  </si>
  <si>
    <t>8809842232318</t>
  </si>
  <si>
    <t>Airpods Silicone Case Airpods Pro Gray</t>
  </si>
  <si>
    <t>8806174321277</t>
  </si>
  <si>
    <t>Iphone 6/7/8/se2/se3 Mansoor Diary-black</t>
  </si>
  <si>
    <t>8809684922132</t>
  </si>
  <si>
    <t>Bluemoon Diary 116.1-hp</t>
  </si>
  <si>
    <t>8809824769986</t>
  </si>
  <si>
    <t>Bluemoon Diary 13pro6.1-hp</t>
  </si>
  <si>
    <t>8806164396056</t>
  </si>
  <si>
    <t>Bluemoon Diary X/xs-bk</t>
  </si>
  <si>
    <t>8809621289915</t>
  </si>
  <si>
    <t>Bluemoon Diary Xsmax-rose Gold</t>
  </si>
  <si>
    <t>8809621277714</t>
  </si>
  <si>
    <t>Canvas Diary Xr-gry/cm</t>
  </si>
  <si>
    <t>2209786112820</t>
  </si>
  <si>
    <t>Iphone 13 Pro Max Star Crystal-black</t>
  </si>
  <si>
    <t>2209786112896</t>
  </si>
  <si>
    <t>Iphone 14 Pro Max Star Diamond-pink</t>
  </si>
  <si>
    <t>8809824771477</t>
  </si>
  <si>
    <t>Mansoor Diary 13promax6.7-red</t>
  </si>
  <si>
    <t>8809745645062</t>
  </si>
  <si>
    <t>Mercury Silicone Case X/xs-psand</t>
  </si>
  <si>
    <t>13-PUR-CLR</t>
  </si>
  <si>
    <t>Pure Series Iphone 13-clear</t>
  </si>
  <si>
    <t>8809824785702</t>
  </si>
  <si>
    <t>Rich Diary 13pro6.1-pu/nv</t>
  </si>
  <si>
    <t>8809887825797</t>
  </si>
  <si>
    <t>Rich Diary 14promax6.7-nv/li</t>
  </si>
  <si>
    <t>8806174381691</t>
  </si>
  <si>
    <t>Mercury Silicone Case 11promax6.5-nv</t>
  </si>
  <si>
    <t>8809824771279</t>
  </si>
  <si>
    <t>Bluemoon Diary 13promax6.7-hp</t>
  </si>
  <si>
    <t>8809745637111</t>
  </si>
  <si>
    <t>Canvas Diary 12/12pro6.1-red/cm</t>
  </si>
  <si>
    <t>8806164319079</t>
  </si>
  <si>
    <t>Canvas Diary X/xs-nv/cm</t>
  </si>
  <si>
    <t>8809684926505</t>
  </si>
  <si>
    <t>Rich Diary 11promax6.5-pu/nv</t>
  </si>
  <si>
    <t>8809745631584</t>
  </si>
  <si>
    <t>Soft Feeling 12/12pro6.1-red</t>
  </si>
  <si>
    <t>8809745632383</t>
  </si>
  <si>
    <t>Soft Feeling 12promax6.7-mint</t>
  </si>
  <si>
    <t>8809550400498</t>
  </si>
  <si>
    <t>Soft Feeling 7/8/se2/se3-psand</t>
  </si>
  <si>
    <t>8GWHT20PC</t>
  </si>
  <si>
    <t>Do Best</t>
  </si>
  <si>
    <t>9d 20pcs/pack-iphone 8g White</t>
  </si>
  <si>
    <t>SCREEN PROTECTORS</t>
  </si>
  <si>
    <t>8809824768743</t>
  </si>
  <si>
    <t>Bluemoon Diary 13mini5.4-mint</t>
  </si>
  <si>
    <t>8806164396094</t>
  </si>
  <si>
    <t>Bluemoon Diary X/xs-red</t>
  </si>
  <si>
    <t>8809777230632</t>
  </si>
  <si>
    <t>Fancy Diary Ipadair2020-mi/nv</t>
  </si>
  <si>
    <t>8809745632413</t>
  </si>
  <si>
    <t>Mansoor Diary 12promax6.7-bk</t>
  </si>
  <si>
    <t>8809824768408</t>
  </si>
  <si>
    <t>Mercury Silicone Case 136.1-nv</t>
  </si>
  <si>
    <t>8809887823236</t>
  </si>
  <si>
    <t>Mercury Silicone Case 14pro6.1-grn</t>
  </si>
  <si>
    <t>8809824814877</t>
  </si>
  <si>
    <t>Metallic Armor Case 13promax6.7-nv</t>
  </si>
  <si>
    <t>8809793498887</t>
  </si>
  <si>
    <t>Metallic Armor Case Iphone8-rose Gold</t>
  </si>
  <si>
    <t>8809793499242</t>
  </si>
  <si>
    <t>Metallic Armor Case Xr-nv</t>
  </si>
  <si>
    <t>8809684926512</t>
  </si>
  <si>
    <t>Rich Diary 11promax6.5-rose Gold/rose Gold</t>
  </si>
  <si>
    <t>8809621286549</t>
  </si>
  <si>
    <t>Soft Feeling Xr-psand</t>
  </si>
  <si>
    <t>13Pro-TGL-BLK</t>
  </si>
  <si>
    <t>Triangle Series Iphone 13 Pro-black</t>
  </si>
  <si>
    <t>8809887861238</t>
  </si>
  <si>
    <t>Airpodpro2022 Airpods Silicone Case-black</t>
  </si>
  <si>
    <t>8809887824776</t>
  </si>
  <si>
    <t>Bluemoon Diary 14promax6.7-bk</t>
  </si>
  <si>
    <t>8809887824813</t>
  </si>
  <si>
    <t>Bluemoon Diary 14promax6.7-re</t>
  </si>
  <si>
    <t>8806164318850</t>
  </si>
  <si>
    <t>Canvas Diary Ipad9.7-grn/cm</t>
  </si>
  <si>
    <t>8809842230789</t>
  </si>
  <si>
    <t>Canvas Diary Ipadmn6-bk/bk</t>
  </si>
  <si>
    <t>2209786112898</t>
  </si>
  <si>
    <t>Iphone 14 Pro Max Star Diamond-black</t>
  </si>
  <si>
    <t>8809803418744</t>
  </si>
  <si>
    <t>Mercury Silicone Case A325-bk</t>
  </si>
  <si>
    <t>13Mini-TGL-BLK</t>
  </si>
  <si>
    <t>Triangle Series Iphone 13 Mini-black</t>
  </si>
  <si>
    <t>6/7/8PLUS-TGL-BLK</t>
  </si>
  <si>
    <t>Triangle Series Iphone 6/7/8 Plus-black</t>
  </si>
  <si>
    <t>8809777230625</t>
  </si>
  <si>
    <t>Fancy Diary Ipadair2020-nv/li</t>
  </si>
  <si>
    <t>8809887823168</t>
  </si>
  <si>
    <t>Mansoor Diary 14pro6.1-mi</t>
  </si>
  <si>
    <t>8809887825537</t>
  </si>
  <si>
    <t>Mansoor Diary 14promax6.7-bk</t>
  </si>
  <si>
    <t>8809661814634</t>
  </si>
  <si>
    <t>Peach Garden Bumper 6/7/8/se2/se3-red/red</t>
  </si>
  <si>
    <t>8809824767951</t>
  </si>
  <si>
    <t>Soft Feeling 136.1-bk</t>
  </si>
  <si>
    <t>8806174381677</t>
  </si>
  <si>
    <t>Mercury Silicone Case 11promax6.5-psand</t>
  </si>
  <si>
    <t>8806164383674</t>
  </si>
  <si>
    <t>Iphone 6+/7+/8+ Bluemoon Diary-black</t>
  </si>
  <si>
    <t>8806164383742</t>
  </si>
  <si>
    <t>Iphone 6+/7+/8+ Bluemoon Diary-mint</t>
  </si>
  <si>
    <t>8809887824806</t>
  </si>
  <si>
    <t>Bluemoon Diary 14promax6.7-br</t>
  </si>
  <si>
    <t>8806164396087</t>
  </si>
  <si>
    <t>Bluemoon Diary X/xs-hp</t>
  </si>
  <si>
    <t>8809824786167</t>
  </si>
  <si>
    <t>Rich Diary 13promax6.7-pu/nv</t>
  </si>
  <si>
    <t>IPH-XR-ITRU</t>
  </si>
  <si>
    <t>IPH Xr Lcd-incell</t>
  </si>
  <si>
    <t>4422254569540</t>
  </si>
  <si>
    <t>Glass + Case 360 Case 49mm-rose Gold</t>
  </si>
  <si>
    <t>8809684922149</t>
  </si>
  <si>
    <t>Bluemoon Diary 116.1-red</t>
  </si>
  <si>
    <t>8809824771439</t>
  </si>
  <si>
    <t>Mansoor Diary 13promax6.7-bk</t>
  </si>
  <si>
    <t>8809824774188</t>
  </si>
  <si>
    <t>Mercury Silicone Case A226-psand</t>
  </si>
  <si>
    <t>8809684992692</t>
  </si>
  <si>
    <t>Mercury Silicone Case Iphone Xr-grn</t>
  </si>
  <si>
    <t>8809842243246</t>
  </si>
  <si>
    <t>Peach Garden Bumper Galaxy A33 5g-black/red</t>
  </si>
  <si>
    <t>8809661814719</t>
  </si>
  <si>
    <t>Peach Garden Bumper X/xs-red/red</t>
  </si>
  <si>
    <t>8809842232394</t>
  </si>
  <si>
    <t>Airpods Silicone Case Airpods Pro Light Pink</t>
  </si>
  <si>
    <t>8809684922101</t>
  </si>
  <si>
    <t>Bluemoon Diary 116.1-bk</t>
  </si>
  <si>
    <t>8806164318812</t>
  </si>
  <si>
    <t>Canvas Diary Ipad9.7-bk/bk</t>
  </si>
  <si>
    <t>8809842230802</t>
  </si>
  <si>
    <t>Canvas Diary Ipadmn6-nv/cm</t>
  </si>
  <si>
    <t>2209786112850</t>
  </si>
  <si>
    <t>Iphone 12 Pro Max Star Diamond-black</t>
  </si>
  <si>
    <t>8809824771507</t>
  </si>
  <si>
    <t>Mansoor Diary 13promax6.7-mint</t>
  </si>
  <si>
    <t>8809724822965</t>
  </si>
  <si>
    <t>Rich Diary 12promax6.7-nv/li</t>
  </si>
  <si>
    <t>8809824785627</t>
  </si>
  <si>
    <t>Rich Diary 13pro6.1-bk/bk</t>
  </si>
  <si>
    <t>8809824785719</t>
  </si>
  <si>
    <t>Rich Diary 13pro6.1-rose Gold/rose Gold</t>
  </si>
  <si>
    <t>8809621286556</t>
  </si>
  <si>
    <t>Soft Feeling Xr-mint</t>
  </si>
  <si>
    <t>8806164352342</t>
  </si>
  <si>
    <t>Iphone 6/7/8/se2/se3 Rich Diary-purple/navy</t>
  </si>
  <si>
    <t>8809684970553</t>
  </si>
  <si>
    <t>Canvas Diary Ipad10.2/10.22020-grn/cm</t>
  </si>
  <si>
    <t>8809777308058</t>
  </si>
  <si>
    <t>Canvas Diary Ipadair2020-bk/bk</t>
  </si>
  <si>
    <t>2209786112888</t>
  </si>
  <si>
    <t>Iphone 14 Pro Star Diamond-pink</t>
  </si>
  <si>
    <t>8809887823090</t>
  </si>
  <si>
    <t>Mansoor Diary 14pro6.1-bk</t>
  </si>
  <si>
    <t>8809887825605</t>
  </si>
  <si>
    <t>Mansoor Diary 14promax6.7 -mi</t>
  </si>
  <si>
    <t>8806164392003</t>
  </si>
  <si>
    <t>Mansoor Diary Xr-mint</t>
  </si>
  <si>
    <t>8809824772245</t>
  </si>
  <si>
    <t>Mercury Silicone Case 13promax6.7-red</t>
  </si>
  <si>
    <t>8809842292329</t>
  </si>
  <si>
    <t>Mercury Silicone Case Galaxy A23-bk</t>
  </si>
  <si>
    <t>8809661814726</t>
  </si>
  <si>
    <t>Peach Garden Bumper X/xs-navy/navy</t>
  </si>
  <si>
    <t>8809684926406</t>
  </si>
  <si>
    <t>Rich Diary 116.1-pu/nv</t>
  </si>
  <si>
    <t>8809724822903</t>
  </si>
  <si>
    <t>Rich Diary 12promax6.7-bk/bk</t>
  </si>
  <si>
    <t>11PROMAX-TGL-BLK</t>
  </si>
  <si>
    <t>Triangle Series Iphone 11 Pro Max 6.5-black</t>
  </si>
  <si>
    <t>XSMAX-TGL-MNT</t>
  </si>
  <si>
    <t>Triangle Series Iphone Xs Max-mint</t>
  </si>
  <si>
    <t>8809842230796</t>
  </si>
  <si>
    <t>Canvas Diary Ipadmn6-gry/cm</t>
  </si>
  <si>
    <t>8809887823137</t>
  </si>
  <si>
    <t>Mansoor Diary 14pro6.1-re</t>
  </si>
  <si>
    <t>8809824772139</t>
  </si>
  <si>
    <t>Peach Garden Bumper 13promax6.7-black/red</t>
  </si>
  <si>
    <t>8809824786150</t>
  </si>
  <si>
    <t>Rich Diary 13promax6.7-mi/nv</t>
  </si>
  <si>
    <t>8809887823366</t>
  </si>
  <si>
    <t>Rich Diary 14pro6.1-mi/nv</t>
  </si>
  <si>
    <t>8809887823380</t>
  </si>
  <si>
    <t>Rich Diary 14pro6.1-rose Gold/rose Gold</t>
  </si>
  <si>
    <t>8806164383711</t>
  </si>
  <si>
    <t>Iphone 6+/7+/8+ Bluemoon Diary-red</t>
  </si>
  <si>
    <t>8809824770319</t>
  </si>
  <si>
    <t>Canvas Diary 13pro6.1-nv/cm</t>
  </si>
  <si>
    <t>8809842230819</t>
  </si>
  <si>
    <t>Canvas Diary Ipadmn6-red/cm</t>
  </si>
  <si>
    <t>8806164319093</t>
  </si>
  <si>
    <t>Canvas Diary X/xs-grn/cm</t>
  </si>
  <si>
    <t>8809777230649</t>
  </si>
  <si>
    <t>Fancy Diary Ipadair2020-hp/nv</t>
  </si>
  <si>
    <t>8806164391976</t>
  </si>
  <si>
    <t>Mansoor Diary Xr-red</t>
  </si>
  <si>
    <t>8809824814778</t>
  </si>
  <si>
    <t>Metallic Armor Case 13pro6.1-nv</t>
  </si>
  <si>
    <t>8809684928806</t>
  </si>
  <si>
    <t>Peach Garden Bumper 11pro5.8-black/red</t>
  </si>
  <si>
    <t>8809824786174</t>
  </si>
  <si>
    <t>Rich Diary 13promax6.7-rose Gold/rose Gold</t>
  </si>
  <si>
    <t>CMF-IPH-13MINI</t>
  </si>
  <si>
    <t>Ceramic-iphone 13 Mini</t>
  </si>
  <si>
    <t>8806164396124</t>
  </si>
  <si>
    <t>Bluemoon Diary X/xs-mint</t>
  </si>
  <si>
    <t>8809745632703</t>
  </si>
  <si>
    <t>Mercury Silicone Case 12promax6.7-psand</t>
  </si>
  <si>
    <t>8809824772276</t>
  </si>
  <si>
    <t>Mercury Silicone Case 13promax6.7-nv</t>
  </si>
  <si>
    <t>12/12PRO-STMS-CLR</t>
  </si>
  <si>
    <t>Star Magsafe Series Iphone 12 / 12 Pro6.1-clear</t>
  </si>
  <si>
    <t>8809887825810</t>
  </si>
  <si>
    <t>Rich Diary 14promax6.7-pu/nv</t>
  </si>
  <si>
    <t>8809761977222</t>
  </si>
  <si>
    <t>Rich Diary Xr-bk/bk</t>
  </si>
  <si>
    <t>8809684922194</t>
  </si>
  <si>
    <t>Bluemoon Diary 11promax6.5-bk</t>
  </si>
  <si>
    <t>8809745632253</t>
  </si>
  <si>
    <t>Bluemoon Diary 12promax6.7-hp</t>
  </si>
  <si>
    <t>8809824770180</t>
  </si>
  <si>
    <t>Mansoor Diary 13pro6.1-red</t>
  </si>
  <si>
    <t>8809684992685</t>
  </si>
  <si>
    <t>Mercury Silicone Case X/xs-pu</t>
  </si>
  <si>
    <t>8809824772153</t>
  </si>
  <si>
    <t>Peach Garden Bumper 13promax6.7-navy/navy</t>
  </si>
  <si>
    <t>8809684926482</t>
  </si>
  <si>
    <t>Rich Diary 11promax6.5-nv/li</t>
  </si>
  <si>
    <t>14MAX-SYM-CLR</t>
  </si>
  <si>
    <t>Symmetry Series Iphone 14 Max-clear</t>
  </si>
  <si>
    <t>11PRO-TGL-BLK</t>
  </si>
  <si>
    <t>Triangle Series Iphone 11 Pro 5.8-black</t>
  </si>
  <si>
    <t>14MAX-PUR-CLR</t>
  </si>
  <si>
    <t>14PLUS-PUR-CLR</t>
  </si>
  <si>
    <t>Pure Series Iphone 14 Max-clear</t>
  </si>
  <si>
    <t>8809824771620</t>
  </si>
  <si>
    <t>Canvas Diary 13promax6.7-grn/cm</t>
  </si>
  <si>
    <t>8809824771606</t>
  </si>
  <si>
    <t>Canvas Diary 13promax6.7-nv/cm</t>
  </si>
  <si>
    <t>8809684970515</t>
  </si>
  <si>
    <t>Canvas Diary Ipad10.2/10.22020-bk/bk</t>
  </si>
  <si>
    <t>8809842230826</t>
  </si>
  <si>
    <t>Canvas Diary Ipadmn6-grn/cm</t>
  </si>
  <si>
    <t>8809824768439</t>
  </si>
  <si>
    <t>Mercury Silicone Case 136.1-pu</t>
  </si>
  <si>
    <t>8809793499181</t>
  </si>
  <si>
    <t>Metallic Armor Case X/xs-rose Gold</t>
  </si>
  <si>
    <t>8809661814788</t>
  </si>
  <si>
    <t>Peach Garden Bumper Xsmax-black/red</t>
  </si>
  <si>
    <t>8809824785689</t>
  </si>
  <si>
    <t>Rich Diary 13pro6.1-nv/li</t>
  </si>
  <si>
    <t>8806164352267</t>
  </si>
  <si>
    <t>Iphone 6/7/8/se2/se3 Rich Diary-black/black</t>
  </si>
  <si>
    <t>8809745631515</t>
  </si>
  <si>
    <t>Bluemoon Diary 12/12pro6.1-mint</t>
  </si>
  <si>
    <t>8809745632239</t>
  </si>
  <si>
    <t>Bluemoon Diary 12promax6.7-br</t>
  </si>
  <si>
    <t>8809786112844</t>
  </si>
  <si>
    <t>Bluemoon Diary A125-rose Gold</t>
  </si>
  <si>
    <t>IPAD9.7-SURVR-DBL</t>
  </si>
  <si>
    <t>Ipad9.7 Survivor-dark Blue</t>
  </si>
  <si>
    <t>8809824770944</t>
  </si>
  <si>
    <t>Mercury Silicone Case 13pro6.1-bk</t>
  </si>
  <si>
    <t>8809887825629</t>
  </si>
  <si>
    <t>Mercury Silicone Case 14promax6.7-re</t>
  </si>
  <si>
    <t>13ProMax-PUR-PNK</t>
  </si>
  <si>
    <t>Pure Rainbow Series Iphone 13 Pro Max-pink</t>
  </si>
  <si>
    <t>8809684926499</t>
  </si>
  <si>
    <t>Rich Diary 11promax6.5-mi/nv</t>
  </si>
  <si>
    <t>8809761977314</t>
  </si>
  <si>
    <t>Rich Diary Xr-rose Gold/rose Gold</t>
  </si>
  <si>
    <t>8809745632376</t>
  </si>
  <si>
    <t>Soft Feeling 12promax6.7-psand</t>
  </si>
  <si>
    <t>8809887822161</t>
  </si>
  <si>
    <t>Rich Diary 146.1-rose Gold/rose Gold</t>
  </si>
  <si>
    <t>8809887822338</t>
  </si>
  <si>
    <t>Bluemoon Diary 14pro6.1-bk</t>
  </si>
  <si>
    <t>8809684970522</t>
  </si>
  <si>
    <t>Canvas Diary Ipad10.2/10.22020-gry/cm</t>
  </si>
  <si>
    <t>8806164318836</t>
  </si>
  <si>
    <t>Canvas Diary Ipad9.7-nv/cm</t>
  </si>
  <si>
    <t>2209786112890</t>
  </si>
  <si>
    <t>Iphone 14 Pro Star Diamond-black</t>
  </si>
  <si>
    <t>8809745632451</t>
  </si>
  <si>
    <t>Mansoor Diary 12promax6.7-red</t>
  </si>
  <si>
    <t>8809887825735</t>
  </si>
  <si>
    <t>Rich Diary 14promax6.7-bk/bk</t>
  </si>
  <si>
    <t>8809745632260</t>
  </si>
  <si>
    <t>Bluemoon Diary 12promax6.7-red</t>
  </si>
  <si>
    <t>8809621277752</t>
  </si>
  <si>
    <t>Canvas Diary Xr-red/cm</t>
  </si>
  <si>
    <t>8809824770210</t>
  </si>
  <si>
    <t>Mansoor Diary 13pro6.1-mint</t>
  </si>
  <si>
    <t>8809745632727</t>
  </si>
  <si>
    <t>Mercury Silicone Case 12promax6.7-nv</t>
  </si>
  <si>
    <t>8809842293623</t>
  </si>
  <si>
    <t>Mercury Silicone Case Galaxy A13 4g-bk</t>
  </si>
  <si>
    <t>6/7/8-PUR-CLR</t>
  </si>
  <si>
    <t>Pure Series Iphone 6/7/8-clear</t>
  </si>
  <si>
    <t>8809724822880</t>
  </si>
  <si>
    <t>Rich Diary 12/12pro6.1-pu/nv</t>
  </si>
  <si>
    <t>8809621286532</t>
  </si>
  <si>
    <t>Soft Feeling Xr-red</t>
  </si>
  <si>
    <t>XR-TGL-NVY</t>
  </si>
  <si>
    <t>Triangle Series Iphone Xr-navy</t>
  </si>
  <si>
    <t>8809824767456</t>
  </si>
  <si>
    <t>Bluemoon Diary 136.1-mint</t>
  </si>
  <si>
    <t>2209786112867</t>
  </si>
  <si>
    <t>Iphone 14 Pro Star Crystal Case-clear</t>
  </si>
  <si>
    <t>8809661814627</t>
  </si>
  <si>
    <t>Peach Garden Bumper 6/7/8/se2/se3-black/red</t>
  </si>
  <si>
    <t>NTG-IPH12</t>
  </si>
  <si>
    <t>NTG-IPH-12</t>
  </si>
  <si>
    <t>Normal Glass-iphone 12</t>
  </si>
  <si>
    <t>14PRO-TGL-BLK</t>
  </si>
  <si>
    <t>Triangle Series Iphone 14 Pro-black</t>
  </si>
  <si>
    <t>8809887821973</t>
  </si>
  <si>
    <t>Mercury Silicone Case 146.1-psand</t>
  </si>
  <si>
    <t>13PROMAX-BLING-GD</t>
  </si>
  <si>
    <t>Bling Glitter Case Iphone 13 Pro Max-gold</t>
  </si>
  <si>
    <t>2209786112828</t>
  </si>
  <si>
    <t>Iphone 12 Pro Max Star Efn-black</t>
  </si>
  <si>
    <t>14PRO-PUR-GLITTER</t>
  </si>
  <si>
    <t>Rainbow Series Iphone 14 Pro-glitter</t>
  </si>
  <si>
    <t>8809745644928</t>
  </si>
  <si>
    <t>STAR SILICONE CASE IPHONE 6/7/8/SE2/SE3 - BLACK</t>
  </si>
  <si>
    <t>11-SYM-CLR</t>
  </si>
  <si>
    <t>111351574513354450</t>
  </si>
  <si>
    <t>Symmetry Series Iphone 11 6.1-clear</t>
  </si>
  <si>
    <t>13PRO-STRB-GLITTER</t>
  </si>
  <si>
    <t>Rainbow Series Iphone 13 Pro-glitter</t>
  </si>
  <si>
    <t>2209786112832</t>
  </si>
  <si>
    <t>Iphone 13 Pro Star Efn-black</t>
  </si>
  <si>
    <t>442225456932</t>
  </si>
  <si>
    <t>Silicone Band 38/40/41mm-white</t>
  </si>
  <si>
    <t>iWatch Band</t>
  </si>
  <si>
    <t>442225456963</t>
  </si>
  <si>
    <t>Silicone Band 42/44/45/49mm-white</t>
  </si>
  <si>
    <t>442225457045</t>
  </si>
  <si>
    <t>Milanese Band 38/40/41mm-gold</t>
  </si>
  <si>
    <t>442225457076</t>
  </si>
  <si>
    <t>Milanese Band 42/44/45/49mm-gold</t>
  </si>
  <si>
    <t>4422254569281</t>
  </si>
  <si>
    <t>Watch Glass Protector Pmma Film-38mm</t>
  </si>
  <si>
    <t>4422254569311</t>
  </si>
  <si>
    <t>Watch Glass Protector Pmma Film-42mm</t>
  </si>
  <si>
    <t>4422254569342</t>
  </si>
  <si>
    <t>Watch Glass Protector Pmma Film-49mm</t>
  </si>
  <si>
    <t>DRF-CASE</t>
  </si>
  <si>
    <t>Dried Flower Case</t>
  </si>
  <si>
    <t>11-SPG-BLK</t>
  </si>
  <si>
    <t>11-SGP-BLK</t>
  </si>
  <si>
    <t>Spigen Card Holder Case Iphone 11-black</t>
  </si>
  <si>
    <t>8809887823199</t>
  </si>
  <si>
    <t>Mercury Silicone Case 14pro6.1-psand</t>
  </si>
  <si>
    <t>14PRO-SYM-CLR</t>
  </si>
  <si>
    <t>144850471351574513354450</t>
  </si>
  <si>
    <t>Symmetry Series Iphone 14 Pro-clear</t>
  </si>
  <si>
    <t>14-SYM-CLR</t>
  </si>
  <si>
    <t>141351574513354450</t>
  </si>
  <si>
    <t>Symmetry Series Iphone 14-clear</t>
  </si>
  <si>
    <t>12PROMAX-STRB-GLITTER</t>
  </si>
  <si>
    <t>Rainbow Series Iphone 12 Pro Max-glitter</t>
  </si>
  <si>
    <t>2209786112812</t>
  </si>
  <si>
    <t>Iphone 13 Star Crystal-pink</t>
  </si>
  <si>
    <t>14-PURMS-CLR</t>
  </si>
  <si>
    <t>14-STMS-CLR</t>
  </si>
  <si>
    <t>Pure/star Magsafe Series Iphone 14-clear</t>
  </si>
  <si>
    <t>12/12PRO-BLING-GD</t>
  </si>
  <si>
    <t>Bling Glitter Case Iphone 12/12 Pro-gold</t>
  </si>
  <si>
    <t>6/7/8-SPG-RGD</t>
  </si>
  <si>
    <t>Spigen Card Holder Case Iphone 6/7/8-rose Gold</t>
  </si>
  <si>
    <t>12PROMAX-STRB-CLR</t>
  </si>
  <si>
    <t>Rainbow Series Iphone 12 Pro Max-clear</t>
  </si>
  <si>
    <t>8809887823212</t>
  </si>
  <si>
    <t>Mercury Silicone Case 14pro6.1-nv</t>
  </si>
  <si>
    <t>2209786112827</t>
  </si>
  <si>
    <t>Iphone 12 Pro Max Star Efn-white</t>
  </si>
  <si>
    <t>14 PRO-STMS-CLR</t>
  </si>
  <si>
    <t>14PRO-STMS-CLR</t>
  </si>
  <si>
    <t>Star Magsafe Series Iphone 14 Pro-clear</t>
  </si>
  <si>
    <t>2209786112806</t>
  </si>
  <si>
    <t>Iphone 12/12 Pro Star Crystal-pink</t>
  </si>
  <si>
    <t>14PRO-SPG-BLK</t>
  </si>
  <si>
    <t>Spigen Card Holder Case Iphone 14 Pro-black</t>
  </si>
  <si>
    <t>13PROMAX-SPG-NVY</t>
  </si>
  <si>
    <t>Spigen Card Holder Case Iphone 13 Pro Max-blue</t>
  </si>
  <si>
    <t>14PROMAX-SPG-BLK</t>
  </si>
  <si>
    <t>Spigen Card Holder Case Iphone 14 Pro Max-black</t>
  </si>
  <si>
    <t>2209786112831</t>
  </si>
  <si>
    <t>Iphone 13 Pro Star Efn-white</t>
  </si>
  <si>
    <t>4422254569526</t>
  </si>
  <si>
    <t>Glass + Case 360 Case 45mm-clear</t>
  </si>
  <si>
    <t>4422254569434</t>
  </si>
  <si>
    <t>Glass + Case 360 Case 41mm-clear</t>
  </si>
  <si>
    <t>4422254569496</t>
  </si>
  <si>
    <t>Glass + Case 360 Case 44mm-clear</t>
  </si>
  <si>
    <t>14PROMAX-BLING-GD</t>
  </si>
  <si>
    <t>Bling Glitter Case Iphone 14 Pro Max-gold</t>
  </si>
  <si>
    <t>442225456925</t>
  </si>
  <si>
    <t>Silicone Band 38/40/41mm-pink Sand</t>
  </si>
  <si>
    <t>442225456949</t>
  </si>
  <si>
    <t>Silicone Band 42/44/45/49mm-black</t>
  </si>
  <si>
    <t>442225456956</t>
  </si>
  <si>
    <t>Silicone Band 42/44/45/49mm-pink Sand</t>
  </si>
  <si>
    <t>442225457014</t>
  </si>
  <si>
    <t>Milanese Band 38/40/41mm-black</t>
  </si>
  <si>
    <t>442225457052</t>
  </si>
  <si>
    <t>Milanese Band 42/44/45/49mm-black</t>
  </si>
  <si>
    <t>442225457069</t>
  </si>
  <si>
    <t>Milanese Band 42/44/45/49mm-silver</t>
  </si>
  <si>
    <t>8809887821959</t>
  </si>
  <si>
    <t>Mercury Silicone Case 146.1-bk</t>
  </si>
  <si>
    <t>442225456918</t>
  </si>
  <si>
    <t>Silicone Band 38/40/41mm-black</t>
  </si>
  <si>
    <t>442225457021</t>
  </si>
  <si>
    <t>Milanese Band 38/40/41mm-silver</t>
  </si>
  <si>
    <t>4422254569403</t>
  </si>
  <si>
    <t>Glass + Case 360 Case 40mm-clear</t>
  </si>
  <si>
    <t>11-BLING-GD</t>
  </si>
  <si>
    <t>Bling Glitter Case Iphone 11-gold</t>
  </si>
  <si>
    <t>14-SPG-RGD</t>
  </si>
  <si>
    <t>Spigen Card Holder Case Iphone 14-rose Gold</t>
  </si>
  <si>
    <t>8809887822031</t>
  </si>
  <si>
    <t>Iphone 146.1 Peach Garden Bumper-black/red</t>
  </si>
  <si>
    <t>9D-IPH-13MINI</t>
  </si>
  <si>
    <t>9d-iphone 13 Mini</t>
  </si>
  <si>
    <t>13PROMAX-SPG-RGD</t>
  </si>
  <si>
    <t>Spigen Card Holder Case Iphone 13 Pro Max-rosegold</t>
  </si>
  <si>
    <t>2209786112878</t>
  </si>
  <si>
    <t>Iphone 14 Pro Star Efn Case-black</t>
  </si>
  <si>
    <t>14PRO-PUR-PNK</t>
  </si>
  <si>
    <t>Rainbow Series Iphone 14 Pro-clear</t>
  </si>
  <si>
    <t>2209786112881</t>
  </si>
  <si>
    <t>Iphone 14 Pro Max Star Efn Case-white</t>
  </si>
  <si>
    <t>14PROMAX-PUR-PNK</t>
  </si>
  <si>
    <t>Rainbow Series Iphone 14 Pro Max-clear</t>
  </si>
  <si>
    <t>14PRO-BLING-GD</t>
  </si>
  <si>
    <t>Bling Glitter Case Iphone 14 Pro-gold</t>
  </si>
  <si>
    <t>12PROMAX-BLING-GD</t>
  </si>
  <si>
    <t>Bling Glitter Case Iphone 12 Pro Max-gold</t>
  </si>
  <si>
    <t>8809887825698</t>
  </si>
  <si>
    <t>Peach Garden Bumper 14promax6.7-black/red</t>
  </si>
  <si>
    <t>14PROMAX-SPG-RGD</t>
  </si>
  <si>
    <t>Spigen Card Holder Case Iphone 14 Pro Max-rose Gold</t>
  </si>
  <si>
    <t>14PRO-SPG-RGD</t>
  </si>
  <si>
    <t>Spigen Card Holder Case Iphone 14 Pro-rose Gold</t>
  </si>
  <si>
    <t>442225457038</t>
  </si>
  <si>
    <t>Milanese Band 38/40/41mm-rose Gold</t>
  </si>
  <si>
    <t>442225457083</t>
  </si>
  <si>
    <t>Milanese Band 42/44/45/49mm-rose Gold</t>
  </si>
  <si>
    <t>14-BLING-GD</t>
  </si>
  <si>
    <t>Bling Glitter Case Iphone 14-gold</t>
  </si>
  <si>
    <t>2209786112877</t>
  </si>
  <si>
    <t>Iphone 14 Pro Star Efn Case-white</t>
  </si>
  <si>
    <t>4422254569380</t>
  </si>
  <si>
    <t>Glass + Case 360 Case 40mm-black</t>
  </si>
  <si>
    <t>4422254569397</t>
  </si>
  <si>
    <t>4422383549314</t>
  </si>
  <si>
    <t>Glass + Case 360 Case 40mm-rose Gold</t>
  </si>
  <si>
    <t>BCP-IPH-11PMAX</t>
  </si>
  <si>
    <t>Back Camera Lens Proector -11 Pro Max</t>
  </si>
  <si>
    <t>BCP-IPH-14/14Plus</t>
  </si>
  <si>
    <t>Back Camera Lens Protector-iphone 14/14 Max</t>
  </si>
  <si>
    <t>STAR-AIR-S22</t>
  </si>
  <si>
    <t>Haopin Technology Co. Limited</t>
  </si>
  <si>
    <t>Star S22 Mobile Phone Holder</t>
  </si>
  <si>
    <t>MOBILE PHONE HOLDER</t>
  </si>
  <si>
    <t>STAR-AIR-S21</t>
  </si>
  <si>
    <t>Star S21 Mobile Phone Holder</t>
  </si>
  <si>
    <t>STAR-3IN1-FOLD-BLK</t>
  </si>
  <si>
    <t>Shenzhen Mandc Electronics Co. Ltd</t>
  </si>
  <si>
    <t>Star 3 In 1 Fold Wireless Charger-BLACK</t>
  </si>
  <si>
    <t>WIRELESS CHARGERS</t>
  </si>
  <si>
    <t>i13PMAX/14PLUS</t>
  </si>
  <si>
    <t>CMF-IPH-13PMAX/14PLUS</t>
  </si>
  <si>
    <t>Ceramic-iphone 13 Pro Max/ 14 Max</t>
  </si>
  <si>
    <t>14-PUR-PNK</t>
  </si>
  <si>
    <t>14-STRB-CLR</t>
  </si>
  <si>
    <t>Rainbow Series Iphone 14-clear</t>
  </si>
  <si>
    <t>9D-8P-WHT</t>
  </si>
  <si>
    <t>9d -iphone 8plus White</t>
  </si>
  <si>
    <t>STAR-ADS-S4</t>
  </si>
  <si>
    <t>Star Magnetic Automotive Center Adsorbend Holder S4</t>
  </si>
  <si>
    <t>STAR-Beatspro-Wht</t>
  </si>
  <si>
    <t>Soke Electronic Co. Ltd</t>
  </si>
  <si>
    <t>Star Beats Pro-white</t>
  </si>
  <si>
    <t>AUDIO</t>
  </si>
  <si>
    <t>STAR-4IN1-WHT</t>
  </si>
  <si>
    <t>Star 4 In 1 Wireless Charger-white</t>
  </si>
  <si>
    <t>STAR-Beatspro-Blu</t>
  </si>
  <si>
    <t>Star Beats Pro-blue</t>
  </si>
  <si>
    <t>BCPIPH13/13PMAX</t>
  </si>
  <si>
    <t>BCP-IPH-13P/13PMAX</t>
  </si>
  <si>
    <t>Back Camera Lens Protector-iphone 13 Pro/ 13 Pro Max</t>
  </si>
  <si>
    <t>STAR-Beatspro-Pnk</t>
  </si>
  <si>
    <t>Star Beats Pro-pink</t>
  </si>
  <si>
    <t>CMF-IPHXS</t>
  </si>
  <si>
    <t>CMF-IPH-XS</t>
  </si>
  <si>
    <t>Ceramic-iphone Xs</t>
  </si>
  <si>
    <t>STAR-4IN1-BLK</t>
  </si>
  <si>
    <t>Star 4 In 1 Wireless Charger-black</t>
  </si>
  <si>
    <t>CMF-IPH-14PMAX</t>
  </si>
  <si>
    <t>Ceramic-iphone 14 Pro Max</t>
  </si>
  <si>
    <t>STAR-GRP-S7</t>
  </si>
  <si>
    <t>Star Easy Grip Windscreen And Dash Suction Holder S7</t>
  </si>
  <si>
    <t>4422254569304</t>
  </si>
  <si>
    <t>Watch Glass Protector Pmma Film-41mm</t>
  </si>
  <si>
    <t>4422254569472</t>
  </si>
  <si>
    <t>Glass + Case 360 Case 44mm-black</t>
  </si>
  <si>
    <t>4422254569489</t>
  </si>
  <si>
    <t>4422383549352</t>
  </si>
  <si>
    <t>Glass + Case 360 Case 44mm-rose Gold</t>
  </si>
  <si>
    <t>4422254569410</t>
  </si>
  <si>
    <t>Glass + Case 360 Case 41mm-black</t>
  </si>
  <si>
    <t>4422254569427</t>
  </si>
  <si>
    <t>4422383549338</t>
  </si>
  <si>
    <t>Glass + Case 360 Case 41mm-rose Gold</t>
  </si>
  <si>
    <t>4422254569298</t>
  </si>
  <si>
    <t>Watch Glass Protector Pmma Film-40mm</t>
  </si>
  <si>
    <t>4422254569502</t>
  </si>
  <si>
    <t>Glass + Case 360 Case 45mm-black</t>
  </si>
  <si>
    <t>4422254569519</t>
  </si>
  <si>
    <t>4422383549376</t>
  </si>
  <si>
    <t>Glass + Case 360 Case 45mm-rose Gold</t>
  </si>
  <si>
    <t>9D-8P-BLK</t>
  </si>
  <si>
    <t>9d -iphone 8plus Black</t>
  </si>
  <si>
    <t>STAR-AIR-S1</t>
  </si>
  <si>
    <t>Star Super Magnetic Air Outlet In-car Holder S1</t>
  </si>
  <si>
    <t>4422254569335</t>
  </si>
  <si>
    <t>Watch Glass Protector Pmma Film-45mm</t>
  </si>
  <si>
    <t>4422254569328</t>
  </si>
  <si>
    <t>Watch Glass Protector Pmma Film-44mm</t>
  </si>
  <si>
    <t>STAR-SUC-S5</t>
  </si>
  <si>
    <t>Star Magnetic Automotive Center Suction Holder S5</t>
  </si>
  <si>
    <t>BCP-IPH14P/14PMAX</t>
  </si>
  <si>
    <t>BCP-IPH-14P/14PMAX</t>
  </si>
  <si>
    <t>Back Camera Lens Protector-iphone 14 Pro/ 14 Pro Max</t>
  </si>
  <si>
    <t>BCPIPH13/13MINI</t>
  </si>
  <si>
    <t>BCP-IPH-13/13MINI</t>
  </si>
  <si>
    <t>Back Camera Lens Protector-iphone 13/13 Mini</t>
  </si>
  <si>
    <t>9D-8G-BLK</t>
  </si>
  <si>
    <t>9d -iphone 8g Black</t>
  </si>
  <si>
    <t>BCPIPH12</t>
  </si>
  <si>
    <t>Back Camera Lens Protector-iphone 12</t>
  </si>
  <si>
    <t>190198001733</t>
  </si>
  <si>
    <t>Mobilemall</t>
  </si>
  <si>
    <t>Apple Earpods Lightning Connector</t>
  </si>
  <si>
    <t>BCP-IPH-12PMAX</t>
  </si>
  <si>
    <t>Back Camera Lens Protector-iphone 12 Pro Max</t>
  </si>
  <si>
    <t>CMF-IPH-14PRO</t>
  </si>
  <si>
    <t>Ceramic-iphone 14 Pro</t>
  </si>
  <si>
    <t>STAR-AIR-S2</t>
  </si>
  <si>
    <t>Star Mobile Phone Holder S2</t>
  </si>
  <si>
    <t>6622254569108</t>
  </si>
  <si>
    <t>Micro USB-1M</t>
  </si>
  <si>
    <t>CABLES</t>
  </si>
  <si>
    <t>BCP-IPH-12PRO</t>
  </si>
  <si>
    <t>Back Camera Lens Protector-iphone 12 Pro</t>
  </si>
  <si>
    <t>NT-I13PMAX14PLUS</t>
  </si>
  <si>
    <t>NTG-IPH-13PMAX/14PLUS</t>
  </si>
  <si>
    <t>Normal Glass-iphone 13 Pro Max / 14 Max</t>
  </si>
  <si>
    <t>STAR-STRM-WHT</t>
  </si>
  <si>
    <t>Shenzhen Shengna Technology Co.ltd</t>
  </si>
  <si>
    <t>Star Storm Tws Earbuds-white</t>
  </si>
  <si>
    <t>CMF-IPH-12</t>
  </si>
  <si>
    <t>Ceramic-iphone 12</t>
  </si>
  <si>
    <t>NTG-IPH-12PMAX</t>
  </si>
  <si>
    <t>Normal Glass-iphone 12 Pro Max</t>
  </si>
  <si>
    <t>STAR-360-S9</t>
  </si>
  <si>
    <t>Star 360 Rotatable Car Mount S9</t>
  </si>
  <si>
    <t>STAR-AIR-S8</t>
  </si>
  <si>
    <t>Star Mobile Phone Holder S8</t>
  </si>
  <si>
    <t>9D-8G-WHT</t>
  </si>
  <si>
    <t>9d -iphone 8g White</t>
  </si>
  <si>
    <t>9D-IPH-14PMAX</t>
  </si>
  <si>
    <t>9d -iphone 14 Pro Max</t>
  </si>
  <si>
    <t>BCPIPH11/12MINI</t>
  </si>
  <si>
    <t>BCP-IPH-11/12MINI</t>
  </si>
  <si>
    <t>Back Camera Lens Protector-iphone 11/12 Mini</t>
  </si>
  <si>
    <t>CMF-IPH-11</t>
  </si>
  <si>
    <t>Ceramic-iphone 11</t>
  </si>
  <si>
    <t>6622254551042</t>
  </si>
  <si>
    <t>Usb-c To Usb-c 1M</t>
  </si>
  <si>
    <t>IPH13PMAX/14PLUS</t>
  </si>
  <si>
    <t>9d -iphone 13 Pro Max / 14 Max</t>
  </si>
  <si>
    <t>27.06.23-1</t>
  </si>
  <si>
    <t>Usb-A To Typ-C 2M</t>
  </si>
  <si>
    <t>9D-IPH-12</t>
  </si>
  <si>
    <t>9d -iphone 12</t>
  </si>
  <si>
    <t>9D-IPH-14PRO</t>
  </si>
  <si>
    <t>9d -iphone 14 Pro</t>
  </si>
  <si>
    <t>9D-IPH-12PMAX</t>
  </si>
  <si>
    <t>9d -iphone 12 Pro Max</t>
  </si>
  <si>
    <t>CMF-IPH12PMAX</t>
  </si>
  <si>
    <t>Ceramic-iphone 12 Pro Max</t>
  </si>
  <si>
    <t>27.06.23-2</t>
  </si>
  <si>
    <t>Usb-A To LGTNG 2M</t>
  </si>
  <si>
    <t>27.06.23-3</t>
  </si>
  <si>
    <t>Usb-C To Lghtng 2M</t>
  </si>
  <si>
    <t>CMFIPH13/13PRO/14</t>
  </si>
  <si>
    <t>CMF-IPH-13/13PRO/14</t>
  </si>
  <si>
    <t>Ceramic-iphone 13 / 13 Pro/ 146.1</t>
  </si>
  <si>
    <t>27.06.23-4</t>
  </si>
  <si>
    <t>Usb-A To Typ-c 1M</t>
  </si>
  <si>
    <t>27.06.23-5</t>
  </si>
  <si>
    <t>20w Usb + Pd Charger</t>
  </si>
  <si>
    <t>PD ADAPTOR</t>
  </si>
  <si>
    <t>6622254550984</t>
  </si>
  <si>
    <t>Usb-c To Lghtng 1M</t>
  </si>
  <si>
    <t>27.06.23-7</t>
  </si>
  <si>
    <t>Usb-a To Lghtng 1M</t>
  </si>
  <si>
    <t>190198496263</t>
  </si>
  <si>
    <t>Usb C - To Lightning 1m</t>
  </si>
  <si>
    <t>14-PUR-CLR</t>
  </si>
  <si>
    <t>Pure Series Iphone 14-clear</t>
  </si>
  <si>
    <t>8806164371275</t>
  </si>
  <si>
    <t>Airpods Silicone Case Airpodspro-grey</t>
  </si>
  <si>
    <t>8806164371299</t>
  </si>
  <si>
    <t>Airpods Silicone Case Airpodspro-peach</t>
  </si>
  <si>
    <t>13-SYM-CLR</t>
  </si>
  <si>
    <t>Symmetry Series Iphone 13-clear</t>
  </si>
  <si>
    <t>9D-IPH-11/XR</t>
  </si>
  <si>
    <t>9d -iphone 11/xr</t>
  </si>
  <si>
    <t>9D-IPH-11PMAX</t>
  </si>
  <si>
    <t>9d-iphone 11 Pro Max</t>
  </si>
  <si>
    <t>8809824784798</t>
  </si>
  <si>
    <t>Rich Diary 136.1-rose Gold/rose Gold</t>
  </si>
  <si>
    <t>14PROMAX-PUR-CLR</t>
  </si>
  <si>
    <t>14PM-PUR-CLR</t>
  </si>
  <si>
    <t>Pure Series Iphone 14 Pro Max-clear</t>
  </si>
  <si>
    <t>8806164371305</t>
  </si>
  <si>
    <t>Airpods Silicone Case Airpodspro-dk.grey</t>
  </si>
  <si>
    <t>8809824767982</t>
  </si>
  <si>
    <t>Soft Feeling 136.1-mint</t>
  </si>
  <si>
    <t>8809824768422</t>
  </si>
  <si>
    <t>Mercury Silicone Case Iphone 136.1-grn</t>
  </si>
  <si>
    <t>8809684929292</t>
  </si>
  <si>
    <t>Mercury Silicone Case 116.1-nv</t>
  </si>
  <si>
    <t>8809824768361</t>
  </si>
  <si>
    <t>Mercury Silicone Case 136.1-bk</t>
  </si>
  <si>
    <t>8809684928837</t>
  </si>
  <si>
    <t>Peach Garden Bumper 11pro5.8-white/red</t>
  </si>
  <si>
    <t>8809887821157</t>
  </si>
  <si>
    <t>Bluemoon Diary 146.1-re</t>
  </si>
  <si>
    <t>8809745572030</t>
  </si>
  <si>
    <t>8809745571941</t>
  </si>
  <si>
    <t>Ipad Flip Case Ipad 9.7 2017/2018-dark Green</t>
  </si>
  <si>
    <t>8809684928912</t>
  </si>
  <si>
    <t>Peach Garden Bumper 11promax6.5-white/red</t>
  </si>
  <si>
    <t>8809824784705</t>
  </si>
  <si>
    <t>Rich Diary 136.1-bk/bk</t>
  </si>
  <si>
    <t>11-TGL-RED</t>
  </si>
  <si>
    <t>Triangle Series Iphone 11 6.1-red</t>
  </si>
  <si>
    <t>8809786112769</t>
  </si>
  <si>
    <t>Bluemoon Diary A125-bk</t>
  </si>
  <si>
    <t>8809793481568</t>
  </si>
  <si>
    <t>GALAXY A52 5G BLUEMOON DIARY-RED</t>
  </si>
  <si>
    <t>8809824767562</t>
  </si>
  <si>
    <t>Mansoor Diary 136.1-bk</t>
  </si>
  <si>
    <t>8806174342333</t>
  </si>
  <si>
    <t>Mercury Ring-black/silver</t>
  </si>
  <si>
    <t>8806174342357</t>
  </si>
  <si>
    <t>Mercury Ring-rose Gold/rose Gold</t>
  </si>
  <si>
    <t>8809661814696</t>
  </si>
  <si>
    <t>Peach Garden Bumper 6+/7+/8+-white/red</t>
  </si>
  <si>
    <t>14MAX-PUR-GLITTER</t>
  </si>
  <si>
    <t>14PLUS-PUR-GLITTER</t>
  </si>
  <si>
    <t>Rainbow Series Iphone 14 Max-glitter</t>
  </si>
  <si>
    <t>8809745631607</t>
  </si>
  <si>
    <t>Soft Feeling 12/12pro6.1-mint</t>
  </si>
  <si>
    <t>8809887822147</t>
  </si>
  <si>
    <t>Rich Diary 146.1-mi/nv</t>
  </si>
  <si>
    <t>8809684922118</t>
  </si>
  <si>
    <t>Bluemoon Diary 116.1-br</t>
  </si>
  <si>
    <t>8809684922200</t>
  </si>
  <si>
    <t>Bluemoon Diary 11promax6.5-br</t>
  </si>
  <si>
    <t>8806164383681</t>
  </si>
  <si>
    <t>Bluemoon Diary 7+/8+-br</t>
  </si>
  <si>
    <t>8809724786236</t>
  </si>
  <si>
    <t>Bluemoon Diary A115-bk</t>
  </si>
  <si>
    <t>8809786112806</t>
  </si>
  <si>
    <t>Bluemoon Diary A125-red</t>
  </si>
  <si>
    <t>8809661800828</t>
  </si>
  <si>
    <t>GALAXY A20/A30 BLUEMOON DIARY-BLACK</t>
  </si>
  <si>
    <t>8809661800866</t>
  </si>
  <si>
    <t>Bluemoon Diary A205/a305-red</t>
  </si>
  <si>
    <t>8809661800903</t>
  </si>
  <si>
    <t>GALAXY A20/A30 BLUEMOON DIARY-ROSE GOLD</t>
  </si>
  <si>
    <t>8809724779344</t>
  </si>
  <si>
    <t>Bluemoon Diary A217-bk</t>
  </si>
  <si>
    <t>8809724860677</t>
  </si>
  <si>
    <t>Bluemoon Diary A217-red</t>
  </si>
  <si>
    <t>8809724860714</t>
  </si>
  <si>
    <t>Bluemoon Diary A217-rose Gold</t>
  </si>
  <si>
    <t>8809824774072</t>
  </si>
  <si>
    <t>Bluemoon Diary A226-bk</t>
  </si>
  <si>
    <t>8809824774119</t>
  </si>
  <si>
    <t>Bluemoon Diary A226-red</t>
  </si>
  <si>
    <t>8809793480417</t>
  </si>
  <si>
    <t>Bluemoon Diary A326-bk</t>
  </si>
  <si>
    <t>8809793480455</t>
  </si>
  <si>
    <t>Bluemoon Diary A326-red</t>
  </si>
  <si>
    <t>8809684983461</t>
  </si>
  <si>
    <t>Bluemoon Diary A515-bk</t>
  </si>
  <si>
    <t>8809684983508</t>
  </si>
  <si>
    <t>Bluemoon Diary A515-red</t>
  </si>
  <si>
    <t>8809684983546</t>
  </si>
  <si>
    <t>Bluemoon Diary A515-rose Gold</t>
  </si>
  <si>
    <t>8809793481520</t>
  </si>
  <si>
    <t>GALAXY A52 5G BLUEMOON DIARY-BLACK</t>
  </si>
  <si>
    <t>8809684926604</t>
  </si>
  <si>
    <t>Canvas Diary 116.1-bk/bk</t>
  </si>
  <si>
    <t>8809684926642</t>
  </si>
  <si>
    <t>Canvas Diary 116.1-grn/cm</t>
  </si>
  <si>
    <t>8809684926611</t>
  </si>
  <si>
    <t>Canvas Diary 116.1-gry/cm</t>
  </si>
  <si>
    <t>8809684926628</t>
  </si>
  <si>
    <t>Canvas Diary 116.1-nv/cm</t>
  </si>
  <si>
    <t>8809684926659</t>
  </si>
  <si>
    <t>Canvas Diary 116.1-red/cm</t>
  </si>
  <si>
    <t>8809745637081</t>
  </si>
  <si>
    <t>Canvas Diary 12/12pro6.1-bk/bk</t>
  </si>
  <si>
    <t>8809745637104</t>
  </si>
  <si>
    <t>Canvas Diary 12/12pro6.1-nv/cm</t>
  </si>
  <si>
    <t>8806164314692</t>
  </si>
  <si>
    <t>Canvas Diary 7/8/se2/se3-grn/cm</t>
  </si>
  <si>
    <t>8806164314661</t>
  </si>
  <si>
    <t>Canvas Diary 7/8/se2/se3-gry/cm</t>
  </si>
  <si>
    <t>8809684965009</t>
  </si>
  <si>
    <t>Fancy Diary Ipad10.2/10.22020-mi/nv</t>
  </si>
  <si>
    <t>8809684964965</t>
  </si>
  <si>
    <t>Fancy Diary Ipad10.2/10.22020-re/nv</t>
  </si>
  <si>
    <t>8806174393885</t>
  </si>
  <si>
    <t>Fancy Diary Ipad9.7-re/nv</t>
  </si>
  <si>
    <t>8809684925928</t>
  </si>
  <si>
    <t>Mansoor Diary 116.1-mint</t>
  </si>
  <si>
    <t>8809684925898</t>
  </si>
  <si>
    <t>Mansoor Diary 116.1-red</t>
  </si>
  <si>
    <t>8809684929254</t>
  </si>
  <si>
    <t>Mercury Silicone Case 116.1-bk</t>
  </si>
  <si>
    <t>8809684929353</t>
  </si>
  <si>
    <t>8809684929339</t>
  </si>
  <si>
    <t>8809684993521</t>
  </si>
  <si>
    <t>Mercury Silicone Case 11promax6.5-pu</t>
  </si>
  <si>
    <t>8809684929322</t>
  </si>
  <si>
    <t>Mercury Silicone Case 11promax6.5-red</t>
  </si>
  <si>
    <t>8809745645055</t>
  </si>
  <si>
    <t>Mercury Silicone Case X/xs-red</t>
  </si>
  <si>
    <t>8809793499624</t>
  </si>
  <si>
    <t>Metallic Armor Case 116.1-bk</t>
  </si>
  <si>
    <t>8809793499648</t>
  </si>
  <si>
    <t>Metallic Armor Case 116.1-nv</t>
  </si>
  <si>
    <t>NTG-IPH-11</t>
  </si>
  <si>
    <t>Normal Glass-iphone 11</t>
  </si>
  <si>
    <t>NTGIP13/13PRO/14</t>
  </si>
  <si>
    <t>NTG-IPH-13/13Pro/14</t>
  </si>
  <si>
    <t>Normal Glass-iphone 13 / 13 Pro/ 146.1</t>
  </si>
  <si>
    <t>NTG-IPH-14PMAX</t>
  </si>
  <si>
    <t>Normal Glass-iphone 14 Pro Max</t>
  </si>
  <si>
    <t>NTG-IPH-7/8</t>
  </si>
  <si>
    <t>Normal Glass-iphone 7/8</t>
  </si>
  <si>
    <t>NTG-IPH-XS</t>
  </si>
  <si>
    <t>Normal Glass-iphone Xs</t>
  </si>
  <si>
    <t>8809684928813</t>
  </si>
  <si>
    <t>Peach Garden Bumper 11pro5.8-red/red</t>
  </si>
  <si>
    <t>8809824769559</t>
  </si>
  <si>
    <t>Peach Garden Bumper 13mini5.4-black/red</t>
  </si>
  <si>
    <t>8809824769573</t>
  </si>
  <si>
    <t>Peach Garden Bumper 13mini5.4-navy/navy</t>
  </si>
  <si>
    <t>8809824769566</t>
  </si>
  <si>
    <t>Peach Garden Bumper 13mini5.4-red/red</t>
  </si>
  <si>
    <t>8809824769580</t>
  </si>
  <si>
    <t>Peach Garden Bumper 13mini5.4-white/red</t>
  </si>
  <si>
    <t>8809661814672</t>
  </si>
  <si>
    <t>Peach Garden Bumper 6+/7+/8+-red/red</t>
  </si>
  <si>
    <t>8809684994368</t>
  </si>
  <si>
    <t>Peach Garden Bumper A515-black/red</t>
  </si>
  <si>
    <t>8809684994382</t>
  </si>
  <si>
    <t>Peach Garden Bumper A515-navy/navy</t>
  </si>
  <si>
    <t>8809684994375</t>
  </si>
  <si>
    <t>Peach Garden Bumper A515-red/red</t>
  </si>
  <si>
    <t>8809793482183</t>
  </si>
  <si>
    <t>Peach Garden Bumper A526-black/red</t>
  </si>
  <si>
    <t>8809684953662</t>
  </si>
  <si>
    <t>Peach Garden Bumper Galaxy A20/a30-black/red</t>
  </si>
  <si>
    <t>8809684953686</t>
  </si>
  <si>
    <t>Peach Garden Bumper Galaxy A20/a30-navy/navy</t>
  </si>
  <si>
    <t>8809684953679</t>
  </si>
  <si>
    <t>Peach Garden Bumper Galaxy A20/a30-red/red</t>
  </si>
  <si>
    <t>8809842253870</t>
  </si>
  <si>
    <t>Peach Garden Bumper Galaxy A73 5g-navy/navy</t>
  </si>
  <si>
    <t>8809842253863</t>
  </si>
  <si>
    <t>Peach Garden Bumper Galaxy A73 5g-red/red</t>
  </si>
  <si>
    <t>13Mini-PURMS-CLR</t>
  </si>
  <si>
    <t>134541464113485350455113354450</t>
  </si>
  <si>
    <t>Pure Magsafe Series Iphone 13 Mini-clear</t>
  </si>
  <si>
    <t>11PRO-PUR-CLR</t>
  </si>
  <si>
    <t>Pure Series Iphone 11 Pro 5.8-clear</t>
  </si>
  <si>
    <t>11PROMAX-PUR-CLR</t>
  </si>
  <si>
    <t>11PM-PUR-CLR</t>
  </si>
  <si>
    <t>Pure Series Iphone 11 Pro Max 6.5-clear</t>
  </si>
  <si>
    <t>6/7/8PLUS-PUR-CLR</t>
  </si>
  <si>
    <t>6/7/8P-PUR-CLR</t>
  </si>
  <si>
    <t>Pure Series Iphone 6/7/8 Plus-clear</t>
  </si>
  <si>
    <t>XSMAX-PUR-CLR</t>
  </si>
  <si>
    <t>Pure Series Iphone Xs Max-clear</t>
  </si>
  <si>
    <t>8809684927526</t>
  </si>
  <si>
    <t>Soft Feeling 116.1-mint</t>
  </si>
  <si>
    <t>8809684927519</t>
  </si>
  <si>
    <t>Soft Feeling 116.1-psand</t>
  </si>
  <si>
    <t>8809550400504</t>
  </si>
  <si>
    <t>Soft Feeling 7/8/se2/se3-mint</t>
  </si>
  <si>
    <t>13Mini-TGL-NVY</t>
  </si>
  <si>
    <t>Triangle Series Iphone 13 Mini-navy</t>
  </si>
  <si>
    <t>11PRO-TGL-NVY</t>
  </si>
  <si>
    <t>Triangle Series Iphone 11 Pro 5.8-navy</t>
  </si>
  <si>
    <t>11PROMAX-TGL-NVY</t>
  </si>
  <si>
    <t>Triangle Series Iphone 11 Pro Max 6.5-navy</t>
  </si>
  <si>
    <t>14-TGL-BLK</t>
  </si>
  <si>
    <t>Triangle Series Iphone 14-black</t>
  </si>
  <si>
    <t>6/7/8PLUS-TGL-NVY</t>
  </si>
  <si>
    <t>Triangle Series Iphone 6/7/8 Plus-navy</t>
  </si>
  <si>
    <t>6/7/8PLUS-TGL-RED</t>
  </si>
  <si>
    <t>Triangle Series Iphone 6/7/8 Plus-red</t>
  </si>
  <si>
    <t>6/7/8-TGL-RED</t>
  </si>
  <si>
    <t>Triangle Series Iphone 6/7/8-red</t>
  </si>
  <si>
    <t>X/XS-TGL-NVY</t>
  </si>
  <si>
    <t>Triangle Series Iphone X/xs-navy</t>
  </si>
  <si>
    <t>8809793480424</t>
  </si>
  <si>
    <t>Bluemoon Diary A326-gold</t>
  </si>
  <si>
    <t>NTG-IPH-11PMAX</t>
  </si>
  <si>
    <t>Normal Glass-iphone 11 Pro Max</t>
  </si>
  <si>
    <t>8809684922026</t>
  </si>
  <si>
    <t>Bluemoon Diary 11pro5.8-br</t>
  </si>
  <si>
    <t>8806164383704</t>
  </si>
  <si>
    <t>Bluemoon Diary 7+/8+-hp</t>
  </si>
  <si>
    <t>8809724786274</t>
  </si>
  <si>
    <t>Bluemoon Diary A115-red</t>
  </si>
  <si>
    <t>8809793481605</t>
  </si>
  <si>
    <t>Bluemoon Diary A526-rose Gold</t>
  </si>
  <si>
    <t>8806164314708</t>
  </si>
  <si>
    <t>Canvas Diary 7/8/se2/se3-red/cm</t>
  </si>
  <si>
    <t>8809684929261</t>
  </si>
  <si>
    <t>Mercury Silicone Case 116.1-red</t>
  </si>
  <si>
    <t>8809824785238</t>
  </si>
  <si>
    <t>Rich Diary 13mini5.4-mi/nv</t>
  </si>
  <si>
    <t>8809824785221</t>
  </si>
  <si>
    <t>Rich Diary 13mini5.4-nv/li</t>
  </si>
  <si>
    <t>662225477359</t>
  </si>
  <si>
    <t>Iphone 14 Pro Max Blacktech Peachgarden-black</t>
  </si>
  <si>
    <t>8809684922040</t>
  </si>
  <si>
    <t>Bluemoon Diary 11pro5.8-hp</t>
  </si>
  <si>
    <t>8809824768675</t>
  </si>
  <si>
    <t>IPHONE 13 MINI(5.4) BLUEMOON DIARY-BLACK</t>
  </si>
  <si>
    <t>8806164314654</t>
  </si>
  <si>
    <t>Canvas Diary 7/8/se2/se3-bk/bk</t>
  </si>
  <si>
    <t>8806174393861</t>
  </si>
  <si>
    <t>Fancy Diary Ipad9.7-bk/bk</t>
  </si>
  <si>
    <t>2209786112868</t>
  </si>
  <si>
    <t>Iphone 14 Pro Star Crystal Case-black</t>
  </si>
  <si>
    <t>8809824771002</t>
  </si>
  <si>
    <t>Mercury Silicone Case Iphone 13 Pro6.1-grn</t>
  </si>
  <si>
    <t>8809824785245</t>
  </si>
  <si>
    <t>Rich Diary 13mini5.4-pu/nv</t>
  </si>
  <si>
    <t>8809684927489</t>
  </si>
  <si>
    <t>Soft Feeling 116.1-bk</t>
  </si>
  <si>
    <t>11PROMAX-TGL-RGD</t>
  </si>
  <si>
    <t>Triangle Series Iphone 11 Pro Max 6.5-rose Gold</t>
  </si>
  <si>
    <t>IPH-13-ITRU</t>
  </si>
  <si>
    <t>IPH 13 Lcd-incell</t>
  </si>
  <si>
    <t>IPH-7GBLK-ITRU</t>
  </si>
  <si>
    <t>IPH 7 Lcd-blk</t>
  </si>
  <si>
    <t>8809724786311</t>
  </si>
  <si>
    <t>Bluemoon Diary A115-rose Gold</t>
  </si>
  <si>
    <t>8806164314678</t>
  </si>
  <si>
    <t>Canvas Diary 7/8/se2/se3-nv/cm</t>
  </si>
  <si>
    <t>2209786112874</t>
  </si>
  <si>
    <t>Iphone 14 Pro Max Star Crystal Case-black</t>
  </si>
  <si>
    <t>8806174342319</t>
  </si>
  <si>
    <t>Mercury Ring-gold/gold</t>
  </si>
  <si>
    <t>8809550400467</t>
  </si>
  <si>
    <t>Soft Feeling 7/8/se2/se3-bk</t>
  </si>
  <si>
    <t>8809887821140</t>
  </si>
  <si>
    <t>Bluemoon Diary 146.1-br</t>
  </si>
  <si>
    <t>8809621289847</t>
  </si>
  <si>
    <t>Bluemoon Diary Xsmax-br</t>
  </si>
  <si>
    <t>8809684965023</t>
  </si>
  <si>
    <t>Fancy Diary Ipad10.2/10.22020-pu/nv</t>
  </si>
  <si>
    <t>8809684929315</t>
  </si>
  <si>
    <t>Mercury Silicone Case 11promax6.5-bk</t>
  </si>
  <si>
    <t>8809887823205</t>
  </si>
  <si>
    <t>Mercury Silicone Case 14pro6.1-pu</t>
  </si>
  <si>
    <t>8809824774164</t>
  </si>
  <si>
    <t>Mercury Silicone Case A226-bk</t>
  </si>
  <si>
    <t>8809661814818</t>
  </si>
  <si>
    <t>Peach Garden Bumper Xsmax-white/red</t>
  </si>
  <si>
    <t>8809887821133</t>
  </si>
  <si>
    <t>Bluemoon Diary 146.1-hp</t>
  </si>
  <si>
    <t>8806164371312</t>
  </si>
  <si>
    <t>Airpods Silicone Case Airpodspro-red</t>
  </si>
  <si>
    <t>8809793480493</t>
  </si>
  <si>
    <t>Bluemoon Diary A326-rose Gold</t>
  </si>
  <si>
    <t>8809842220551</t>
  </si>
  <si>
    <t>8809745572214</t>
  </si>
  <si>
    <t>Ipad Flip Case Ipad Mini6 8.3-lavender Gray</t>
  </si>
  <si>
    <t>8809824768385</t>
  </si>
  <si>
    <t>Mercury Silicone Case 136.1-psand</t>
  </si>
  <si>
    <t>8809824772290</t>
  </si>
  <si>
    <t>Mercury Silicone Case Iphone 13 Pro Max6.7-grn</t>
  </si>
  <si>
    <t>IPH-8GWHT-ITRU</t>
  </si>
  <si>
    <t>IPH 8 Lcd-WHT</t>
  </si>
  <si>
    <t>8809824767739</t>
  </si>
  <si>
    <t>Canvas Diary 136.1-nv/cm</t>
  </si>
  <si>
    <t>8809793498849</t>
  </si>
  <si>
    <t>Metallic Armor Case Iphone8-nv</t>
  </si>
  <si>
    <t>8809824785160</t>
  </si>
  <si>
    <t>Rich Diary 13mini5.4-bk/bk</t>
  </si>
  <si>
    <t>8809842220520</t>
  </si>
  <si>
    <t>8809745572184</t>
  </si>
  <si>
    <t>Ipad Flip Case Ipad Mini6 8.3-pi</t>
  </si>
  <si>
    <t>8809824773587</t>
  </si>
  <si>
    <t>Mercury Silicone Case A225-bk</t>
  </si>
  <si>
    <t>IPH-8PWHT-ITRU</t>
  </si>
  <si>
    <t>IPH 8 Plus Lcd-WHT</t>
  </si>
  <si>
    <t>13Mini-TGL-MNT</t>
  </si>
  <si>
    <t>Triangle Series Iphone 13 Mini-mint</t>
  </si>
  <si>
    <t>6/7/8PLUS-TGL-MNT</t>
  </si>
  <si>
    <t>Triangle Series Iphone 6/7/8 Plus-mint</t>
  </si>
  <si>
    <t>8809842232325</t>
  </si>
  <si>
    <t>Airpods Silicone Case Airpods Pro- Purple</t>
  </si>
  <si>
    <t>8809824785252</t>
  </si>
  <si>
    <t>Rich Diary 13mini5.4-rose Gold/rose Gold</t>
  </si>
  <si>
    <t>8809684964941</t>
  </si>
  <si>
    <t>Fancy Diary Ipad10.2/10.22020-bk/bk</t>
  </si>
  <si>
    <t>8809777230656</t>
  </si>
  <si>
    <t>Fancy Diary Ipadair2020-pu/nv</t>
  </si>
  <si>
    <t>8809793482206</t>
  </si>
  <si>
    <t>Peach Garden Bumper A526-navy/navy</t>
  </si>
  <si>
    <t>XR-PUR-CLR</t>
  </si>
  <si>
    <t>Pure Series Iphone Xr-clear</t>
  </si>
  <si>
    <t>8809842243918</t>
  </si>
  <si>
    <t>GALAXY A53 5G BLUEMOON DIARY-ROSE GOLD</t>
  </si>
  <si>
    <t>8809824767715</t>
  </si>
  <si>
    <t>Canvas Diary 136.1-bk/bk</t>
  </si>
  <si>
    <t>8809793482190</t>
  </si>
  <si>
    <t>Peach Garden Bumper A526-red/red</t>
  </si>
  <si>
    <t>8809824784781</t>
  </si>
  <si>
    <t>Rich Diary 136.1-pu/nv</t>
  </si>
  <si>
    <t>IPH-8PBLK-ITRU</t>
  </si>
  <si>
    <t>IPH 8 Plus Lcd-BLK</t>
  </si>
  <si>
    <t>8809684922224</t>
  </si>
  <si>
    <t>Bluemoon Diary 11promax6.5-hp</t>
  </si>
  <si>
    <t>8809803418409</t>
  </si>
  <si>
    <t>Bluemoon Diary A325-red</t>
  </si>
  <si>
    <t>8809621289861</t>
  </si>
  <si>
    <t>Bluemoon Diary Xsmax-hp</t>
  </si>
  <si>
    <t>8806174393922</t>
  </si>
  <si>
    <t>Fancy Diary Ipad9.7-mi/nv</t>
  </si>
  <si>
    <t>8809745571996</t>
  </si>
  <si>
    <t>Ipad Flip Case Ipad 9.7 2017/2018-pi</t>
  </si>
  <si>
    <t>8806174321314</t>
  </si>
  <si>
    <t>Mansoor Diary 7/8/se2/se3-red</t>
  </si>
  <si>
    <t>8809824773600</t>
  </si>
  <si>
    <t>Mercury Silicone Case A225-psand</t>
  </si>
  <si>
    <t>8809824814679</t>
  </si>
  <si>
    <t>Metallic Armor Case 136.1-nv</t>
  </si>
  <si>
    <t>8809684928899</t>
  </si>
  <si>
    <t>Peach Garden Bumper 11promax6.5-red/red</t>
  </si>
  <si>
    <t>8809887821911</t>
  </si>
  <si>
    <t>Mansoor Diary 146.1-re</t>
  </si>
  <si>
    <t>8809842220575</t>
  </si>
  <si>
    <t>8809745572238</t>
  </si>
  <si>
    <t>Ipad Flip Case Ipad Mini6 8.3-dark Green</t>
  </si>
  <si>
    <t>8809887821942</t>
  </si>
  <si>
    <t>Mansoor Diary 146.1-mi</t>
  </si>
  <si>
    <t>IPH-8GBLK-ITRU</t>
  </si>
  <si>
    <t>IPH 8 Lcd-BLK</t>
  </si>
  <si>
    <t>IPH-11PRO-ITRU</t>
  </si>
  <si>
    <t>IPH 11 Pro Lcd-incell</t>
  </si>
  <si>
    <t>8809824768262</t>
  </si>
  <si>
    <t>Peach Garden Bumper 136.1-black/red</t>
  </si>
  <si>
    <t>8809786128562</t>
  </si>
  <si>
    <t>Peach Garden Bumper A125-navy/navy</t>
  </si>
  <si>
    <t>8809793481094</t>
  </si>
  <si>
    <t>Peach Garden Bumper A326-navy/navy</t>
  </si>
  <si>
    <t>8809661814795</t>
  </si>
  <si>
    <t>Peach Garden Bumper Xsmax-red/red</t>
  </si>
  <si>
    <t>X/XS-PUR-CLR</t>
  </si>
  <si>
    <t>Pure Series Iphone X/xs-clear</t>
  </si>
  <si>
    <t>XSMAX-TGL-NVY</t>
  </si>
  <si>
    <t>Triangle Series Iphone Xs Max-navy</t>
  </si>
  <si>
    <t>8809842232349</t>
  </si>
  <si>
    <t>Airpods Silicone Case Airpods Pro Midnight Green</t>
  </si>
  <si>
    <t>IPH-12PROMAX-ITRU</t>
  </si>
  <si>
    <t>IPH 12 Pro Max Lcd-incell</t>
  </si>
  <si>
    <t>8809824767753</t>
  </si>
  <si>
    <t>Canvas Diary 136.1-grn/cm</t>
  </si>
  <si>
    <t>2209786112805</t>
  </si>
  <si>
    <t>Iphone 11 Star Crystal-black</t>
  </si>
  <si>
    <t>8809786128548</t>
  </si>
  <si>
    <t>Peach Garden Bumper A125-black/red</t>
  </si>
  <si>
    <t>8809824767975</t>
  </si>
  <si>
    <t>Soft Feeling 136.1-psand</t>
  </si>
  <si>
    <t>8806164396063</t>
  </si>
  <si>
    <t>Bluemoon Diary X/xs-br</t>
  </si>
  <si>
    <t>8809824771842</t>
  </si>
  <si>
    <t>Soft Feeling 13promax6.7-psand</t>
  </si>
  <si>
    <t>8809824773532</t>
  </si>
  <si>
    <t>Bluemoon Diary A225-red</t>
  </si>
  <si>
    <t>8809684964996</t>
  </si>
  <si>
    <t>Fancy Diary Ipad10.2/10.22020-nv/li</t>
  </si>
  <si>
    <t>13-PURMS-CLR</t>
  </si>
  <si>
    <t>Pure Magsafe Series Iphone 13-clear</t>
  </si>
  <si>
    <t>8806164354032</t>
  </si>
  <si>
    <t>Rich Diary X/xs-nv/li</t>
  </si>
  <si>
    <t>8809824771859</t>
  </si>
  <si>
    <t>Soft Feeling 13promax6.7-mint</t>
  </si>
  <si>
    <t>8809887870100</t>
  </si>
  <si>
    <t>Ipad Flip Case Ipad Air 10 10.9 Lavender</t>
  </si>
  <si>
    <t>8809803428231</t>
  </si>
  <si>
    <t>Airpod2021 Airpods Silicone Case-purple</t>
  </si>
  <si>
    <t>8809887822130</t>
  </si>
  <si>
    <t>Rich Diary 146.1-nv/li</t>
  </si>
  <si>
    <t>8806164319055</t>
  </si>
  <si>
    <t>Canvas Diary X/xs-bk/bk</t>
  </si>
  <si>
    <t>8809745572016</t>
  </si>
  <si>
    <t>8809745571927</t>
  </si>
  <si>
    <t>Ipad Flip Case Ipad 9.7 2017/2018-lavender Gray</t>
  </si>
  <si>
    <t>8809887823175</t>
  </si>
  <si>
    <t>Mercury Silicone Case 14pro6.1-bk</t>
  </si>
  <si>
    <t>8809786096052</t>
  </si>
  <si>
    <t>Mercury Silicone Case A426-bk</t>
  </si>
  <si>
    <t>8809793499686</t>
  </si>
  <si>
    <t>Metallic Armor Case 116.1-rose Gold</t>
  </si>
  <si>
    <t>662225477236</t>
  </si>
  <si>
    <t>Iphone 14 Blacktech Peachgarden-black</t>
  </si>
  <si>
    <t>8809803428309</t>
  </si>
  <si>
    <t>Airpod2021 Airpods Silicone Case-mint</t>
  </si>
  <si>
    <t>8809824773495</t>
  </si>
  <si>
    <t>Bluemoon Diary A225-bk</t>
  </si>
  <si>
    <t>8806174393915</t>
  </si>
  <si>
    <t>Fancy Diary Ipad9.7-nv/li</t>
  </si>
  <si>
    <t>8809786096076</t>
  </si>
  <si>
    <t>Mercury Silicone Case A426-psand</t>
  </si>
  <si>
    <t>8809887821188</t>
  </si>
  <si>
    <t>Bluemoon Diary 146.1-mi</t>
  </si>
  <si>
    <t>8809824767418</t>
  </si>
  <si>
    <t>Bluemoon Diary 136.1-br</t>
  </si>
  <si>
    <t>8809621280608</t>
  </si>
  <si>
    <t>Bluemoon Diary Xr-br</t>
  </si>
  <si>
    <t>8809824767746</t>
  </si>
  <si>
    <t>Canvas Diary 136.1-red/cm</t>
  </si>
  <si>
    <t>8809684929278</t>
  </si>
  <si>
    <t>Mercury Silicone Case 116.1-psand</t>
  </si>
  <si>
    <t>13Mini-TGL-RED</t>
  </si>
  <si>
    <t>Triangle Series Iphone 13 Mini-red</t>
  </si>
  <si>
    <t>8809824773570</t>
  </si>
  <si>
    <t>Bluemoon Diary A225-rose Gold</t>
  </si>
  <si>
    <t>8809824774157</t>
  </si>
  <si>
    <t>Bluemoon Diary A226-rose Gold</t>
  </si>
  <si>
    <t>8809745637128</t>
  </si>
  <si>
    <t>Canvas Diary 12/12pro6.1-grn/cm</t>
  </si>
  <si>
    <t>8809777230571</t>
  </si>
  <si>
    <t>Fancy Diary Ipadair2020-bk/bk</t>
  </si>
  <si>
    <t>8809842230864</t>
  </si>
  <si>
    <t>Fancy Diary Ipadmn6-bk/bk</t>
  </si>
  <si>
    <t>8809661814801</t>
  </si>
  <si>
    <t>Peach Garden Bumper Xsmax-navy/navy</t>
  </si>
  <si>
    <t>11PRO-TGL-MNT</t>
  </si>
  <si>
    <t>Triangle Series Iphone 11 Pro 5.8-mint</t>
  </si>
  <si>
    <t>8806174321345</t>
  </si>
  <si>
    <t>Mansoor Diary 7/8/se2/se3-mint</t>
  </si>
  <si>
    <t>8809793481070</t>
  </si>
  <si>
    <t>Peach Garden Bumper A326-black/red</t>
  </si>
  <si>
    <t>8809684926390</t>
  </si>
  <si>
    <t>Rich Diary 116.1-mi/nv</t>
  </si>
  <si>
    <t>8806164354056</t>
  </si>
  <si>
    <t>Rich Diary X/xs-pu/nv</t>
  </si>
  <si>
    <t>8809550400481</t>
  </si>
  <si>
    <t>Soft Feeling 7/8/se2/se3-red</t>
  </si>
  <si>
    <t>14-TGL-NVY</t>
  </si>
  <si>
    <t>Triangle Series Iphone 14-navy</t>
  </si>
  <si>
    <t>X/XS-TGL-RED</t>
  </si>
  <si>
    <t>Triangle Series Iphone X/xs-red</t>
  </si>
  <si>
    <t>8809621277707</t>
  </si>
  <si>
    <t>Canvas Diary Xr-bk/bk</t>
  </si>
  <si>
    <t>8809803428316</t>
  </si>
  <si>
    <t>Airpod2021 Airpods Silicone Case-light Pink</t>
  </si>
  <si>
    <t>8809887861184</t>
  </si>
  <si>
    <t>Airpodpro2022 Airpods Silicone Case-purple</t>
  </si>
  <si>
    <t>8809887861252</t>
  </si>
  <si>
    <t>Airpodpro2022 Airpods Silicone Case-mint</t>
  </si>
  <si>
    <t>8809842243833</t>
  </si>
  <si>
    <t>GALAXY A53 5G BLUEMOON DIARY-BLACK</t>
  </si>
  <si>
    <t>8809824767722</t>
  </si>
  <si>
    <t>Canvas Diary 136.1-gry/cm</t>
  </si>
  <si>
    <t>8809684928820</t>
  </si>
  <si>
    <t>Peach Garden Bumper 11pro5.8-navy/navy</t>
  </si>
  <si>
    <t>8809761977307</t>
  </si>
  <si>
    <t>Rich Diary Xr-pu/nv</t>
  </si>
  <si>
    <t>IPH-XS-ITRU</t>
  </si>
  <si>
    <t>IPH Xs Lcd-incell</t>
  </si>
  <si>
    <t>8809824767388</t>
  </si>
  <si>
    <t>Bluemoon Diary 136.1-bk</t>
  </si>
  <si>
    <t>8809762031169</t>
  </si>
  <si>
    <t>Bluemoon Diary A426-bk</t>
  </si>
  <si>
    <t>8809842293159</t>
  </si>
  <si>
    <t>Bluemoon Diary Galaxy A13 4g-bk</t>
  </si>
  <si>
    <t>8809842230949</t>
  </si>
  <si>
    <t>Fancy Diary Ipadmn6-pu/nv</t>
  </si>
  <si>
    <t>8809745631676</t>
  </si>
  <si>
    <t>Mansoor Diary 12/12pro6.1-red</t>
  </si>
  <si>
    <t>8809684928875</t>
  </si>
  <si>
    <t>Peach Garden Bumper 116.1-white/red</t>
  </si>
  <si>
    <t>8809887825728</t>
  </si>
  <si>
    <t>Peach Garden Bumper 14promax6.7-white/red</t>
  </si>
  <si>
    <t>8809684970539</t>
  </si>
  <si>
    <t>Canvas Diary Ipad10.2/10.22020-nv/cm</t>
  </si>
  <si>
    <t>8809745632482</t>
  </si>
  <si>
    <t>Mansoor Diary 12promax6.7-mint</t>
  </si>
  <si>
    <t>8809887823359</t>
  </si>
  <si>
    <t>Rich Diary 14pro6.1-nv/li</t>
  </si>
  <si>
    <t>13-TGL-BLK</t>
  </si>
  <si>
    <t>Triangle Series Iphone 13-black</t>
  </si>
  <si>
    <t>8809824769993</t>
  </si>
  <si>
    <t>Bluemoon Diary 13pro6.1-br</t>
  </si>
  <si>
    <t>2209786112864</t>
  </si>
  <si>
    <t>Iphone 14 Star Crystal Case-clear</t>
  </si>
  <si>
    <t>8809724822972</t>
  </si>
  <si>
    <t>Rich Diary 12promax6.7-mi/nv</t>
  </si>
  <si>
    <t>8809824786143</t>
  </si>
  <si>
    <t>Rich Diary 13promax6.7-nv/li</t>
  </si>
  <si>
    <t>8809887825827</t>
  </si>
  <si>
    <t>Rich Diary 14promax6.7-rose Gold/rose Gold</t>
  </si>
  <si>
    <t>8806164353974</t>
  </si>
  <si>
    <t>Rich Diary X/xs-bk/bk</t>
  </si>
  <si>
    <t>8809824771828</t>
  </si>
  <si>
    <t>Soft Feeling 13promax6.7-bk</t>
  </si>
  <si>
    <t>8809824771835</t>
  </si>
  <si>
    <t>Soft Feeling 13promax6.7-red</t>
  </si>
  <si>
    <t>12/12PRO-SPG-NVY</t>
  </si>
  <si>
    <t>Spigen Card Holder Case Iphone 12/12 Pro-blue</t>
  </si>
  <si>
    <t>8809745637074</t>
  </si>
  <si>
    <t>Bluemoon Diary 12/12pro6.1-rose Gold</t>
  </si>
  <si>
    <t>8809824767425</t>
  </si>
  <si>
    <t>Bluemoon Diary 136.1-red</t>
  </si>
  <si>
    <t>8806164391938</t>
  </si>
  <si>
    <t>Mansoor Diary Xr-bk</t>
  </si>
  <si>
    <t>8809887821966</t>
  </si>
  <si>
    <t>Mercury Silicone Case 146.1-re</t>
  </si>
  <si>
    <t>8809745645116</t>
  </si>
  <si>
    <t>Mercury Silicone Case Xr-red</t>
  </si>
  <si>
    <t>8809824814914</t>
  </si>
  <si>
    <t>Metallic Armor Case 13promax6.7-rose Gold</t>
  </si>
  <si>
    <t>8809724822866</t>
  </si>
  <si>
    <t>Rich Diary 12/12pro6.1-nv/li</t>
  </si>
  <si>
    <t>8809887824592</t>
  </si>
  <si>
    <t>Rich Diary 14plus6.7-pu/nv</t>
  </si>
  <si>
    <t>9D-IPH-XS</t>
  </si>
  <si>
    <t>9d -iphone Xs</t>
  </si>
  <si>
    <t>8809684922170</t>
  </si>
  <si>
    <t>Bluemoon Diary 116.1-mint</t>
  </si>
  <si>
    <t>2209786112866</t>
  </si>
  <si>
    <t>Iphone 14 Pro Star Crystal Case-pink</t>
  </si>
  <si>
    <t>8809745631911</t>
  </si>
  <si>
    <t>Mercury Silicone Case 12/12pro6.1-red</t>
  </si>
  <si>
    <t>8809793500047</t>
  </si>
  <si>
    <t>Metallic Armor Case 12promax6.7-nv</t>
  </si>
  <si>
    <t>8809793499280</t>
  </si>
  <si>
    <t>Metallic Armor Case Xr-rose Gold</t>
  </si>
  <si>
    <t>8809661814665</t>
  </si>
  <si>
    <t>Peach Garden Bumper 6+/7+/8+-black/red</t>
  </si>
  <si>
    <t>8809887825803</t>
  </si>
  <si>
    <t>Rich Diary 14promax6.7-mi/nv</t>
  </si>
  <si>
    <t>11PRO-SYM-CLR</t>
  </si>
  <si>
    <t>114850471351574513354450</t>
  </si>
  <si>
    <t>Symmetry Series Iphone 11 Pro 5.8-clear</t>
  </si>
  <si>
    <t>XR-TGL-RED</t>
  </si>
  <si>
    <t>Triangle Series Iphone Xr-red</t>
  </si>
  <si>
    <t>8809887822369</t>
  </si>
  <si>
    <t>Bluemoon Diary 14pro6.1-br</t>
  </si>
  <si>
    <t>8809803418362</t>
  </si>
  <si>
    <t>Bluemoon Diary A325-bk</t>
  </si>
  <si>
    <t>8809824770333</t>
  </si>
  <si>
    <t>Canvas Diary 13pro6.1-grn/cm</t>
  </si>
  <si>
    <t>8809824771583</t>
  </si>
  <si>
    <t>Canvas Diary 13promax6.7-bk/bk</t>
  </si>
  <si>
    <t>8806164319109</t>
  </si>
  <si>
    <t>Canvas Diary X/xs-red/cm</t>
  </si>
  <si>
    <t>8809842293647</t>
  </si>
  <si>
    <t>Mercury Silicone Case Galaxy A13 4g-psand</t>
  </si>
  <si>
    <t>8809661814733</t>
  </si>
  <si>
    <t>Peach Garden Bumper X/xs-white/red</t>
  </si>
  <si>
    <t>8809824767968</t>
  </si>
  <si>
    <t>Soft Feeling 136.1-red</t>
  </si>
  <si>
    <t>XSMAX-TGL-BLK</t>
  </si>
  <si>
    <t>Triangle Series Iphone Xs Max-black</t>
  </si>
  <si>
    <t>8809887822406</t>
  </si>
  <si>
    <t>Bluemoon Diary 14pro6.1-mi</t>
  </si>
  <si>
    <t>8809887822376</t>
  </si>
  <si>
    <t>Bluemoon Diary 14pro6.1-re</t>
  </si>
  <si>
    <t>8809745637685</t>
  </si>
  <si>
    <t>Canvas Diary 12promax6.7-bk/bk</t>
  </si>
  <si>
    <t>8809824770296</t>
  </si>
  <si>
    <t>Canvas Diary 13pro6.1-bk/bk</t>
  </si>
  <si>
    <t>8806164318829</t>
  </si>
  <si>
    <t>Canvas Diary Ipad9.7-gry/cm</t>
  </si>
  <si>
    <t>8809745631638</t>
  </si>
  <si>
    <t>Mansoor Diary 12/12pro6.1-bk</t>
  </si>
  <si>
    <t>8809745637913</t>
  </si>
  <si>
    <t>Mercury Silicone Case 12promax6.7-pu</t>
  </si>
  <si>
    <t>8809803418768</t>
  </si>
  <si>
    <t>Mercury Silicone Case A325-psand</t>
  </si>
  <si>
    <t>8809824814716</t>
  </si>
  <si>
    <t>Metallic Armor Case 136.1-rose Gold</t>
  </si>
  <si>
    <t>8809887822079</t>
  </si>
  <si>
    <t>Rich Diary 146.1-bk/bk</t>
  </si>
  <si>
    <t>8809684922187</t>
  </si>
  <si>
    <t>Bluemoon Diary 116.1-rose Gold</t>
  </si>
  <si>
    <t>8809824771293</t>
  </si>
  <si>
    <t>Bluemoon Diary 13promax6.7-red</t>
  </si>
  <si>
    <t>8809824771613</t>
  </si>
  <si>
    <t>Canvas Diary 13promax6.7-red/cm</t>
  </si>
  <si>
    <t>IPADAIR4-SURVR-GRN</t>
  </si>
  <si>
    <t>Ipadair4 Survivor-green</t>
  </si>
  <si>
    <t>8809684992708</t>
  </si>
  <si>
    <t>Mercury Silicone Case Xr-pu</t>
  </si>
  <si>
    <t>8809803466387</t>
  </si>
  <si>
    <t>Metallic Armor Case 126.1-rose Gold</t>
  </si>
  <si>
    <t>8809684928882</t>
  </si>
  <si>
    <t>Peach Garden Bumper 11promax6.5-black/red</t>
  </si>
  <si>
    <t>11-PUR-PNK</t>
  </si>
  <si>
    <t>Pure Rainbow Series Iphone 11 6.1-pink</t>
  </si>
  <si>
    <t>8809745631478</t>
  </si>
  <si>
    <t>Bluemoon Diary 12/12pro6.1-hp</t>
  </si>
  <si>
    <t>8809824771255</t>
  </si>
  <si>
    <t>Bluemoon Diary 13promax6.7-bk</t>
  </si>
  <si>
    <t>8809824771323</t>
  </si>
  <si>
    <t>Bluemoon Diary 13promax6.7-mint</t>
  </si>
  <si>
    <t>2209786112848</t>
  </si>
  <si>
    <t>Iphone 12 Pro Max Star Diamond-pink</t>
  </si>
  <si>
    <t>8809824785696</t>
  </si>
  <si>
    <t>Rich Diary 13pro6.1-mi/nv</t>
  </si>
  <si>
    <t>6/7/8PLUS-TGL-RGD</t>
  </si>
  <si>
    <t>Triangle Series Iphone 6/7/8 Plus-rose Gold</t>
  </si>
  <si>
    <t>8809803442206</t>
  </si>
  <si>
    <t>Bluemoon Diary A325-rose Gold</t>
  </si>
  <si>
    <t>8809887824486</t>
  </si>
  <si>
    <t>Peach Garden Bumper 14plus6.7-red/red</t>
  </si>
  <si>
    <t>13Pro-TGL-NVY</t>
  </si>
  <si>
    <t>Triangle Series Iphone 13 Pro-navy</t>
  </si>
  <si>
    <t>14MAX-TGL-NVY</t>
  </si>
  <si>
    <t>14PLUS-TGL-NVY</t>
  </si>
  <si>
    <t>Triangle Series Iphone 14 Max-navy</t>
  </si>
  <si>
    <t>8809745637708</t>
  </si>
  <si>
    <t>Canvas Diary 12promax6.7-nv/cm</t>
  </si>
  <si>
    <t>8809824771590</t>
  </si>
  <si>
    <t>Canvas Diary 13promax6.7-gry/cm</t>
  </si>
  <si>
    <t>8806164318867</t>
  </si>
  <si>
    <t>Canvas Diary Ipad9.7-red/cm</t>
  </si>
  <si>
    <t>IPAD9.7-360-RED</t>
  </si>
  <si>
    <t>IPD 9.7 360-red</t>
  </si>
  <si>
    <t>8806164349977</t>
  </si>
  <si>
    <t>Iphone 6+/7+/8+ Bluemoon Diary-rose Gold</t>
  </si>
  <si>
    <t>8806174381585</t>
  </si>
  <si>
    <t>Iphone 116.1 Mercury Silicone Case-red</t>
  </si>
  <si>
    <t>8809824769962</t>
  </si>
  <si>
    <t>Bluemoon Diary 13pro6.1-bk</t>
  </si>
  <si>
    <t>8809745637722</t>
  </si>
  <si>
    <t>Canvas Diary 12promax6.7-grn/cm</t>
  </si>
  <si>
    <t>8809745645147</t>
  </si>
  <si>
    <t>Mercury Silicone Case Xr-nv</t>
  </si>
  <si>
    <t>11-PUR-BLU</t>
  </si>
  <si>
    <t>Pure Rainbow Series Iphone 11 6.1-blue</t>
  </si>
  <si>
    <t>8809724822989</t>
  </si>
  <si>
    <t>Rich Diary 12promax6.7-pu/nv</t>
  </si>
  <si>
    <t>12/12PRO-TGL-RED</t>
  </si>
  <si>
    <t>Triangle Series Iphone 12 / 12 Pro6.1-red</t>
  </si>
  <si>
    <t>8809887821119</t>
  </si>
  <si>
    <t>Bluemoon Diary 146.1-bk</t>
  </si>
  <si>
    <t>6/7/8-SPG-NVY</t>
  </si>
  <si>
    <t>Spigen Card Holder Case Iphone 6/7/8-blue</t>
  </si>
  <si>
    <t>11-STRB-CLR</t>
  </si>
  <si>
    <t>Rainbow Series Iphone 11-clear</t>
  </si>
  <si>
    <t>8806164354810</t>
  </si>
  <si>
    <t>Iphone 6/7/8/se2/se3 Rich Diary-rose Gold/rose Gold</t>
  </si>
  <si>
    <t>IPADAIR4-SURVR-BLK</t>
  </si>
  <si>
    <t>Ipadair4 Survivor-black</t>
  </si>
  <si>
    <t>2209786112817</t>
  </si>
  <si>
    <t>Iphone 13 Pro Star Crystal-black</t>
  </si>
  <si>
    <t>2209786112884</t>
  </si>
  <si>
    <t>Iphone 14 Star Diamond-pink</t>
  </si>
  <si>
    <t>8809793499129</t>
  </si>
  <si>
    <t>Metallic Armor Case X/xs-bk</t>
  </si>
  <si>
    <t>8809887824578</t>
  </si>
  <si>
    <t>Rich Diary 14plus6.7-nv/li</t>
  </si>
  <si>
    <t>8809887823298</t>
  </si>
  <si>
    <t>Rich Diary 14pro6.1-bk/bk</t>
  </si>
  <si>
    <t>8809824770555</t>
  </si>
  <si>
    <t>Soft Feeling 13pro6.1-psand</t>
  </si>
  <si>
    <t>TAB A8-SURVR-RED</t>
  </si>
  <si>
    <t>Tab A8 Survivor-red</t>
  </si>
  <si>
    <t>8809824770005</t>
  </si>
  <si>
    <t>Bluemoon Diary 13pro6.1-red</t>
  </si>
  <si>
    <t>8809745637715</t>
  </si>
  <si>
    <t>Canvas Diary 12promax6.7-red/cm</t>
  </si>
  <si>
    <t>IPADAIR4-SURVR-LBL</t>
  </si>
  <si>
    <t>Ipadair4 Survivor-light Blue</t>
  </si>
  <si>
    <t>8809842292343</t>
  </si>
  <si>
    <t>Mercury Silicone Case Galaxy A23-psand</t>
  </si>
  <si>
    <t>8809824770531</t>
  </si>
  <si>
    <t>Soft Feeling 13pro6.1-bk</t>
  </si>
  <si>
    <t>8809887821195</t>
  </si>
  <si>
    <t>Bluemoon Diary 146.1-rose Gold</t>
  </si>
  <si>
    <t>8806174342340</t>
  </si>
  <si>
    <t>Mercury Ring-silver/silver</t>
  </si>
  <si>
    <t>8809824770036</t>
  </si>
  <si>
    <t>Bluemoon Diary 13pro6.1-mint</t>
  </si>
  <si>
    <t>8809684970546</t>
  </si>
  <si>
    <t>Canvas Diary Ipad10.2/10.22020-red/cm</t>
  </si>
  <si>
    <t>8809824770142</t>
  </si>
  <si>
    <t>Mansoor Diary 13pro6.1-bk</t>
  </si>
  <si>
    <t>8809824772160</t>
  </si>
  <si>
    <t>Peach Garden Bumper 13promax6.7-white/red</t>
  </si>
  <si>
    <t>8809887823281</t>
  </si>
  <si>
    <t>Peach Garden Bumper 14pro6.1-white/red</t>
  </si>
  <si>
    <t>8806174381653</t>
  </si>
  <si>
    <t>13Pro-PUR-PNK</t>
  </si>
  <si>
    <t>Pure Rainbow Series Iphone 13 Pro-pink</t>
  </si>
  <si>
    <t>8809887824585</t>
  </si>
  <si>
    <t>Rich Diary 14plus6.7-mi/nv</t>
  </si>
  <si>
    <t>8809745632291</t>
  </si>
  <si>
    <t>Bluemoon Diary 12promax6.7-mint</t>
  </si>
  <si>
    <t>8809842291551</t>
  </si>
  <si>
    <t>GALAXY A23 BLUEMOON DIARY-ROSE GOLD</t>
  </si>
  <si>
    <t>2209786112840</t>
  </si>
  <si>
    <t>Iphone 11 Star Diamond-pink</t>
  </si>
  <si>
    <t>2209786112863</t>
  </si>
  <si>
    <t>Iphone 14 Star Crystal Case-pink</t>
  </si>
  <si>
    <t>8809887825612</t>
  </si>
  <si>
    <t>Mercury Silicone Case 14promax6.7-bk</t>
  </si>
  <si>
    <t>8809842244885</t>
  </si>
  <si>
    <t>Peach Garden Bumper Galaxy A53 5g-navy/navy</t>
  </si>
  <si>
    <t>12PROMAX-TGL-BLK</t>
  </si>
  <si>
    <t>Triangle Series Iphone 12 Pro Max6.7-black</t>
  </si>
  <si>
    <t>14PROMAX-TGL-RED</t>
  </si>
  <si>
    <t>Triangle Series Iphone 14 Pro Max-red</t>
  </si>
  <si>
    <t>8809842291476</t>
  </si>
  <si>
    <t>Bluemoon Diary Galaxy A23-bk</t>
  </si>
  <si>
    <t>2209786112829</t>
  </si>
  <si>
    <t>Iphone 13 Star Efn-white</t>
  </si>
  <si>
    <t>8809745632680</t>
  </si>
  <si>
    <t>Mercury Silicone Case 12promax6.7-bk</t>
  </si>
  <si>
    <t>8809793500085</t>
  </si>
  <si>
    <t>Metallic Armor Case 12promax6.7-rose Gold</t>
  </si>
  <si>
    <t>8809887824509</t>
  </si>
  <si>
    <t>Peach Garden Bumper 14plus6.7-white/red</t>
  </si>
  <si>
    <t>6/7/8PLUS-SYM-CLR</t>
  </si>
  <si>
    <t>Symmetry Series Iphone 6/7/8 Plus-clear</t>
  </si>
  <si>
    <t>8809824771330</t>
  </si>
  <si>
    <t>Bluemoon Diary 13promax6.7-rose Gold</t>
  </si>
  <si>
    <t>8809887824844</t>
  </si>
  <si>
    <t>Bluemoon Diary 14promax6.7-mi</t>
  </si>
  <si>
    <t>8809824770326</t>
  </si>
  <si>
    <t>Canvas Diary 13pro6.1-red/cm</t>
  </si>
  <si>
    <t>2209786112849</t>
  </si>
  <si>
    <t>Iphone 12 Pro Max Star Diamond-rose Gold</t>
  </si>
  <si>
    <t>8809724822804</t>
  </si>
  <si>
    <t>Rich Diary 12/12pro6.1-bk/bk</t>
  </si>
  <si>
    <t>8809824770548</t>
  </si>
  <si>
    <t>Soft Feeling 13pro6.1-red</t>
  </si>
  <si>
    <t>13MIINI-TGL-RGD</t>
  </si>
  <si>
    <t>Triangle Series Iphone 13 Mini-rose Gold</t>
  </si>
  <si>
    <t>12/12PRO-TGL-RGD</t>
  </si>
  <si>
    <t>Triangle Series Iphone 12 / 12 Pro6.1-rose Gold</t>
  </si>
  <si>
    <t>8809887821997</t>
  </si>
  <si>
    <t>Iphone 146.1 Mercury Silicone Case-navy</t>
  </si>
  <si>
    <t>8809824767401</t>
  </si>
  <si>
    <t>Bluemoon Diary 136.1-hp</t>
  </si>
  <si>
    <t>8809621280639</t>
  </si>
  <si>
    <t>Bluemoon Diary Xr-red</t>
  </si>
  <si>
    <t>8809824770302</t>
  </si>
  <si>
    <t>Canvas Diary 13pro6.1-gry/cm</t>
  </si>
  <si>
    <t>8809887824356</t>
  </si>
  <si>
    <t>Mansoor Diary 14plus6.7-re</t>
  </si>
  <si>
    <t>8809887825674</t>
  </si>
  <si>
    <t>Mercury Silicone Case 14promax6.7-grn</t>
  </si>
  <si>
    <t>8809684992678</t>
  </si>
  <si>
    <t>Mercury Silicone Case Iphone X/xs-grn</t>
  </si>
  <si>
    <t>NTG-IPH-14PRO</t>
  </si>
  <si>
    <t>Normal Glass-iphone 14 Pro</t>
  </si>
  <si>
    <t>NTG-IPH-7P/8P</t>
  </si>
  <si>
    <t>Normal Glass-iphone 7p / 8p</t>
  </si>
  <si>
    <t>IPADAIR4-SURVR-DBL</t>
  </si>
  <si>
    <t>Ipadair4 Survivor-dark Blue</t>
  </si>
  <si>
    <t>2209786112865</t>
  </si>
  <si>
    <t>Iphone 14 Star Crystal Case-black</t>
  </si>
  <si>
    <t>8809824814815</t>
  </si>
  <si>
    <t>Metallic Armor Case 13pro6.1-rose Gold</t>
  </si>
  <si>
    <t>13ProMax-PUR-CLR</t>
  </si>
  <si>
    <t>13PM-PUR-CLR</t>
  </si>
  <si>
    <t>Pure Series Iphone 13 Pro Max-clear</t>
  </si>
  <si>
    <t>12/12PRO-SPG-BLK</t>
  </si>
  <si>
    <t>12/12PRO-SGP-BLK</t>
  </si>
  <si>
    <t>Spigen Card Holder Case Iphone 12/12 Pro-black</t>
  </si>
  <si>
    <t>13PROMAX-SPG-BLK</t>
  </si>
  <si>
    <t>Spigen Card Holder Case Iphone 13 Pro Max-black</t>
  </si>
  <si>
    <t>8809745637692</t>
  </si>
  <si>
    <t>Canvas Diary 12promax6.7-gry/cm</t>
  </si>
  <si>
    <t>IPADAIR4-SURVR-RRD</t>
  </si>
  <si>
    <t>Ipadair4 Survivor-rose Red</t>
  </si>
  <si>
    <t>2209786112841</t>
  </si>
  <si>
    <t>Iphone 11 Star Diamond-rose Gold</t>
  </si>
  <si>
    <t>2209786112810</t>
  </si>
  <si>
    <t>Iphone 12 Pro Max Star Crystal-clear</t>
  </si>
  <si>
    <t>2209786112802</t>
  </si>
  <si>
    <t>Iphone Xr Star Crystal-black</t>
  </si>
  <si>
    <t>8809824771019</t>
  </si>
  <si>
    <t>Mercury Silicone Case 13pro6.1-pu</t>
  </si>
  <si>
    <t>XSMAX-SYM-CLR</t>
  </si>
  <si>
    <t>Symmetry Series Iphone Xs Max-clear</t>
  </si>
  <si>
    <t>8809745631447</t>
  </si>
  <si>
    <t>Bluemoon Diary 12/12pro6.1-bk</t>
  </si>
  <si>
    <t>8809621280622</t>
  </si>
  <si>
    <t>Bluemoon Diary Xr-hp</t>
  </si>
  <si>
    <t>8809745632369</t>
  </si>
  <si>
    <t>Soft Feeling 12promax6.7-red</t>
  </si>
  <si>
    <t>8809887886415</t>
  </si>
  <si>
    <t>Galaxy A34 5g Bluemoon Diary-black</t>
  </si>
  <si>
    <t>8809887868732</t>
  </si>
  <si>
    <t>Google Pixel 7 Pro Bluemoon Diary-black</t>
  </si>
  <si>
    <t>14MAX-BLING-GD</t>
  </si>
  <si>
    <t>Bling Glitter Case Iphone 14 Max-gold</t>
  </si>
  <si>
    <t>2209786112885</t>
  </si>
  <si>
    <t>Iphone 14 Star Diamond-rose Gold</t>
  </si>
  <si>
    <t>8809661814689</t>
  </si>
  <si>
    <t>Peach Garden Bumper 6+/7+/8+-navy/navy</t>
  </si>
  <si>
    <t>8809661814658</t>
  </si>
  <si>
    <t>Peach Garden Bumper 6/7/8/se2/se3-white/red</t>
  </si>
  <si>
    <t>12PROMAX-TGL-NVY</t>
  </si>
  <si>
    <t>Triangle Series Iphone 12 Pro Max6.7-navy</t>
  </si>
  <si>
    <t>IPAD10.2-SURVR-DBL</t>
  </si>
  <si>
    <t>Ipad10.2 Survivor-dark Blue</t>
  </si>
  <si>
    <t>2209786112826</t>
  </si>
  <si>
    <t>Iphone 12/12 Pro Star Efn-black</t>
  </si>
  <si>
    <t>8809887824318</t>
  </si>
  <si>
    <t>Mansoor Diary 14plus6.7-bk</t>
  </si>
  <si>
    <t>8809887825681</t>
  </si>
  <si>
    <t>Mercury Silicone Case 14promax6.7-pu</t>
  </si>
  <si>
    <t>8809824786082</t>
  </si>
  <si>
    <t>Rich Diary 13promax6.7-bk/bk</t>
  </si>
  <si>
    <t>8809887824851</t>
  </si>
  <si>
    <t>Bluemoon Diary 14promax6.7-rose Gold</t>
  </si>
  <si>
    <t>12PROMAX-PUR-CLR</t>
  </si>
  <si>
    <t>Pure Series Iphone 12 Pro Max6.7-clear</t>
  </si>
  <si>
    <t>14-TGL-RED</t>
  </si>
  <si>
    <t>Triangle Series Iphone 14-red</t>
  </si>
  <si>
    <t>8809777308065</t>
  </si>
  <si>
    <t>Canvas Diary Ipadair2020-gry/cm</t>
  </si>
  <si>
    <t>2209786112801</t>
  </si>
  <si>
    <t>Iphone Xr Star Crystal-clear</t>
  </si>
  <si>
    <t>2209786112836</t>
  </si>
  <si>
    <t>Iphone Xr Star Diamond-pink</t>
  </si>
  <si>
    <t>13-TGL-NVY</t>
  </si>
  <si>
    <t>Triangle Series Iphone 13-navy</t>
  </si>
  <si>
    <t>8806164383667</t>
  </si>
  <si>
    <t>Iphone 6/7/8/se2/se3 Bluemoon Diary-mint</t>
  </si>
  <si>
    <t>8809777308096</t>
  </si>
  <si>
    <t>Canvas Diary Ipadair2020-grn/cm</t>
  </si>
  <si>
    <t>IPAD10.2-SURVR-RRD</t>
  </si>
  <si>
    <t>Ipad10.2 Survivor-rose Red</t>
  </si>
  <si>
    <t>6/7/8-PUR-BLU</t>
  </si>
  <si>
    <t>Pure Rainbow Series Iphone 6/7/8-blue</t>
  </si>
  <si>
    <t>11-TGL-NVY</t>
  </si>
  <si>
    <t>Triangle Series Iphone 11 6.1-navy</t>
  </si>
  <si>
    <t>8809762043346</t>
  </si>
  <si>
    <t>Ipad Flip Ipad Air4 2020-lavender Gray</t>
  </si>
  <si>
    <t>2209786112816</t>
  </si>
  <si>
    <t>Iphone 13 Pro Star Crystal-clear</t>
  </si>
  <si>
    <t>8809887824387</t>
  </si>
  <si>
    <t>Mansoor Diary 14plus6.7-mi</t>
  </si>
  <si>
    <t>8809824770982</t>
  </si>
  <si>
    <t>Mercury Silicone Case 13pro6.1-nv</t>
  </si>
  <si>
    <t>6/7/8-PUR-PNK</t>
  </si>
  <si>
    <t>Pure Rainbow Series Iphone 6/7/8-pink</t>
  </si>
  <si>
    <t>8809745642399</t>
  </si>
  <si>
    <t>Rich Diary X/xs-rose Gold/rose Gold</t>
  </si>
  <si>
    <t>12Mini-SYM-CLR</t>
  </si>
  <si>
    <t>Symmetry Series Iphone 12 Mini 5.4-clear</t>
  </si>
  <si>
    <t>6/7/8-TGL-MNT</t>
  </si>
  <si>
    <t>Triangle Series Iphone 6/7/8-mint</t>
  </si>
  <si>
    <t>8809887821874</t>
  </si>
  <si>
    <t>Mansoor Diary 146.1-bk</t>
  </si>
  <si>
    <t>8809887868640</t>
  </si>
  <si>
    <t>Google Pixel 7 Bluemoon Diary-black</t>
  </si>
  <si>
    <t>8806164352328</t>
  </si>
  <si>
    <t>Iphone 6/7/8/se2/se3 Rich Diary-navy/lime</t>
  </si>
  <si>
    <t>8809621280660</t>
  </si>
  <si>
    <t>Bluemoon Diary Xr-mint</t>
  </si>
  <si>
    <t>8809745637906</t>
  </si>
  <si>
    <t>Mercury Silicone Case Iphone 12 Pro Max6.7-grn</t>
  </si>
  <si>
    <t>14PROMAX-PUR-GLITTER</t>
  </si>
  <si>
    <t>14PROMAX-STRB-GLITTER</t>
  </si>
  <si>
    <t>Rainbow Series Iphone 14 Pro Max-glitter</t>
  </si>
  <si>
    <t>13ProMax-TGL-RGD</t>
  </si>
  <si>
    <t>Triangle Series Iphone 13 Pro Max-rose Gold</t>
  </si>
  <si>
    <t>14PROMAX-TGL-NVY</t>
  </si>
  <si>
    <t>Triangle Series Iphone 14 Pro Max-navy</t>
  </si>
  <si>
    <t>XR-TGL-MNT</t>
  </si>
  <si>
    <t>Triangle Series Iphone Xr-mint</t>
  </si>
  <si>
    <t>8809887868817</t>
  </si>
  <si>
    <t>Google Pixel 7 Pro Bluemoon Diary-rose Gold</t>
  </si>
  <si>
    <t>8809887868725</t>
  </si>
  <si>
    <t>Google Pixel 7 Bluemoon Diary-rose Gold</t>
  </si>
  <si>
    <t>4422254569373</t>
  </si>
  <si>
    <t>Glass + Case 360 Case 38mm-clear</t>
  </si>
  <si>
    <t>4422254569465</t>
  </si>
  <si>
    <t>Glass + Case 360 Case 42mm-clear</t>
  </si>
  <si>
    <t>8809777308072</t>
  </si>
  <si>
    <t>Canvas Diary Ipadair2020-nv/cm</t>
  </si>
  <si>
    <t>IPAD10.2-360-RED</t>
  </si>
  <si>
    <t>IPD 10.2 360-red</t>
  </si>
  <si>
    <t>2209786112824</t>
  </si>
  <si>
    <t>Iphone 11 Star Efn-black</t>
  </si>
  <si>
    <t>2209786112886</t>
  </si>
  <si>
    <t>Iphone 14 Star Diamond-black</t>
  </si>
  <si>
    <t>2209786112837</t>
  </si>
  <si>
    <t>Iphone Xr Star Diamond-rose Gold</t>
  </si>
  <si>
    <t>8809745645123</t>
  </si>
  <si>
    <t>Mercury Silicone Case Xr-psand</t>
  </si>
  <si>
    <t>13ProMax-TGL-MNT</t>
  </si>
  <si>
    <t>Triangle Series Iphone 13 Pro Max-mint</t>
  </si>
  <si>
    <t>14PRO-TGL-NVY</t>
  </si>
  <si>
    <t>Triangle Series Iphone 14 Pro-navy</t>
  </si>
  <si>
    <t>8809745632352</t>
  </si>
  <si>
    <t>Soft Feeling 12promax6.7-bk</t>
  </si>
  <si>
    <t>13ProMax-TGL-BLK</t>
  </si>
  <si>
    <t>Triangle Series Iphone 13 Pro Max-black</t>
  </si>
  <si>
    <t>XR-TGL-RGD</t>
  </si>
  <si>
    <t>Triangle Series Iphone Xr-rose Gold</t>
  </si>
  <si>
    <t>13PROMAX-PURMS-CLR</t>
  </si>
  <si>
    <t>13PROMAX-STMS-CLR</t>
  </si>
  <si>
    <t>Pure/star Magsafe Series Iphone 13 Pro Max-clear</t>
  </si>
  <si>
    <t>8809777308089</t>
  </si>
  <si>
    <t>Canvas Diary Ipadair2020-red/cm</t>
  </si>
  <si>
    <t>2209786112839</t>
  </si>
  <si>
    <t>STARDIA-11-CLEAR</t>
  </si>
  <si>
    <t>Iphone 11 Star Diamond-clear</t>
  </si>
  <si>
    <t>2209786112811</t>
  </si>
  <si>
    <t>Iphone 12 Pro Max Star Crystal-black</t>
  </si>
  <si>
    <t>12PROMAX-PUR-PNK</t>
  </si>
  <si>
    <t>Pure Rainbow Series Iphone 12 Pro Max6.7-pink</t>
  </si>
  <si>
    <t>XR-SYM-CLR</t>
  </si>
  <si>
    <t>Symmetry Series Iphone Xr-clear</t>
  </si>
  <si>
    <t>14PRO-TGL-RED</t>
  </si>
  <si>
    <t>Triangle Series Iphone 14 Pro-red</t>
  </si>
  <si>
    <t>13PRO-SPG-NVY</t>
  </si>
  <si>
    <t>Spigen Card Holder Case Iphone 13 Pro-blue</t>
  </si>
  <si>
    <t>8809887877598</t>
  </si>
  <si>
    <t>Galaxy A14 5g Bluemoon Diary-black</t>
  </si>
  <si>
    <t>8809887823557</t>
  </si>
  <si>
    <t>Bluemoon Diary 14plus6.7-bk</t>
  </si>
  <si>
    <t>8809887823267</t>
  </si>
  <si>
    <t>Peach Garden Bumper 14pro6.1-red/red</t>
  </si>
  <si>
    <t>12PROMAX-PURMS-CLR</t>
  </si>
  <si>
    <t>12PROMAX-STMS-CLR</t>
  </si>
  <si>
    <t>Pure/star Magsafe Series Iphone 12 Pro Max6.7-clear</t>
  </si>
  <si>
    <t>12PROMAX-PUR-BLU</t>
  </si>
  <si>
    <t>Pure Rainbow Series Iphone 12 Pro Max6.7-blue</t>
  </si>
  <si>
    <t>8809824772238</t>
  </si>
  <si>
    <t>Mercury Silicone Case 13promax6.7-bk</t>
  </si>
  <si>
    <t>13ProMax-TGL-RED</t>
  </si>
  <si>
    <t>Triangle Series Iphone 13 Pro Max-red</t>
  </si>
  <si>
    <t>8809887822413</t>
  </si>
  <si>
    <t>Bluemoon Diary 14pro6.1-rose Gold</t>
  </si>
  <si>
    <t>14-SPG-NVY</t>
  </si>
  <si>
    <t>Spigen Card Holder Case Iphone 14-blue</t>
  </si>
  <si>
    <t>8809745637678</t>
  </si>
  <si>
    <t>Bluemoon Diary 12promax6.7-rose Gold</t>
  </si>
  <si>
    <t>8809824770043</t>
  </si>
  <si>
    <t>Bluemoon Diary 13pro6.1-rose Gold</t>
  </si>
  <si>
    <t>2209786112859</t>
  </si>
  <si>
    <t>Iphone 13 Pro Max Star Diamond-clear</t>
  </si>
  <si>
    <t>2209786112813</t>
  </si>
  <si>
    <t>Iphone 13 Star Crystal-clear</t>
  </si>
  <si>
    <t>XR-PUR-PNK</t>
  </si>
  <si>
    <t>Pure Rainbow Series Iphone Xr-pink</t>
  </si>
  <si>
    <t>8806164349939</t>
  </si>
  <si>
    <t>Iphone 6/7/8/se2/se3 Bluemoon Diary-rose Gold</t>
  </si>
  <si>
    <t>8809745632222</t>
  </si>
  <si>
    <t>Bluemoon Diary 12promax6.7-bk</t>
  </si>
  <si>
    <t>2209786112823</t>
  </si>
  <si>
    <t>Iphone 11 Star Efn-white</t>
  </si>
  <si>
    <t>8809684992630</t>
  </si>
  <si>
    <t>Mercury Silicone Case Iphone 7/8/se2/se3-grn</t>
  </si>
  <si>
    <t>12/12PRO-TGL-BLK</t>
  </si>
  <si>
    <t>Triangle Series Iphone 12 / 12 Pro6.1-black</t>
  </si>
  <si>
    <t>6/7/8-TGL-BLK</t>
  </si>
  <si>
    <t>Triangle Series Iphone 6/7/8-black</t>
  </si>
  <si>
    <t>8809887877673</t>
  </si>
  <si>
    <t>Galaxy A14 5g Bluemoon Diary-rose Gold</t>
  </si>
  <si>
    <t>8809887823571</t>
  </si>
  <si>
    <t>Bluemoon Diary 14plus6.7-hp</t>
  </si>
  <si>
    <t>2209786112861</t>
  </si>
  <si>
    <t>Iphone 13 Pro Max Star Diamond-rose Gold</t>
  </si>
  <si>
    <t>8809824772252</t>
  </si>
  <si>
    <t>Mercury Silicone Case 13promax6.7-psand</t>
  </si>
  <si>
    <t>X/XS-PUR-PNK</t>
  </si>
  <si>
    <t>Pure Rainbow Series Iphone X/xs-pink</t>
  </si>
  <si>
    <t>6/7/8-TGL-RGD</t>
  </si>
  <si>
    <t>Triangle Series Iphone 6/7/8-rose Gold</t>
  </si>
  <si>
    <t>4422254569359</t>
  </si>
  <si>
    <t>Glass + Case 360 Case 38mm-black</t>
  </si>
  <si>
    <t>4422254569366</t>
  </si>
  <si>
    <t>Glass + Case 360 Case 38mm-rose Gold</t>
  </si>
  <si>
    <t>4422254569441</t>
  </si>
  <si>
    <t>Glass + Case 360 Case 42mm-black</t>
  </si>
  <si>
    <t>4422254569458</t>
  </si>
  <si>
    <t>Glass + Case 360 Case 42mm-rose Gold</t>
  </si>
  <si>
    <t>2209786112804</t>
  </si>
  <si>
    <t>Iphone 11 Star Crystal-clear</t>
  </si>
  <si>
    <t>8809842243260</t>
  </si>
  <si>
    <t>Peach Garden Bumper Galaxy A33 5g-navy/navy</t>
  </si>
  <si>
    <t>X/XS-PUR-BLU</t>
  </si>
  <si>
    <t>Pure Rainbow Series Iphone X/xs-blue</t>
  </si>
  <si>
    <t>8809724822897</t>
  </si>
  <si>
    <t>Rich Diary 12/12pro6.1-rose Gold/rose Gold</t>
  </si>
  <si>
    <t>11-TGL-MNT</t>
  </si>
  <si>
    <t>Triangle Series Iphone 11 6.1-mint</t>
  </si>
  <si>
    <t>8809762043285</t>
  </si>
  <si>
    <t>Ipad Flip Ipad Air4 2020-pink</t>
  </si>
  <si>
    <t>8809745630266</t>
  </si>
  <si>
    <t>Peach Garden Bumper 12promax6.7-black/red</t>
  </si>
  <si>
    <t>13Pro-PUR-CLR</t>
  </si>
  <si>
    <t>Pure Series Iphone 13 Pro-clear</t>
  </si>
  <si>
    <t>14PROMAX-TGL-PUR</t>
  </si>
  <si>
    <t>Triangle Series Iphone 14 Pro Max-purple</t>
  </si>
  <si>
    <t>8809824814655</t>
  </si>
  <si>
    <t>Metallic Armor Case 136.1-bk</t>
  </si>
  <si>
    <t>8809842243253</t>
  </si>
  <si>
    <t>Peach Garden Bumper Galaxy A33 5g-red/red</t>
  </si>
  <si>
    <t>8809661814771</t>
  </si>
  <si>
    <t>Peach Garden Bumper Xr-white/red</t>
  </si>
  <si>
    <t>12/12PRO-TGL-NVY</t>
  </si>
  <si>
    <t>Triangle Series Iphone 12 / 12 Pro6.1-navy</t>
  </si>
  <si>
    <t>XR-TGL-BLK</t>
  </si>
  <si>
    <t>Triangle Series Iphone Xr-black</t>
  </si>
  <si>
    <t>8809887886491</t>
  </si>
  <si>
    <t>Galaxy A34 5g Bluemoon Diary-rose Gold</t>
  </si>
  <si>
    <t>2209786112834</t>
  </si>
  <si>
    <t>Iphone 13 Pro Max Star Efn-black</t>
  </si>
  <si>
    <t>2209786112879</t>
  </si>
  <si>
    <t>2208886112820</t>
  </si>
  <si>
    <t>Iphone 14 Max Star Efn Case-white</t>
  </si>
  <si>
    <t>12PROMAX-SPG-NVY</t>
  </si>
  <si>
    <t>Spigen Card Holder Case Iphone 12 Pro Max-blue</t>
  </si>
  <si>
    <t>8809887882127</t>
  </si>
  <si>
    <t>Galaxy A14 5g Mercury Silicone Case-pink Sand</t>
  </si>
  <si>
    <t>8809887882240</t>
  </si>
  <si>
    <t>Galaxy A54 5g Mercury Silicone Case-pink Sand</t>
  </si>
  <si>
    <t>8809684992647</t>
  </si>
  <si>
    <t>Mercury Silicone Case 7/8/se2/se3-pu</t>
  </si>
  <si>
    <t>8809842244878</t>
  </si>
  <si>
    <t>Peach Garden Bumper Galaxy A53 5g-red/red</t>
  </si>
  <si>
    <t>8809661814764</t>
  </si>
  <si>
    <t>Peach Garden Bumper Xr-navy/navy</t>
  </si>
  <si>
    <t>8809887824608</t>
  </si>
  <si>
    <t>Rich Diary 14plus6.7-rose Gold/rose Gold</t>
  </si>
  <si>
    <t>13PRO-STRB-CLR</t>
  </si>
  <si>
    <t>Rainbow Series Iphone 13 Pro-clear</t>
  </si>
  <si>
    <t>8809887882189</t>
  </si>
  <si>
    <t>Galaxy A34 5g Mercury Silicone Case-pink Sand</t>
  </si>
  <si>
    <t>8809621280677</t>
  </si>
  <si>
    <t>Bluemoon Diary Xr-rose Gold</t>
  </si>
  <si>
    <t>2209786112851</t>
  </si>
  <si>
    <t>Iphone 13 Star Diamond-clear</t>
  </si>
  <si>
    <t>8809793499228</t>
  </si>
  <si>
    <t>Metallic Armor Case Xr-bk</t>
  </si>
  <si>
    <t>8809745630273</t>
  </si>
  <si>
    <t>Peach Garden Bumper 12promax6.7-navy/navy</t>
  </si>
  <si>
    <t>XR-PUR-BLU</t>
  </si>
  <si>
    <t>Pure Rainbow Series Iphone Xr-blue</t>
  </si>
  <si>
    <t>8809887824516</t>
  </si>
  <si>
    <t>Rich Diary 14plus6.7-bk/bk</t>
  </si>
  <si>
    <t>13Pro-TGL-RED</t>
  </si>
  <si>
    <t>Triangle Series Iphone 13 Pro-red</t>
  </si>
  <si>
    <t>12/12PRO-TGL-MNT</t>
  </si>
  <si>
    <t>Triangle Series Iphone 12 / 12 Pro6.1-mint</t>
  </si>
  <si>
    <t>14PRO-TGL-PUR</t>
  </si>
  <si>
    <t>Triangle Series Iphone 14 Pro-purple</t>
  </si>
  <si>
    <t>SAM TAB A8 10.5-360-BLK</t>
  </si>
  <si>
    <t>Tab A8 360-black</t>
  </si>
  <si>
    <t>6/7/8-TGL-NVY</t>
  </si>
  <si>
    <t>Triangle Series Iphone 6/7/8-navy</t>
  </si>
  <si>
    <t>SAM TAB A8 10.5-360-RGD</t>
  </si>
  <si>
    <t>SAM TAB A8 10.5-360-RRD</t>
  </si>
  <si>
    <t>Tab A8 360-rose Gold</t>
  </si>
  <si>
    <t>2209786112808</t>
  </si>
  <si>
    <t>Iphone 12/12 Pro Star Crystal-black</t>
  </si>
  <si>
    <t>2209786112838</t>
  </si>
  <si>
    <t>Iphone Xr Star Diamond-black</t>
  </si>
  <si>
    <t>8809745632697</t>
  </si>
  <si>
    <t>Mercury Silicone Case 12promax6.7-red</t>
  </si>
  <si>
    <t>8809887824455</t>
  </si>
  <si>
    <t>Mercury Silicone Case 14plus6.7-grn</t>
  </si>
  <si>
    <t>8809887823632</t>
  </si>
  <si>
    <t>Bluemoon Diary 14plus6.7-rose Gold</t>
  </si>
  <si>
    <t>2209786112847</t>
  </si>
  <si>
    <t>Iphone 12 Pro Max Star Diamond-clear</t>
  </si>
  <si>
    <t>2209786112853</t>
  </si>
  <si>
    <t>Iphone 13 Star Diamond-rose Gold</t>
  </si>
  <si>
    <t>13-PUR-BLU</t>
  </si>
  <si>
    <t>Pure Rainbow Series Iphone 13-blue</t>
  </si>
  <si>
    <t>13ProMax-TGL-NVY</t>
  </si>
  <si>
    <t>Triangle Series Iphone 13 Pro Max-navy</t>
  </si>
  <si>
    <t>8809887886583</t>
  </si>
  <si>
    <t>Galaxy A54 5g Bluemoon Diary-rose Gold</t>
  </si>
  <si>
    <t>2209786112803</t>
  </si>
  <si>
    <t>Iphone 11 Star Crystal-pink</t>
  </si>
  <si>
    <t>8809887824479</t>
  </si>
  <si>
    <t>Peach Garden Bumper 14plus6.7-black/red</t>
  </si>
  <si>
    <t>14MAX-SPG-BLK</t>
  </si>
  <si>
    <t>Spigen Card Holder Case Iphone 14 Max-black</t>
  </si>
  <si>
    <t>14-TGL-MNT</t>
  </si>
  <si>
    <t>Triangle Series Iphone 14-mint</t>
  </si>
  <si>
    <t>8809887824462</t>
  </si>
  <si>
    <t>Mercury Silicone Case 14plus6.7-pu</t>
  </si>
  <si>
    <t>12/12PRO-PUR-BLU</t>
  </si>
  <si>
    <t>Pure Rainbow Series Iphone 12 / 12 Pro6.1-blue</t>
  </si>
  <si>
    <t>12/12PRO-PUR-PNK</t>
  </si>
  <si>
    <t>Pure Rainbow Series Iphone 12 / 12 Pro6.1-pink</t>
  </si>
  <si>
    <t>13Pro-TGL-MNT</t>
  </si>
  <si>
    <t>Triangle Series Iphone 13 Pro-mint</t>
  </si>
  <si>
    <t>2209786112842</t>
  </si>
  <si>
    <t>Iphone 11 Star Diamond-black</t>
  </si>
  <si>
    <t>2209786112814</t>
  </si>
  <si>
    <t>Iphone 13 Star Crystal-black</t>
  </si>
  <si>
    <t>8809824770951</t>
  </si>
  <si>
    <t>Mercury Silicone Case 13pro6.1-red</t>
  </si>
  <si>
    <t>8809887824394</t>
  </si>
  <si>
    <t>Mercury Silicone Case 14plus6.7-bk</t>
  </si>
  <si>
    <t>8809824768293</t>
  </si>
  <si>
    <t>Peach Garden Bumper 136.1-white/red</t>
  </si>
  <si>
    <t>8809661814757</t>
  </si>
  <si>
    <t>Peach Garden Bumper Xr-red/red</t>
  </si>
  <si>
    <t>8809684926413</t>
  </si>
  <si>
    <t>Rich Diary 116.1-rose Gold/rose Gold</t>
  </si>
  <si>
    <t>2209786112830</t>
  </si>
  <si>
    <t>Iphone 13 Star Efn-black</t>
  </si>
  <si>
    <t>8809684926321</t>
  </si>
  <si>
    <t>Rich Diary 116.1-bk/bk</t>
  </si>
  <si>
    <t>13PRO-SPG-BLK</t>
  </si>
  <si>
    <t>Spigen Card Holder Case Iphone 13 Pro-black</t>
  </si>
  <si>
    <t>IPAD9.7-SURVR-RRD</t>
  </si>
  <si>
    <t>Ipad9.7 Survivor-rose Red</t>
  </si>
  <si>
    <t>2209786112845</t>
  </si>
  <si>
    <t>Iphone 12/12 Pro Star Diamond-rose Gold</t>
  </si>
  <si>
    <t>8809661814641</t>
  </si>
  <si>
    <t>Peach Garden Bumper 6/7/8/se2/se3-navy/navy</t>
  </si>
  <si>
    <t>14PROMAX-STMS-CLR</t>
  </si>
  <si>
    <t>14PM-STMS-CLR</t>
  </si>
  <si>
    <t>Star Magsafe Series Iphone 14 Pro Max-clear</t>
  </si>
  <si>
    <t>8809887886507</t>
  </si>
  <si>
    <t>Galaxy A54 5g Bluemoon Diary-black</t>
  </si>
  <si>
    <t>8809887822024</t>
  </si>
  <si>
    <t>Mercury Silicone Case 146.1-pu</t>
  </si>
  <si>
    <t>2209786112880</t>
  </si>
  <si>
    <t>2208786112819</t>
  </si>
  <si>
    <t>Iphone 14 Max Star Efn Case-black</t>
  </si>
  <si>
    <t>8809745644935</t>
  </si>
  <si>
    <t>Mercury Silicone Case 7/8/se2/se3-red</t>
  </si>
  <si>
    <t>IPH-11-ITRU</t>
  </si>
  <si>
    <t>IPH 11 Lcd-incell</t>
  </si>
  <si>
    <t>8809887823588</t>
  </si>
  <si>
    <t>Bluemoon Diary 14plus6.7-br</t>
  </si>
  <si>
    <t>8809745637302</t>
  </si>
  <si>
    <t>Mercury Silicone Case Iphone 12/12 Pro6.1-grn</t>
  </si>
  <si>
    <t>X/XS-SYM-CLR</t>
  </si>
  <si>
    <t>Symmetry Series Iphone X/xs-clear</t>
  </si>
  <si>
    <t>14-TGL-RGD</t>
  </si>
  <si>
    <t>Triangle Series Iphone 14-rose Gold</t>
  </si>
  <si>
    <t>14PROMAX-SPG-NVY</t>
  </si>
  <si>
    <t>Spigen Card Holder Case Iphone 14 Pro Max-blue</t>
  </si>
  <si>
    <t>8809887823595</t>
  </si>
  <si>
    <t>Bluemoon Diary 14plus6.7-re</t>
  </si>
  <si>
    <t>2209786112876</t>
  </si>
  <si>
    <t>Iphone 14 Star Efn Case-black</t>
  </si>
  <si>
    <t>8809887825636</t>
  </si>
  <si>
    <t>Mercury Silicone Case 14promax6.7-psand</t>
  </si>
  <si>
    <t>12/12PRO-STRB-CLR</t>
  </si>
  <si>
    <t>Rainbow Series Iphone 12/12 Pro-clear</t>
  </si>
  <si>
    <t>TAB A8-SURVR-BLK</t>
  </si>
  <si>
    <t>Tab A8 Survivor-black</t>
  </si>
  <si>
    <t>IPADAIR4-360-BLK</t>
  </si>
  <si>
    <t>IPD AIR4 360-black</t>
  </si>
  <si>
    <t>8809745644966</t>
  </si>
  <si>
    <t>Mercury Silicone Case 7/8/se2/se3-nv</t>
  </si>
  <si>
    <t>8809803466325</t>
  </si>
  <si>
    <t>Metallic Armor Case 126.1-bk</t>
  </si>
  <si>
    <t>8809745630235</t>
  </si>
  <si>
    <t>Peach Garden Bumper 12/12pro6.1-navy/navy</t>
  </si>
  <si>
    <t>11-STRB-GLITTER</t>
  </si>
  <si>
    <t>Rainbow Series Iphone 11-glitter</t>
  </si>
  <si>
    <t>4422254569557</t>
  </si>
  <si>
    <t>Glass + Case 360 Case 49mm-clear</t>
  </si>
  <si>
    <t>IPAD10.2-SURVR-LBL</t>
  </si>
  <si>
    <t>Ipad10.2 Survivor-light Blue</t>
  </si>
  <si>
    <t>IPADAIR4-360-RGD</t>
  </si>
  <si>
    <t>IPD AIR4 360-rose Gold</t>
  </si>
  <si>
    <t>14MAX-TGL-BLK</t>
  </si>
  <si>
    <t>14PLUS-TGL-BLK</t>
  </si>
  <si>
    <t>Triangle Series Iphone 14 Max-black</t>
  </si>
  <si>
    <t>14PRO-SPG-NVY</t>
  </si>
  <si>
    <t>Spigen Card Holder Case Iphone 14 Pro-blue</t>
  </si>
  <si>
    <t>13PROMAX-STRB-CLR</t>
  </si>
  <si>
    <t>Rainbow Series Iphone 13 Pro Max-clear</t>
  </si>
  <si>
    <t>2209786112855</t>
  </si>
  <si>
    <t>Iphone 13 Pro Star Diamond-clear</t>
  </si>
  <si>
    <t>8809824770968</t>
  </si>
  <si>
    <t>Mercury Silicone Case 13pro6.1-psand</t>
  </si>
  <si>
    <t>13PRO-SPG-RGD</t>
  </si>
  <si>
    <t>Spigen Card Holder Case Iphone 13 Pro-rose Gold</t>
  </si>
  <si>
    <t>IPAD9.7-SURVR-LBL</t>
  </si>
  <si>
    <t>Ipad9.7 Survivor-light Blue</t>
  </si>
  <si>
    <t>13Pro-TGL-RGD</t>
  </si>
  <si>
    <t>Triangle Series Iphone 13 Pro-rose Gold</t>
  </si>
  <si>
    <t>14MAX-TGL-MNT</t>
  </si>
  <si>
    <t>Triangle Series Iphone 14 Max-mint</t>
  </si>
  <si>
    <t>14MAX-TGL-RED</t>
  </si>
  <si>
    <t>Triangle Series Iphone 14 Max-red</t>
  </si>
  <si>
    <t>8806164383599</t>
  </si>
  <si>
    <t>Iphone 6/7/8/se2/se3 Bluemoon Diary-black</t>
  </si>
  <si>
    <t>8809887825650</t>
  </si>
  <si>
    <t>Mercury Silicone Case 14promax6.7-nv</t>
  </si>
  <si>
    <t>8809745630297</t>
  </si>
  <si>
    <t>Peach Garden Bumper 12promax6.7-white/red</t>
  </si>
  <si>
    <t>8809824770845</t>
  </si>
  <si>
    <t>Peach Garden Bumper 13pro6.1-black/red</t>
  </si>
  <si>
    <t>8809824770876</t>
  </si>
  <si>
    <t>Peach Garden Bumper 13pro6.1-white/red</t>
  </si>
  <si>
    <t>8809887823625</t>
  </si>
  <si>
    <t>Bluemoon Diary 14plus6.7-mi</t>
  </si>
  <si>
    <t>2209786112819</t>
  </si>
  <si>
    <t>Iphone 13 Pro Max Star Crystal-clear</t>
  </si>
  <si>
    <t>8809684925850</t>
  </si>
  <si>
    <t>Mansoor Diary 116.1-bk</t>
  </si>
  <si>
    <t>8809684928868</t>
  </si>
  <si>
    <t>Peach Garden Bumper 116.1-navy/navy</t>
  </si>
  <si>
    <t>IPAD9.7-360-BLK</t>
  </si>
  <si>
    <t>IPD 9.7 360-black</t>
  </si>
  <si>
    <t>8809745645109</t>
  </si>
  <si>
    <t>Mercury Silicone Case Xr-bk</t>
  </si>
  <si>
    <t>8806174342364</t>
  </si>
  <si>
    <t>Mercury Ring-hotpink/rose Gold</t>
  </si>
  <si>
    <t>IPAD9.7-SURVR-BLK</t>
  </si>
  <si>
    <t>Ipad9.7 Survivor-black</t>
  </si>
  <si>
    <t>IPADAIR4-360-LBL</t>
  </si>
  <si>
    <t>IPD AIR4 360-light Blue</t>
  </si>
  <si>
    <t>8806174381578</t>
  </si>
  <si>
    <t>IPAD10.2-360-LBL</t>
  </si>
  <si>
    <t>IPD 10.2 360-light Blue</t>
  </si>
  <si>
    <t>2209786112857</t>
  </si>
  <si>
    <t>Iphone 13 Pro Star Diamond-rose Gold</t>
  </si>
  <si>
    <t>8809887824417</t>
  </si>
  <si>
    <t>Mercury Silicone Case 14plus6.7 -psand</t>
  </si>
  <si>
    <t>14MAX-SPG-RGD</t>
  </si>
  <si>
    <t>Spigen Card Holder Case Iphone 14 Max-rose Gold</t>
  </si>
  <si>
    <t>12PROMAX-TGL-RGD</t>
  </si>
  <si>
    <t>Triangle Series Iphone 12 Pro Max6.7-rose Gold</t>
  </si>
  <si>
    <t>13-PUR-PNK</t>
  </si>
  <si>
    <t>Pure Rainbow Series Iphone 13-pink</t>
  </si>
  <si>
    <t>11-PUR-CLR</t>
  </si>
  <si>
    <t>Pure Series Iphone 11 6.1-clear</t>
  </si>
  <si>
    <t>8806174381615</t>
  </si>
  <si>
    <t>Iphone 116.1 Mercury Silicone Case-navy</t>
  </si>
  <si>
    <t>8809745631928</t>
  </si>
  <si>
    <t>Mercury Silicone Case 12/12pro6.1-psand</t>
  </si>
  <si>
    <t>IPAD9.7-360-NVY</t>
  </si>
  <si>
    <t>IPD 9.7 360-navy</t>
  </si>
  <si>
    <t>8809824772146</t>
  </si>
  <si>
    <t>Peach Garden Bumper 13promax6.7-red/red</t>
  </si>
  <si>
    <t>8809887823250</t>
  </si>
  <si>
    <t>Peach Garden Bumper 14pro6.1-black/red</t>
  </si>
  <si>
    <t>8809824768279</t>
  </si>
  <si>
    <t>Peach Garden Bumper 136.1-red/red</t>
  </si>
  <si>
    <t>14PROMAX-TGL-BLK</t>
  </si>
  <si>
    <t>Triangle Series Iphone 14 Pro Max-black</t>
  </si>
  <si>
    <t>IPAD10TH-SURVR-RRD</t>
  </si>
  <si>
    <t>Ipad 10th Gen Survivor-rose Red</t>
  </si>
  <si>
    <t>IPAD9.7-SURVR-GRN</t>
  </si>
  <si>
    <t>Ipad9.7 Survivor-green</t>
  </si>
  <si>
    <t>IPAD10TH-SURVR-BLUE</t>
  </si>
  <si>
    <t>Ipad 10th Gen Survivor-blue</t>
  </si>
  <si>
    <t>2209786112862</t>
  </si>
  <si>
    <t>Iphone 13 Pro Max Star Diamond-black</t>
  </si>
  <si>
    <t>8809824770869</t>
  </si>
  <si>
    <t>Peach Garden Bumper 13pro6.1-navy/navy</t>
  </si>
  <si>
    <t>8809824770852</t>
  </si>
  <si>
    <t>Peach Garden Bumper 13pro6.1-red/red</t>
  </si>
  <si>
    <t>14PRO-PUR-CLR</t>
  </si>
  <si>
    <t>Pure Series Iphone 14 Pro-clear</t>
  </si>
  <si>
    <t>IPAD10.2-SURVR-GRN</t>
  </si>
  <si>
    <t>Ipad10.2 Survivor-green</t>
  </si>
  <si>
    <t>8806174342326</t>
  </si>
  <si>
    <t>Mercury Ring-black/gold</t>
  </si>
  <si>
    <t>8809824772306</t>
  </si>
  <si>
    <t>Mercury Silicone Case 13promax6.7-pu</t>
  </si>
  <si>
    <t>8809887822055</t>
  </si>
  <si>
    <t>Iphone 146.1 Peach Garden Bumper-navy/navy</t>
  </si>
  <si>
    <t>IPAD10TH-SURVR-RED</t>
  </si>
  <si>
    <t>Ipad 10th Gen Survivor-red</t>
  </si>
  <si>
    <t>IPAD9.7-360-LBL</t>
  </si>
  <si>
    <t>IPD 9.7 360-light Blue</t>
  </si>
  <si>
    <t>13Pro-PUR-BLU</t>
  </si>
  <si>
    <t>Pure Rainbow Series Iphone 13 Pro-blue</t>
  </si>
  <si>
    <t>6/7/8-SPG-BLK</t>
  </si>
  <si>
    <t>Spigen Card Holder Case Iphone 6/7/8-black</t>
  </si>
  <si>
    <t>IPAD10TH 10.9-360-BLK</t>
  </si>
  <si>
    <t>IPD10.9 360-black</t>
  </si>
  <si>
    <t>IPAD10TH 10.9-360-LBL</t>
  </si>
  <si>
    <t>IPD10.9 360-light Blue</t>
  </si>
  <si>
    <t>IPAD10TH 10.9-360-RGD</t>
  </si>
  <si>
    <t>IPD10.9 360-rose Gold</t>
  </si>
  <si>
    <t>8806164383636</t>
  </si>
  <si>
    <t>Iphone 6/7/8/se2/se3 Bluemoon Diary-red</t>
  </si>
  <si>
    <t>8809745645048</t>
  </si>
  <si>
    <t>Mercury Silicone Case X/xs-bk</t>
  </si>
  <si>
    <t>8809762043384</t>
  </si>
  <si>
    <t>Ipad Flip Ipad Air4 2020-green</t>
  </si>
  <si>
    <t>2209786112815</t>
  </si>
  <si>
    <t>Iphone 13 Pro Star Crystal-pink</t>
  </si>
  <si>
    <t>8809824814853</t>
  </si>
  <si>
    <t>Metallic Armor Case 13promax6.7-bk</t>
  </si>
  <si>
    <t>2209786112822</t>
  </si>
  <si>
    <t>Iphone Xr Star Efn-black</t>
  </si>
  <si>
    <t>8809745637319</t>
  </si>
  <si>
    <t>Mercury Silicone Case 12/12pro6.1-pu</t>
  </si>
  <si>
    <t>8809793500023</t>
  </si>
  <si>
    <t>Metallic Armor Case 12promax6.7-bk</t>
  </si>
  <si>
    <t>11-TGL-RGD</t>
  </si>
  <si>
    <t>Triangle Series Iphone 11 6.1-rose Gold</t>
  </si>
  <si>
    <t>IPAD9.7-360-RGD</t>
  </si>
  <si>
    <t>IPAD9.7-360-RRD</t>
  </si>
  <si>
    <t>IPD 9.7 360-rose Gold</t>
  </si>
  <si>
    <t>2209786112825</t>
  </si>
  <si>
    <t>Iphone 12/12 Pro Star Efn-white</t>
  </si>
  <si>
    <t>IPADAIR4-360-NVY</t>
  </si>
  <si>
    <t>IPD AIR4 360-navy</t>
  </si>
  <si>
    <t>8809745630280</t>
  </si>
  <si>
    <t>Peach Garden Bumper 12promax6.7-red/red</t>
  </si>
  <si>
    <t>2209786112844</t>
  </si>
  <si>
    <t>Iphone 12/12 Pro Star Diamond-pink</t>
  </si>
  <si>
    <t>2209786112870</t>
  </si>
  <si>
    <t>Iphone 14 Max Star Crystal Case-clear</t>
  </si>
  <si>
    <t>2209786112835</t>
  </si>
  <si>
    <t>Iphone Xr Star Diamond-clear</t>
  </si>
  <si>
    <t>8809887824431</t>
  </si>
  <si>
    <t>Mercury Silicone Case 14plus6.7-nv</t>
  </si>
  <si>
    <t>8809661814702</t>
  </si>
  <si>
    <t>Peach Garden Bumper X/xs-black/red</t>
  </si>
  <si>
    <t>14PRO-TGL-RGD</t>
  </si>
  <si>
    <t>Triangle Series Iphone 14 Pro-rose Gold</t>
  </si>
  <si>
    <t>8809887822017</t>
  </si>
  <si>
    <t>Mercury Silicone Case 146.1-grn</t>
  </si>
  <si>
    <t>IPAD10.2-360-PPL</t>
  </si>
  <si>
    <t>IPD 10.2 360-purple</t>
  </si>
  <si>
    <t>2209786112891</t>
  </si>
  <si>
    <t>Iphone 14 Max Star Diamond-clear</t>
  </si>
  <si>
    <t>8809887882103</t>
  </si>
  <si>
    <t>Galaxy A14 5g Mercury Silicone Case-black</t>
  </si>
  <si>
    <t>13-TGL-MNT</t>
  </si>
  <si>
    <t>Triangle Series Iphone 13-mint</t>
  </si>
  <si>
    <t>14MAX-TGL-RGD</t>
  </si>
  <si>
    <t>Triangle Series Iphone 14 Max-rose Gold</t>
  </si>
  <si>
    <t>12PROMAX-TGL-RED</t>
  </si>
  <si>
    <t>Triangle Series Iphone 12 Pro Max6.7-red</t>
  </si>
  <si>
    <t>442225456987</t>
  </si>
  <si>
    <t>Nylon Band 38/40/41mm-red</t>
  </si>
  <si>
    <t>442225457007</t>
  </si>
  <si>
    <t>Nylon Band 42/44/45/49mm-red</t>
  </si>
  <si>
    <t>2209786112833</t>
  </si>
  <si>
    <t>Iphone 13 Pro Max Star Efn-white</t>
  </si>
  <si>
    <t>2209786112894</t>
  </si>
  <si>
    <t>Iphone 14 Max Star Diamond-black</t>
  </si>
  <si>
    <t>2209786112892</t>
  </si>
  <si>
    <t>Iphone 14 Max Star Diamond-pink</t>
  </si>
  <si>
    <t>8809745630259</t>
  </si>
  <si>
    <t>Peach Garden Bumper 12/12pro6.1-white/red</t>
  </si>
  <si>
    <t>14MAX-PUR-PNK</t>
  </si>
  <si>
    <t>14PLUS-STRB-CLR</t>
  </si>
  <si>
    <t>Rainbow Series Iphone 14 Max-clear</t>
  </si>
  <si>
    <t>8809887882165</t>
  </si>
  <si>
    <t>Galaxy A34 5g Mercury Silicone Case-black</t>
  </si>
  <si>
    <t>8809887882226</t>
  </si>
  <si>
    <t>Galaxy A54 5g Mercury Silicone Case-black</t>
  </si>
  <si>
    <t>4422254569533</t>
  </si>
  <si>
    <t>Glass + Case 360 Case 49mm-black</t>
  </si>
  <si>
    <t>IPAD10TH 10.9-360-HP</t>
  </si>
  <si>
    <t>IPD10.9 360-hot Pink</t>
  </si>
  <si>
    <t>8809745630242</t>
  </si>
  <si>
    <t>Peach Garden Bumper 12/12pro6.1-red/red</t>
  </si>
  <si>
    <t>IPAD10.2-360-NVY</t>
  </si>
  <si>
    <t>IPD 10.2 360-navy</t>
  </si>
  <si>
    <t>2209786112846</t>
  </si>
  <si>
    <t>Iphone 12/12 Pro Star Diamond-black</t>
  </si>
  <si>
    <t>2209786112897</t>
  </si>
  <si>
    <t>Iphone 14 Pro Max Star Diamond-rose Gold</t>
  </si>
  <si>
    <t>2209786112800</t>
  </si>
  <si>
    <t>Iphone Xr Star Crystal-pink</t>
  </si>
  <si>
    <t>8809745630228</t>
  </si>
  <si>
    <t>Peach Garden Bumper 12/12pro6.1-black/red</t>
  </si>
  <si>
    <t>13ProMax-PUR-BLU</t>
  </si>
  <si>
    <t>Pure Rainbow Series Iphone 13 Pro Max-blue</t>
  </si>
  <si>
    <t>IPAD9.7-360-PPL</t>
  </si>
  <si>
    <t>IPD 9.7 360-purple</t>
  </si>
  <si>
    <t>8809745631904</t>
  </si>
  <si>
    <t>Mercury Silicone Case 12/12pro6.1-bk</t>
  </si>
  <si>
    <t>8809684993491</t>
  </si>
  <si>
    <t>Mercury Silicone Case Iphone 116.1-grn</t>
  </si>
  <si>
    <t>12/12PRO-SPG-RGD</t>
  </si>
  <si>
    <t>Spigen Card Holder Case Iphone 12/12 Pro-rose Gold</t>
  </si>
  <si>
    <t>13-TGL-RED</t>
  </si>
  <si>
    <t>Triangle Series Iphone 13-red</t>
  </si>
  <si>
    <t>13PRO-BLING-GD</t>
  </si>
  <si>
    <t>Bling Glitter Case Iphone 13 Pro-gold</t>
  </si>
  <si>
    <t>IPAD10TH 10.9-360-NVY</t>
  </si>
  <si>
    <t>IPD10.9 360-navy</t>
  </si>
  <si>
    <t>IPAD10.2-360-RGD</t>
  </si>
  <si>
    <t>IPD 10.2 360-rose Gold</t>
  </si>
  <si>
    <t>2209786112860</t>
  </si>
  <si>
    <t>Iphone 13 Pro Max Star Diamond-pink</t>
  </si>
  <si>
    <t>IPADAIR4-360-PPL</t>
  </si>
  <si>
    <t>IPD AIR4 360-purple</t>
  </si>
  <si>
    <t>2209786112875</t>
  </si>
  <si>
    <t>Iphone 14 Star Efn Case-white</t>
  </si>
  <si>
    <t>14PROMAX-TGL-MNT</t>
  </si>
  <si>
    <t>Triangle Series Iphone 14 Pro Max-mint</t>
  </si>
  <si>
    <t>2209786112893</t>
  </si>
  <si>
    <t>Iphone 14 Max Star Diamond-rose Gold</t>
  </si>
  <si>
    <t>2209786112889</t>
  </si>
  <si>
    <t>Iphone 14 Pro Star Diamond-rose Gold</t>
  </si>
  <si>
    <t>8809745644942</t>
  </si>
  <si>
    <t>Mercury Silicone Case 7/8/se2/se3-psand</t>
  </si>
  <si>
    <t>2209786112809</t>
  </si>
  <si>
    <t>Iphone 12 Pro Max Star Crystal-pink</t>
  </si>
  <si>
    <t>2209786112854</t>
  </si>
  <si>
    <t>Iphone 13 Star Diamond-black</t>
  </si>
  <si>
    <t>14-SPG-BLK</t>
  </si>
  <si>
    <t>141351483913344443</t>
  </si>
  <si>
    <t>Spigen Card Holder Case Iphone 14-black</t>
  </si>
  <si>
    <t>2209786112887</t>
  </si>
  <si>
    <t>STARDIA-14PRO-CLEAR</t>
  </si>
  <si>
    <t>Iphone 14 Pro Star Diamond-clear</t>
  </si>
  <si>
    <t>8809762043322</t>
  </si>
  <si>
    <t>Ipad Flip Ipad Air4 2020-black</t>
  </si>
  <si>
    <t>8809887824493</t>
  </si>
  <si>
    <t>Peach Garden Bumper 14plus6.7-navy/navy</t>
  </si>
  <si>
    <t>IPAD10.2-360-BLK</t>
  </si>
  <si>
    <t>IPD 10.2 360-black</t>
  </si>
  <si>
    <t>2209786112858</t>
  </si>
  <si>
    <t>Iphone 13 Pro Star Diamond-black</t>
  </si>
  <si>
    <t>2209786112852</t>
  </si>
  <si>
    <t>Iphone 13 Star Diamond-pink</t>
  </si>
  <si>
    <t>8809824814754</t>
  </si>
  <si>
    <t>Metallic Armor Case 13pro6.1-bk</t>
  </si>
  <si>
    <t>8809887823274</t>
  </si>
  <si>
    <t>Peach Garden Bumper 14pro6.1-navy/navy</t>
  </si>
  <si>
    <t>8809661814740</t>
  </si>
  <si>
    <t>Peach Garden Bumper Xr-black/red</t>
  </si>
  <si>
    <t>12/12PRO-STRB-GLITTER</t>
  </si>
  <si>
    <t>Rainbow Series Iphone 12/12 Pro-glitter</t>
  </si>
  <si>
    <t>8809745631942</t>
  </si>
  <si>
    <t>Mercury Silicone Case 12/12pro6.1-nv</t>
  </si>
  <si>
    <t>8809887824400</t>
  </si>
  <si>
    <t>Mercury Silicone Case 14plus6.7-re</t>
  </si>
  <si>
    <t>2209786112821</t>
  </si>
  <si>
    <t>Iphone Xr Star Efn-white</t>
  </si>
  <si>
    <t>14PRO-TGL-MNT</t>
  </si>
  <si>
    <t>Triangle Series Iphone 14 Pro-mint</t>
  </si>
  <si>
    <t>2209786112873</t>
  </si>
  <si>
    <t>Iphone 14 Pro Max Star Crystal Case-clear</t>
  </si>
  <si>
    <t>STARDIA-14PROMAX-CLEAR</t>
  </si>
  <si>
    <t>Iphone 14 Pro Max Star Diamond-clear</t>
  </si>
  <si>
    <t>11-TGL-BLK</t>
  </si>
  <si>
    <t>Triangle Series Iphone 11 6.1-black</t>
  </si>
  <si>
    <t>14PROMAX-SYM-CLR</t>
  </si>
  <si>
    <t>144850474533561351574513354450</t>
  </si>
  <si>
    <t>Symmetry Series Iphone 14 Promax-clear</t>
  </si>
  <si>
    <t>12PROMAX-TGL-MNT</t>
  </si>
  <si>
    <t>Triangle Series Iphone 12 Pro Max6.7-mint</t>
  </si>
  <si>
    <t>14PROMAX-TGL-RGD</t>
  </si>
  <si>
    <t>Triangle Series Iphone 14 Pro Max-rose Gold</t>
  </si>
  <si>
    <t>IPAD10.2-SURVR-BLK</t>
  </si>
  <si>
    <t>Ipad10.2 Survivor-black</t>
  </si>
  <si>
    <t>2209786112807</t>
  </si>
  <si>
    <t>Iphone 12/12 Pro Star Crystal-clear</t>
  </si>
  <si>
    <t>2209786112843</t>
  </si>
  <si>
    <t>Iphone 12/12 Pro Star Diamond-clear</t>
  </si>
  <si>
    <t>IPADAIR4-360-RED</t>
  </si>
  <si>
    <t>IPD AIR4 360-red</t>
  </si>
  <si>
    <t>2209786112818</t>
  </si>
  <si>
    <t>Iphone 13 Pro Max Star Crystal-pink</t>
  </si>
  <si>
    <t>2209786112882</t>
  </si>
  <si>
    <t>Iphone 14 Pro Max Star Efn Case-black</t>
  </si>
  <si>
    <t>8809887823182</t>
  </si>
  <si>
    <t>Mercury Silicone Case 14pro6.1-re</t>
  </si>
  <si>
    <t>11-SPG-RGD</t>
  </si>
  <si>
    <t>Spigen Card Holder Case Iphone 11-rose Gold</t>
  </si>
  <si>
    <t>8809684993507</t>
  </si>
  <si>
    <t>Mercury Silicone Case 116.1-pu</t>
  </si>
  <si>
    <t>13-TGL-RGD</t>
  </si>
  <si>
    <t>Triangle Series Iphone 13-rose Gold</t>
  </si>
  <si>
    <t>2209786112869</t>
  </si>
  <si>
    <t>Iphone 14 Max Star Crystal Case-pink</t>
  </si>
  <si>
    <t>2209786112872</t>
  </si>
  <si>
    <t>Iphone 14 Pro Max Star Crystal Case-pink</t>
  </si>
  <si>
    <t>12PROMAX-SPG-BLK</t>
  </si>
  <si>
    <t>Spigen Card Holder Case Iphone 12 Pro Max-black</t>
  </si>
  <si>
    <t>13PROMAX-STRB-GLITTER</t>
  </si>
  <si>
    <t>Rainbow Series Iphone 13 Pro Max-glitter</t>
  </si>
  <si>
    <t>8809887860804</t>
  </si>
  <si>
    <t>8809887880949</t>
  </si>
  <si>
    <t>Ipad Flip Ipad 10 10.9-lavender Gray</t>
  </si>
  <si>
    <t>13ProMax-SYM-CLR</t>
  </si>
  <si>
    <t>134882794565881351574513354450</t>
  </si>
  <si>
    <t>Symmetry Series Iphone 13 Pro Max-clear</t>
  </si>
  <si>
    <t>2209786112856</t>
  </si>
  <si>
    <t>Iphone 13 Pro Star Diamond-pink</t>
  </si>
  <si>
    <t>8809684928844</t>
  </si>
  <si>
    <t>Peach Garden Bumper 116.1-black/red</t>
  </si>
  <si>
    <t>442225456970</t>
  </si>
  <si>
    <t>Nylon Band 38/40/41mm-black</t>
  </si>
  <si>
    <t>442225456994</t>
  </si>
  <si>
    <t>Nylon Band 42/44/45/49mm-black</t>
  </si>
  <si>
    <t>14-PUR-GLITTER</t>
  </si>
  <si>
    <t>Rainbow Series Iphone 14-glitter</t>
  </si>
  <si>
    <t>13Pro-SYM-CLR</t>
  </si>
  <si>
    <t>134882791351574513354450</t>
  </si>
  <si>
    <t>Symmetry Series Iphone 13 Pro-clear</t>
  </si>
  <si>
    <t>12/12PRO-SYM-CLR</t>
  </si>
  <si>
    <t>121517184850471351574513354450</t>
  </si>
  <si>
    <t>Symmetry Series Iphone 12 / 12 Pro6.1-clear</t>
  </si>
  <si>
    <t>8809887860774</t>
  </si>
  <si>
    <t>8809887877468</t>
  </si>
  <si>
    <t>Ipad Flip Ipad 10 10.9-pink</t>
  </si>
  <si>
    <t>8806174381592</t>
  </si>
  <si>
    <t>Iphone 116.1 Mercury Silicone Case-pink Sand</t>
  </si>
  <si>
    <t>IPAD10TH-SURVR-BLK</t>
  </si>
  <si>
    <t>Ipad 10th Gen Survivor-black</t>
  </si>
  <si>
    <t>8809887860828</t>
  </si>
  <si>
    <t>8809887880888</t>
  </si>
  <si>
    <t>Ipad Flip Ipad 10 10.9-green</t>
  </si>
  <si>
    <t>13Pro-PURMS-CLR</t>
  </si>
  <si>
    <t>13PRO-STMS-CLR</t>
  </si>
  <si>
    <t>Pure/star Magsafe Series Iphone 13 Pro-clear</t>
  </si>
  <si>
    <t>12PROMAX-SPG-RGD</t>
  </si>
  <si>
    <t>Spigen Card Holder Case Iphone 12 Pro Max-rose Gold</t>
  </si>
  <si>
    <t>6/7/8-SYM-CLR</t>
  </si>
  <si>
    <t>8-SYM-CLR</t>
  </si>
  <si>
    <t>Symmetry Series Iphone 6/7/8-clear</t>
  </si>
  <si>
    <t>8809887860798</t>
  </si>
  <si>
    <t>8809887880901</t>
  </si>
  <si>
    <t>Ipad Flip Ipad 10 10.9-black</t>
  </si>
  <si>
    <t>IPH-7GWHT-ITRU</t>
  </si>
  <si>
    <t>IPH 7 Lcd-WHT</t>
  </si>
  <si>
    <t>IPH-14PMAX-20PC</t>
  </si>
  <si>
    <t>9D-IPH-14PM-20PC</t>
  </si>
  <si>
    <t>9d 20pcs/pack-iphone 14 Pro Max/15 plus</t>
  </si>
  <si>
    <t>9DIPH15PRO20PC</t>
  </si>
  <si>
    <t>9d 20pcs/pack-iphone 15 pro</t>
  </si>
  <si>
    <t>9DIPH15PM20PC</t>
  </si>
  <si>
    <t>9D-IPH15PM-20PC</t>
  </si>
  <si>
    <t>9d 20pcs/pack-iphone 15 Pro Max</t>
  </si>
  <si>
    <t>9D-IPH-15PRO</t>
  </si>
  <si>
    <t>9d-iphone 15 pro</t>
  </si>
  <si>
    <t>9D-IPH-15PM</t>
  </si>
  <si>
    <t>9d-iphone 15 Pro Max</t>
  </si>
  <si>
    <t>BCP-IPH-15/15PLUS</t>
  </si>
  <si>
    <t>Back Camera Lens Protector--iphone 15/15plus</t>
  </si>
  <si>
    <t>BCP-IPH-15P/15PM</t>
  </si>
  <si>
    <t>Back Camera Lens Protector-iphone 15pro/15pro Max</t>
  </si>
  <si>
    <t>CMF15PRO</t>
  </si>
  <si>
    <t>Ceramic--iphone 15 pro</t>
  </si>
  <si>
    <t>CMF15PM</t>
  </si>
  <si>
    <t>CMF-IPH-15PMAX</t>
  </si>
  <si>
    <t>Ceramic--iphone 15 Pro Max</t>
  </si>
  <si>
    <t>NTG-IPH-15PRO</t>
  </si>
  <si>
    <t>Normal Glass-iphone 15 pro</t>
  </si>
  <si>
    <t>NTG-IPH-15PROMAX</t>
  </si>
  <si>
    <t>Normal Glass-iphone 15 Pro Max</t>
  </si>
  <si>
    <t>CMF-IPH11PMAX</t>
  </si>
  <si>
    <t>CMF-IPH-11PMAX</t>
  </si>
  <si>
    <t>Ceramic-iphone 11 Pro Max</t>
  </si>
  <si>
    <t>15-TGL-RGD</t>
  </si>
  <si>
    <t>Triangle Series Iphone 15-rosgold</t>
  </si>
  <si>
    <t>15-TGL-RED</t>
  </si>
  <si>
    <t>Triangle Series Iphone 15-red</t>
  </si>
  <si>
    <t>15-TGL-NVY</t>
  </si>
  <si>
    <t>Triangle Series Iphone 15-navy</t>
  </si>
  <si>
    <t>15-TGL-MNT</t>
  </si>
  <si>
    <t>Triangle Series Iphone 15-mint</t>
  </si>
  <si>
    <t>15-TGL-BLK</t>
  </si>
  <si>
    <t>Triangle Series Iphone 15-black</t>
  </si>
  <si>
    <t>15PRO-TGL-RGD</t>
  </si>
  <si>
    <t>Triangle Series Iphone 15 pro-rose gold</t>
  </si>
  <si>
    <t>15PRO-TGL-RED</t>
  </si>
  <si>
    <t>Triangle Series Iphone 15 pro-red</t>
  </si>
  <si>
    <t>15PRO-TGL-NVY</t>
  </si>
  <si>
    <t>Triangle Series Iphone 15 pro-navy</t>
  </si>
  <si>
    <t>15PRO-TGL-MNT</t>
  </si>
  <si>
    <t>Triangle Series Iphone 15 pro-mint</t>
  </si>
  <si>
    <t>15PRO-TGL-BLK</t>
  </si>
  <si>
    <t>Triangle Series Iphone 15 pro-black</t>
  </si>
  <si>
    <t>15PROMAX-TGL-RGD</t>
  </si>
  <si>
    <t>Triangle Series Iphone 15 pro max-rose gold</t>
  </si>
  <si>
    <t>15PROMAX-TGL-RED</t>
  </si>
  <si>
    <t>Triangle Series Iphone 15 pro max-red</t>
  </si>
  <si>
    <t>15PROMAX-TGL-NVY</t>
  </si>
  <si>
    <t>Triangle Series Iphone 15 pro max-navy</t>
  </si>
  <si>
    <t>15PROMAX-TGL-MNT</t>
  </si>
  <si>
    <t>Triangle Series Iphone 15 pro max-mint</t>
  </si>
  <si>
    <t>15PROMAX-TGL-BLK</t>
  </si>
  <si>
    <t>Triangle Series Iphone 15 pro max-black</t>
  </si>
  <si>
    <t>15-PUR-CLR</t>
  </si>
  <si>
    <t>Pure Series Iphone 15-clear</t>
  </si>
  <si>
    <t>15PRO-PUR-CLR</t>
  </si>
  <si>
    <t>Pure Series Iphone 15 Pro-clear</t>
  </si>
  <si>
    <t>15PROMAX-PUR-CLR</t>
  </si>
  <si>
    <t>Pure Series Iphone 15 Pro Max-clear</t>
  </si>
  <si>
    <t>15-STRB-GLITTER</t>
  </si>
  <si>
    <t>Rainbow Series Iphone 15-Glitter</t>
  </si>
  <si>
    <t>15-STRB-CLR</t>
  </si>
  <si>
    <t>Rainbow Series Iphone 15-clear</t>
  </si>
  <si>
    <t>15PRO-STRB-GLITTER</t>
  </si>
  <si>
    <t>Rainbow Series Iphone 15 pro-Glitter</t>
  </si>
  <si>
    <t>15PRO-STRB-CLR</t>
  </si>
  <si>
    <t>Rainbow Series Iphone 15 pro-Clear</t>
  </si>
  <si>
    <t>15PROMAX-STRB-GLITTER</t>
  </si>
  <si>
    <t>Rainbow Series Iphone 15 pro max-Glitter</t>
  </si>
  <si>
    <t>15PROMAX-STRB-CLR</t>
  </si>
  <si>
    <t>Rainbow Series Iphone 15 pro max-Clear</t>
  </si>
  <si>
    <t>15-SPG-RGD</t>
  </si>
  <si>
    <t>Spigen Card Holder Case Iphone 15-rose gold</t>
  </si>
  <si>
    <t>15-SPG-NVY</t>
  </si>
  <si>
    <t>Spigen Card Holder Case Iphone 15-navy</t>
  </si>
  <si>
    <t>15-SPG-BLK</t>
  </si>
  <si>
    <t>Spigen Card Holder Case Iphone 15-black</t>
  </si>
  <si>
    <t>15PRO-SPG-RGD</t>
  </si>
  <si>
    <t>Spigen Card Holder Case Iphone 15 pro-rose gold</t>
  </si>
  <si>
    <t>15PRO-SPG-NVY</t>
  </si>
  <si>
    <t>Spigen Card Holder Case Iphone 15 pro-navy</t>
  </si>
  <si>
    <t>15PRO-SPG-BLK</t>
  </si>
  <si>
    <t>Spigen Card Holder Case Iphone 15 pro-black</t>
  </si>
  <si>
    <t>15PROMAX-SPG-RGD</t>
  </si>
  <si>
    <t>Spigen Card Holder Case Iphone 15 pro max-rose gold</t>
  </si>
  <si>
    <t>15PROMAX-SPG-NVY</t>
  </si>
  <si>
    <t>Spigen Card Holder Case Iphone 15 pro max-navy</t>
  </si>
  <si>
    <t>15PROMAX-SPG-BLK</t>
  </si>
  <si>
    <t>Spigen Card Holder Case Iphone 15 pro max-black</t>
  </si>
  <si>
    <t>15-STMS-CLR</t>
  </si>
  <si>
    <t>Star Magsafe Series Iphone 15-clear</t>
  </si>
  <si>
    <t>15PRO-STMS-CLR</t>
  </si>
  <si>
    <t>Star Magsafe Series Iphone 15 pro-clear</t>
  </si>
  <si>
    <t>15PROMAX-STMS-CLR</t>
  </si>
  <si>
    <t>Star Magsafe Series Iphone 15 pro max-clear</t>
  </si>
  <si>
    <t>15-SYM-CLR</t>
  </si>
  <si>
    <t>151351574513354450</t>
  </si>
  <si>
    <t>Symmetry Series iPhone 15-clear</t>
  </si>
  <si>
    <t>15PROMAX-SYM-CLR</t>
  </si>
  <si>
    <t>154850474533561351574513354450</t>
  </si>
  <si>
    <t>Symmetry Series iPhone 15 promax-clear</t>
  </si>
  <si>
    <t>15PRO-SYM-CLR</t>
  </si>
  <si>
    <t>154850471351574513354450</t>
  </si>
  <si>
    <t>Symmetry Series iPhone 15 pro-clear</t>
  </si>
  <si>
    <t>15PLUS-SYM-CLR</t>
  </si>
  <si>
    <t>15484453511351574513354450</t>
  </si>
  <si>
    <t>Symmetry Series iPhone 15 plus-clear</t>
  </si>
  <si>
    <t>STARDIA-15-CLEAR</t>
  </si>
  <si>
    <t>iPhone 15 Star Diamond-clear</t>
  </si>
  <si>
    <t>STARDIA-15PRO-CLEAR</t>
  </si>
  <si>
    <t>iPhone 15 pro Star Diamond-clear</t>
  </si>
  <si>
    <t>STARDIA-15PROMAX-CLEAR</t>
  </si>
  <si>
    <t>iPhone 15 pro max Star Diamond-clear</t>
  </si>
  <si>
    <t>STAR DIAMOND-11-GLITTER</t>
  </si>
  <si>
    <t>iPhone 11 Star Diamond-clear</t>
  </si>
  <si>
    <t>STARDIA-15PROMAX-PINK</t>
  </si>
  <si>
    <t>iPhone 15 pro max Star Diamond-pink</t>
  </si>
  <si>
    <t>STARDIA-15-PINK</t>
  </si>
  <si>
    <t>iPhone 15 Star Diamond-pink</t>
  </si>
  <si>
    <t>STARDIA-15PRO-PINK</t>
  </si>
  <si>
    <t>iPhone 15 pro Star Diamond-pink</t>
  </si>
  <si>
    <t>3309786110015</t>
  </si>
  <si>
    <t>STAR EFN iPhone 15-White</t>
  </si>
  <si>
    <t>3309786110012</t>
  </si>
  <si>
    <t>STAR EFN iPhone 15-Black</t>
  </si>
  <si>
    <t>3309786110021</t>
  </si>
  <si>
    <t>STAR EFN iPhone 15 Pro-White</t>
  </si>
  <si>
    <t>3309786110018</t>
  </si>
  <si>
    <t>STAR EFN iPhone 15 Pro-Black</t>
  </si>
  <si>
    <t>3309786110027</t>
  </si>
  <si>
    <t>STAR EFN iPhone 15 Pro Max-White</t>
  </si>
  <si>
    <t>3309786110024</t>
  </si>
  <si>
    <t>STAR EFN iPhone 15 Pro Max-Black</t>
  </si>
  <si>
    <t>9909756110014</t>
  </si>
  <si>
    <t>STAR MAGSAFE SILICONE iPhone 15-Black</t>
  </si>
  <si>
    <t>9909756110018</t>
  </si>
  <si>
    <t>STAR MAGSAFE SILICONE iPhone 15-Red</t>
  </si>
  <si>
    <t>9909756110022</t>
  </si>
  <si>
    <t>STAR MAGSAFE SILICONE iPhone 15-Purple</t>
  </si>
  <si>
    <t>9909756110026</t>
  </si>
  <si>
    <t>STAR MAGSAFE SILICONE iPhone 15-Dark Green</t>
  </si>
  <si>
    <t>9909756110030</t>
  </si>
  <si>
    <t>STAR MAGSAFE SILICONE iPhone 15-Navy</t>
  </si>
  <si>
    <t>9909756110034</t>
  </si>
  <si>
    <t>STAR MAGSAFE SILICONE iPhone 15-Pink Sand</t>
  </si>
  <si>
    <t>9909756110038</t>
  </si>
  <si>
    <t>STAR MAGSAFE SILICONE iPhone 15 Pro-Black</t>
  </si>
  <si>
    <t>9909756110042</t>
  </si>
  <si>
    <t>STAR MAGSAFE SILICONE iPhone 15 Pro-Red</t>
  </si>
  <si>
    <t>9909756110046</t>
  </si>
  <si>
    <t>STAR MAGSAFE SILICONE iPhone 15 Pro-Purple</t>
  </si>
  <si>
    <t>9909756110050</t>
  </si>
  <si>
    <t>STAR MAGSAFE SILICONE iPhone 15 Pro-Dark Green</t>
  </si>
  <si>
    <t>9909756110054</t>
  </si>
  <si>
    <t>STAR MAGSAFE SILICONE iPhone 15 Pro-Navy</t>
  </si>
  <si>
    <t>9909756110058</t>
  </si>
  <si>
    <t>STAR MAGSAFE SILICONE iPhone 15 Pro-Pink Sand</t>
  </si>
  <si>
    <t>9909756110062</t>
  </si>
  <si>
    <t>STAR MAGSAFE SILICONE iPhone 15 Pro Max-Black</t>
  </si>
  <si>
    <t>9909756110066</t>
  </si>
  <si>
    <t>STAR MAGSAFE SILICONE iPhone 15 Pro Max-Red</t>
  </si>
  <si>
    <t>9909756110070</t>
  </si>
  <si>
    <t>STAR MAGSAFE SILICONE iPhone 15 Pro Max-Purple</t>
  </si>
  <si>
    <t>9909756110074</t>
  </si>
  <si>
    <t>STAR MAGSAFE SILICONE iPhone 15 Pro Max-Dark Green</t>
  </si>
  <si>
    <t>9909756110078</t>
  </si>
  <si>
    <t>STAR MAGSAFE SILICONE iPhone 15 Pro Max-Navy</t>
  </si>
  <si>
    <t>9909756110082</t>
  </si>
  <si>
    <t>STAR MAGSAFE SILICONE iPhone 15 Pro Max-Pink Sand</t>
  </si>
  <si>
    <t>111348534413344443</t>
  </si>
  <si>
    <t>iPhone 11 PU Leather Case-Black</t>
  </si>
  <si>
    <t>11-PUL-RGD</t>
  </si>
  <si>
    <t>111348534413503936</t>
  </si>
  <si>
    <t>iPhone 11 PU Leather Case-Rose Gold</t>
  </si>
  <si>
    <t>14-PUL-BLK</t>
  </si>
  <si>
    <t>141348534413344443</t>
  </si>
  <si>
    <t>iPhone 13/14 PU Leather Case-Black</t>
  </si>
  <si>
    <t>14-PUL-RGD</t>
  </si>
  <si>
    <t>141348534413503936</t>
  </si>
  <si>
    <t>iPhone 13/14 PU Leather Case-Rose Gold</t>
  </si>
  <si>
    <t>15-PUL-BLK</t>
  </si>
  <si>
    <t>iPhone 15 PU Leather Case-Black</t>
  </si>
  <si>
    <t>15-PUL-RGD</t>
  </si>
  <si>
    <t>151348534413503936</t>
  </si>
  <si>
    <t>iPhone 15 PU Leather Case-Rose Gold</t>
  </si>
  <si>
    <t>15PRO-PUL-BLK</t>
  </si>
  <si>
    <t>iPhone 15 Pro PU Leather Case-Black</t>
  </si>
  <si>
    <t>15PRO-PUL-RGD</t>
  </si>
  <si>
    <t>iPhone 15 Pro PU Leather Case-Rose Gold</t>
  </si>
  <si>
    <t>15PM-PUL-BLK</t>
  </si>
  <si>
    <t>1548451348534413344443</t>
  </si>
  <si>
    <t>iPhone 15 Pro Max PU Leather Case-Black</t>
  </si>
  <si>
    <t>15PM-PUL-RGD</t>
  </si>
  <si>
    <t>iPhone 15 Pro Max PU Leather Case-Rose Gold</t>
  </si>
  <si>
    <t>9909756110130</t>
  </si>
  <si>
    <t>STAR MAGSAFE SILICONE iPhone 13 Pro-Black</t>
  </si>
  <si>
    <t>9909756110118</t>
  </si>
  <si>
    <t>STAR MAGSAFE SILICONE iPhone 13 Pro Max-Black</t>
  </si>
  <si>
    <t>9909756110122</t>
  </si>
  <si>
    <t>STAR MAGSAFE SILICONE iPhone 13 Pro Max-Dark Green</t>
  </si>
  <si>
    <t>9909756110126</t>
  </si>
  <si>
    <t>STAR MAGSAFE SILICONE iPhone 13 Pro Max-Pink Sand</t>
  </si>
  <si>
    <t>9909756110106</t>
  </si>
  <si>
    <t>STAR MAGSAFE SILICONE iPhone 14-Black</t>
  </si>
  <si>
    <t>9909756110110</t>
  </si>
  <si>
    <t>STAR MAGSAFE SILICONE iPhone 14-Dark Green</t>
  </si>
  <si>
    <t>9909756110114</t>
  </si>
  <si>
    <t>STAR MAGSAFE SILICONE iPhone 14-Navy</t>
  </si>
  <si>
    <t>9909756110086</t>
  </si>
  <si>
    <t>STAR MAGSAFE SILICONE iPhone 14 Pro Max-Black</t>
  </si>
  <si>
    <t>9909756110098</t>
  </si>
  <si>
    <t>STAR MAGSAFE SILICONE iPhone 14 Pro Max-Dark Green</t>
  </si>
  <si>
    <t>9909756110102</t>
  </si>
  <si>
    <t>STAR MAGSAFE SILICONE iPhone 14 Pro Max-Navy</t>
  </si>
  <si>
    <t>9909756110094</t>
  </si>
  <si>
    <t>STAR MAGSAFE SILICONE iPhone 14 Pro Max-Purple</t>
  </si>
  <si>
    <t>9909756110090</t>
  </si>
  <si>
    <t>STAR MAGSAFE SILICONE iPhone 14 Pro Max-Red</t>
  </si>
  <si>
    <t>8809887904263</t>
  </si>
  <si>
    <t>IPHONE 15 PRO MAX BLUEMOON DIARY-BK</t>
  </si>
  <si>
    <t>8809887904294</t>
  </si>
  <si>
    <t>IPHONE 15 PRO MAX BLUEMOON DIARY-HP</t>
  </si>
  <si>
    <t>8809887904348</t>
  </si>
  <si>
    <t>IPHONE 15 PRO MAX BLUEMOON DIARY-ROSE GOLD</t>
  </si>
  <si>
    <t>8809887904300</t>
  </si>
  <si>
    <t>IPHONE 15 PRO MAX BLUEMOON DIARY-RE</t>
  </si>
  <si>
    <t>8809887904331</t>
  </si>
  <si>
    <t>IPHONE 15 PRO MAX BLUEMOON DIARY-MI</t>
  </si>
  <si>
    <t>8809887904201</t>
  </si>
  <si>
    <t>IPHONE 15 PRO BLUEMOON DIARY-HP</t>
  </si>
  <si>
    <t>8809887904256</t>
  </si>
  <si>
    <t>IPHONE 15 PRO BLUEMOON DIARY-ROSE GOLD</t>
  </si>
  <si>
    <t>8809887904171</t>
  </si>
  <si>
    <t>IPHONE 15 PRO BLUEMOON DIARY-BK</t>
  </si>
  <si>
    <t>8809887904072</t>
  </si>
  <si>
    <t>IPHONE 15 BLUEMOON DIARY-ROSE GOLD</t>
  </si>
  <si>
    <t>8809887903990</t>
  </si>
  <si>
    <t>IPHONE 15 BLUEMOON DIARY-BK</t>
  </si>
  <si>
    <t>8809887904218</t>
  </si>
  <si>
    <t>IPHONE 15 PRO BLUEMOON DIARY-RE</t>
  </si>
  <si>
    <t>8809887904249</t>
  </si>
  <si>
    <t>IPHONE 15 PRO BLUEMOON DIARY-MI</t>
  </si>
  <si>
    <t>8809887904034</t>
  </si>
  <si>
    <t>IPHONE 15 BLUEMOON DIARY-RE</t>
  </si>
  <si>
    <t>8809887904065</t>
  </si>
  <si>
    <t>IPHONE 15 BLUEMOON DIARY-MI</t>
  </si>
  <si>
    <t>8809887904027</t>
  </si>
  <si>
    <t>IPHONE 15 BLUEMOON DIARY-HP</t>
  </si>
  <si>
    <t>8809803428262</t>
  </si>
  <si>
    <t>AIRPOD(2021) AIRPODS SILICONE CASE-MI</t>
  </si>
  <si>
    <t>8809887861214</t>
  </si>
  <si>
    <t>AIRPODPRO(2022) AIRPODS SILICONE CASE-MI</t>
  </si>
  <si>
    <t>8809824802386</t>
  </si>
  <si>
    <t>IPAD 9.7 FLIP CASE-BK</t>
  </si>
  <si>
    <t>8809786122478</t>
  </si>
  <si>
    <t>IPAD 10.2/10.2(2020) FLIP CASE-LAVENDER GRAY</t>
  </si>
  <si>
    <t>8809824810626</t>
  </si>
  <si>
    <t>IPAD 10.2/10.2(2020) FLIP CASE-BK</t>
  </si>
  <si>
    <t>8809745571989</t>
  </si>
  <si>
    <t>IPAD 10.2/10.2(2020) FLIP CASE-PI</t>
  </si>
  <si>
    <t>8809786122430</t>
  </si>
  <si>
    <t>IPAD 10.2/10.2(2020) FLIP CASE-GREEN</t>
  </si>
  <si>
    <t>IPAD 10 (10.9) 2022 FLIP CASE-LAVENDER GRAY</t>
  </si>
  <si>
    <t>IPAD 10 (10.9) 2022 FLIP CASE-BK</t>
  </si>
  <si>
    <t>8809803433068</t>
  </si>
  <si>
    <t>IPAD AIR 13 (2024) / PRO 12.9(2021/2020) FLIP CASE - LAVENDER GRAY</t>
  </si>
  <si>
    <t>8809887903556</t>
  </si>
  <si>
    <t>IPHONE 15 MANSOOR DIARY-BK</t>
  </si>
  <si>
    <t>8809887903624</t>
  </si>
  <si>
    <t>IPHONE 15 MANSOOR DIARY-MI</t>
  </si>
  <si>
    <t>8809887903839</t>
  </si>
  <si>
    <t>IPHONE 15 PRO MAX MANSOOR DIARY-RE</t>
  </si>
  <si>
    <t>8809887903860</t>
  </si>
  <si>
    <t>IPHONE 15 PRO MAX MANSOOR DIARY-MI</t>
  </si>
  <si>
    <t>8809887903594</t>
  </si>
  <si>
    <t>IPHONE 15 MANSOOR DIARY-RE</t>
  </si>
  <si>
    <t>8809887903716</t>
  </si>
  <si>
    <t>IPHONE 15 PRO MANSOOR DIARY-BK</t>
  </si>
  <si>
    <t>8809887903754</t>
  </si>
  <si>
    <t>IPHONE 15 PRO MANSOOR DIARY-RE</t>
  </si>
  <si>
    <t>8809887903785</t>
  </si>
  <si>
    <t>IPHONE 15 PRO MANSOOR DIARY-MI</t>
  </si>
  <si>
    <t>8809887903792</t>
  </si>
  <si>
    <t>IPHONE 15 PRO MAX MANSOOR DIARY-BK</t>
  </si>
  <si>
    <t>8809842244540</t>
  </si>
  <si>
    <t>GALAXY A53 5G MERCURY SILICONE CASE-BK</t>
  </si>
  <si>
    <t>8809842253535</t>
  </si>
  <si>
    <t>GALAXY A73 5G MERCURY SILICONE CASE-BK</t>
  </si>
  <si>
    <t>8809842242928</t>
  </si>
  <si>
    <t>GALAXY A33 5G MERCURY SILICONE CASE-BK</t>
  </si>
  <si>
    <t>8809887903211</t>
  </si>
  <si>
    <t>IPHONE 15 PRO MAX RICH DIARY-BK/BK</t>
  </si>
  <si>
    <t>8809887902917</t>
  </si>
  <si>
    <t>IPHONE 15 RICH DIARY-BK/BK</t>
  </si>
  <si>
    <t>8809887903006</t>
  </si>
  <si>
    <t>IPHONE 15 RICH DIARY-ROSE GOLD/ROSE GOLD</t>
  </si>
  <si>
    <t>8809887902993</t>
  </si>
  <si>
    <t>IPHONE 15 RICH DIARY-PU/NV</t>
  </si>
  <si>
    <t>8809887902986</t>
  </si>
  <si>
    <t>IPHONE 15 RICH DIARY-MI/NV</t>
  </si>
  <si>
    <t>8809887903204</t>
  </si>
  <si>
    <t>IPHONE 15 PRO RICH DIARY-ROSE GOLD/ROSE GOLD</t>
  </si>
  <si>
    <t>8809887903112</t>
  </si>
  <si>
    <t>IPHONE 15 PRO RICH DIARY-BK/BK</t>
  </si>
  <si>
    <t>8809887903198</t>
  </si>
  <si>
    <t>IPHONE 15 PRO RICH DIARY-PU/NV</t>
  </si>
  <si>
    <t>8809887903303</t>
  </si>
  <si>
    <t>IPHONE 15 PRO MAX RICH DIARY-ROSE GOLD/ROSE GOLD</t>
  </si>
  <si>
    <t>8809887903297</t>
  </si>
  <si>
    <t>IPHONE 15 PRO MAX RICH DIARY-PU/NV</t>
  </si>
  <si>
    <t>8809887902979</t>
  </si>
  <si>
    <t>IPHONE 15 RICH DIARY-NV/LI</t>
  </si>
  <si>
    <t>8809887903174</t>
  </si>
  <si>
    <t>IPHONE 15 PRO RICH DIARY-NV/LI</t>
  </si>
  <si>
    <t>8809887903181</t>
  </si>
  <si>
    <t>IPHONE 15 PRO RICH DIARY-MI/NV</t>
  </si>
  <si>
    <t>8809887903273</t>
  </si>
  <si>
    <t>IPHONE 15 PRO MAX RICH DIARY-NV/LI</t>
  </si>
  <si>
    <t>8809887903280</t>
  </si>
  <si>
    <t>IPHONE 15 PRO MAX RICH DIARY-MI/NV</t>
  </si>
  <si>
    <t>8809887900760</t>
  </si>
  <si>
    <t>GALAXY Z FLIP 5 BASIC DIARY-BK</t>
  </si>
  <si>
    <t>8809887900821</t>
  </si>
  <si>
    <t>GALAXY Z FLIP 5 FLEX DIARY-BK</t>
  </si>
  <si>
    <t>8098879008144</t>
  </si>
  <si>
    <t>GALAXY Z FLIP 5 FLEX DIARY-LAVENDER GRAY</t>
  </si>
  <si>
    <t>8809887826381</t>
  </si>
  <si>
    <t>GALAXY Z FOLD 4 PREMIUM DIARY-BK</t>
  </si>
  <si>
    <t>8809887900746</t>
  </si>
  <si>
    <t>GALAXY Z FOLD 5 PREMIUM DIARY-BK</t>
  </si>
  <si>
    <t>8809887900593</t>
  </si>
  <si>
    <t>GALAXY Z FLIP 5 SF FARD BUMPER CASE-BK</t>
  </si>
  <si>
    <t>8809887900616</t>
  </si>
  <si>
    <t>GALAXY Z FLIP 5 SF FARD BUMPER CASE-NV</t>
  </si>
  <si>
    <t>8809887900562</t>
  </si>
  <si>
    <t>GALAXY Z FOLD 5 SUPER PROTECT CASE-Clear</t>
  </si>
  <si>
    <t>STAR-BATT-6G</t>
  </si>
  <si>
    <t>EPARTS RUBY</t>
  </si>
  <si>
    <t>IPHONE 6G BATTERY</t>
  </si>
  <si>
    <t>BATTERY</t>
  </si>
  <si>
    <t>STAR-BATT-6P</t>
  </si>
  <si>
    <t>IPHONE 6 PLUS BATTERY</t>
  </si>
  <si>
    <t>STAR-BATT-6S</t>
  </si>
  <si>
    <t>IPHONE 6S BATTERY</t>
  </si>
  <si>
    <t>STAR-BATT-6SP</t>
  </si>
  <si>
    <t>IPHONE 6S PLUS BATTERY</t>
  </si>
  <si>
    <t>STAR-BATT-7G</t>
  </si>
  <si>
    <t>IPHONE 7G BATTERY</t>
  </si>
  <si>
    <t>STAR-BATT-7P</t>
  </si>
  <si>
    <t>IPHONE 7 PLUS BATTERY</t>
  </si>
  <si>
    <t>STAR-BATT-8G</t>
  </si>
  <si>
    <t>IPHONE 8G BATTERY</t>
  </si>
  <si>
    <t>STAR-BATT-8P</t>
  </si>
  <si>
    <t>IPHONE 8 PLUS BATTERY</t>
  </si>
  <si>
    <t>STAR-BATT-X</t>
  </si>
  <si>
    <t>IPHONE X BATTERY</t>
  </si>
  <si>
    <t>STAR-BATT-XS</t>
  </si>
  <si>
    <t>IPHONE XS BATTERY</t>
  </si>
  <si>
    <t>STAR-BATT-XR</t>
  </si>
  <si>
    <t>IPHONE XR BATTERY</t>
  </si>
  <si>
    <t>STAR-BATT-XSM</t>
  </si>
  <si>
    <t>IPHONE XS MAX BATTERY</t>
  </si>
  <si>
    <t>STAR-BATT-11</t>
  </si>
  <si>
    <t>IPHONE 11 BATTERY</t>
  </si>
  <si>
    <t>STAR-BATT-11P</t>
  </si>
  <si>
    <t>IPHONE 11 PRO BATTERY</t>
  </si>
  <si>
    <t>STAR-BATT-11PM</t>
  </si>
  <si>
    <t>IPHONE 11 PRO MAX BATTERY</t>
  </si>
  <si>
    <t>STAR-BATT-12/12P</t>
  </si>
  <si>
    <t>IPHONE 12/12 PRO BATTERY</t>
  </si>
  <si>
    <t>STAR-BATT-12PM</t>
  </si>
  <si>
    <t>IPHONE 12 PRO MAX BATTERY</t>
  </si>
  <si>
    <t>STAR-BATT-13</t>
  </si>
  <si>
    <t>IPHOENE 13 BATTERY</t>
  </si>
  <si>
    <t>S9FE-360-BLK</t>
  </si>
  <si>
    <t>Tab S9FE (2023) 360 case-black</t>
  </si>
  <si>
    <t>S9FE-360-RED</t>
  </si>
  <si>
    <t>Tab S9FE (2023) 360 case-red</t>
  </si>
  <si>
    <t>S9FEP-360-BLK</t>
  </si>
  <si>
    <t>Tab S9FE Plus (2023) 360 case-black</t>
  </si>
  <si>
    <t>S9FEP-360-RED</t>
  </si>
  <si>
    <t>Tab S9FE Plus (2023) 360 case-red</t>
  </si>
  <si>
    <t>A9-360-BLK</t>
  </si>
  <si>
    <t>Tab A9 (2023) 360 case-black</t>
  </si>
  <si>
    <t>A9-360-RED</t>
  </si>
  <si>
    <t>Tab A9 (2023) 360 case-red</t>
  </si>
  <si>
    <t>A9P-360-BLK</t>
  </si>
  <si>
    <t>Tab A9 Plus (2023) 360 case-black</t>
  </si>
  <si>
    <t>A9P-360-RED</t>
  </si>
  <si>
    <t>Tab A9 Plus (2023) 360 case-red</t>
  </si>
  <si>
    <t>MINI4/5-360-BLK</t>
  </si>
  <si>
    <t>iPad Mini 4/5 360 Case-black</t>
  </si>
  <si>
    <t>MINI4/5-360-RED</t>
  </si>
  <si>
    <t>iPad Mini 4/5 360 Case-red</t>
  </si>
  <si>
    <t>MINI4/5-360-RGD</t>
  </si>
  <si>
    <t>iPad Mini 4/5 360 Case-rose gold</t>
  </si>
  <si>
    <t>14PM-PUL-BLK</t>
  </si>
  <si>
    <t>iPhone 14 Pro Max PU Leather Case-Black</t>
  </si>
  <si>
    <t>14PM-PUL-RGD</t>
  </si>
  <si>
    <t>iPhone 14 Pro Max PU Leather Case-Rose Gold</t>
  </si>
  <si>
    <t>14P-PUL-BLK</t>
  </si>
  <si>
    <t>14481348534413344443</t>
  </si>
  <si>
    <t>iPhone 14 Pro PU Leather Case-Black</t>
  </si>
  <si>
    <t>14P-PUL-RGD</t>
  </si>
  <si>
    <t>14481348534413503936</t>
  </si>
  <si>
    <t>iPhone 14 Pro PU Leather Case-Rose Gold</t>
  </si>
  <si>
    <t>S10-TGL-BLK</t>
  </si>
  <si>
    <t>KIVA</t>
  </si>
  <si>
    <t>Triangle Series Samsung S10-black</t>
  </si>
  <si>
    <t>S10-TGL-RED</t>
  </si>
  <si>
    <t>Triangle Series Samsung S10-red</t>
  </si>
  <si>
    <t>S10P-TGL-BLK</t>
  </si>
  <si>
    <t>Triangle Series Samsung S10 PLUS-black</t>
  </si>
  <si>
    <t>S10P-TGL-RED</t>
  </si>
  <si>
    <t>Triangle Series Samsung S10 PLUS-red</t>
  </si>
  <si>
    <t>S23FE-TGL-BLK</t>
  </si>
  <si>
    <t>Triangle Series Samsung S23FE-black</t>
  </si>
  <si>
    <t>S23FE-TGL-RGD</t>
  </si>
  <si>
    <t>Triangle Series Samsung S23FE-rose gold</t>
  </si>
  <si>
    <t>S8-TGL-BLK</t>
  </si>
  <si>
    <t>Triangle Series Samsung S8-black</t>
  </si>
  <si>
    <t>S8-TGL-RED</t>
  </si>
  <si>
    <t>Triangle Series Samsung S8-red</t>
  </si>
  <si>
    <t>S9-TGL-BLK</t>
  </si>
  <si>
    <t>Triangle Series Samsung S9-black</t>
  </si>
  <si>
    <t>S9-TGL-RED</t>
  </si>
  <si>
    <t>Triangle Series Samsung S9-red</t>
  </si>
  <si>
    <t>S9FE-SURV-BLK</t>
  </si>
  <si>
    <t>LEO</t>
  </si>
  <si>
    <t>Tab S9FE (2023) RING SURVIVIOR-black</t>
  </si>
  <si>
    <t>S9FE-SURV-RED</t>
  </si>
  <si>
    <t>Tab S9FE (2023) RING SURVIVIOR-red</t>
  </si>
  <si>
    <t>S9FEP-SURV-BLK</t>
  </si>
  <si>
    <t>Tab S9FE Plus (2023) RING SURVIVIOR-black</t>
  </si>
  <si>
    <t>S9FEP-SURV-RED</t>
  </si>
  <si>
    <t>Tab S9FE Plus (2023) RING SURVIVIOR-red</t>
  </si>
  <si>
    <t>A9-SURV-BLK</t>
  </si>
  <si>
    <t>Tab A9 (2023) SURVIVIOR-black</t>
  </si>
  <si>
    <t>A9-SURV-RED</t>
  </si>
  <si>
    <t>Tab A9 (2023) SURVIVIOR-red</t>
  </si>
  <si>
    <t>A9P-SURV-BLK</t>
  </si>
  <si>
    <t>Tab A9 Plus (2023) SURVIVIOR-black</t>
  </si>
  <si>
    <t>A9P-SURV-RED</t>
  </si>
  <si>
    <t>Tab A9 Plus (2023) SURVIVIOR-red</t>
  </si>
  <si>
    <t>8809548936626</t>
  </si>
  <si>
    <t>CARRIE</t>
  </si>
  <si>
    <t>STAR (P2A) MOBILE PHONE STAND-GREY</t>
  </si>
  <si>
    <t>STAR STANDS</t>
  </si>
  <si>
    <t>8809548936688</t>
  </si>
  <si>
    <t>STAR (P8) TABLET STAND-GREY</t>
  </si>
  <si>
    <t>BFML15PM15P</t>
  </si>
  <si>
    <t>iPhone 15 Pro Max-Black Frame Metal Lens</t>
  </si>
  <si>
    <t>BFML--15/15PL</t>
  </si>
  <si>
    <t>iPhone 15/15 Plus-Black Frame Metal Lens</t>
  </si>
  <si>
    <t>BFML14PM14P</t>
  </si>
  <si>
    <t>iPhone 14 Pro/14 Pro Max-Black Frame Metal Lens</t>
  </si>
  <si>
    <t>BFML--14/14PL</t>
  </si>
  <si>
    <t>iPhone 14/14 Plus-Black Frame Metal Lens</t>
  </si>
  <si>
    <t>BFML-13PM</t>
  </si>
  <si>
    <t>iPhone 13 Pro Max-Black Frame Metal Lens</t>
  </si>
  <si>
    <t>6969202212090</t>
  </si>
  <si>
    <t>CHANGZHOU WISTAR ELECTRONICS CO.,LIMITED</t>
  </si>
  <si>
    <t>Star-Lightning to AUX Cable</t>
  </si>
  <si>
    <t>6969202212113</t>
  </si>
  <si>
    <t>Star-C to AUX Cable</t>
  </si>
  <si>
    <t>6969202212178</t>
  </si>
  <si>
    <t>Star-Lightning to AUX+Charge Cable</t>
  </si>
  <si>
    <t>6971696236568</t>
  </si>
  <si>
    <t>Star-C to AUX+Charge Cable</t>
  </si>
  <si>
    <t>9909721110077</t>
  </si>
  <si>
    <t>STAR MAGSAFE SILICONE iPhone 14 PLUS-Black</t>
  </si>
  <si>
    <t>9909756110125</t>
  </si>
  <si>
    <t>STAR MAGSAFE SILICONE iPhone 14-Red</t>
  </si>
  <si>
    <t>8809745572597</t>
  </si>
  <si>
    <t>IPAD AIR 13 (2024) / PRO 12.9(2021/2020) FLIP CASE - BLACK</t>
  </si>
  <si>
    <t>8809972536782</t>
  </si>
  <si>
    <t>MERCURY SILICONE CASE GOOGLE PIXEL8 PRO-BLACK</t>
  </si>
  <si>
    <t>8809972536805</t>
  </si>
  <si>
    <t>MERCURY SILICONE CASE GOOGLE PIXEL8 PRO-PINK SAND</t>
  </si>
  <si>
    <t>8809972536706</t>
  </si>
  <si>
    <t>MERCURY SILICONE CASE GOOGLE PIXEL8-BLACK</t>
  </si>
  <si>
    <t>8809972536720</t>
  </si>
  <si>
    <t>MERCURY SILICONE CASE GOOGLE PIXEL8-PINK SAND</t>
  </si>
  <si>
    <t>8809821457398</t>
  </si>
  <si>
    <t>MERCURY SILICONE CASE GALAXY S21 FE-BLACK</t>
  </si>
  <si>
    <t>8809821457411</t>
  </si>
  <si>
    <t>MERCURY SILICONE CASE GALAXY S21 FE-PINK SAND</t>
  </si>
  <si>
    <t>8809762011109</t>
  </si>
  <si>
    <t>MERCURY SILICONE CASE GALAXY S20 FE-PINK SAND</t>
  </si>
  <si>
    <t>8809972530735</t>
  </si>
  <si>
    <t>MERCURY SILICONE CASE GALAXY S23 FE-BLACK</t>
  </si>
  <si>
    <t>8809972530759</t>
  </si>
  <si>
    <t>MERCURY SILICONE CASE GALAXY S23 FE-PINK SAND</t>
  </si>
  <si>
    <t>8809972541519</t>
  </si>
  <si>
    <t>MERCURY SILICONE CASE GOOGLE PIXEL7A-BLACK</t>
  </si>
  <si>
    <t>8809972541533</t>
  </si>
  <si>
    <t>MERCURY SILICONE CASE GOOGLE PIXEL7A-PINK SAND</t>
  </si>
  <si>
    <t>8809762011086</t>
  </si>
  <si>
    <t>MERCURY SILICONE CASE GALAXY S20 FE-BLACK</t>
  </si>
  <si>
    <t>8809803413039</t>
  </si>
  <si>
    <t>MERCURY SILICONE CASE GALAXY A52 5G-BLACK</t>
  </si>
  <si>
    <t>8809803413053</t>
  </si>
  <si>
    <t>MERCURY SILICONE CASE GALAXY A52 5G-PINK SAND</t>
  </si>
  <si>
    <t>STAR-PVC-XR/11</t>
  </si>
  <si>
    <t>MICHAEL</t>
  </si>
  <si>
    <t>iPhone XR/11-OG Privacy Glass</t>
  </si>
  <si>
    <t>STAR-PVC-13/13P/14</t>
  </si>
  <si>
    <t>iPhone 13/13 Pro/14-OG Privacy Glass</t>
  </si>
  <si>
    <t>STAR-PVC-14PM</t>
  </si>
  <si>
    <t>iPhone 14 Pro Max-OG Privacy Glass</t>
  </si>
  <si>
    <t>STAR-PVC-15</t>
  </si>
  <si>
    <t>iPhone 15 -OG Privacy Glass</t>
  </si>
  <si>
    <t>STAR-PVC-15PL</t>
  </si>
  <si>
    <t>iPhone 15 Plus-OG Privacy Glass</t>
  </si>
  <si>
    <t>STAR-PVC-15P</t>
  </si>
  <si>
    <t>iPhone 15 Pro-OG Privacy Glass</t>
  </si>
  <si>
    <t>STAR-OGP-15</t>
  </si>
  <si>
    <t>iPhone 15-OG Purple Big Curved</t>
  </si>
  <si>
    <t>STAR-OGP-15PL</t>
  </si>
  <si>
    <t>iPhone 15 Plus-OG Purple Big Curved</t>
  </si>
  <si>
    <t>STAR-WAR-15</t>
  </si>
  <si>
    <t>iPhone 15-Warrior-10 Pack</t>
  </si>
  <si>
    <t>STAR-WAR-15PL</t>
  </si>
  <si>
    <t>iPhone 15 Plus-Warrior-10 Pack</t>
  </si>
  <si>
    <t>STAR-WAR-15P</t>
  </si>
  <si>
    <t>iPhone 15 Pro-Warrior-10 Pack</t>
  </si>
  <si>
    <t>STAR-WAR-15PM</t>
  </si>
  <si>
    <t>iPhone 15 Pro Max-Warrior-10 Pack</t>
  </si>
  <si>
    <t>STAR-WAR-XR/11</t>
  </si>
  <si>
    <t>iPhone XR/11-Warrior-10 Pack</t>
  </si>
  <si>
    <t>STAR-WAR-12/12P</t>
  </si>
  <si>
    <t>iPhone 12/12 Pro-Warrior-10 Pack</t>
  </si>
  <si>
    <t>STAR-WAR-13/13P/14</t>
  </si>
  <si>
    <t>iPhone 13/13 Pro/14-Warrior-10 Pack</t>
  </si>
  <si>
    <t>STAR-WAR-12PM</t>
  </si>
  <si>
    <t>iPhone 12 Pro Max-Warrior-10 Pack</t>
  </si>
  <si>
    <t>STAR-WAR-13PM/14PL</t>
  </si>
  <si>
    <t>iPhone 13 Pro Max / 14 Plus-Warrior-10 Pack</t>
  </si>
  <si>
    <t>STAR-AIR-S23</t>
  </si>
  <si>
    <t>PENG</t>
  </si>
  <si>
    <t>Star Mobile Phone Holder S23</t>
  </si>
  <si>
    <t>STAR-14-DSK-BLK</t>
  </si>
  <si>
    <t>PIKE</t>
  </si>
  <si>
    <t>iPhone 14 Star Dusky- Black</t>
  </si>
  <si>
    <t>STAR-14PM-DSK-BLK</t>
  </si>
  <si>
    <t>iPhone 14 Pro Max Star Dusky- Black</t>
  </si>
  <si>
    <t>STAR-15P-DSK-BLK</t>
  </si>
  <si>
    <t>iPhone 15 Pro Star Dusky- Black</t>
  </si>
  <si>
    <t>STAR-15-DSK-BLK</t>
  </si>
  <si>
    <t>iPhone 15 Star Dusky- Black</t>
  </si>
  <si>
    <t>STAR-15PM-DSK-BLK</t>
  </si>
  <si>
    <t>iPhone 15 Pro Max Star Dusky- Black</t>
  </si>
  <si>
    <t>STAR-15PM-ERC-BLK</t>
  </si>
  <si>
    <t>iPhone 15 Pro Max Star Ring Case- Black</t>
  </si>
  <si>
    <t>STAR-15PM-ERC-RGD</t>
  </si>
  <si>
    <t>iPhone 15 Pro Max Star Ring Case- Pink</t>
  </si>
  <si>
    <t>STAR-15PM-ERC-NVY</t>
  </si>
  <si>
    <t>iPhone 15 Pro Max Star Ring Case- Navy Blue</t>
  </si>
  <si>
    <t>STAR-14-ERC-BLK</t>
  </si>
  <si>
    <t>iPhone 14 Star Ring Case- Black</t>
  </si>
  <si>
    <t>STAR-14-ERC-RGD</t>
  </si>
  <si>
    <t>iPhone 14 Star Ring Case- Pink</t>
  </si>
  <si>
    <t>STAR-14-ERC-NVY</t>
  </si>
  <si>
    <t>iPhone 14 Star Ring Case- Navy Blue</t>
  </si>
  <si>
    <t>STAR-14PM-ERC-BLK</t>
  </si>
  <si>
    <t>iPhone 14 Pro Max Star Ring Case- Black</t>
  </si>
  <si>
    <t>STAR-14PM-ERC-RGD</t>
  </si>
  <si>
    <t>iPhone 14 Pro Max Star Ring Case- Pink</t>
  </si>
  <si>
    <t>STAR-14PM-ERC-NVY</t>
  </si>
  <si>
    <t>iPhone 14 Pro Max Star Ring Case- Navy Blue</t>
  </si>
  <si>
    <t>STAR-15-ERC-BLK</t>
  </si>
  <si>
    <t>iPhone 15 Star Ring Case- Black</t>
  </si>
  <si>
    <t>STAR-15-ERC-RGD</t>
  </si>
  <si>
    <t>iPhone 15 Star Ring Case- Pink</t>
  </si>
  <si>
    <t>STAR-15-ERC-NVY</t>
  </si>
  <si>
    <t>iPhone 15 Star Ring Case- Navy Blue</t>
  </si>
  <si>
    <t>STAR-15P-ERC-BLK</t>
  </si>
  <si>
    <t>iPhone 15 Pro Star Ring Case- Black</t>
  </si>
  <si>
    <t>STAR-15P-ERC-RGD</t>
  </si>
  <si>
    <t>iPhone 15 Pro Star Ring Case- Pink</t>
  </si>
  <si>
    <t>STAR-15P-ERC-NVY</t>
  </si>
  <si>
    <t>iPhone 15 Pro Star Ring Case- Navy Blue</t>
  </si>
  <si>
    <t>STAR-FI5MINI</t>
  </si>
  <si>
    <t>Guangzhou Orange Intelligent Technology Co.,Ltd</t>
  </si>
  <si>
    <t>Fi5 Mini Earpods</t>
  </si>
  <si>
    <t>STAR-PVC-15PM</t>
  </si>
  <si>
    <t>iPhone 15 Pro Max-OG Privacy Glass</t>
  </si>
  <si>
    <t>STAR-CC-C1</t>
  </si>
  <si>
    <t>Shenzhen SHOUNUOXIN Electronics Co., Ltd.</t>
  </si>
  <si>
    <t>CAR CHARGER-C1</t>
  </si>
  <si>
    <t>STAR-CC-C2</t>
  </si>
  <si>
    <t>CAR CHARGER-C2</t>
  </si>
  <si>
    <t>STAR-CC-C3</t>
  </si>
  <si>
    <t>CAR CHARGER-C3</t>
  </si>
  <si>
    <t>550958711520</t>
  </si>
  <si>
    <t>Dongguan Ronghe Electronic Co.,Ltd</t>
  </si>
  <si>
    <t>Tough Cable C to Lightning-1 M</t>
  </si>
  <si>
    <t>550958723724</t>
  </si>
  <si>
    <t>Tough Cable C to Lightning-2 M</t>
  </si>
  <si>
    <t>550958734786</t>
  </si>
  <si>
    <t>Tough Cable C to C-1 M</t>
  </si>
  <si>
    <t>550958745862</t>
  </si>
  <si>
    <t>Tough Cable C to C-2 M</t>
  </si>
  <si>
    <t>550958757832</t>
  </si>
  <si>
    <t>TOUGH CABLE A-LIGHTNING-1M</t>
  </si>
  <si>
    <t>550958766321</t>
  </si>
  <si>
    <t>TOUGH CABLE A-LIGHTNING-2M</t>
  </si>
  <si>
    <t>8809887902634</t>
  </si>
  <si>
    <t>GOOGLE PIXEL 7A BLUEMOON DIARY-BLACK</t>
  </si>
  <si>
    <t>8809887902603</t>
  </si>
  <si>
    <t>GOOGLE PIXEL 7A BLUEMOON DIARY-ROSE GOLD</t>
  </si>
  <si>
    <t>8809972535785</t>
  </si>
  <si>
    <t>GOOGLE PIXEL8 BLUEMOON DIARY-BLACK</t>
  </si>
  <si>
    <t>8809972535860</t>
  </si>
  <si>
    <t>GOOGLE PIXEL8 BLUEMOON DIARY-ROSE GOLD</t>
  </si>
  <si>
    <t>8809972535952</t>
  </si>
  <si>
    <t>GOOGLE PIXEL8 PRO BLUEMOON DIARY-ROSE GOLD</t>
  </si>
  <si>
    <t>8809972535877</t>
  </si>
  <si>
    <t>GOOGLE PIXEL8 PRO BLUEMOON DIARY-BLACK</t>
  </si>
  <si>
    <t>8809972535914</t>
  </si>
  <si>
    <t>GOOGLE PIXEL8 PRO BLUEMOON DIARY-RED</t>
  </si>
  <si>
    <t>8809640714474</t>
  </si>
  <si>
    <t>GALAXY S10 BLUEMOON DIARY-BLACK</t>
  </si>
  <si>
    <t>8809640714511</t>
  </si>
  <si>
    <t>GALAXY S10 BLUEMOON DIARY-RED</t>
  </si>
  <si>
    <t>8809653454763</t>
  </si>
  <si>
    <t>GALAXY S10 PLUS BLUEMOON DIARY-BLACK</t>
  </si>
  <si>
    <t>8809653454800</t>
  </si>
  <si>
    <t>GALAXY S10 PLUS BLUEMOON DIARY-RED</t>
  </si>
  <si>
    <t>8809762008291</t>
  </si>
  <si>
    <t>GALAXY S20 FE BLUEMOON DIARY-BLACK</t>
  </si>
  <si>
    <t>8809762008338</t>
  </si>
  <si>
    <t>GALAXY S20 FE BLUEMOON DIARY-RED</t>
  </si>
  <si>
    <t>8809762008376</t>
  </si>
  <si>
    <t>GALAXY S20 FE BLUEMOON DIARY-ROSE GOLD</t>
  </si>
  <si>
    <t>8809821456728</t>
  </si>
  <si>
    <t>GALAXY S21 FE BLUEMOON DIARY-ROSE GOLD</t>
  </si>
  <si>
    <t>8809821456643</t>
  </si>
  <si>
    <t>GALAXY S21 FE BLUEMOON DIARY-BLACK</t>
  </si>
  <si>
    <t>8809821456681</t>
  </si>
  <si>
    <t>GALAXY S21 FE BLUEMOON DIARY-RED</t>
  </si>
  <si>
    <t>8809887912930</t>
  </si>
  <si>
    <t>GALAXY S23 FE BLUEMOON DIARY-BLACK</t>
  </si>
  <si>
    <t>8809887913012</t>
  </si>
  <si>
    <t>GALAXY S23 FE BLUEMOON DIARY-ROSE GOLD</t>
  </si>
  <si>
    <t>8809887912978</t>
  </si>
  <si>
    <t>GALAXY S23 FE BLUEMOON DIARY-RED</t>
  </si>
  <si>
    <t>8806164320853</t>
  </si>
  <si>
    <t>GALAXY S8 BLUEMOON DIARY-RED</t>
  </si>
  <si>
    <t>8806164320815</t>
  </si>
  <si>
    <t>GALAXY S8 BLUEMOON DIARY-BLACK</t>
  </si>
  <si>
    <t>8806164320891</t>
  </si>
  <si>
    <t>GALAXY S8 PLUS BLUEMOON DIARY-BLACK</t>
  </si>
  <si>
    <t>8806164320938</t>
  </si>
  <si>
    <t>GALAXY S8 PLUS BLUEMOON DIARY-RED</t>
  </si>
  <si>
    <t>8806164396933</t>
  </si>
  <si>
    <t>GALAXY S9 BLUEMOON DIARY-BLACK</t>
  </si>
  <si>
    <t>8806164396971</t>
  </si>
  <si>
    <t>GALAXY S9 BLUEMOON DIARY-RED</t>
  </si>
  <si>
    <t>8806164349519</t>
  </si>
  <si>
    <t>GALAXY S9 PLUS BLUEMOON DIARY-BLACK</t>
  </si>
  <si>
    <t>8806164349557</t>
  </si>
  <si>
    <t>GALAXY S9 PLUS BLUEMOON DIARY-RED</t>
  </si>
  <si>
    <t>STAR-360-S35</t>
  </si>
  <si>
    <t>STAR S35-MOBILE PHONE HOLDER</t>
  </si>
  <si>
    <t>GOR-CER-13/13P/14-10PC</t>
  </si>
  <si>
    <t>Gorilla Ceramic-iPhone 13/13 Pro/14-10 PC BOX</t>
  </si>
  <si>
    <t>GOR-CER-11PM-10PC</t>
  </si>
  <si>
    <t>Gorilla Ceramic-iPhone 11 Pro Max-10 PC BOX</t>
  </si>
  <si>
    <t>GOR-CER-X-10PC</t>
  </si>
  <si>
    <t>Gorilla Ceramic-iPhone X-10 PC BOX</t>
  </si>
  <si>
    <t>GOR-CER-15P-10PC</t>
  </si>
  <si>
    <t>042736520193</t>
  </si>
  <si>
    <t>Gorilla Ceramic-iPhone 15 Pro-10 PC BOX</t>
  </si>
  <si>
    <t>GOR-CER-15PM-10PC</t>
  </si>
  <si>
    <t>Gorilla Ceramic-iPhone 15 Pro Max-10 PC BOX</t>
  </si>
  <si>
    <t>STAR-WAR-14PM</t>
  </si>
  <si>
    <t>iPhone 14 Pro Max-Warrior-10 Pack</t>
  </si>
  <si>
    <t>STAR-PBANK-X1</t>
  </si>
  <si>
    <t>Shenzhen PeiTian Electronic Technology Co.,Ltd.</t>
  </si>
  <si>
    <t>X1 - 5000 mAh + Magsafe</t>
  </si>
  <si>
    <t>POWER BANKS</t>
  </si>
  <si>
    <t>STAR-PBANK-X3</t>
  </si>
  <si>
    <t xml:space="preserve">X3-5000 mah </t>
  </si>
  <si>
    <t>STAR-PBANK-X5</t>
  </si>
  <si>
    <t>X5 -10000 mah+Magsafe</t>
  </si>
  <si>
    <t>STAR-PBANK-X7</t>
  </si>
  <si>
    <t xml:space="preserve">X7 -10000 mah </t>
  </si>
  <si>
    <t>STAR-PBANK-X9</t>
  </si>
  <si>
    <t>X9- 20000 mah</t>
  </si>
  <si>
    <t>8809972540239</t>
  </si>
  <si>
    <t>GALAXY S24 MERCURY SILICONE CASE-RED</t>
  </si>
  <si>
    <t>8809972540246</t>
  </si>
  <si>
    <t>GALAXY S24 MERCURY SILICONE CASE-PINK SAND</t>
  </si>
  <si>
    <t>8809972540222</t>
  </si>
  <si>
    <t>GALAXY S24 MERCURY SILICONE CASE-BLACK</t>
  </si>
  <si>
    <t>8809972540307</t>
  </si>
  <si>
    <t>GALAXY S24 PLUS MERCURY SILICONE CASE-BLACK</t>
  </si>
  <si>
    <t>8809972540321</t>
  </si>
  <si>
    <t>GALAXY S24 PLUS MERCURY SILICONE CASE-PINK SAND</t>
  </si>
  <si>
    <t>8809972536461</t>
  </si>
  <si>
    <t>GALAXY A05S MERCURY SILICONE CASE-BLACK</t>
  </si>
  <si>
    <t>8809972540314</t>
  </si>
  <si>
    <t>GALAXY S24 PLUS MERCURY SILICONE CASE-RED</t>
  </si>
  <si>
    <t>8809972540383</t>
  </si>
  <si>
    <t>GALAXY S24 ULTRA MERCURY SILICONE CASE-BLACK</t>
  </si>
  <si>
    <t>8809972540390</t>
  </si>
  <si>
    <t>GALAXY S24 ULTRA MERCURY SILICONE CASE-RED</t>
  </si>
  <si>
    <t>8809972540406</t>
  </si>
  <si>
    <t>GALAXY S24 ULTRA MERCURY SILICONE CASE-PINK SAND</t>
  </si>
  <si>
    <t>EFML-15PM15P</t>
  </si>
  <si>
    <t>Lanbi Technology Co.Ltd</t>
  </si>
  <si>
    <t>iPhone 15 Pro Max-Elephant Frame Metal Lens</t>
  </si>
  <si>
    <t>EFML-15/15PL</t>
  </si>
  <si>
    <t>iPhone 15/15 Plus-Elephant Frame Metal Lens</t>
  </si>
  <si>
    <t>EFML-14PM14P</t>
  </si>
  <si>
    <t>iphone 14 Pro/14 Pro Max-Elephant Frame Metal Lens</t>
  </si>
  <si>
    <t>EFML-14/14PL</t>
  </si>
  <si>
    <t>iPhone 14/14 Plus-Elephant Frame Metal Lens</t>
  </si>
  <si>
    <t>EFML-13PM</t>
  </si>
  <si>
    <t>iphone 13 Pro Max-Elephant Frame Metal Lens</t>
  </si>
  <si>
    <t>A15-TGL-BLK</t>
  </si>
  <si>
    <t>Galaxy A15 Triangle Case-Black</t>
  </si>
  <si>
    <t>S24 PLUS-TGL-RGD</t>
  </si>
  <si>
    <t>Galaxy S24 PLUS Triangle Case-Rose Gold</t>
  </si>
  <si>
    <t>A15-TGL-RGD</t>
  </si>
  <si>
    <t>Galaxy A15 Triangle Case-Rose Gold</t>
  </si>
  <si>
    <t>A25-TGL-BLK</t>
  </si>
  <si>
    <t>Galaxy A25 Triangle Case-Black</t>
  </si>
  <si>
    <t>A25-TGL-RGD</t>
  </si>
  <si>
    <t>Galaxy A25 Triangle Case-Rose Gold</t>
  </si>
  <si>
    <t>A05S-TGL-RGD</t>
  </si>
  <si>
    <t>Galaxy A05S Triangle Case-Rose Gold</t>
  </si>
  <si>
    <t>A05S-TGL-BLK</t>
  </si>
  <si>
    <t>Galaxy A05S Triangle Case-Black</t>
  </si>
  <si>
    <t>S24-TGL-RGD</t>
  </si>
  <si>
    <t>Galaxy S24 Triangle Case-Rose Gold</t>
  </si>
  <si>
    <t>S24-TGL-BLK</t>
  </si>
  <si>
    <t>Galaxy S24 Triangle Case-Black</t>
  </si>
  <si>
    <t>S24 ULTRA-TGL-RGD</t>
  </si>
  <si>
    <t>Galaxy S24 ULTRA Triangle Case-Rose Gold</t>
  </si>
  <si>
    <t>S24 PLUS-TGL-BLK</t>
  </si>
  <si>
    <t>Galaxy S24 PLUS Triangle Case-Black</t>
  </si>
  <si>
    <t>S24 ULTRA-TGL-BLK</t>
  </si>
  <si>
    <t>Galaxy S24 ULTRA Triangle Case-Black</t>
  </si>
  <si>
    <t>8809972535778</t>
  </si>
  <si>
    <t>8809972535686</t>
  </si>
  <si>
    <t>BLUEMOON DIARY SAM A15 ROSE GOLD</t>
  </si>
  <si>
    <t>8809972535693</t>
  </si>
  <si>
    <t>8809972535600</t>
  </si>
  <si>
    <t>BLUEMOON DIARY SAM A15 BK</t>
  </si>
  <si>
    <t>8809972539707</t>
  </si>
  <si>
    <t>BLUEMOON DIARY SAM S24 ROSE GOLD</t>
  </si>
  <si>
    <t>8809972539653</t>
  </si>
  <si>
    <t>BLUEMOON DIARY SAM S24 HP</t>
  </si>
  <si>
    <t>8809972539660</t>
  </si>
  <si>
    <t>BLUEMOON DIARY SAM S24 RE</t>
  </si>
  <si>
    <t>8809972539646</t>
  </si>
  <si>
    <t>BLUEMOON DIARY SAM S24 NV</t>
  </si>
  <si>
    <t>8809972539622</t>
  </si>
  <si>
    <t>BLUEMOON DIARY SAM S24 BK</t>
  </si>
  <si>
    <t>8809972549065</t>
  </si>
  <si>
    <t>BLUEMOON DIARY SAM A25 ROSE GOLD</t>
  </si>
  <si>
    <t>8809972548983</t>
  </si>
  <si>
    <t>BLUEMOON DIARY SAM A25 BK</t>
  </si>
  <si>
    <t>8809972539820</t>
  </si>
  <si>
    <t>BLUEMOON DIARY SAM S24 ULTRA NV</t>
  </si>
  <si>
    <t>8809972539806</t>
  </si>
  <si>
    <t>BLUEMOON DIARY SAM S24 ULTRA BK</t>
  </si>
  <si>
    <t>8809972539882</t>
  </si>
  <si>
    <t>BLUEMOON DIARY SAM S24 ULTRA ROSE GOLD</t>
  </si>
  <si>
    <t>8809972539790</t>
  </si>
  <si>
    <t>BLUEMOON DIARY SAM S24 PLUS ROSE GOLD</t>
  </si>
  <si>
    <t>8809972539752</t>
  </si>
  <si>
    <t>BLUEMOON DIARY SAM S24 PLUS RE</t>
  </si>
  <si>
    <t>8809724786235</t>
  </si>
  <si>
    <t>BLUEMOON DIARY SAM A11 BK</t>
  </si>
  <si>
    <t>8809972539745</t>
  </si>
  <si>
    <t>BLUEMOON DIARY SAM S24 PLUS HP</t>
  </si>
  <si>
    <t>8809972539738</t>
  </si>
  <si>
    <t>BLUEMOON DIARY SAM S24 PLUS NV</t>
  </si>
  <si>
    <t>8809972535594</t>
  </si>
  <si>
    <t>BLUEMOON DIARY SAM A05S ROSE GOLD</t>
  </si>
  <si>
    <t>8809972535518</t>
  </si>
  <si>
    <t>BLUEMOON DIARY SAM A05S BK</t>
  </si>
  <si>
    <t>8809972539844</t>
  </si>
  <si>
    <t>BLUEMOON DIARY SAM S24 ULTRA RE</t>
  </si>
  <si>
    <t>8809972539837</t>
  </si>
  <si>
    <t>BLUEMOON DIARY SAM S24 ULTRA HP</t>
  </si>
  <si>
    <t>8809972539714</t>
  </si>
  <si>
    <t>BLUEMOON DIARY SAM S24 PLUS BK</t>
  </si>
  <si>
    <t>8809972536485</t>
  </si>
  <si>
    <t>MERCURY SILICONE CASE GALAXY A05S PINK SAND</t>
  </si>
  <si>
    <t>8809972536546</t>
  </si>
  <si>
    <t>MERCURY SILICONE CASE GALAXY A15 BK</t>
  </si>
  <si>
    <t>8809972536560</t>
  </si>
  <si>
    <t>MERCURY SILICONE CASE GALAXY A15 PINK SAND</t>
  </si>
  <si>
    <t>8809972549188</t>
  </si>
  <si>
    <t>MERCURY SILICONE CASE GALAXY A25 BK</t>
  </si>
  <si>
    <t>8809972549201</t>
  </si>
  <si>
    <t>MERCURY SILICONE CASE GALAXY A25 PINK SAND</t>
  </si>
  <si>
    <t>8809972536481</t>
  </si>
  <si>
    <t>8809972536622</t>
  </si>
  <si>
    <t>8809972536643</t>
  </si>
  <si>
    <t>8809972549185</t>
  </si>
  <si>
    <t>8809972549200</t>
  </si>
  <si>
    <t>IPH-13PROMAX-ITRU</t>
  </si>
  <si>
    <t>IPH 13 Pro Max Lcd-incell</t>
  </si>
  <si>
    <t>STAR-3IN1-FOLD-WHT</t>
  </si>
  <si>
    <t>Star 3 In 1 Fold Wireless Charger-WHITE</t>
  </si>
  <si>
    <t>IPAD10.2-RSUR-DBL</t>
  </si>
  <si>
    <t>IPAD 10.2 RING SURVIVOR - DARK BLUE</t>
  </si>
  <si>
    <t>IPAD10TH-RSUR-RED</t>
  </si>
  <si>
    <t>IPAD 10.9 RING SURVIVOR - RED</t>
  </si>
  <si>
    <t>IPAD9.7-RSUR-BLK</t>
  </si>
  <si>
    <t>IPAD 9.7 RING SURVIVOR - BLACK</t>
  </si>
  <si>
    <t>IPAD9.7-RSUR-LBL</t>
  </si>
  <si>
    <t>IPAD 9.7 RING SURVIVOR - LIGHT BLUE</t>
  </si>
  <si>
    <t>IPADAIR4-RSUR-BLK</t>
  </si>
  <si>
    <t>IPAD AIR4 RING SURVIVOR - BLACK</t>
  </si>
  <si>
    <t>IPADAIR4-RSUR-GRN</t>
  </si>
  <si>
    <t>IPAD AIR4 RING SURVIVOR - GREEN</t>
  </si>
  <si>
    <t>IPADAIR4-RSUR-RRD</t>
  </si>
  <si>
    <t>IPAD AIR4 RING SURVIVOR - PINK</t>
  </si>
  <si>
    <t>IPADAIR4-RSUR-LBL</t>
  </si>
  <si>
    <t>IPAD AIR4 RING SURVIVOR - LIGHT BLUE</t>
  </si>
  <si>
    <t>IPADAIR4-RSUR-DBL</t>
  </si>
  <si>
    <t>IPAD AIR4 RING SURVIVOR - DARK BLUE</t>
  </si>
  <si>
    <t>9909756111203</t>
  </si>
  <si>
    <t>STAR MAGSAFE SILICONE iPhone 14-PURPLE</t>
  </si>
  <si>
    <t>9909756111213</t>
  </si>
  <si>
    <t>STAR MAGSAFE SILICONE iPhone 14 PRO -Purple</t>
  </si>
  <si>
    <t>9909756111228</t>
  </si>
  <si>
    <t>STAR MAGSAFE SILICON 14plus6.7-Purple</t>
  </si>
  <si>
    <t>9909756111258</t>
  </si>
  <si>
    <t>STAR MAGSAFE SILICON IPHONE 12- RED</t>
  </si>
  <si>
    <t>9909756111223</t>
  </si>
  <si>
    <t>STAR MAGSAFE SILICONE iPhone 14 Pro Max-PINK SAND</t>
  </si>
  <si>
    <t>9909756111238</t>
  </si>
  <si>
    <t>STAR MAGSAFE SILICON 14plus6.7 -Pink Sand</t>
  </si>
  <si>
    <t>9909756111263</t>
  </si>
  <si>
    <t>STAR MAGSAFE SILICON -IPHONE 12-PURPLE</t>
  </si>
  <si>
    <t>9909756111208</t>
  </si>
  <si>
    <t>STAR MAGSAFE SILICONE iPhone 14-PINK SAND</t>
  </si>
  <si>
    <t>9909756111218</t>
  </si>
  <si>
    <t>STAR MAGSAFE SILICONE iPhone 14 PRO -BLACK</t>
  </si>
  <si>
    <t>9909756111243</t>
  </si>
  <si>
    <t>STAR MAGSAFE SILICONE iPhone 13 Pro-PINK SAND</t>
  </si>
  <si>
    <t>9909756111268</t>
  </si>
  <si>
    <t>STAR MAGSAFE SILICON -IPHONE 12- PINK SAND</t>
  </si>
  <si>
    <t>9909756111248</t>
  </si>
  <si>
    <t>STAR MAGSAFE SILICONE iPhone 13 Pro-PURPLE</t>
  </si>
  <si>
    <t>9909756111253</t>
  </si>
  <si>
    <t>STAR MAGSAFE SILICON-IPHONE 12- BLACK</t>
  </si>
  <si>
    <t>9909756111233</t>
  </si>
  <si>
    <t>STAR MAGSAFE SILICON 14plus6.7-Dark Green</t>
  </si>
  <si>
    <t>6937011459654</t>
  </si>
  <si>
    <t>KINGSOUL TECH LIMITED</t>
  </si>
  <si>
    <t>iPhone 15 Real Flower Magsafe Case-Light Pink</t>
  </si>
  <si>
    <t>6937011459661</t>
  </si>
  <si>
    <t>iPhone 15 Real Flower Magsafe Case-Purple</t>
  </si>
  <si>
    <t>6937011459678</t>
  </si>
  <si>
    <t>iPhone 15 Real Flower Magsafe Case-White</t>
  </si>
  <si>
    <t>6937011459715</t>
  </si>
  <si>
    <t>iPhone 15Plus Real Flower Magsafe Case-Light Pink</t>
  </si>
  <si>
    <t>6937011459722</t>
  </si>
  <si>
    <t>iPhone 15Plus Real Flower Magsafe Case-Purple</t>
  </si>
  <si>
    <t>6937011459739</t>
  </si>
  <si>
    <t>iPhone 15Plus Real Flower Magsafe Case-White</t>
  </si>
  <si>
    <t>6937011459685</t>
  </si>
  <si>
    <t>iPhone 15Pro Real Flower Magsafe Case-Light Pink</t>
  </si>
  <si>
    <t>6937011459692</t>
  </si>
  <si>
    <t>iPhone 15Pro Real Flower Magsafe Case-Purple</t>
  </si>
  <si>
    <t>6937011459708</t>
  </si>
  <si>
    <t>iPhone 15Pro Real Flower Magsafe Case-White</t>
  </si>
  <si>
    <t>6937011459746</t>
  </si>
  <si>
    <t>iPhone 15Promax Real Flower Magsafe Case-Light Pink</t>
  </si>
  <si>
    <t>6937011459753</t>
  </si>
  <si>
    <t>iPhone 15Promax Real Flower Magsafe Case-Purple</t>
  </si>
  <si>
    <t>6937011459760</t>
  </si>
  <si>
    <t>iPhone 15Promax Real Flower Magsafe Case-White</t>
  </si>
  <si>
    <t>6937011459777</t>
  </si>
  <si>
    <t>iPhone 14/13 Real Flower Magsafe Case-Light Pink</t>
  </si>
  <si>
    <t>6937011459784</t>
  </si>
  <si>
    <t>iPhone 14/13 Real Flower Magsafe Case-Purple</t>
  </si>
  <si>
    <t>6937011459791</t>
  </si>
  <si>
    <t>iPhone 14/13 Real Flower Magsafe Case-White</t>
  </si>
  <si>
    <t>6937011459807</t>
  </si>
  <si>
    <t>iPhone 14Pro Real Flower Magsafe Case-Light Pink</t>
  </si>
  <si>
    <t>6937011459814</t>
  </si>
  <si>
    <t>iPhone 14Pro Real Flower Magsafe Case-Purple</t>
  </si>
  <si>
    <t>6937011459821</t>
  </si>
  <si>
    <t>iPhone 14Pro Real Flower Magsafe Case-White</t>
  </si>
  <si>
    <t>6937011459838</t>
  </si>
  <si>
    <t>iPhone 14Promax Real Flower Magsafe Case-Light Pink</t>
  </si>
  <si>
    <t>6937011459845</t>
  </si>
  <si>
    <t>6937011469592</t>
  </si>
  <si>
    <t>iPhone 14Promax Real Flower Magsafe Case-Purple</t>
  </si>
  <si>
    <t>6937011459852</t>
  </si>
  <si>
    <t>iPhone 14Promax Real Flower Magsafe Case-White</t>
  </si>
  <si>
    <t>6937011459869</t>
  </si>
  <si>
    <t>iPhone 13Pro Real Flower Magsafe Case-Light Pink</t>
  </si>
  <si>
    <t>6937011459876</t>
  </si>
  <si>
    <t>iPhone 13Pro Real Flower Magsafe Case-Purple</t>
  </si>
  <si>
    <t>6937011459883</t>
  </si>
  <si>
    <t>iPhone 13Pro Real Flower Magsafe Case-White</t>
  </si>
  <si>
    <t>6937011459890</t>
  </si>
  <si>
    <t>iPhone 13Promax Real Flower Magsafe Case-Light Pink</t>
  </si>
  <si>
    <t>6937011459906</t>
  </si>
  <si>
    <t>6937011469615</t>
  </si>
  <si>
    <t>iPhone 13Promax Real Flower Magsafe Case-Purple</t>
  </si>
  <si>
    <t>6937011459913</t>
  </si>
  <si>
    <t>iPhone 13Promax Real Flower Magsafe Case-White</t>
  </si>
  <si>
    <t>6937011459920</t>
  </si>
  <si>
    <t>iPhone 12Promax Real Flower Case-Light Pink</t>
  </si>
  <si>
    <t>6937011459937</t>
  </si>
  <si>
    <t>iPhone 12Promax Real Flower Case-Purple</t>
  </si>
  <si>
    <t>6937011459944</t>
  </si>
  <si>
    <t>iPhone 12Promax Real Flower Case-White</t>
  </si>
  <si>
    <t>6937011459968</t>
  </si>
  <si>
    <t>iPhone 12/12Pro Real Flower Case-White</t>
  </si>
  <si>
    <t>6937011459975</t>
  </si>
  <si>
    <t>iPhone 12/12Pro Real Flower Case-Purple &amp; White</t>
  </si>
  <si>
    <t>6937011459982</t>
  </si>
  <si>
    <t>iPhone 11Promax Real Flower Case-Light Pink</t>
  </si>
  <si>
    <t>6937011459999</t>
  </si>
  <si>
    <t>iPhone 11Promax Real Flower Case-Purple</t>
  </si>
  <si>
    <t>6937011460001</t>
  </si>
  <si>
    <t>iPhone 11Promax Real Flower Case-White</t>
  </si>
  <si>
    <t>6937011460018</t>
  </si>
  <si>
    <t>iPhone 11 Real Flower Case-White</t>
  </si>
  <si>
    <t>6937011460025</t>
  </si>
  <si>
    <t>iPhone 11 Real Flower Case-Purple &amp; White</t>
  </si>
  <si>
    <t>15-SDMS-CLR</t>
  </si>
  <si>
    <t>STAR DIAMOND MAGSAFE IPHONE 15-CLEAR</t>
  </si>
  <si>
    <t>15PRO-SDMS-CLR</t>
  </si>
  <si>
    <t>STAR DIAMOND MAGSAFE IPHONE 15 PRO -CLEAR</t>
  </si>
  <si>
    <t>15PROMAX-SDMS-CLR</t>
  </si>
  <si>
    <t>STAR DIAMOND MAGSAFE IPHONE 15 PRO MAX -CLEAR</t>
  </si>
  <si>
    <t>14-SDMS-CLR</t>
  </si>
  <si>
    <t>STAR DIAMOND MAGSAFE IPHONE 14-CLEAR</t>
  </si>
  <si>
    <t>14PROMAX-SDMS-CLR</t>
  </si>
  <si>
    <t>STAR DIAMOND MAGSAFE IPHONE 14 PRO MAX-CLEAR</t>
  </si>
  <si>
    <t>13PROMAX-SDMS-CLR</t>
  </si>
  <si>
    <t>13485047453356135136455113354450</t>
  </si>
  <si>
    <t>STAR DIAMOND MAGSAFE IPHONE 13 PRO MAX-CLEAR</t>
  </si>
  <si>
    <t>S23 ULTRA-SDMS-CLR</t>
  </si>
  <si>
    <t>STAR DIAMOND MAGSAFE SAM S23 ULTRA-CLEAR</t>
  </si>
  <si>
    <t>S24-SDMS-CLR</t>
  </si>
  <si>
    <t>STAR DIAMOND MAGSAFE SAM S24 -CLEAR</t>
  </si>
  <si>
    <t>S24 ULTRA-SDMS-CLR</t>
  </si>
  <si>
    <t>STAR DIAMOND MAGSAFE SAM S24 ULTRA-CLEAR</t>
  </si>
  <si>
    <t>S24 PLUS-SDMS-CLR</t>
  </si>
  <si>
    <t>STAR DIAMOND MAGSAFE SAM S24 PLUS - CLEAR</t>
  </si>
  <si>
    <t>A05s-TGL-RED</t>
  </si>
  <si>
    <t>Triangle case A05S Red</t>
  </si>
  <si>
    <t>A13-TGL-RED</t>
  </si>
  <si>
    <t>Triangle case A13 Red</t>
  </si>
  <si>
    <t>A13-TGL-BLK</t>
  </si>
  <si>
    <t>Triangle case A13 Black</t>
  </si>
  <si>
    <t>A14-TGL-BLK</t>
  </si>
  <si>
    <t>Triangle case A14 Black</t>
  </si>
  <si>
    <t>A14-TGL-RED</t>
  </si>
  <si>
    <t>Triangle case A14 Red</t>
  </si>
  <si>
    <t>A15-TGL-RED</t>
  </si>
  <si>
    <t>Triangle case A15 Red</t>
  </si>
  <si>
    <t>A20/A30-TGL-BLK</t>
  </si>
  <si>
    <t>Triangle case A20/A30 Black</t>
  </si>
  <si>
    <t>A20/A30-TGL-RED</t>
  </si>
  <si>
    <t>Triangle case A20/A30 red</t>
  </si>
  <si>
    <t>A25-TGL-RED</t>
  </si>
  <si>
    <t>Triangle case A25 Red</t>
  </si>
  <si>
    <t>A34-TGL-RED</t>
  </si>
  <si>
    <t>Triangle case A34 Red</t>
  </si>
  <si>
    <t>A34-TGL-BLK</t>
  </si>
  <si>
    <t>Triangle case A34 Black</t>
  </si>
  <si>
    <t>A54-TGL-RED</t>
  </si>
  <si>
    <t>Triangle case A54 Red</t>
  </si>
  <si>
    <t>A54-TGL-BLK</t>
  </si>
  <si>
    <t>Triangle case A54 Black</t>
  </si>
  <si>
    <t>A52-TGL-RED</t>
  </si>
  <si>
    <t>Triangle case A52 Red</t>
  </si>
  <si>
    <t>A52-TGL-BLK</t>
  </si>
  <si>
    <t>Triangle case A52 Black</t>
  </si>
  <si>
    <t>S23FE-TGL-RED</t>
  </si>
  <si>
    <t>Triangle case S23 FE Red</t>
  </si>
  <si>
    <t>STAR-15P-ERC-GRY</t>
  </si>
  <si>
    <t>iPhone 15 Pro Star Ring Case- Grey</t>
  </si>
  <si>
    <t>STAR-15PM-ERC-GRY</t>
  </si>
  <si>
    <t>iPhone 15 Pro Max Star Ring Case- Grey</t>
  </si>
  <si>
    <t>STAR-15-ERC-GRY</t>
  </si>
  <si>
    <t>iPhone 15 Star Ring Case- Grey</t>
  </si>
  <si>
    <t>STAR-14-ERC-GRY</t>
  </si>
  <si>
    <t>iPhone 14 Star Ring Case- Grey</t>
  </si>
  <si>
    <t>STAR-14PM-ERC-GRY</t>
  </si>
  <si>
    <t>iPhone 14 Pro Max Star Ring Case- Grey</t>
  </si>
  <si>
    <t>8809842244564</t>
  </si>
  <si>
    <t>MERCURY SILICONE CASE SAM A53 5G - PINK SAND</t>
  </si>
  <si>
    <t>8809842253559</t>
  </si>
  <si>
    <t>MERCURY SILICONE CASE SAM A73 5G - PINK SAND</t>
  </si>
  <si>
    <t>STAR-12/12P-ERC-BLK</t>
  </si>
  <si>
    <t>Iphone 12/12 pro Star Ring Case- Black</t>
  </si>
  <si>
    <t>STAR-12/12P-ERC-NVY</t>
  </si>
  <si>
    <t>Iphone 12/12 pro Star Ring Case- Navy</t>
  </si>
  <si>
    <t>STAR-12/12P-ERC-RGD</t>
  </si>
  <si>
    <t>Iphone 12/12 pro Star Ring Case- Pink</t>
  </si>
  <si>
    <t>STAR-11-ERC-BLK</t>
  </si>
  <si>
    <t>Iphone 11 Star Ring Case- Black</t>
  </si>
  <si>
    <t>STAR-11-ERC-NVY</t>
  </si>
  <si>
    <t>Iphone 11 Star Ring Case- Navy</t>
  </si>
  <si>
    <t>STAR-11-ERC-RGD</t>
  </si>
  <si>
    <t>Iphone 11 Star Ring Case- Pink</t>
  </si>
  <si>
    <t>STAR-13PM-ERC-BLK</t>
  </si>
  <si>
    <t>Iphone 13 PROMAX Star Ring Case- Black</t>
  </si>
  <si>
    <t>STAR-13PM-ERC-RGD</t>
  </si>
  <si>
    <t>Iphone 13 PROMAX Star Ring Case- Pink</t>
  </si>
  <si>
    <t>STAR-13PM-ERC-NVY</t>
  </si>
  <si>
    <t>Iphone 13 PROMAX Star Ring Case- Navy</t>
  </si>
  <si>
    <t>STAR-14P-ERC-BLK</t>
  </si>
  <si>
    <t>Iphone 14 Pro Star Ring Case- Black</t>
  </si>
  <si>
    <t>STAR-14P-ERC-NVY</t>
  </si>
  <si>
    <t>Iphone 14 Pro Star Ring Case- Navy</t>
  </si>
  <si>
    <t>STAR-14P-ERC-RGD</t>
  </si>
  <si>
    <t>Iphone 14 Pro Star Ring Case- Pink</t>
  </si>
  <si>
    <t>STAR-12/12P-ERC-BL</t>
  </si>
  <si>
    <t>STAR-12/12P-ERC-NV</t>
  </si>
  <si>
    <t>STAR-12/12P-ERC-RG</t>
  </si>
  <si>
    <t>STAR-11-ERC-BL</t>
  </si>
  <si>
    <t>STAR-11-ERC-NV</t>
  </si>
  <si>
    <t>STAR-11-ERC-RG</t>
  </si>
  <si>
    <t>STAR-13PM-ERC-BL</t>
  </si>
  <si>
    <t>STAR-13PM-ERC-RG</t>
  </si>
  <si>
    <t>STAR-13PM-ERC-NV</t>
  </si>
  <si>
    <t>STAR-14P-ERC-BL</t>
  </si>
  <si>
    <t>STAR-14P-ERC-NV</t>
  </si>
  <si>
    <t>STAR-14P-ERC-RG</t>
  </si>
  <si>
    <t>662225455104</t>
  </si>
  <si>
    <t>Usb-c To Usb-c 2M</t>
  </si>
  <si>
    <t>IPH-13PRO-ITRU</t>
  </si>
  <si>
    <t>IPH 13 Pro Lcd-incell</t>
  </si>
  <si>
    <t>IPH-14PRO-ITRU</t>
  </si>
  <si>
    <t>IPH 14 Pro Lcd-incell</t>
  </si>
  <si>
    <t>IPH-14PROMAX-ITRU</t>
  </si>
  <si>
    <t>IPH 14 Pro Max Lcd-incell</t>
  </si>
  <si>
    <t>STAR-BATT-14</t>
  </si>
  <si>
    <t>IPHONE 14 BATTERY</t>
  </si>
  <si>
    <t>STAR-FAST-33W</t>
  </si>
  <si>
    <t>33W Type-C + USB Wall Charger - White</t>
  </si>
  <si>
    <t>CHARGER</t>
  </si>
  <si>
    <t>STAR-BUMBLE-WHT</t>
  </si>
  <si>
    <t>Star Bumble Earpods TWS-White</t>
  </si>
  <si>
    <t>STAR-NOVA-WHT</t>
  </si>
  <si>
    <t>Star Nova Earpods (ANC+TWS)-White</t>
  </si>
  <si>
    <t>2567234567</t>
  </si>
  <si>
    <t>Usb A To Type C Usb Cable-1M</t>
  </si>
  <si>
    <t>2567234570</t>
  </si>
  <si>
    <t>Usb C To Usb C Usb Cable-1M</t>
  </si>
  <si>
    <t>2567234573</t>
  </si>
  <si>
    <t>Usb A To Iwatch Cable White-1M</t>
  </si>
  <si>
    <t>2567234576</t>
  </si>
  <si>
    <t>Type C To Iwatch Cable White-1M</t>
  </si>
  <si>
    <t>2567234579</t>
  </si>
  <si>
    <t>Usb C 3 In 1 Hub- Grey</t>
  </si>
  <si>
    <t>2567234582</t>
  </si>
  <si>
    <t>Usb C Male To Usb A Female Adaptor-Black</t>
  </si>
  <si>
    <t>2567234585</t>
  </si>
  <si>
    <t>Lightning Male To C Female Adaptor-Black</t>
  </si>
  <si>
    <t>2567234588</t>
  </si>
  <si>
    <t>Usb C Male To Lightning Female Adaptor-Black</t>
  </si>
  <si>
    <t>8545789456</t>
  </si>
  <si>
    <t>Shenzhen  Ruidian  Technology  Co.,Ltd.</t>
  </si>
  <si>
    <t>Star iPad Stylus Pen</t>
  </si>
  <si>
    <t>STYLUS PEN</t>
  </si>
  <si>
    <t>8545789460</t>
  </si>
  <si>
    <t>Star Universal Stylus Pen</t>
  </si>
  <si>
    <t>8545789464</t>
  </si>
  <si>
    <t>Star Wireless Keyboard-iPad Pro 11 Air 4 Air 5</t>
  </si>
  <si>
    <t>KEYBOARD CASE</t>
  </si>
  <si>
    <t>8545789468</t>
  </si>
  <si>
    <t>Star Wireless Keyboard-iPad 10.2 10.5</t>
  </si>
  <si>
    <t>8545789472</t>
  </si>
  <si>
    <t>Star Wireless Keyboard-iPad Mini 6</t>
  </si>
  <si>
    <t>8545789476</t>
  </si>
  <si>
    <t>Star Wireless Keyboard-iPad 10th 10.9</t>
  </si>
  <si>
    <t>8545789480</t>
  </si>
  <si>
    <t>Star Wireless Keyboard-iPad Pro 12.9</t>
  </si>
  <si>
    <t>8809486122432</t>
  </si>
  <si>
    <t>iPhone 11 Star Knight-Black</t>
  </si>
  <si>
    <t>8809486122435</t>
  </si>
  <si>
    <t>iPhone 11 Star Knight-Blue</t>
  </si>
  <si>
    <t>8809486122438</t>
  </si>
  <si>
    <t>iPhone 11 Star Knight-Titanium</t>
  </si>
  <si>
    <t>8809486122441</t>
  </si>
  <si>
    <t>iPhone 12 PRO Star Knight-Black</t>
  </si>
  <si>
    <t>8809486122444</t>
  </si>
  <si>
    <t>iPhone 12 PRO Star Knight-Blue</t>
  </si>
  <si>
    <t>8809486122447</t>
  </si>
  <si>
    <t>iPhone 12 PRO Star Knight-Titanium</t>
  </si>
  <si>
    <t>8809486122450</t>
  </si>
  <si>
    <t>iPhone 14 Star Knight-Black</t>
  </si>
  <si>
    <t>8809486122453</t>
  </si>
  <si>
    <t>iPhone 14 Star Knight-Blue</t>
  </si>
  <si>
    <t>8809486122456</t>
  </si>
  <si>
    <t>iPhone 14 Star Knight-Titanium</t>
  </si>
  <si>
    <t>8809486122459</t>
  </si>
  <si>
    <t>iPhone 13 PRO MAX Star Knight-Black</t>
  </si>
  <si>
    <t>8809486122462</t>
  </si>
  <si>
    <t>iPhone 13 PRO MAX Star Knight-Blue</t>
  </si>
  <si>
    <t>8809486122465</t>
  </si>
  <si>
    <t>iPhone 13 PRO MAX Star Knight-Titanium</t>
  </si>
  <si>
    <t>8809486122468</t>
  </si>
  <si>
    <t>iPhone 14 PRO Star Knight-Black</t>
  </si>
  <si>
    <t>8809486122471</t>
  </si>
  <si>
    <t>iPhone 14 PRO Star Knight-Blue</t>
  </si>
  <si>
    <t>8809486122474</t>
  </si>
  <si>
    <t>iPhone 14 PRO Star Knight-Titanium</t>
  </si>
  <si>
    <t>8809486122477</t>
  </si>
  <si>
    <t>iPhone 14 PRO MAX Star Knight-Black</t>
  </si>
  <si>
    <t>8809486122480</t>
  </si>
  <si>
    <t>iPhone 14 PRO MAX Star Knight-Blue</t>
  </si>
  <si>
    <t>8809486122483</t>
  </si>
  <si>
    <t>iPhone 14 PRO MAX Star Knight-Titanium</t>
  </si>
  <si>
    <t>8809486122486</t>
  </si>
  <si>
    <t>iPhone 15 Star Knight-Black</t>
  </si>
  <si>
    <t>8809486122489</t>
  </si>
  <si>
    <t>iPhone 15 Star Knight-Blue</t>
  </si>
  <si>
    <t>8809486122492</t>
  </si>
  <si>
    <t>iPhone 15 Star Knight-Titanium</t>
  </si>
  <si>
    <t>8809486122495</t>
  </si>
  <si>
    <t>iPhone 15 PRO Star Knight-Black</t>
  </si>
  <si>
    <t>8809486122498</t>
  </si>
  <si>
    <t>iPhone 15 PRO Star Knight-Blue</t>
  </si>
  <si>
    <t>8809486122501</t>
  </si>
  <si>
    <t>iPhone 15 PRO Star Knight-Titanium</t>
  </si>
  <si>
    <t>8809486122504</t>
  </si>
  <si>
    <t>iPhone 15 PRO MAX Star Knight-Black</t>
  </si>
  <si>
    <t>8809486122507</t>
  </si>
  <si>
    <t>iPhone 15 PRO MAX Star Knight-Blue</t>
  </si>
  <si>
    <t>8809486122510</t>
  </si>
  <si>
    <t>iPhone 15 PRO MAX Star Knight-Titanium</t>
  </si>
  <si>
    <t>8809486122519</t>
  </si>
  <si>
    <t>Samsung S24 Star Knight-Titanium</t>
  </si>
  <si>
    <t>8809486122525</t>
  </si>
  <si>
    <t>Samsung S24 PLUS Star Knight-Blue</t>
  </si>
  <si>
    <t>8809486122528</t>
  </si>
  <si>
    <t>Samsung S24 PLUS Star Knight-Titanium</t>
  </si>
  <si>
    <t>8809486122531</t>
  </si>
  <si>
    <t>Samsung S24 ULTRA Star Knight-Black</t>
  </si>
  <si>
    <t>23156789001</t>
  </si>
  <si>
    <t>Guangzhou Jiaqi Electronic Technology Co., Ltd</t>
  </si>
  <si>
    <t>Airpod 3 PU Leather Case-Black</t>
  </si>
  <si>
    <t>AIRPOD LEATHER CASE</t>
  </si>
  <si>
    <t>23156789003</t>
  </si>
  <si>
    <t>Airpod 3 PU Leather Case-Brown</t>
  </si>
  <si>
    <t>23156789005</t>
  </si>
  <si>
    <t>Airpod 3 PU Leather Case-Baby Pink</t>
  </si>
  <si>
    <t>23156789007</t>
  </si>
  <si>
    <t>Airpod 3 PU Leather Case-Mint green</t>
  </si>
  <si>
    <t>23156789009</t>
  </si>
  <si>
    <t>Airpod Pro 2 PU Leather Case-Black</t>
  </si>
  <si>
    <t>23156789011</t>
  </si>
  <si>
    <t>Airpod Pro 2 PU Leather Case-Brown</t>
  </si>
  <si>
    <t>23156789013</t>
  </si>
  <si>
    <t>Airpod Pro 2 PU Leather Case-Baby Pink</t>
  </si>
  <si>
    <t>23156789015</t>
  </si>
  <si>
    <t>Airpod Pro 2 PU Leather Case-Mint green</t>
  </si>
  <si>
    <t>23156789017</t>
  </si>
  <si>
    <t>Star Pu Leather Magsafe Card Holder-White</t>
  </si>
  <si>
    <t>CARD HOLDER</t>
  </si>
  <si>
    <t>23156789019</t>
  </si>
  <si>
    <t>Star Pu Leather Magsafe Card Holder-Black</t>
  </si>
  <si>
    <t>23156789021</t>
  </si>
  <si>
    <t>Star Pu Leather Magsafe Card Holder-Red</t>
  </si>
  <si>
    <t>23156789023</t>
  </si>
  <si>
    <t>Star Pu Leather Magsafe Card Holder-Titanium grey</t>
  </si>
  <si>
    <t>23156789025</t>
  </si>
  <si>
    <t>Star Pu Leather Card Holder-Red</t>
  </si>
  <si>
    <t>23156789027</t>
  </si>
  <si>
    <t>Star Pu Leather Card Holder-Black</t>
  </si>
  <si>
    <t>33345785689</t>
  </si>
  <si>
    <t>iPad 10.2 Business Book Smart Case-Black</t>
  </si>
  <si>
    <t>33345785692</t>
  </si>
  <si>
    <t>iPad 10.2 Business Book Smart Case-Brown</t>
  </si>
  <si>
    <t>33345785695</t>
  </si>
  <si>
    <t>iPad 10.2 Business Book Smart Case-Navy</t>
  </si>
  <si>
    <t>33345785707</t>
  </si>
  <si>
    <t>iPad 10.9 (10th) 2022 Business Book Smart Case-Black</t>
  </si>
  <si>
    <t>33345785710</t>
  </si>
  <si>
    <t>iPad 10.9 (10th) 2022 Business Book Smart Case-Brown</t>
  </si>
  <si>
    <t>33345785713</t>
  </si>
  <si>
    <t>iPad 10.9 (10th) 2022 Business Book Smart Case-Navy</t>
  </si>
  <si>
    <t>33345785716</t>
  </si>
  <si>
    <t>33345785698</t>
  </si>
  <si>
    <t>iPad Pro 11 Air4 Air5 Business Book Smart Case-Black</t>
  </si>
  <si>
    <t>33345785719</t>
  </si>
  <si>
    <t>33345785701</t>
  </si>
  <si>
    <t>iPad Pro 11 Air4 Air5 Business Book Smart Case-Brown</t>
  </si>
  <si>
    <t>33345785722</t>
  </si>
  <si>
    <t>33345785704</t>
  </si>
  <si>
    <t>iPad Pro 11 Air4 Air5 Business Book Smart Case-Navy</t>
  </si>
  <si>
    <t>33345785743</t>
  </si>
  <si>
    <t>iPad 10.2 Ring Survivor-Rainbow Pink</t>
  </si>
  <si>
    <t>33345785746</t>
  </si>
  <si>
    <t>iPad Pro 11 Air4 Air 5 Ring Survivor-Rainbow Pink</t>
  </si>
  <si>
    <t>00000000</t>
  </si>
  <si>
    <t>iPad 10.9 (10th) 2022 Ring Survivor-Rainbow Pink</t>
  </si>
  <si>
    <t>33345785752</t>
  </si>
  <si>
    <t>iPad 10.9 (10th) 2022 Ring Survivor-Blue PC+Black</t>
  </si>
  <si>
    <t>33345785755</t>
  </si>
  <si>
    <t>iPad 10.9 (10th) 2022 Ring Survivor-Black PC+Black</t>
  </si>
  <si>
    <t>33345785758</t>
  </si>
  <si>
    <t>iPad 9.7 Ring Survivor-Rainbow Pink</t>
  </si>
  <si>
    <t>33345785761</t>
  </si>
  <si>
    <t>iPad 9.7 Ring Survivor-Blue PC+Black</t>
  </si>
  <si>
    <t>33345785764</t>
  </si>
  <si>
    <t>iPad Pro 11 2024 Ring Survivor-Rainbow Pink</t>
  </si>
  <si>
    <t>33345785767</t>
  </si>
  <si>
    <t>iPad Pro 11 2024 Ring Survivor-Blue PC+Black</t>
  </si>
  <si>
    <t>33345785770</t>
  </si>
  <si>
    <t>iPad Pro 11 2024 Ring Survivor-Black PC+Black</t>
  </si>
  <si>
    <t>33345785773</t>
  </si>
  <si>
    <t>iPad Air 11 2024 Ring Survivor-Rainbow Pink</t>
  </si>
  <si>
    <t>33345785776</t>
  </si>
  <si>
    <t>iPad Air 11 2024 Ring Survivor-Blue PC+Black</t>
  </si>
  <si>
    <t>33345785779</t>
  </si>
  <si>
    <t>iPad Air 11 2024 Ring Survivor-Black PC+Black</t>
  </si>
  <si>
    <t>33345785782</t>
  </si>
  <si>
    <t>iPad Mini4 Mini5 Ring Survivor-Rainbow Pink</t>
  </si>
  <si>
    <t>33345785785</t>
  </si>
  <si>
    <t>iPad Mini4 Mini5 Ring Survivor-Blue PC+Black</t>
  </si>
  <si>
    <t>33345785788</t>
  </si>
  <si>
    <t>iPad Mini4 Mini5 Ring Survivor-Black PC+Black</t>
  </si>
  <si>
    <t>33345785791</t>
  </si>
  <si>
    <t>iPad Mini6 Ring Survivor-Rainbow Pink</t>
  </si>
  <si>
    <t>33345785794</t>
  </si>
  <si>
    <t>iPad Mini6 Ring Survivor-Blue PC+Black</t>
  </si>
  <si>
    <t>33345785797</t>
  </si>
  <si>
    <t>iPad Mini6 Ring Survivor-Black PC+Black</t>
  </si>
  <si>
    <t>33345785811</t>
  </si>
  <si>
    <t>iPad 10.2 Avenger Series Survivor-Blue+Red</t>
  </si>
  <si>
    <t>33345785814</t>
  </si>
  <si>
    <t>iPad 10.2 Avenger Series Survivor-Purple+Purple</t>
  </si>
  <si>
    <t>33345785817</t>
  </si>
  <si>
    <t>iPad 10.2 Avenger Series Survivor-Green+Brown</t>
  </si>
  <si>
    <t>33345785820</t>
  </si>
  <si>
    <t>iPad 10.2 Avenger Series Survivor-Red+Yellow</t>
  </si>
  <si>
    <t>33345785823</t>
  </si>
  <si>
    <t>iPad Pro 11 Air4 Air 5 Avenger Series Survivor-Blue+Red</t>
  </si>
  <si>
    <t>33345785826</t>
  </si>
  <si>
    <t>iPad Pro 11 Air4 Air 5 Avenger Series Survivor-Purple+Purple</t>
  </si>
  <si>
    <t>33345785829</t>
  </si>
  <si>
    <t>iPad Pro 11 Air4 Air 5 Avenger Series Survivor-Green+Brown</t>
  </si>
  <si>
    <t>33345785832</t>
  </si>
  <si>
    <t>iPad Pro 11 Air4 Air 5 Avenger Series Survivor-Red+Yellow</t>
  </si>
  <si>
    <t>33345785835</t>
  </si>
  <si>
    <t>iPad 10.9 (10th) 2022 Avenger Series Survivor-Blue+Red</t>
  </si>
  <si>
    <t>33345785838</t>
  </si>
  <si>
    <t>iPad 10.9 (10th) 2022 Avenger Series Survivor-Purple+Purple</t>
  </si>
  <si>
    <t>33345785841</t>
  </si>
  <si>
    <t>iPad 10.9 (10th) 2022 Avenger Series Survivor-Green+Brown</t>
  </si>
  <si>
    <t>33345785844</t>
  </si>
  <si>
    <t>iPad 10.9 (10th) 2022 Avenger Series Survivor-Red+Yellow</t>
  </si>
  <si>
    <t>33345785847</t>
  </si>
  <si>
    <t>iPad 9.7 Avenger Series Survivor-Blue+Red</t>
  </si>
  <si>
    <t>33345785850</t>
  </si>
  <si>
    <t>iPad 9.7 Avenger Series Survivor-Purple+Purple</t>
  </si>
  <si>
    <t>33345785853</t>
  </si>
  <si>
    <t>iPad 9.7 Avenger Series Survivor-Green+Brown</t>
  </si>
  <si>
    <t>33345785856</t>
  </si>
  <si>
    <t>iPad 9.7 Avenger Series Survivor-Red+Yellow</t>
  </si>
  <si>
    <t>11</t>
  </si>
  <si>
    <t>Samsung S24 Star Knight-Black</t>
  </si>
  <si>
    <t>22</t>
  </si>
  <si>
    <t>Samsung S24 Star Knight-Blue</t>
  </si>
  <si>
    <t>222</t>
  </si>
  <si>
    <t>Samsung S24 PLUS Star Knight-Black</t>
  </si>
  <si>
    <t>555</t>
  </si>
  <si>
    <t>SAM-KNIGHT-S24ULTRA TITANIUM</t>
  </si>
  <si>
    <t>Samsung S24 ULTRA Star Knight-Titanium</t>
  </si>
  <si>
    <t>33345785874</t>
  </si>
  <si>
    <t>ipad air 11 2024 Avenger Series Survivor--purple</t>
  </si>
  <si>
    <t>33345785877</t>
  </si>
  <si>
    <t>ipad air 11 2024 Avenger Series Survivor- green + brown</t>
  </si>
  <si>
    <t>33345785880</t>
  </si>
  <si>
    <t>ipad air 11 2024 Avenger Series Survivor--red + yellow</t>
  </si>
  <si>
    <t>33345785871</t>
  </si>
  <si>
    <t>ipad air 11 2024 Avenger Series Survivor--blue+red</t>
  </si>
  <si>
    <t>33345785800</t>
  </si>
  <si>
    <t>ipad pro 13 2024 ring survivor case--sky blue pc + black</t>
  </si>
  <si>
    <t>33345785803</t>
  </si>
  <si>
    <t>ipad pro 13 2024 ring survivor case--Black pc + Black</t>
  </si>
  <si>
    <t>33345785806</t>
  </si>
  <si>
    <t>ipad air 13 2024 ring survivor case--sky blue pc + Black</t>
  </si>
  <si>
    <t>33345785809</t>
  </si>
  <si>
    <t>ipad air 13 2024 ring survivor case--black pc + Black</t>
  </si>
  <si>
    <t>33345785718</t>
  </si>
  <si>
    <t>ipad pro 11 2024 Business Book Smart Case--Black</t>
  </si>
  <si>
    <t>33345785721</t>
  </si>
  <si>
    <t>ipad pro 11 2024 Business Book Smart Case--Navy</t>
  </si>
  <si>
    <t>33345785712</t>
  </si>
  <si>
    <t>ipad pro 11 2024 Business Book Smart Case--Brown</t>
  </si>
  <si>
    <t>123456789014</t>
  </si>
  <si>
    <t>ipad air 11 2024 Business Book Smart Case--Black</t>
  </si>
  <si>
    <t>33345785748</t>
  </si>
  <si>
    <t>ipad air 11 2024 Business Book Smart Case--Navy</t>
  </si>
  <si>
    <t>33345785745</t>
  </si>
  <si>
    <t>ipad air 11 2024 Business Book Smart Case--Brown</t>
  </si>
  <si>
    <t>33345785725</t>
  </si>
  <si>
    <t>ipad pro 13 2024 Business Book Smart Case--Black</t>
  </si>
  <si>
    <t>33345785731</t>
  </si>
  <si>
    <t>ipad pro 13 2024 Business Book Smart Case--Navy</t>
  </si>
  <si>
    <t>33345785728</t>
  </si>
  <si>
    <t>ipad pro 13 2024 Business Book Smart Case--Brown</t>
  </si>
  <si>
    <t>33345785734</t>
  </si>
  <si>
    <t>ipad air 13 2024 Business Book Smart Case--Black</t>
  </si>
  <si>
    <t>33345785740</t>
  </si>
  <si>
    <t>ipad air 13 2024 Business Book Smart Case--Navy</t>
  </si>
  <si>
    <t>33345785737</t>
  </si>
  <si>
    <t>ipad air 13 2024 Business Book Smart Case--Brown</t>
  </si>
  <si>
    <t>6981564847017</t>
  </si>
  <si>
    <t>STAR TYPE-C HANDS FREE EARPHONE</t>
  </si>
  <si>
    <t>6981652449642</t>
  </si>
  <si>
    <t>STAR HOUSING + LIGHTNING JACK PLUG EARPHONE</t>
  </si>
  <si>
    <t>6982024051012</t>
  </si>
  <si>
    <t>STAR SONIC</t>
  </si>
  <si>
    <t>97845217869</t>
  </si>
  <si>
    <t>DINGXING JEWELRY CO,.LTD</t>
  </si>
  <si>
    <t>S&amp;J CROSS BODY STRAP- BLACK</t>
  </si>
  <si>
    <t>97845217872</t>
  </si>
  <si>
    <t>S&amp;J CROSS BODY STRAP-NAVY BLUE</t>
  </si>
  <si>
    <t>97845217875</t>
  </si>
  <si>
    <t>S&amp;J CROSS BODY STRAP-BEIGE</t>
  </si>
  <si>
    <t>97845217878</t>
  </si>
  <si>
    <t>S&amp;J CROSS BODY STRAP-DARK BLUE</t>
  </si>
  <si>
    <t>97845217881</t>
  </si>
  <si>
    <t>S&amp;J CROSS BODY STRAP-GREY</t>
  </si>
  <si>
    <t>97845217884</t>
  </si>
  <si>
    <t>S&amp;J CROSS BODY STRAP-PLAID</t>
  </si>
  <si>
    <t>97845217887</t>
  </si>
  <si>
    <t>S&amp;J CROSS BODY STRAP LEATHER &amp; CHAIN-WHITE</t>
  </si>
  <si>
    <t>97845217890</t>
  </si>
  <si>
    <t>S&amp;J CROSS BODY STRAP LEATHER &amp; CHAIN-BLACK</t>
  </si>
  <si>
    <t>8809486122566</t>
  </si>
  <si>
    <t>S&amp;J Floral iPhone 11 Pastel Pink</t>
  </si>
  <si>
    <t>8809486122568</t>
  </si>
  <si>
    <t>S&amp;J Floral iPhone 11 LAVENDER</t>
  </si>
  <si>
    <t>8809486122570</t>
  </si>
  <si>
    <t>S&amp;J Floral iPhone 11 PASTEL BLUE</t>
  </si>
  <si>
    <t>8809486122578</t>
  </si>
  <si>
    <t>S&amp;J Floral iPhone 13/14 Pastel Pink</t>
  </si>
  <si>
    <t>8809486122580</t>
  </si>
  <si>
    <t>S&amp;J Floral iPhone 13/14 LAVENDER</t>
  </si>
  <si>
    <t>8809486122582</t>
  </si>
  <si>
    <t>S&amp;J Floral iPhone 13/14 PASTEL BLUE</t>
  </si>
  <si>
    <t>8809486122584</t>
  </si>
  <si>
    <t>S&amp;J Floral iPhone 13 PRO MAX Pastel Pink</t>
  </si>
  <si>
    <t>8809486122586</t>
  </si>
  <si>
    <t>S&amp;J Floral iPhone 13 PRO MAX LAVENDER</t>
  </si>
  <si>
    <t>8809486122588</t>
  </si>
  <si>
    <t>S&amp;J Floral iPhone 13 PRO MAX PASTEL BLUE</t>
  </si>
  <si>
    <t>8809486122590</t>
  </si>
  <si>
    <t>S&amp;J Floral iPhone 14 PRO Pastel Pink</t>
  </si>
  <si>
    <t>8809486122592</t>
  </si>
  <si>
    <t>S&amp;J Floral iPhone 14 PRO LAVENDER</t>
  </si>
  <si>
    <t>8809486122594</t>
  </si>
  <si>
    <t>S&amp;J Floral iPhone 14 PRO PASTEL BLUE</t>
  </si>
  <si>
    <t>8809486122596</t>
  </si>
  <si>
    <t>S&amp;J Floral iPhone 14 PRO MAX Pastel Pink</t>
  </si>
  <si>
    <t>8809486122598</t>
  </si>
  <si>
    <t>S&amp;J Floral iPhone 14 PRO MAX LAVENDER</t>
  </si>
  <si>
    <t>8809486122600</t>
  </si>
  <si>
    <t>S&amp;J Floral iPhone 14 PRO MAX PASTEL BLUE</t>
  </si>
  <si>
    <t>8809486122602</t>
  </si>
  <si>
    <t>S&amp;J Floral iPhone 15 Pastel Pink</t>
  </si>
  <si>
    <t>8809486122604</t>
  </si>
  <si>
    <t>S&amp;J Floral iPhone 15 LAVENDER</t>
  </si>
  <si>
    <t>8809486122606</t>
  </si>
  <si>
    <t>S&amp;J Floral iPhone 15 PASTEL BLUE</t>
  </si>
  <si>
    <t>8809486122608</t>
  </si>
  <si>
    <t>S&amp;J Floral iPhone 15 PRO Pastel Pink</t>
  </si>
  <si>
    <t>8809486122610</t>
  </si>
  <si>
    <t>S&amp;J Floral iPhone 15 PRO LAVENDER</t>
  </si>
  <si>
    <t>8809486122612</t>
  </si>
  <si>
    <t>S&amp;J Floral iPhone 15 PRO PASTEL BLUE</t>
  </si>
  <si>
    <t>8809486122614</t>
  </si>
  <si>
    <t>S&amp;J Floral iPhone 15 PRO MAX Pastel Pink</t>
  </si>
  <si>
    <t>8809486122616</t>
  </si>
  <si>
    <t>S&amp;J Floral iPhone 15 PRO MAX LAVENDER</t>
  </si>
  <si>
    <t>8809486122618</t>
  </si>
  <si>
    <t>S&amp;J Floral iPhone 15 PRO MAX PASTEL BLUE</t>
  </si>
  <si>
    <t>8809486122572</t>
  </si>
  <si>
    <t>S&amp;J Floral iPhone 12/12 PRO Pastel Pink</t>
  </si>
  <si>
    <t>8809486122574</t>
  </si>
  <si>
    <t>S&amp;J Floral iPhone 12/12 PRO LAVENDER</t>
  </si>
  <si>
    <t>8809486122576</t>
  </si>
  <si>
    <t>S&amp;J Floral iPhone 12/12 PRO PASTEL BLUE</t>
  </si>
  <si>
    <t>8809486122620</t>
  </si>
  <si>
    <t>S&amp;J Floral Samsung S24 Pastel Pink</t>
  </si>
  <si>
    <t>8809486122622</t>
  </si>
  <si>
    <t>S&amp;J Floral Samsung S24 LAVENDER</t>
  </si>
  <si>
    <t>8809486122624</t>
  </si>
  <si>
    <t>S&amp;J Floral Samsung S24 PASTEL BLUE</t>
  </si>
  <si>
    <t>8809486122626</t>
  </si>
  <si>
    <t>S&amp;J Floral Samsung S24 PLUS Pastel Pink</t>
  </si>
  <si>
    <t>8809486122628</t>
  </si>
  <si>
    <t>S&amp;J Floral Samsung S24 PLUS LAVENDER</t>
  </si>
  <si>
    <t>8809486122632</t>
  </si>
  <si>
    <t>S&amp;J Floral Samsung S24 ULTRA Pastel Pink</t>
  </si>
  <si>
    <t>8809486122634</t>
  </si>
  <si>
    <t>S&amp;J Floral Samsung S24 ULTRA LAVENDER</t>
  </si>
  <si>
    <t>8809486122636</t>
  </si>
  <si>
    <t>S&amp;J Floral Samsung S24 ULTRA PASTEL BLUE</t>
  </si>
  <si>
    <t>8809486122540</t>
  </si>
  <si>
    <t>Samsung S23 ULTRA Star Knight-Black</t>
  </si>
  <si>
    <t>8809486122543</t>
  </si>
  <si>
    <t>Samsung S23 ULTRA Star Knight-BLUE</t>
  </si>
  <si>
    <t>8809486122546</t>
  </si>
  <si>
    <t>Samsung S23 ULTRA Star Knight-TITANIUM</t>
  </si>
  <si>
    <t>8809486122534</t>
  </si>
  <si>
    <t>Samsung S24 ULTRA Star Knight- BLUE</t>
  </si>
  <si>
    <t>8809486122537</t>
  </si>
  <si>
    <t>Samsung S24 ULTRA Star Knight-TITANIUM</t>
  </si>
  <si>
    <t>8809486122513</t>
  </si>
  <si>
    <t>Samsung S24 Star Knight- BLACK</t>
  </si>
  <si>
    <t>8809486122516</t>
  </si>
  <si>
    <t>Samsung S24 Star Knight- BLUE</t>
  </si>
  <si>
    <t>8809486122522</t>
  </si>
  <si>
    <t>Samsung S24 PLUS Star Knight- BLACK</t>
  </si>
  <si>
    <t>5634568020</t>
  </si>
  <si>
    <t>Note 10+ Edge Glue Glass-10 Pack</t>
  </si>
  <si>
    <t>5634568004</t>
  </si>
  <si>
    <t>S10 5G Edge Glue Glass-10 Pack</t>
  </si>
  <si>
    <t>5634568002</t>
  </si>
  <si>
    <t>S10+ Edge Glue Glass-10 Pack</t>
  </si>
  <si>
    <t>5634568022</t>
  </si>
  <si>
    <t>Note 20 Ultra Edge Glue Glass-10 Pack</t>
  </si>
  <si>
    <t>5634568016</t>
  </si>
  <si>
    <t>S23 Ultra Edge Glue Glass-10 Pack</t>
  </si>
  <si>
    <t>5634568008</t>
  </si>
  <si>
    <t>S20 Plus Edge Glue Glass-10 Pack</t>
  </si>
  <si>
    <t>5634568010</t>
  </si>
  <si>
    <t>S20 Ultra Edge Glue Glass-10 Pack</t>
  </si>
  <si>
    <t>5634568012</t>
  </si>
  <si>
    <t>S21 Ultra Edge Glue Glass-10 Pack</t>
  </si>
  <si>
    <t>5634568000</t>
  </si>
  <si>
    <t>S10 Edge Glue Glass-10 Pack</t>
  </si>
  <si>
    <t>5634568006</t>
  </si>
  <si>
    <t>S20 Edge Glue Glass-10 Pack</t>
  </si>
  <si>
    <t>5634568014</t>
  </si>
  <si>
    <t>S22 Ultra Edge Glue Glass-10 Pack</t>
  </si>
  <si>
    <t>5634568018</t>
  </si>
  <si>
    <t>Note 10 Edge Glue Glass-10 Pack</t>
  </si>
  <si>
    <t>34678790234</t>
  </si>
  <si>
    <t>Pixel 6 Pro Edge Glue Glass-10 Pack</t>
  </si>
  <si>
    <t>34678790235</t>
  </si>
  <si>
    <t>Pixel 7 Pro Edge Glue Glass-10 Pack</t>
  </si>
  <si>
    <t>5634568056</t>
  </si>
  <si>
    <t>9D OG 10pcs/pack-iphone 11 Pro Max</t>
  </si>
  <si>
    <t>5634568060</t>
  </si>
  <si>
    <t>9D OG 10pcs/pack-iphone 12</t>
  </si>
  <si>
    <t>5634568072</t>
  </si>
  <si>
    <t>9D OG 10pcs/pack-iphone 8p Black</t>
  </si>
  <si>
    <t>5634568062</t>
  </si>
  <si>
    <t>9D OG 10pcs/pack-iphone 13 Mini</t>
  </si>
  <si>
    <t>5634568054</t>
  </si>
  <si>
    <t>9D OG 10pcs/pack-iphone 11 Pro</t>
  </si>
  <si>
    <t>5634568074</t>
  </si>
  <si>
    <t>9D OG 10pcs/pack-iphone 8p White</t>
  </si>
  <si>
    <t>5634568068</t>
  </si>
  <si>
    <t>9D OG 10pcs/pack-iphone 15 pro</t>
  </si>
  <si>
    <t>9D-IPH-14P-10PC</t>
  </si>
  <si>
    <t>9D OG 10pcs/pack-iphone 14 Pro</t>
  </si>
  <si>
    <t>5634568066</t>
  </si>
  <si>
    <t>9D OG 10pcs/pack-iphone 13/14</t>
  </si>
  <si>
    <t>5634568064</t>
  </si>
  <si>
    <t>9D OG 10pcs/pack-iphone 13 Pro Max/14 Plus</t>
  </si>
  <si>
    <t>5634568070</t>
  </si>
  <si>
    <t>9D OG 10pcs/pack-iphone 8g Black</t>
  </si>
  <si>
    <t>5634568058</t>
  </si>
  <si>
    <t>9D OG 10pcs/pack-iphone 11/xr</t>
  </si>
  <si>
    <t>9D-IPH-15-10PC</t>
  </si>
  <si>
    <t>9D OG 10pcs/pack-iphone 14 PRO / 15 / 16</t>
  </si>
  <si>
    <t>5634567986</t>
  </si>
  <si>
    <t>S22 Plus 9D(Og)Full Cover-10 Pack</t>
  </si>
  <si>
    <t>5634567982</t>
  </si>
  <si>
    <t>S21 Plus 9D(Og)Full Cover-10 Pack</t>
  </si>
  <si>
    <t>5634567988</t>
  </si>
  <si>
    <t>S23 9D(Og)Full Cover-10 Pack</t>
  </si>
  <si>
    <t>5634567994</t>
  </si>
  <si>
    <t>S24 Plus 9D(Og)Full Cover-10 Pack</t>
  </si>
  <si>
    <t>5634567984</t>
  </si>
  <si>
    <t>S22 9D(Og)Full Cover-10 Pack</t>
  </si>
  <si>
    <t>5634567992</t>
  </si>
  <si>
    <t>S24 9D(Og)Full Cover-10 Pack</t>
  </si>
  <si>
    <t>5634567980</t>
  </si>
  <si>
    <t>S21 9D(Og)Full Cover-10 Pack</t>
  </si>
  <si>
    <t>5634567990</t>
  </si>
  <si>
    <t>S23 Plus 9D(Og)Full Cover-10 Pack</t>
  </si>
  <si>
    <t>5634567998</t>
  </si>
  <si>
    <t>Note 20 9D(Og)Full Cover-10 Pack</t>
  </si>
  <si>
    <t>5634567996</t>
  </si>
  <si>
    <t>S24 Ultra 9D(Og)Full Cover-10 Pack</t>
  </si>
  <si>
    <t>5634567898</t>
  </si>
  <si>
    <t>Samsung Galaxy A53 5G Tempered Glass-10 Pack</t>
  </si>
  <si>
    <t>5634567906</t>
  </si>
  <si>
    <t>Samsung Galaxy A54 Tempered Glass-10 Pack</t>
  </si>
  <si>
    <t>5634567910</t>
  </si>
  <si>
    <t>Samsung Galaxy A15 Tempered Glass-10 Pack</t>
  </si>
  <si>
    <t>5634567896</t>
  </si>
  <si>
    <t>Samsung Galaxy A22 4G/A31/A32 4G/A33 5G Tempered Glass-10 Pack</t>
  </si>
  <si>
    <t>5634567894</t>
  </si>
  <si>
    <t>Samsung Galaxy A12 Tempered Glass -10 Pack</t>
  </si>
  <si>
    <t>5634567900</t>
  </si>
  <si>
    <t>Samsung Galaxy A72/A73 5G Tempered Glass-10 Pack</t>
  </si>
  <si>
    <t>5634567918</t>
  </si>
  <si>
    <t>Samsung Galaxy S21 Fe-10 Pack</t>
  </si>
  <si>
    <t>5634567890</t>
  </si>
  <si>
    <t>Samsung Galaxy A20/A30/A50 Tempered Glass -10 Pack</t>
  </si>
  <si>
    <t>5634567892</t>
  </si>
  <si>
    <t>Samsung Galaxy A13 4G/5G/A04S/A23 -10 Pack</t>
  </si>
  <si>
    <t>5634567908</t>
  </si>
  <si>
    <t>Samsung Galaxy A05S Tempered Glass-10 Pack</t>
  </si>
  <si>
    <t>5634567912</t>
  </si>
  <si>
    <t>Samsung Galaxy A25 Tempered Glass-10 Pack</t>
  </si>
  <si>
    <t>5634567916</t>
  </si>
  <si>
    <t>Samsung Galaxy S20 Fe / A51-10 Pack</t>
  </si>
  <si>
    <t>5634567914</t>
  </si>
  <si>
    <t>Samsung Galaxy A35/A55 Tempered Glass -10 Pack</t>
  </si>
  <si>
    <t>5634567902</t>
  </si>
  <si>
    <t>Samsung Galaxy A14 Tempered Glass-10 Pack</t>
  </si>
  <si>
    <t>5634567920</t>
  </si>
  <si>
    <t>Samsung Galaxy S23 Fe-10 Pack</t>
  </si>
  <si>
    <t>5634567926</t>
  </si>
  <si>
    <t>Google Pixel 7 Tempered Glass-10 Pack</t>
  </si>
  <si>
    <t>5634567934</t>
  </si>
  <si>
    <t>Gooogle Pixel 8 Pro Tempered Glass-10 Pack</t>
  </si>
  <si>
    <t>5634567936</t>
  </si>
  <si>
    <t>Google Pixel 8A Tempered Glass-10 Pack</t>
  </si>
  <si>
    <t>5634567904</t>
  </si>
  <si>
    <t>Samsung Galaxy A34 Tempered Glass -10 Pack</t>
  </si>
  <si>
    <t>5634567922</t>
  </si>
  <si>
    <t>Google Pixel 6 Tempered Glass-10 Pack</t>
  </si>
  <si>
    <t>5634567930</t>
  </si>
  <si>
    <t>Google Pixel 6A/7A Tempered Glass-10 Pack</t>
  </si>
  <si>
    <t>5634567932</t>
  </si>
  <si>
    <t>Google Pixel Pixel 8 Tempered Glass-10 Pack</t>
  </si>
  <si>
    <t>5634567938</t>
  </si>
  <si>
    <t>Samsung Galaxy S21 Ultra Uv Glass</t>
  </si>
  <si>
    <t>5634567940</t>
  </si>
  <si>
    <t>Samsung Galaxy S22 Ultra Uv Glass</t>
  </si>
  <si>
    <t>5634567942</t>
  </si>
  <si>
    <t>Samsung Galaxy S23 Ultra Uv Glass</t>
  </si>
  <si>
    <t>STAR-PVC-12PM</t>
  </si>
  <si>
    <t>Iphone 12 Pro Max Star Privacy Glass-10 Pack</t>
  </si>
  <si>
    <t>STAR-PVC-13PM/14M</t>
  </si>
  <si>
    <t>Iphone 13 Pro Max / 14 Max Star Privacy Glass-10 Pack</t>
  </si>
  <si>
    <t>STAR-PVC-13MINI</t>
  </si>
  <si>
    <t>Iphone 13 Ministar Privacy Glass-10 Pack</t>
  </si>
  <si>
    <t>STAR-PVC-X/XS/11P</t>
  </si>
  <si>
    <t>Iphone X/Xs/11 Prostar Privacy Glass-10 Pack</t>
  </si>
  <si>
    <t>STAR-PVC-11PM</t>
  </si>
  <si>
    <t>Iphone 11 Pro Max Star Privacy Glass-10 Pack</t>
  </si>
  <si>
    <t>STAR-PVC-12</t>
  </si>
  <si>
    <t>Iphone 12 Star Privacy Glass-10 Pack</t>
  </si>
  <si>
    <t>5634567952</t>
  </si>
  <si>
    <t>S20 Plus Polymer Film Screen Protector</t>
  </si>
  <si>
    <t>5634567956</t>
  </si>
  <si>
    <t>S21 Polymer Film Screen Protector</t>
  </si>
  <si>
    <t>9D-IPH-11/XR1</t>
  </si>
  <si>
    <t>9d OG -iphone 11/xr</t>
  </si>
  <si>
    <t>9D-IPH-121</t>
  </si>
  <si>
    <t>9d OG-iphone 12</t>
  </si>
  <si>
    <t>IPH13PMAX/14PLUS1</t>
  </si>
  <si>
    <t>9d OG-iphone 13 Pro Max / 14 Max</t>
  </si>
  <si>
    <t>9D-IPH-14P1</t>
  </si>
  <si>
    <t>9d OG-iphone 14 Pro</t>
  </si>
  <si>
    <t>9D-IPH-151</t>
  </si>
  <si>
    <t>9d OG-iphone 15</t>
  </si>
  <si>
    <t>9D-IPH-14PMAX1</t>
  </si>
  <si>
    <t>9d OG-iphone 14 Pro Max</t>
  </si>
  <si>
    <t>9D-8G-BLK1</t>
  </si>
  <si>
    <t>9d OG-iphone 8g Black</t>
  </si>
  <si>
    <t>9D-8P-BLK1</t>
  </si>
  <si>
    <t>9d OG-iphone 8plus Black</t>
  </si>
  <si>
    <t>9D-8P-WHT1</t>
  </si>
  <si>
    <t>9d OG-iphone 8plus White</t>
  </si>
  <si>
    <t>9D-IPH-XS1</t>
  </si>
  <si>
    <t>9d OG-iphone Xs</t>
  </si>
  <si>
    <t>9D-IPH-11PMAX1</t>
  </si>
  <si>
    <t>9d OG-iphone 11 Pro Max</t>
  </si>
  <si>
    <t>9D-IPH-13MINI1</t>
  </si>
  <si>
    <t>9d OG-iphone 13 Mini</t>
  </si>
  <si>
    <t>9D-IPH-15PRO1</t>
  </si>
  <si>
    <t>9d OG-iphone 15 pro</t>
  </si>
  <si>
    <t>9D-IPH-15PM1</t>
  </si>
  <si>
    <t>9d OG-iphone 15 Pro Max</t>
  </si>
  <si>
    <t>5634567944</t>
  </si>
  <si>
    <t>S10 - Polymer Film Screen Protector</t>
  </si>
  <si>
    <t>5634567946</t>
  </si>
  <si>
    <t>S10 PLUS - Polymer Film Screen Protector</t>
  </si>
  <si>
    <t>5634567948</t>
  </si>
  <si>
    <t>S10 5G - Polymer Film Screen Protector</t>
  </si>
  <si>
    <t>5634567950</t>
  </si>
  <si>
    <t>S20 - Polymer Film Screen Protector</t>
  </si>
  <si>
    <t>5634567954</t>
  </si>
  <si>
    <t>S20 ULTRA - Polymer Film Screen Protector</t>
  </si>
  <si>
    <t>5634567958</t>
  </si>
  <si>
    <t>S21 PLUS - Polymer Film Screen Protector</t>
  </si>
  <si>
    <t>5634567960</t>
  </si>
  <si>
    <t>S21 ULTRA - Polymer Film Screen Protector</t>
  </si>
  <si>
    <t>5634567962</t>
  </si>
  <si>
    <t>S22 - Polymer Film Screen Protector</t>
  </si>
  <si>
    <t>5634567964</t>
  </si>
  <si>
    <t>S22 PLUS - Polymer Film Screen Protector</t>
  </si>
  <si>
    <t>5634567966</t>
  </si>
  <si>
    <t>S22 ULTRA - Polymer Film Screen Protector</t>
  </si>
  <si>
    <t>5634567968</t>
  </si>
  <si>
    <t>S23 - Polymer Film Screen Protector</t>
  </si>
  <si>
    <t>5634567970</t>
  </si>
  <si>
    <t>S23 PLUS - Polymer Film Screen Protector</t>
  </si>
  <si>
    <t>5634567972</t>
  </si>
  <si>
    <t>S23 ULTRA - Polymer Film Screen Protector</t>
  </si>
  <si>
    <t>5634567974</t>
  </si>
  <si>
    <t>S24 - Polymer Film Screen Protector</t>
  </si>
  <si>
    <t>5634567976</t>
  </si>
  <si>
    <t>S24 PLUS - Polymer Film Screen Protector</t>
  </si>
  <si>
    <t>5634567978</t>
  </si>
  <si>
    <t>S24 ULTRA - Polymer Film Screen Protector</t>
  </si>
  <si>
    <t>CMF-IPH-14PRO1</t>
  </si>
  <si>
    <t>5634568024</t>
  </si>
  <si>
    <t>S21/ S21 PLUS - Back Camera Glass Protector</t>
  </si>
  <si>
    <t>5634568026</t>
  </si>
  <si>
    <t>S21 ULTRA - Back Camera Glass Protector</t>
  </si>
  <si>
    <t>5634568028</t>
  </si>
  <si>
    <t>S21 FE - Back Camera Glass Protector</t>
  </si>
  <si>
    <t>5634568030</t>
  </si>
  <si>
    <t>S22/S22 PLUS - Back Camera Glass Protector</t>
  </si>
  <si>
    <t>5634568032</t>
  </si>
  <si>
    <t>S22 ULTRA - Back Camera Glass Protector</t>
  </si>
  <si>
    <t>5634568034</t>
  </si>
  <si>
    <t>S23/S23 PLUS - Back Camera Glass Protector</t>
  </si>
  <si>
    <t>5634568036</t>
  </si>
  <si>
    <t>S23 ULTRA - Back Camera Glass Protector</t>
  </si>
  <si>
    <t>5634568038</t>
  </si>
  <si>
    <t>S24 - Back Camera Glass Protector</t>
  </si>
  <si>
    <t>5634568040</t>
  </si>
  <si>
    <t>S24 PLUS - Back Camera Glass Protector</t>
  </si>
  <si>
    <t>5634568042</t>
  </si>
  <si>
    <t>S24 ULTRA - Back Camera Glass Protector</t>
  </si>
  <si>
    <t>5634568044</t>
  </si>
  <si>
    <t>Pixel 6 Pro - Back Camera Glass Protector</t>
  </si>
  <si>
    <t>5634568046</t>
  </si>
  <si>
    <t>Pixel 7 - Back Camera Glass Protector</t>
  </si>
  <si>
    <t>5634568048</t>
  </si>
  <si>
    <t>Pixel 7 Pro - Back Camera Glass Protector</t>
  </si>
  <si>
    <t>5634568050</t>
  </si>
  <si>
    <t>Pixel 8 - Back Camera Glass Protector</t>
  </si>
  <si>
    <t>5634568052</t>
  </si>
  <si>
    <t>Pixel 8 Pro - Back Camera Glass Protector</t>
  </si>
  <si>
    <t>BFML-13PM/13P</t>
  </si>
  <si>
    <t>IPHONE 13 PRO/ 13 PRO MAX - Back Camera Alloy</t>
  </si>
  <si>
    <t>BFML-14PM/14P</t>
  </si>
  <si>
    <t>IPHONE 14 PRO/ 14 PRO MAX -  Back Camera Alloy</t>
  </si>
  <si>
    <t>BFML-15PM/15P</t>
  </si>
  <si>
    <t>IPHONE 15 PRO/ 15 PRO MAX -  Back Camera Alloy</t>
  </si>
  <si>
    <t>5634568076</t>
  </si>
  <si>
    <t>S22 ULTRA Back camera Alloy</t>
  </si>
  <si>
    <t>5634568078</t>
  </si>
  <si>
    <t>S23/S23 PLUS Back camera Alloy</t>
  </si>
  <si>
    <t>5634568080</t>
  </si>
  <si>
    <t>S23 ULTRA Back camera Alloy</t>
  </si>
  <si>
    <t>5634568082</t>
  </si>
  <si>
    <t>S24 Back camera Alloy</t>
  </si>
  <si>
    <t>5634568084</t>
  </si>
  <si>
    <t>S24 PLUS Back camera Alloy</t>
  </si>
  <si>
    <t>5634568086</t>
  </si>
  <si>
    <t>S24 ULTRA Back camera Alloy</t>
  </si>
  <si>
    <t>5634568088</t>
  </si>
  <si>
    <t>Z FLIP 4 Back camera Alloy</t>
  </si>
  <si>
    <t>5634568090</t>
  </si>
  <si>
    <t>Z FOLD 4 Back camera Alloy</t>
  </si>
  <si>
    <t>5634568092</t>
  </si>
  <si>
    <t>Z FLIP 5 Back camera Alloy</t>
  </si>
  <si>
    <t>5634568094</t>
  </si>
  <si>
    <t>Z FOLD 5 Back camera Alloy</t>
  </si>
  <si>
    <t>5634568096</t>
  </si>
  <si>
    <t>Z FLIP 6 Back camera Alloy</t>
  </si>
  <si>
    <t>5634568098</t>
  </si>
  <si>
    <t>Z FOLD 6 Back camera Alloy</t>
  </si>
  <si>
    <t>5634568100</t>
  </si>
  <si>
    <t>iPad 2/3/4 9.7 Tempered Glass</t>
  </si>
  <si>
    <t>5634568102</t>
  </si>
  <si>
    <t>iPad Air 1/2/Pro 9.7 Tempered Glass</t>
  </si>
  <si>
    <t>5634568104</t>
  </si>
  <si>
    <t>iPad Mini 4/5 Tempered Glass</t>
  </si>
  <si>
    <t>5634568106</t>
  </si>
  <si>
    <t>iPad Pro 12.9 inchs 1/2 Generation Tempered Glass</t>
  </si>
  <si>
    <t>5634568108</t>
  </si>
  <si>
    <t>iPad Pro 10.5 inchs Tempered Glass</t>
  </si>
  <si>
    <t>5634568110</t>
  </si>
  <si>
    <t>iPad Pro 11 inchs 1/2/3 Generation/iPad Air 4 Tempered Glass</t>
  </si>
  <si>
    <t>5634568112</t>
  </si>
  <si>
    <t>iPad Pro 12.9 inchs 3/4/5 Generation Tempered Glass</t>
  </si>
  <si>
    <t>5634568114</t>
  </si>
  <si>
    <t>iPad 7/8/9 10.2 inchs Tempered Glass</t>
  </si>
  <si>
    <t>5634568116</t>
  </si>
  <si>
    <t>iPad Mini 1/2/3 Tempered Glass</t>
  </si>
  <si>
    <t>5634568118</t>
  </si>
  <si>
    <t>iPad Mini 6 Tempered Glass</t>
  </si>
  <si>
    <t>5634568120</t>
  </si>
  <si>
    <t>iPad 10th Gen Tempered Glass</t>
  </si>
  <si>
    <t>5634568122</t>
  </si>
  <si>
    <t>iPad Air 11 2024  Tempered Glass</t>
  </si>
  <si>
    <t>5634568124</t>
  </si>
  <si>
    <t>iPad Air 13 2024 -  Tempered Glass</t>
  </si>
  <si>
    <t>5634568126</t>
  </si>
  <si>
    <t>iPad Pro 11 2024  Tempered Glass</t>
  </si>
  <si>
    <t>5634568128</t>
  </si>
  <si>
    <t xml:space="preserve">iPad Pro 13 2024  Tempered Glass </t>
  </si>
  <si>
    <t>5634568130</t>
  </si>
  <si>
    <t>TAB A7 10.4 inch  Tempered Glass</t>
  </si>
  <si>
    <t>5634568132</t>
  </si>
  <si>
    <t>TAB A7 LITE 8.7 inch  Tempered Glass</t>
  </si>
  <si>
    <t>5634568134</t>
  </si>
  <si>
    <t>TAB A8 10.5 inch  Tempered Glass</t>
  </si>
  <si>
    <t>5634568136</t>
  </si>
  <si>
    <t>TAB A9 8.7 inch  Tempered Glass</t>
  </si>
  <si>
    <t>5634568138</t>
  </si>
  <si>
    <t>TAB A9 PLUS 11 inch  Tempered Glass</t>
  </si>
  <si>
    <t>5634568140</t>
  </si>
  <si>
    <t>TAB S7/S8/S9 11 inch  Tempered Glass</t>
  </si>
  <si>
    <t>5634568142</t>
  </si>
  <si>
    <t>TAB S7 PLUS/S8 PLUS 12.4 inch  Tempered Glass</t>
  </si>
  <si>
    <t>5634568144</t>
  </si>
  <si>
    <t>TAB S8 ULTRA/ S9 ULTRA 14.6 inch  Tempered Glass</t>
  </si>
  <si>
    <t>5634568146</t>
  </si>
  <si>
    <t>TAB S9 FE 10.9 inch Tempered Glass</t>
  </si>
  <si>
    <t>5634568148</t>
  </si>
  <si>
    <t>TAB S9 FE PLUS 12.4 inch Tempered Glass</t>
  </si>
  <si>
    <t>A55-TGL-BLK</t>
  </si>
  <si>
    <t>TOKO-ICY</t>
  </si>
  <si>
    <t>TRIANGLE SERIES SAMSUNG A55 - BLACK</t>
  </si>
  <si>
    <t>A55-TGL-RGD</t>
  </si>
  <si>
    <t>TRIANGLE SERIES SAMSUNG A55 - ROSE GOLD</t>
  </si>
  <si>
    <t>A35-TGL-BLK</t>
  </si>
  <si>
    <t>TRIANGLE SERIES SAMSUNG A35 - BLACK</t>
  </si>
  <si>
    <t>A35-TGL-RGD</t>
  </si>
  <si>
    <t>TRIANGLE SERIES SAMSUNG A35 - ROSE GOLD</t>
  </si>
  <si>
    <t>A13-TGL-RGD</t>
  </si>
  <si>
    <t>TRIANGLE SERIES SAMSUNG A13 4G - ROSEGOLD</t>
  </si>
  <si>
    <t>SAMA14-TRI-RSG</t>
  </si>
  <si>
    <t>A14-TGL-RGD</t>
  </si>
  <si>
    <t>TRIANGLE SERIES SAMSUNG A14 5G - ROSEGOLD</t>
  </si>
  <si>
    <t>A20/A30-TGL-RGD</t>
  </si>
  <si>
    <t>TRIANGLE SERIES SAMSUNG A20/A30 - ROSEGOLD</t>
  </si>
  <si>
    <t>A23-TGL-RGD</t>
  </si>
  <si>
    <t>TRIANGLE SERIES SAMSUNG A23 4G - ROSEGOLD</t>
  </si>
  <si>
    <t>A23-TGL-BLK</t>
  </si>
  <si>
    <t>TRIANGLE SERIES SAMSUNG A23 4G - BLACK</t>
  </si>
  <si>
    <t>A52-TGL-RGD</t>
  </si>
  <si>
    <t>TRIANGLE SERIES SAMSUNG A52 5G - ROSE GOLD</t>
  </si>
  <si>
    <t>A53-TGL-RGD</t>
  </si>
  <si>
    <t>TRIANGLE SERIES SAMSUNG A53 4G - ROSEGOLD</t>
  </si>
  <si>
    <t>A53-TGL-BLK</t>
  </si>
  <si>
    <t>TRIANGLE SERIES SAMSUNG A53 4G - BLACK</t>
  </si>
  <si>
    <t>SAMA54-TRI-RSG</t>
  </si>
  <si>
    <t>A54-TGL-RGD</t>
  </si>
  <si>
    <t>TRIANGLE SERIES SAMSUNG A54 5G - ROSEGOLD</t>
  </si>
  <si>
    <t>S10-TGL-RGD</t>
  </si>
  <si>
    <t>TRIANGLE SERIES SAMSUNG S10 - ROSEGOLD</t>
  </si>
  <si>
    <t>S10P-TGL-RGD</t>
  </si>
  <si>
    <t>TRIANGLE SERIES SAMSUNG S10 PLUS - ROSEGOLD</t>
  </si>
  <si>
    <t>S8PLUS-TGL-RGD</t>
  </si>
  <si>
    <t>TRIANGLE SERIES SAMSUNG S8 PLUS - ROSEGOLD</t>
  </si>
  <si>
    <t>S8PLUS-TGI-BLK</t>
  </si>
  <si>
    <t>TRIANGLE SERIES SAMSUNG S8 PLUS - BLACK</t>
  </si>
  <si>
    <t>S8-TGL-RGD</t>
  </si>
  <si>
    <t>TRIANGLE SERIES SAMSUNG S8 - ROSEGOLD</t>
  </si>
  <si>
    <t>SAMS9-TRI-RSG</t>
  </si>
  <si>
    <t>S9-TGL-RGD</t>
  </si>
  <si>
    <t>TRIANGLE SERIES SAMSUNG S9 - ROSEGOLD</t>
  </si>
  <si>
    <t>SAMS9P-TRI-RSG</t>
  </si>
  <si>
    <t>S9PLUS-TGL-RGD</t>
  </si>
  <si>
    <t>TRIANGLE SERIES SAMSUNG S9 PLUS - ROSEGOLD</t>
  </si>
  <si>
    <t>S9PLUS-TGI-BLK</t>
  </si>
  <si>
    <t>S9PLUS-TGL-BLK</t>
  </si>
  <si>
    <t>TRIANGLE SERIES SAMSUNG S9 PLUS - BLACK</t>
  </si>
  <si>
    <t>4422383549307</t>
  </si>
  <si>
    <t>Glass + Case 360 Case 40mm-gold</t>
  </si>
  <si>
    <t>4422383549321</t>
  </si>
  <si>
    <t>Glass + Case 360 Case 41mm-gold</t>
  </si>
  <si>
    <t>4422383549345</t>
  </si>
  <si>
    <t>Glass + Case 360 Case 44mm-gold</t>
  </si>
  <si>
    <t>4422383549369</t>
  </si>
  <si>
    <t>Glass + Case 360 Case 45mm-gold</t>
  </si>
  <si>
    <t>8801384122572</t>
  </si>
  <si>
    <t>S&amp;J Floral iPhone 16 PRO MAX Pastel Pink</t>
  </si>
  <si>
    <t>8801384122573</t>
  </si>
  <si>
    <t>S&amp;J Floral iPhone 16 PRO MAX LAVENDER</t>
  </si>
  <si>
    <t>8801384122574</t>
  </si>
  <si>
    <t>S&amp;J Floral iPhone 16 PRO MAX PASTEL BLUE</t>
  </si>
  <si>
    <t>8801384122569</t>
  </si>
  <si>
    <t>S&amp;J Floral iPhone 16 PRO Pastel Pink</t>
  </si>
  <si>
    <t>8801384122570</t>
  </si>
  <si>
    <t>S&amp;J Floral iPhone 16 PRO LAVENDER</t>
  </si>
  <si>
    <t>8801384122571</t>
  </si>
  <si>
    <t>S&amp;J Floral iPhone 16 PRO PASTEL BLUE</t>
  </si>
  <si>
    <t>8801384122566</t>
  </si>
  <si>
    <t>S&amp;J Floral iPhone 16 PLUS Pastel Pink</t>
  </si>
  <si>
    <t>8801384122567</t>
  </si>
  <si>
    <t>S&amp;J Floral iPhone 16 PLUS LAVENDER</t>
  </si>
  <si>
    <t>8801384122568</t>
  </si>
  <si>
    <t>S&amp;J Floral iPhone 16 PLUS PASTEL BLUE</t>
  </si>
  <si>
    <t>8801384122563</t>
  </si>
  <si>
    <t>S&amp;J Floral iPhone 16 Pastel Pink</t>
  </si>
  <si>
    <t>8801384122564</t>
  </si>
  <si>
    <t>S&amp;J Floral iPhone 16 LAVENDER</t>
  </si>
  <si>
    <t>8801384122565</t>
  </si>
  <si>
    <t>S&amp;J Floral iPhone 16 PASTEL BLUE</t>
  </si>
  <si>
    <t>6927123457651</t>
  </si>
  <si>
    <t>iPhone 16 Real Flower Magsafe Case-Light Pink</t>
  </si>
  <si>
    <t>6927123457652</t>
  </si>
  <si>
    <t>iPhone 16 Real Flower Magsafe Case-Purple</t>
  </si>
  <si>
    <t>6927123457653</t>
  </si>
  <si>
    <t>iPhone 16 Real Flower Magsafe Case-White</t>
  </si>
  <si>
    <t>6927123457654</t>
  </si>
  <si>
    <t>iPhone 16Plus Real Flower Magsafe Case-Light Pink</t>
  </si>
  <si>
    <t>6927123457655</t>
  </si>
  <si>
    <t>iPhone 16Plus Real Flower Magsafe Case-Purple</t>
  </si>
  <si>
    <t>6927123457656</t>
  </si>
  <si>
    <t>6937011469530</t>
  </si>
  <si>
    <t>iPhone 16Plus Real Flower Magsafe Case-White</t>
  </si>
  <si>
    <t>6937011469455</t>
  </si>
  <si>
    <t>iPhone 16Pro Real Flower Magsafe Case-Light Pink</t>
  </si>
  <si>
    <t>6927123457658</t>
  </si>
  <si>
    <t>6937011469462</t>
  </si>
  <si>
    <t>iPhone 16Pro Real Flower Magsafe Case-Purple</t>
  </si>
  <si>
    <t>6927123457659</t>
  </si>
  <si>
    <t>6937011469479</t>
  </si>
  <si>
    <t>iPhone 16Pro Real Flower Magsafe Case-White</t>
  </si>
  <si>
    <t>6927123457660</t>
  </si>
  <si>
    <t>iPhone 16Promax Real Flower Magsafe Case-Light Pink</t>
  </si>
  <si>
    <t>6927123457661</t>
  </si>
  <si>
    <t>6937011469516</t>
  </si>
  <si>
    <t>iPhone 16Promax Real Flower Magsafe Case-Purple</t>
  </si>
  <si>
    <t>6927123457662</t>
  </si>
  <si>
    <t>6937011469523</t>
  </si>
  <si>
    <t>iPhone 16Promax Real Flower Magsafe Case-White</t>
  </si>
  <si>
    <t>A35-PUR-CLR</t>
  </si>
  <si>
    <t>Pure Series Samsung A35-Clear</t>
  </si>
  <si>
    <t>A55-PUR-CLR</t>
  </si>
  <si>
    <t>Pure Series Samsung A55-Clear</t>
  </si>
  <si>
    <t>A13-PUR-CLR</t>
  </si>
  <si>
    <t>Pure Series Samsung A13-Clear</t>
  </si>
  <si>
    <t>A23-PUR-CLR</t>
  </si>
  <si>
    <t>Pure Series Samsung A23-Clear</t>
  </si>
  <si>
    <t>A53-PUR-CLR</t>
  </si>
  <si>
    <t>Pure Series Samsung A53-Clear</t>
  </si>
  <si>
    <t>A14-PUR-CLR</t>
  </si>
  <si>
    <t>Pure Series Samsung A14-Clear</t>
  </si>
  <si>
    <t>A34-PUR-CLR</t>
  </si>
  <si>
    <t>Pure Series Samsung A34-Clear</t>
  </si>
  <si>
    <t>A54-PUR-CLR</t>
  </si>
  <si>
    <t>Pure Series Samsung A54-Clear</t>
  </si>
  <si>
    <t>A05-PUR-CLR</t>
  </si>
  <si>
    <t>Pure Series Samsung A05-Clear</t>
  </si>
  <si>
    <t>A15-PUR-CLR</t>
  </si>
  <si>
    <t>Pure Series Samsung A15-Clear</t>
  </si>
  <si>
    <t>S21FE-PUR-CLR</t>
  </si>
  <si>
    <t>Pure Series Samsung S21FE-Clear</t>
  </si>
  <si>
    <t>S23FE-PUR-CLR</t>
  </si>
  <si>
    <t>Pure Series Samsung S23FE-Clear</t>
  </si>
  <si>
    <t>S20FE-PUR-CLR</t>
  </si>
  <si>
    <t>Pure Series Samsung S20FE-Clear</t>
  </si>
  <si>
    <t>6/7/8-PUL-BLK</t>
  </si>
  <si>
    <t>iPhone 6/7/8 PU Leather Case-Black</t>
  </si>
  <si>
    <t>6/7/8-PUL-RGD</t>
  </si>
  <si>
    <t>iPhone 6/7/8 PU Leather Case-Rose Gold</t>
  </si>
  <si>
    <t>13 PRO MAX-PUL-BLK</t>
  </si>
  <si>
    <t>1300485047004533561348534413344443</t>
  </si>
  <si>
    <t>iPhone 13 PRO MAX PU Leather Case-Black</t>
  </si>
  <si>
    <t>13 PRO MAX-PUL-RGD</t>
  </si>
  <si>
    <t>iPhone 13 PRO MAX PU Leather Case-Rose Gold</t>
  </si>
  <si>
    <t>14PL-PUL-BLK</t>
  </si>
  <si>
    <t>1448441348534413344443</t>
  </si>
  <si>
    <t>iPhone 14 Plus/15 Plus PU Leather Case-Black</t>
  </si>
  <si>
    <t>14PL-PUL-RGD</t>
  </si>
  <si>
    <t>1448441348534413503936</t>
  </si>
  <si>
    <t>iPhone 14 Plus/15 Plus PU Leather Case-Rose Gold</t>
  </si>
  <si>
    <t>16-PUL-BLK</t>
  </si>
  <si>
    <t>161348534413344443</t>
  </si>
  <si>
    <t>iPhone 16 PU Leather Case-Black</t>
  </si>
  <si>
    <t>16-PUL-RGD</t>
  </si>
  <si>
    <t>161348534413503936</t>
  </si>
  <si>
    <t>iPhone 16 PU Leather Case-Rose Gold</t>
  </si>
  <si>
    <t>16PLUS-PUL-BLK</t>
  </si>
  <si>
    <t>16484453511348534413344443</t>
  </si>
  <si>
    <t>iPhone 16 Plus PU Leather Case-Black</t>
  </si>
  <si>
    <t>16PLUS-PUL-RGD</t>
  </si>
  <si>
    <t>16484453511348534413503936</t>
  </si>
  <si>
    <t>iPhone 16 Plus PU Leather Case-Rose Gold</t>
  </si>
  <si>
    <t>16PRO-PUL-BLK</t>
  </si>
  <si>
    <t>164850471348534413344443</t>
  </si>
  <si>
    <t>iPhone 16 Pro PU Leather Case-Black</t>
  </si>
  <si>
    <t>16PRO-PUL-RGD</t>
  </si>
  <si>
    <t>164850471348534413503936</t>
  </si>
  <si>
    <t>iPhone 16 Pro PU Leather Case-Rose Gold</t>
  </si>
  <si>
    <t>16PM-PUL-BLK</t>
  </si>
  <si>
    <t>1648451348534413344443</t>
  </si>
  <si>
    <t>iPhone 16 Pro Max PU Leather Case-Black</t>
  </si>
  <si>
    <t>16PM-PUL-RGD</t>
  </si>
  <si>
    <t>1648451348534413503936</t>
  </si>
  <si>
    <t>iPhone 16 Pro Max PU Leather Case-Rose Gold</t>
  </si>
  <si>
    <t>16-SPG-RGD</t>
  </si>
  <si>
    <t>Spigen Card Holder Case Iphone 16-rose gold</t>
  </si>
  <si>
    <t>16-SPG-BLK</t>
  </si>
  <si>
    <t>Spigen Card Holder Case Iphone 16-black</t>
  </si>
  <si>
    <t>16PLUS-SPG-RGD</t>
  </si>
  <si>
    <t>16484453511351483913503936</t>
  </si>
  <si>
    <t>Spigen Card Holder Case Iphone 16 Plus-rose gold</t>
  </si>
  <si>
    <t>16PLUS-SPG-BLK</t>
  </si>
  <si>
    <t>Spigen Card Holder Case Iphone 16 Plus-black</t>
  </si>
  <si>
    <t>16PRO-SPG-RGD</t>
  </si>
  <si>
    <t>Spigen Card Holder Case Iphone 16 pro-rose gold</t>
  </si>
  <si>
    <t>16PRO-SPG-BLK</t>
  </si>
  <si>
    <t>Spigen Card Holder Case Iphone 16 pro-black</t>
  </si>
  <si>
    <t>16PROMAX-SPG-RGD</t>
  </si>
  <si>
    <t>Spigen Card Holder Case Iphone 16 pro max-rose gold</t>
  </si>
  <si>
    <t>16PROMAX-SPG-BLK</t>
  </si>
  <si>
    <t>Spigen Card Holder Case Iphone 16 pro max-black</t>
  </si>
  <si>
    <t>16-STMS-CLR</t>
  </si>
  <si>
    <t>iPhone 16 Star Magsafe-Clear</t>
  </si>
  <si>
    <t>16PLUS-STMS-CLR</t>
  </si>
  <si>
    <t>iPhone 16 PLUS Star Magsafe-Clear</t>
  </si>
  <si>
    <t>16PRO-STMS-CLR</t>
  </si>
  <si>
    <t>16485047135152455113354450</t>
  </si>
  <si>
    <t>iPhone 16 PRO Star Magsafe-Clear</t>
  </si>
  <si>
    <t>16PROMAX-STMS-CLR</t>
  </si>
  <si>
    <t>16485047453356135152455113354450</t>
  </si>
  <si>
    <t>iPhone 16 PRO MAX Star Magsafe-Clear</t>
  </si>
  <si>
    <t>S22U-STMS-CLR</t>
  </si>
  <si>
    <t>Star Magsafe Series Samsung S22 ULTRA-Clear</t>
  </si>
  <si>
    <t>S23-STMS-CLR</t>
  </si>
  <si>
    <t>Star Magsafe Series Samsung S23-Clear</t>
  </si>
  <si>
    <t>S23P-STMS-CLR</t>
  </si>
  <si>
    <t>Star Magsafe Series Samsung S23 PLUS-Clear</t>
  </si>
  <si>
    <t>S23U-STMS-CLR</t>
  </si>
  <si>
    <t>Star Magsafe Series Samsung S23 ULTRA-Clear</t>
  </si>
  <si>
    <t>S24-STMS-CLR</t>
  </si>
  <si>
    <t>Star Magsafe Series Samsung S24-Clear</t>
  </si>
  <si>
    <t>S24P-STMS-CLR</t>
  </si>
  <si>
    <t>Star Magsafe Series Samsung S24 PLUS-Clear</t>
  </si>
  <si>
    <t>S24U-STMS-CLR</t>
  </si>
  <si>
    <t>Star Magsafe Series Samsung S24 ULTRA-Clear</t>
  </si>
  <si>
    <t>16-SYM-CLR</t>
  </si>
  <si>
    <t>161351574513354450</t>
  </si>
  <si>
    <t>Symmetry Series iPhone 16-clear</t>
  </si>
  <si>
    <t>16PLUS-SYM-CLR</t>
  </si>
  <si>
    <t>16484453511351574513354450</t>
  </si>
  <si>
    <t>Symmetry Series iPhone 16 plus-clear</t>
  </si>
  <si>
    <t>16PRO-SYM-CLR</t>
  </si>
  <si>
    <t>164850471351574513354450</t>
  </si>
  <si>
    <t>Symmetry Series iPhone 16 pro-clear</t>
  </si>
  <si>
    <t>16PROMAX-SYM-CLR</t>
  </si>
  <si>
    <t>164850474533561351574513354450</t>
  </si>
  <si>
    <t>Symmetry Series iPhone 16 promax-clear</t>
  </si>
  <si>
    <t>S22U-SYM-CLR</t>
  </si>
  <si>
    <t>Symmetry Series Samsung S22 ULTRA-Clear</t>
  </si>
  <si>
    <t>S23-SYM-CLR</t>
  </si>
  <si>
    <t>Symmetry Series Samsung S23-Clear</t>
  </si>
  <si>
    <t>S23P-SYM-CLR</t>
  </si>
  <si>
    <t>Symmetry Series Samsung S23 PLUS-Clear</t>
  </si>
  <si>
    <t>S23U-SYM-CLR</t>
  </si>
  <si>
    <t>Symmetry Series Samsung S23 ULTRA-Clear</t>
  </si>
  <si>
    <t>S24-SYM-CLR</t>
  </si>
  <si>
    <t>Symmetry Series Samsung S24-Clear</t>
  </si>
  <si>
    <t>S24P-SYM-CLR</t>
  </si>
  <si>
    <t>Symmetry Series Samsung S24 PLUS-Clear</t>
  </si>
  <si>
    <t>S24U-SYM-CLR</t>
  </si>
  <si>
    <t>Symmetry Series Samsung S24 ULTRA-Clear</t>
  </si>
  <si>
    <t>11-SDMS-CLR</t>
  </si>
  <si>
    <t>11135136455113354450</t>
  </si>
  <si>
    <t>STAR DIAMOND MAGSAFE IPHONE 11-CLEAR</t>
  </si>
  <si>
    <t>14PLUS-SDMS-CLR</t>
  </si>
  <si>
    <t>1448445351135136455113354450</t>
  </si>
  <si>
    <t>STAR DIAMOND MAGSAFE IPHONE 14 PLUS/15 PLUS-CLEAR</t>
  </si>
  <si>
    <t>16-SDMS-CLR</t>
  </si>
  <si>
    <t>16135136455113354450</t>
  </si>
  <si>
    <t>STAR DIAMOND MAGSAFE IPHONE 16-CLEAR</t>
  </si>
  <si>
    <t>16PLUS-SDMS-CLR</t>
  </si>
  <si>
    <t>1648445351135136455113354450</t>
  </si>
  <si>
    <t>STAR DIAMOND MAGSAFE IPHONE 16 Plus -CLEAR</t>
  </si>
  <si>
    <t>16PRO-SDMS-CLR</t>
  </si>
  <si>
    <t>16485047135136455113354450</t>
  </si>
  <si>
    <t>STAR DIAMOND MAGSAFE IPHONE 16 PRO -CLEAR</t>
  </si>
  <si>
    <t>16PROMAX-SDMS-CLR</t>
  </si>
  <si>
    <t>16485047453356135136455113354450</t>
  </si>
  <si>
    <t>STAR DIAMOND MAGSAFE IPHONE 16 PRO MAX -CLEAR</t>
  </si>
  <si>
    <t>16-STRB-GLITTER</t>
  </si>
  <si>
    <t>1613515250341339444152523750</t>
  </si>
  <si>
    <t>Rainbow Series Iphone 16-Glitter</t>
  </si>
  <si>
    <t>16PLUS-STRB-GLITTER</t>
  </si>
  <si>
    <t>164844535113515250341339444152523750</t>
  </si>
  <si>
    <t>Rainbow Series Iphone 16 Plus-Glitter</t>
  </si>
  <si>
    <t>16PRO-STRB-GLITTER</t>
  </si>
  <si>
    <t>1648504713515250341339444152523750</t>
  </si>
  <si>
    <t>Rainbow Series Iphone 16 pro-Glitter</t>
  </si>
  <si>
    <t>16PROMAX-STRB-GLITTER</t>
  </si>
  <si>
    <t>1648504745335613515250341339444152523750</t>
  </si>
  <si>
    <t>Rainbow Series Iphone 16 pro max-Glitter</t>
  </si>
  <si>
    <t>AIR13-360-BLK</t>
  </si>
  <si>
    <t>iPad Air 13 2024/iPad Pro 12.9 2020 360-Black</t>
  </si>
  <si>
    <t>AIR13-360-RGD</t>
  </si>
  <si>
    <t>iPad Air 13 2024/iPad Pro 12.9 2020 360-Rose Gold</t>
  </si>
  <si>
    <t>MINI6-360-BLK</t>
  </si>
  <si>
    <t>iPad Mini 6 360 Case-black</t>
  </si>
  <si>
    <t>MINI6-360-RGD</t>
  </si>
  <si>
    <t>iPad Mini 6 360 Case-rose gold</t>
  </si>
  <si>
    <t>PRO11-360-BLK</t>
  </si>
  <si>
    <t>iPad Pro 11 2024 360-Black</t>
  </si>
  <si>
    <t>PRO11-360-RGD</t>
  </si>
  <si>
    <t>iPad Pro 11 2024 360-Rose Gold</t>
  </si>
  <si>
    <t>PRO13-360-BLK</t>
  </si>
  <si>
    <t>iPad Pro 13 2024 360-Black</t>
  </si>
  <si>
    <t>PRO13-360-RGD</t>
  </si>
  <si>
    <t>iPad Pro 13 2024 360-Rose Gold</t>
  </si>
  <si>
    <t>8809972570052</t>
  </si>
  <si>
    <t>IPHONE 16 BLUEMOON DIARY-ROSE GOLD</t>
  </si>
  <si>
    <t>8809972570083</t>
  </si>
  <si>
    <t>IPHONE 16 BLUEMOON DIARY-BK</t>
  </si>
  <si>
    <t>8809972570045</t>
  </si>
  <si>
    <t>IPHONE 16 BLUEMOON DIARY-RE</t>
  </si>
  <si>
    <t>8809972570069</t>
  </si>
  <si>
    <t>IPHONE 16 BLUEMOON DIARY-MI</t>
  </si>
  <si>
    <t>8809972570328</t>
  </si>
  <si>
    <t>IPHONE 16 PLUS BLUEMOON DIARY-ROSE GOLD</t>
  </si>
  <si>
    <t>8809972570359</t>
  </si>
  <si>
    <t>IPHONE 16 PLUS BLUEMOON DIARY-BK</t>
  </si>
  <si>
    <t>8809972570311</t>
  </si>
  <si>
    <t>IPHONE 16 PLUS BLUEMOON DIARY-RE</t>
  </si>
  <si>
    <t>8809972570144</t>
  </si>
  <si>
    <t>IPHONE 16 PRO BLUEMOON DIARY-ROSE GOLD</t>
  </si>
  <si>
    <t>8809972570175</t>
  </si>
  <si>
    <t>IPHONE 16 PRO BLUEMOON DIARY-BK</t>
  </si>
  <si>
    <t>8809972570137</t>
  </si>
  <si>
    <t>IPHONE 16 PRO BLUEMOON DIARY-RE</t>
  </si>
  <si>
    <t>8809972570151</t>
  </si>
  <si>
    <t>IPHONE 16 PRO BLUEMOON DIARY-MI</t>
  </si>
  <si>
    <t>8809972570267</t>
  </si>
  <si>
    <t>IPHONE 16 PRO MAX BLUEMOON DIARY-BK</t>
  </si>
  <si>
    <t>8809972570236</t>
  </si>
  <si>
    <t>IPHONE 16 PRO MAX BLUEMOON DIARY-ROSE GOLD</t>
  </si>
  <si>
    <t>8809972570229</t>
  </si>
  <si>
    <t>IPHONE 16 PRO MAX BLUEMOON DIARY-RE</t>
  </si>
  <si>
    <t>8809972570243</t>
  </si>
  <si>
    <t>IPHONE 16 PRO MAX BLUEMOON DIARY-MI</t>
  </si>
  <si>
    <t>8809972571790</t>
  </si>
  <si>
    <t>IPHONE 16 MANSOOR DIARY-BK</t>
  </si>
  <si>
    <t>8809972571769</t>
  </si>
  <si>
    <t>IPHONE 16 MANSOOR DIARY-RE</t>
  </si>
  <si>
    <t>8809972571714</t>
  </si>
  <si>
    <t>IPHONE 16 PRO MANSOOR DIARY-BK</t>
  </si>
  <si>
    <t>8809972571684</t>
  </si>
  <si>
    <t>IPHONE 16 PRO MANSOOR DIARY-RE</t>
  </si>
  <si>
    <t>8809972571608</t>
  </si>
  <si>
    <t>IPHONE 16 PRO MAX MANSOOR DIARY-RE</t>
  </si>
  <si>
    <t>8809972571639</t>
  </si>
  <si>
    <t>IPHONE 16 PRO MAX MANSOOR DIARY-BK</t>
  </si>
  <si>
    <t>8809972570755</t>
  </si>
  <si>
    <t>IPHONE 16 RICH DIARY-BK/BK</t>
  </si>
  <si>
    <t>8809972570724</t>
  </si>
  <si>
    <t>IPHONE 16 RICH DIARY-ROSE GOLD/ROSE GOLD</t>
  </si>
  <si>
    <t>8809972570779</t>
  </si>
  <si>
    <t>IPHONE 16 RICH DIARY-PU/NV</t>
  </si>
  <si>
    <t>8809972570717</t>
  </si>
  <si>
    <t>IPHONE 16 RICH DIARY-NV/LI</t>
  </si>
  <si>
    <t>8809972571028</t>
  </si>
  <si>
    <t>IPHONE 16 PLUS RICH DIARY-ROSE GOLD/ROSE GOLD</t>
  </si>
  <si>
    <t>8809972571059</t>
  </si>
  <si>
    <t>IPHONE 16 PLUS RICH DIARY-BK/BK</t>
  </si>
  <si>
    <t>8809972571073</t>
  </si>
  <si>
    <t>IPHONE 16 PLUS RICH DIARY-PU/NV</t>
  </si>
  <si>
    <t>8809972571011</t>
  </si>
  <si>
    <t>IPHONE 16 PLUS RICH DIARY-NV/LI</t>
  </si>
  <si>
    <t>8809972570854</t>
  </si>
  <si>
    <t>IPHONE 16 PRO RICH DIARY-BK/BK</t>
  </si>
  <si>
    <t>8809972570823</t>
  </si>
  <si>
    <t>IPHONE 16 PRO RICH DIARY-ROSE GOLD</t>
  </si>
  <si>
    <t>8809972570878</t>
  </si>
  <si>
    <t>IPHONE 16 PRO RICH DIARY-PU/NV</t>
  </si>
  <si>
    <t>8809972570816</t>
  </si>
  <si>
    <t>IPHONE 16 PRO RICH DIARY-NV/LI</t>
  </si>
  <si>
    <t>8809972570953</t>
  </si>
  <si>
    <t>IPHONE 16 PRO MAX RICH DIARY-BK/BK</t>
  </si>
  <si>
    <t>8809972570922</t>
  </si>
  <si>
    <t>IPHONE 16 PRO MAX RICH DIARY-ROSE GOLD/ROSE GOLD</t>
  </si>
  <si>
    <t>8809972570977</t>
  </si>
  <si>
    <t>IPHONE 16 PRO MAX RICH DIARY-PU/NV</t>
  </si>
  <si>
    <t>8809972570915</t>
  </si>
  <si>
    <t>IPHONE 16 PRO MAX RICH DIARY-NV/LI</t>
  </si>
  <si>
    <t>8809972580556</t>
  </si>
  <si>
    <t>GOOGLE PIXEL8A BLUEMOON DIARY-BLACK</t>
  </si>
  <si>
    <t>8809972580624</t>
  </si>
  <si>
    <t>GOOGLE PIXEL8A BLUEMOON DIARY-ROSE GOLD</t>
  </si>
  <si>
    <t>8809972539691</t>
  </si>
  <si>
    <t>GALAXY S24 BLUEMOON DIARY -MINT</t>
  </si>
  <si>
    <t>8809972539783</t>
  </si>
  <si>
    <t>GALAXY S24 PLUS BLUEMOON DIARY - MINT</t>
  </si>
  <si>
    <t>8809972535556</t>
  </si>
  <si>
    <t>GALAXY A05S BLUEMOON DIARY SAM - RED</t>
  </si>
  <si>
    <t>8809887877635</t>
  </si>
  <si>
    <t>GALAXY A14 BLUEMOON DIARY - RED</t>
  </si>
  <si>
    <t>8809972535648</t>
  </si>
  <si>
    <t>GALAXY A15 BLUEMOON DIARY SAM -RED</t>
  </si>
  <si>
    <t>8809887886453</t>
  </si>
  <si>
    <t>GALAXY A34 BLUEMOON DIARY - RED</t>
  </si>
  <si>
    <t>8809972552980</t>
  </si>
  <si>
    <t>GALAXY A35 BLUEMOON DIARY - BLACK</t>
  </si>
  <si>
    <t>8809972553062</t>
  </si>
  <si>
    <t>GALAXY A35 BLUEMOON DIARY - ROSE GOLD</t>
  </si>
  <si>
    <t>8809887886545</t>
  </si>
  <si>
    <t>GALAXY A54 BLUEMOON DIARY - RED</t>
  </si>
  <si>
    <t>8809972553819</t>
  </si>
  <si>
    <t>GALAXY A55 BLUEMOON DIARY - BLACK</t>
  </si>
  <si>
    <t>8809972553895</t>
  </si>
  <si>
    <t>GALAXY A55 BLUEMOON DIARY- ROSE GOLD</t>
  </si>
  <si>
    <t>8809972553857</t>
  </si>
  <si>
    <t>GALAXY A55 BLUEMOON DIARY - RED</t>
  </si>
  <si>
    <t>8809972553024</t>
  </si>
  <si>
    <t>GALAXY A35 BLUEMOON DIARY - RED</t>
  </si>
  <si>
    <t>8809661864202</t>
  </si>
  <si>
    <t>GALAXY NOTE 10 PLUS BLUEMOON DIARY-BLACK</t>
  </si>
  <si>
    <t>8809661864288</t>
  </si>
  <si>
    <t>GALAXY NOTE 10 PLUS BLUEMOON DIARY-ROSE GOLD</t>
  </si>
  <si>
    <t>8809745576915</t>
  </si>
  <si>
    <t>GALAXY NOTE 20 ULTRA BLUEMOON DIARY-BLACK</t>
  </si>
  <si>
    <t>8809745619650</t>
  </si>
  <si>
    <t>GALAXY NOTE 20 ULTRA BLUEMOON DIARY-ROSE GOLD</t>
  </si>
  <si>
    <t>817362495018</t>
  </si>
  <si>
    <t>iPhone 16pro warrior - 10 pcs/pk</t>
  </si>
  <si>
    <t>817362495019</t>
  </si>
  <si>
    <t>iPhone 16pro max warrior - 10 pcs/pk</t>
  </si>
  <si>
    <t>817362495020</t>
  </si>
  <si>
    <t>iPhone 16pro 9D(OG)full cover - 10 pcs/pk</t>
  </si>
  <si>
    <t>817362495021</t>
  </si>
  <si>
    <t>iPhone 16pro max 9D(OG)full cover - 10 pcs/pk</t>
  </si>
  <si>
    <t>817362495022</t>
  </si>
  <si>
    <t>iPhone 16pro Ceramic film - 10 pcs/pk</t>
  </si>
  <si>
    <t>817362495023</t>
  </si>
  <si>
    <t>iPhone 16pro max Ceramic film - 10 pcs/pk</t>
  </si>
  <si>
    <t>817362495024</t>
  </si>
  <si>
    <t>iPhone 16pro NORMAL tempered Glass</t>
  </si>
  <si>
    <t>817362495025</t>
  </si>
  <si>
    <t>iPhone 16pro max NORMAL tempered Glass</t>
  </si>
  <si>
    <t>817362495026</t>
  </si>
  <si>
    <t>iPhone 16/16plus Camera Glass</t>
  </si>
  <si>
    <t>817362495027</t>
  </si>
  <si>
    <t>iPhone 16pro/16pro max Camera Glass</t>
  </si>
  <si>
    <t>817362495028</t>
  </si>
  <si>
    <t>iPhone 16/16plus Camera Alloy</t>
  </si>
  <si>
    <t>817362495029</t>
  </si>
  <si>
    <t>iPhone 16pro/16pro max Camera Alloy</t>
  </si>
  <si>
    <t>16-TGLMS-RGD</t>
  </si>
  <si>
    <t>Triangle Magsafe Series Iphone 16-rosgold</t>
  </si>
  <si>
    <t>16-TGLMS-NVY</t>
  </si>
  <si>
    <t>Triangle Magsafe Series Iphone 16-navy</t>
  </si>
  <si>
    <t>16-TGLMS-BLK</t>
  </si>
  <si>
    <t>Triangle Magsafe Series Iphone 16-black</t>
  </si>
  <si>
    <t>16PLUS-TGLMS-RGD</t>
  </si>
  <si>
    <t>Triangle Magsafe Series Iphone 16 Plus-rose gold</t>
  </si>
  <si>
    <t>16PLUS-TGLMS-NVY</t>
  </si>
  <si>
    <t>Triangle Magsafe Series Iphone 16 Plus-navy</t>
  </si>
  <si>
    <t>16PLUS-TGLMS-BLK</t>
  </si>
  <si>
    <t>Triangle Magsafe Series Iphone 16 Plus-black</t>
  </si>
  <si>
    <t>16PRO-TGLMS-RGD</t>
  </si>
  <si>
    <t>Triangle Magsafe Series Iphone 16 pro-rose gold</t>
  </si>
  <si>
    <t>16PRO-TGLMS-NVY</t>
  </si>
  <si>
    <t>Triangle Magsafe Series Iphone 16 pro-navy</t>
  </si>
  <si>
    <t>16PRO-TGLMS-BLK</t>
  </si>
  <si>
    <t>Triangle Magsafe Series Iphone 16 pro-black</t>
  </si>
  <si>
    <t>16PROMAX-TGLMS-RGD</t>
  </si>
  <si>
    <t>Triangle Magsafe Series Iphone 16 pro max-rose gold</t>
  </si>
  <si>
    <t>16PROMAX-TGLMS-NVY</t>
  </si>
  <si>
    <t>Triangle Magsafe Series Iphone 16 pro max-navy</t>
  </si>
  <si>
    <t>16PROMAX-TGLMS-BLK</t>
  </si>
  <si>
    <t>Triangle Magsafe Series Iphone 16 pro max-black</t>
  </si>
  <si>
    <t>16-PUR-CLR</t>
  </si>
  <si>
    <t>Pure Series Iphone 16-clear</t>
  </si>
  <si>
    <t>16PLUS-PUR-CLR</t>
  </si>
  <si>
    <t>Pure Series Iphone 16 Plus-clear</t>
  </si>
  <si>
    <t>16PRO-PUR-CLR</t>
  </si>
  <si>
    <t>Pure Series Iphone 16 Pro-clear</t>
  </si>
  <si>
    <t>16PROMAX-PUR-CLR</t>
  </si>
  <si>
    <t>Pure Series Iphone 16 Pro Max-clear</t>
  </si>
  <si>
    <t>STAR-4IN1-QI2-BLK</t>
  </si>
  <si>
    <t>4 IN 1 wirless magnetic (15w) qi2 fast charger - Black</t>
  </si>
  <si>
    <t>9909456210093</t>
  </si>
  <si>
    <t>STAR EFN iPhone 16-White</t>
  </si>
  <si>
    <t>9909456210094</t>
  </si>
  <si>
    <t>STAR EFN iPhone 16-Black</t>
  </si>
  <si>
    <t>9909456210095</t>
  </si>
  <si>
    <t>STAR EFN iPhone 16 Plus-White</t>
  </si>
  <si>
    <t>9909456210096</t>
  </si>
  <si>
    <t>STAR EFN iPhone 16 Plus-Black</t>
  </si>
  <si>
    <t>9909456210097</t>
  </si>
  <si>
    <t>STAR EFN iPhone 16 Pro-White</t>
  </si>
  <si>
    <t>9909456210098</t>
  </si>
  <si>
    <t>STAR EFN iPhone 16 Pro-Black</t>
  </si>
  <si>
    <t>9909456210099</t>
  </si>
  <si>
    <t>STAR EFN iPhone 16 Pro Max-White</t>
  </si>
  <si>
    <t>9909456210100</t>
  </si>
  <si>
    <t>STAR EFN iPhone 16 Pro Max-Black</t>
  </si>
  <si>
    <t>9909456210101</t>
  </si>
  <si>
    <t>STAR MAGSAFE SILICONE iPhone 16-Black</t>
  </si>
  <si>
    <t>9909456210102</t>
  </si>
  <si>
    <t>STAR MAGSAFE SILICONE iPhone 16-Red</t>
  </si>
  <si>
    <t>9909456210103</t>
  </si>
  <si>
    <t>STAR MAGSAFE SILICONE iPhone 16-Purple</t>
  </si>
  <si>
    <t>9909456210104</t>
  </si>
  <si>
    <t>STAR MAGSAFE SILICONE iPhone 16-Dark Green</t>
  </si>
  <si>
    <t>9909456210105</t>
  </si>
  <si>
    <t>STAR MAGSAFE SILICONE iPhone 16-Navy</t>
  </si>
  <si>
    <t>9909456210106</t>
  </si>
  <si>
    <t>STAR MAGSAFE SILICONE iPhone 16-Pink Sand</t>
  </si>
  <si>
    <t>9909456210107</t>
  </si>
  <si>
    <t>STAR MAGSAFE SILICONE iPhone 16 Plus-Black</t>
  </si>
  <si>
    <t>9909456210108</t>
  </si>
  <si>
    <t>STAR MAGSAFE SILICONE iPhone 16 Plus-Red</t>
  </si>
  <si>
    <t>9909456210109</t>
  </si>
  <si>
    <t>STAR MAGSAFE SILICONE iPhone 16 Plus-Purple</t>
  </si>
  <si>
    <t>9909456210110</t>
  </si>
  <si>
    <t>STAR MAGSAFE SILICONE iPhone 16 Plus-Dark Green</t>
  </si>
  <si>
    <t>9909456210111</t>
  </si>
  <si>
    <t>STAR MAGSAFE SILICONE iPhone 16 Plus-Navy</t>
  </si>
  <si>
    <t>9909456210112</t>
  </si>
  <si>
    <t>STAR MAGSAFE SILICONE iPhone 16 Plus-Pink Sand</t>
  </si>
  <si>
    <t>9909456210113</t>
  </si>
  <si>
    <t>STAR MAGSAFE SILICONE iPhone 16 Pro-Black</t>
  </si>
  <si>
    <t>9909456210114</t>
  </si>
  <si>
    <t>STAR MAGSAFE SILICONE iPhone 16 Pro-Red</t>
  </si>
  <si>
    <t>9909456210115</t>
  </si>
  <si>
    <t>STAR MAGSAFE SILICONE iPhone 16 Pro-Purple</t>
  </si>
  <si>
    <t>9909456210116</t>
  </si>
  <si>
    <t>STAR MAGSAFE SILICONE iPhone 16 Pro-Dark Green</t>
  </si>
  <si>
    <t>9909456210117</t>
  </si>
  <si>
    <t>STAR MAGSAFE SILICONE iPhone 16 Pro-Navy</t>
  </si>
  <si>
    <t>9909456210118</t>
  </si>
  <si>
    <t>STAR MAGSAFE SILICONE iPhone 16 Pro-Pink Sand</t>
  </si>
  <si>
    <t>9909456210119</t>
  </si>
  <si>
    <t>STAR MAGSAFE SILICONE iPhone 16 Pro Max-Black</t>
  </si>
  <si>
    <t>9909456210120</t>
  </si>
  <si>
    <t>STAR MAGSAFE SILICONE iPhone 16 Pro Max-Red</t>
  </si>
  <si>
    <t>9909456210121</t>
  </si>
  <si>
    <t>STAR MAGSAFE SILICONE iPhone 16 Pro Max-Purple</t>
  </si>
  <si>
    <t>9909456210122</t>
  </si>
  <si>
    <t>STAR MAGSAFE SILICONE iPhone 16 Pro Max-Dark Green</t>
  </si>
  <si>
    <t>9909456210123</t>
  </si>
  <si>
    <t>STAR MAGSAFE SILICONE iPhone 16 Pro Max-Navy</t>
  </si>
  <si>
    <t>9909456210124</t>
  </si>
  <si>
    <t>STAR MAGSAFE SILICONE iPhone 16 Pro Max-Pink Sand</t>
  </si>
  <si>
    <t>STAR-16-KNT-BLK</t>
  </si>
  <si>
    <t>iPhone 16 Star Knight- Black</t>
  </si>
  <si>
    <t>STAR-16-KNT-TNM</t>
  </si>
  <si>
    <t>iPhone 16 Star Knight- Titanium</t>
  </si>
  <si>
    <t>STAR-16-KNT-NVY</t>
  </si>
  <si>
    <t>iPhone 16 Star Knight- Navy</t>
  </si>
  <si>
    <t>STAR-16P-KNT-BLK</t>
  </si>
  <si>
    <t>iPhone 16 PRO Star Knight- Black</t>
  </si>
  <si>
    <t>STAR-16P-KNT-TNM</t>
  </si>
  <si>
    <t>iPhone 16 PRO Star Knight- Titanium</t>
  </si>
  <si>
    <t>STAR-16P-KNT-NVY</t>
  </si>
  <si>
    <t>iPhone 16 PRO Star Knight- Navy</t>
  </si>
  <si>
    <t>STAR-16PL-KNT-BLK</t>
  </si>
  <si>
    <t>iPhone 16 PLUS Star Knight- Black</t>
  </si>
  <si>
    <t>STAR-16PL-KNT-TNM</t>
  </si>
  <si>
    <t>iPhone 16 PLUS Star Knight- Titanium</t>
  </si>
  <si>
    <t>STAR-16PL-KNT-NVY</t>
  </si>
  <si>
    <t>iPhone 16 PLUS Star Knight- Navy</t>
  </si>
  <si>
    <t>STAR-16PM-KNT-BLK</t>
  </si>
  <si>
    <t>iPhone 16 PRO MAX Star Knight- Black</t>
  </si>
  <si>
    <t>STAR-16PM-KNT-TNM</t>
  </si>
  <si>
    <t>iPhone 16 PRO MAX Star Knight- Titanium</t>
  </si>
  <si>
    <t>STAR-16PM-KNT-NVY</t>
  </si>
  <si>
    <t>iPhone 16 PRO MAX Star Knight- Navy</t>
  </si>
  <si>
    <t>707619199002</t>
  </si>
  <si>
    <t>Shenzhen Huaxinwei Leather Co., Ltd.</t>
  </si>
  <si>
    <t>Google 9/9 Pro Hanman Mill Case-Black</t>
  </si>
  <si>
    <t>707619199003</t>
  </si>
  <si>
    <t>Google 9/9 Pro Hanman Mill Case-Rose Gold</t>
  </si>
  <si>
    <t>707619199004</t>
  </si>
  <si>
    <t>Google 9 Pro XL Hanman Mill Case-Black</t>
  </si>
  <si>
    <t>707619199005</t>
  </si>
  <si>
    <t>Google 9 Pro XL Hanman Mill Case-Rose Gold</t>
  </si>
  <si>
    <t>707619198991</t>
  </si>
  <si>
    <t>Samsung Z Fold4 Hanman ZFlip/Fold Case-Black</t>
  </si>
  <si>
    <t>707619198992</t>
  </si>
  <si>
    <t>Samsung Z Fold4 Hanman ZFlip/Fold Case-Rose Gold</t>
  </si>
  <si>
    <t>707619198993</t>
  </si>
  <si>
    <t>Samsung Z Fold5 Hanman ZFlip/Fold Case-Rose Gold</t>
  </si>
  <si>
    <t>707619198995</t>
  </si>
  <si>
    <t>Samsung Z Fold6 Hanman ZFlip/Fold Case-Rose Gold</t>
  </si>
  <si>
    <t>707619198994</t>
  </si>
  <si>
    <t>Samsung Z Fold6 Hanman ZFlip/Fold Case-Black</t>
  </si>
  <si>
    <t>707619198987</t>
  </si>
  <si>
    <t>Samsung Z Flip4 Hanman ZFlip/Fold Case-Black</t>
  </si>
  <si>
    <t>707619198988</t>
  </si>
  <si>
    <t>Samsung Z Flip4 Hanman ZFlip/Fold Case-Rose Gold</t>
  </si>
  <si>
    <t>707619198990</t>
  </si>
  <si>
    <t>Samsung Z Flip6 Hanman ZFlip/Fold Case-Rose Gold</t>
  </si>
  <si>
    <t>707619198989</t>
  </si>
  <si>
    <t>Samsung Z Flip6 Hanman ZFlip/Fold Case-Black</t>
  </si>
  <si>
    <t>707619198997</t>
  </si>
  <si>
    <t>iPhone 15 Pro Hanman Premium Strap Case-Black</t>
  </si>
  <si>
    <t>707619198998</t>
  </si>
  <si>
    <t>iPhone 15 Pro Max Hanman Premium Strap Case-Black</t>
  </si>
  <si>
    <t>707619199001</t>
  </si>
  <si>
    <t>iPhone 16 Pro Max Hanman Premium Strap Case-Black</t>
  </si>
  <si>
    <t>707619198999</t>
  </si>
  <si>
    <t>iPhone 16 Hanman Premium Strap Case-Black</t>
  </si>
  <si>
    <t>707619198996</t>
  </si>
  <si>
    <t>iPhone 15 Hanman Premium Strap Case-Black</t>
  </si>
  <si>
    <t>707619199000</t>
  </si>
  <si>
    <t>iPhone 16 Pro Hanman Premium Strap Case-Black</t>
  </si>
  <si>
    <t>734912587340</t>
  </si>
  <si>
    <t>Star Guardian iPhone Se2/Se3-Black</t>
  </si>
  <si>
    <t>734912587341</t>
  </si>
  <si>
    <t>Star Guardian iPhone 11-Black</t>
  </si>
  <si>
    <t>734912587342</t>
  </si>
  <si>
    <t>Star Guardian iPhone 11 Pro-Black</t>
  </si>
  <si>
    <t>734912587343</t>
  </si>
  <si>
    <t>Star Guardian iPhone 11 Pro Max-Black</t>
  </si>
  <si>
    <t>734912587344</t>
  </si>
  <si>
    <t>Star Guardian iPhone 12/12 Pro-Black</t>
  </si>
  <si>
    <t>734912587345</t>
  </si>
  <si>
    <t>Star Guardian iPhone 13 Pro-Black</t>
  </si>
  <si>
    <t>734912587346</t>
  </si>
  <si>
    <t>Star Guardian iPhone 12 Pro Max/ 13 Pro Max-Black</t>
  </si>
  <si>
    <t>734912587347</t>
  </si>
  <si>
    <t>Star Guardian iPhone 13/14/15-Black</t>
  </si>
  <si>
    <t>734912587348</t>
  </si>
  <si>
    <t>Star Guardian iPhone 14 Pro-Black</t>
  </si>
  <si>
    <t>734912587349</t>
  </si>
  <si>
    <t>Star Guardian iPhone 14 Pro Max-Black</t>
  </si>
  <si>
    <t>734912587350</t>
  </si>
  <si>
    <t>Star Guardian iPhone 15 Pro-Black</t>
  </si>
  <si>
    <t>734912587351</t>
  </si>
  <si>
    <t>Star Guardian iPhone 14 Plus/15 Plus-Black</t>
  </si>
  <si>
    <t>734912587352</t>
  </si>
  <si>
    <t>Star Guardian iPhone 15 Pro Max-Black</t>
  </si>
  <si>
    <t>734912587353</t>
  </si>
  <si>
    <t>Star Guardian iPhone 16-Black</t>
  </si>
  <si>
    <t>734912587354</t>
  </si>
  <si>
    <t>Star Guardian iPhone 16 Pro-Black</t>
  </si>
  <si>
    <t>734912587355</t>
  </si>
  <si>
    <t>Star Guardian iPhone 16 Plus-Black</t>
  </si>
  <si>
    <t>734912587356</t>
  </si>
  <si>
    <t>Star Guardian iPhone 16 Pro Max-Black</t>
  </si>
  <si>
    <t>734912587357</t>
  </si>
  <si>
    <t>Star Guardian iPhone S21 UItra-Black</t>
  </si>
  <si>
    <t>734912587358</t>
  </si>
  <si>
    <t>Star Guardian iPhone S22 Ultra-Black</t>
  </si>
  <si>
    <t>734912587359</t>
  </si>
  <si>
    <t>Star Guardian iPhone S23 Ultra-Black</t>
  </si>
  <si>
    <t>734912587360</t>
  </si>
  <si>
    <t>Star Guardian iPhone S24 Ultra-Black</t>
  </si>
  <si>
    <t>8809972563580</t>
  </si>
  <si>
    <t>GALAXY Z FLIP 6 GOLD RING HARD CASE - BLACK</t>
  </si>
  <si>
    <t>8809972563573</t>
  </si>
  <si>
    <t>GALAXY Z FLIP 6 GOLD RING HARD CASE - PINK SAND</t>
  </si>
  <si>
    <t>8809972563740</t>
  </si>
  <si>
    <t>GALAXY Z FLIP 6 GOLDEN RING BELL CLEAR - BLACK</t>
  </si>
  <si>
    <t>8809972563764</t>
  </si>
  <si>
    <t>GALAXY Z FLIP 6 GOLDEN RING BELL CLEAR - PINK SAND</t>
  </si>
  <si>
    <t>8809972566994</t>
  </si>
  <si>
    <t>GALAXY Z FLIP 6 MAGSAFE PRO RING - CLEAR</t>
  </si>
  <si>
    <t>8809972563603</t>
  </si>
  <si>
    <t>GALAXY Z FLIP 6 SUPER PROTECT CLEAR</t>
  </si>
  <si>
    <t>8809972563870</t>
  </si>
  <si>
    <t>GALAXY Z FOLD 6 SUPER PROTECT CLEAR</t>
  </si>
  <si>
    <t>8809887826916</t>
  </si>
  <si>
    <t>GALAXY Z FLIP 4 SUPER PROTECT CLEAR</t>
  </si>
  <si>
    <t>8809887900661</t>
  </si>
  <si>
    <t>GALAXY Z FLIP 5 GOLDEN RING BELL CLEAR - PINK SAND</t>
  </si>
  <si>
    <t>892472025508</t>
  </si>
  <si>
    <t>Hanman Miro 2 in 1 leather case iPhone11-Black</t>
  </si>
  <si>
    <t>892472025528</t>
  </si>
  <si>
    <t>Hanman Miro 2 in 1 leather case iPhone11-Rose gold</t>
  </si>
  <si>
    <t>892472025507</t>
  </si>
  <si>
    <t>Hanman Miro 2 in 1 leather case iPhone12-Black</t>
  </si>
  <si>
    <t>892472025527</t>
  </si>
  <si>
    <t>Hanman Miro 2 in 1 leather case iPhone12-Rose gold</t>
  </si>
  <si>
    <t>892472025505</t>
  </si>
  <si>
    <t>Hanman Miro 2 in 1 leather case iPhone13 pro-Black</t>
  </si>
  <si>
    <t>892472025525</t>
  </si>
  <si>
    <t>Hanman Miro 2 in 1 leather case iPhone13 pro-Rose gold</t>
  </si>
  <si>
    <t>892472025506</t>
  </si>
  <si>
    <t>Hanman Miro 2 in 1 leather case iPhone13 promax-Black</t>
  </si>
  <si>
    <t>892472025526</t>
  </si>
  <si>
    <t>Hanman Miro 2 in 1 leather case iPhone13 promax-Rose gold</t>
  </si>
  <si>
    <t>892472025502</t>
  </si>
  <si>
    <t>Hanman Miro 2 in 1 leather case iPhone13/14-Black</t>
  </si>
  <si>
    <t>892472025522</t>
  </si>
  <si>
    <t>Hanman Miro 2 in 1 leather case iPhone13/14-Rose gold</t>
  </si>
  <si>
    <t>892472025503</t>
  </si>
  <si>
    <t>Hanman Miro 2 in 1 leather case iPhone14 pro-Black</t>
  </si>
  <si>
    <t>892472025523</t>
  </si>
  <si>
    <t>Hanman Miro 2 in 1 leather case iPhone14 pro-Rose gold</t>
  </si>
  <si>
    <t>892472025504</t>
  </si>
  <si>
    <t>Hanman Miro 2 in 1 leather case iPhone14 pro max-Black</t>
  </si>
  <si>
    <t>892472025524</t>
  </si>
  <si>
    <t>Hanman Miro 2 in 1 leather case iPhone14 pro max-Rose gold</t>
  </si>
  <si>
    <t>892472025499</t>
  </si>
  <si>
    <t>Hanman Miro 2 in 1 leather case iPhone15-Black</t>
  </si>
  <si>
    <t>892472025519</t>
  </si>
  <si>
    <t>Hanman Miro 2 in 1 leather case iPhone15-Rose gold</t>
  </si>
  <si>
    <t>892472025501</t>
  </si>
  <si>
    <t>Hanman Miro 2 in 1 leather case iPhone15 plus-Black</t>
  </si>
  <si>
    <t>892472025521</t>
  </si>
  <si>
    <t>Hanman Miro 2 in 1 leather case iPhone15 plus-Rose gold</t>
  </si>
  <si>
    <t>892472025500</t>
  </si>
  <si>
    <t>Hanman Miro 2 in 1 leather case iPhone15 pro-Black</t>
  </si>
  <si>
    <t>892472025520</t>
  </si>
  <si>
    <t>Hanman Miro 2 in 1 leather case iPhone15 pro-Rose gold</t>
  </si>
  <si>
    <t>892472025498</t>
  </si>
  <si>
    <t>Hanman Miro 2 in 1 leather case iPhone15 pro max-Black</t>
  </si>
  <si>
    <t>892472025518</t>
  </si>
  <si>
    <t>Hanman Miro 2 in 1 leather case iPhone15 pro max-Rose gold</t>
  </si>
  <si>
    <t>892472025495</t>
  </si>
  <si>
    <t>Hanman Miro 2 in 1 leather case iPhone16-Black</t>
  </si>
  <si>
    <t>892472025515</t>
  </si>
  <si>
    <t>Hanman Miro 2 in 1 leather case iPhone16-Rose gold</t>
  </si>
  <si>
    <t>892472025496</t>
  </si>
  <si>
    <t>Hanman Miro 2 in 1 leather case iPhone16 plus-Black</t>
  </si>
  <si>
    <t>892472025516</t>
  </si>
  <si>
    <t>Hanman Miro 2 in 1 leather case iPhone16 plus-Rose gold</t>
  </si>
  <si>
    <t>892472025497</t>
  </si>
  <si>
    <t>Hanman Miro 2 in 1 leather case iPhone16 pro-Black</t>
  </si>
  <si>
    <t>892472025517</t>
  </si>
  <si>
    <t>Hanman Miro 2 in 1 leather case iPhone16 pro-Rose gold</t>
  </si>
  <si>
    <t>892472025494</t>
  </si>
  <si>
    <t>Hanman Miro 2 in 1 leather case iPhone16promax-Black</t>
  </si>
  <si>
    <t>892472025514</t>
  </si>
  <si>
    <t>Hanman Miro 2 in 1 leather case iPhone16promax-Rose gold</t>
  </si>
  <si>
    <t>892472025509</t>
  </si>
  <si>
    <t>Hanman Miro 2 in 1 leather case iPhone7/8-Black</t>
  </si>
  <si>
    <t>892472025529</t>
  </si>
  <si>
    <t>Hanman Miro 2 in 1 leather case iPhone7/8-Rose gold</t>
  </si>
  <si>
    <t>892472025513</t>
  </si>
  <si>
    <t>Hanman Miro 2 in 1 leather case Samsung S23 ultra-Black</t>
  </si>
  <si>
    <t>892472025533</t>
  </si>
  <si>
    <t>Hanman Miro 2 in 1 leather case Samsung S23 ultra-Rose gold</t>
  </si>
  <si>
    <t>892472025511</t>
  </si>
  <si>
    <t>Hanman Miro 2 in 1 leather case Samsung S24-Black</t>
  </si>
  <si>
    <t>892472025531</t>
  </si>
  <si>
    <t>Hanman Miro 2 in 1 leather case Samsung S24-Rose gold</t>
  </si>
  <si>
    <t>892472025512</t>
  </si>
  <si>
    <t>Hanman Miro 2 in 1 leather case Samsung S24 plus-Black</t>
  </si>
  <si>
    <t>892472025532</t>
  </si>
  <si>
    <t>Hanman Miro 2 in 1 leather case Samsung S24 plus-Rose gold</t>
  </si>
  <si>
    <t>892472025510</t>
  </si>
  <si>
    <t>Hanman Miro 2 in 1 leather case Samsung S24 ultra-Black</t>
  </si>
  <si>
    <t>892472025530</t>
  </si>
  <si>
    <t>Hanman Miro 2 in 1 leather case Samsung S24 ultra-Rose gold</t>
  </si>
  <si>
    <t>214576398459</t>
  </si>
  <si>
    <t>S&amp;J Dubai Collection iPhone 14/13-Gold Magsafe</t>
  </si>
  <si>
    <t>214576398461</t>
  </si>
  <si>
    <t>S&amp;J Dubai Collection iPhone 14 pro max-Gold Magsafe</t>
  </si>
  <si>
    <t>214576398463</t>
  </si>
  <si>
    <t>S&amp;J Dubai Collection iPhone 15-Gold Magsafe</t>
  </si>
  <si>
    <t>214576398465</t>
  </si>
  <si>
    <t>S&amp;J Dubai Collection iPhone 15 pro max-Gold Magsafe</t>
  </si>
  <si>
    <t>214576398467</t>
  </si>
  <si>
    <t>S&amp;J Dubai Collection iPhone 16-Gold Magsafe</t>
  </si>
  <si>
    <t>214576398469</t>
  </si>
  <si>
    <t>S&amp;J Dubai Collection iPhone 16 pro-Gold Magsafe</t>
  </si>
  <si>
    <t>214576398471</t>
  </si>
  <si>
    <t>S&amp;J Dubai Collection iPhone 16 Plus-Gold Magsafe</t>
  </si>
  <si>
    <t>214576398473</t>
  </si>
  <si>
    <t>S&amp;J Dubai Collection iPhone 16 Pro Max-Gold Magsafe</t>
  </si>
  <si>
    <t>9909457110119</t>
  </si>
  <si>
    <t>Star Magsafe Silicone iPhone 11-Red</t>
  </si>
  <si>
    <t>9909457110120</t>
  </si>
  <si>
    <t>Star Magsafe Silicone iPhone 11-Black</t>
  </si>
  <si>
    <t>9909457110123</t>
  </si>
  <si>
    <t>Star Magsafe Silicone iPhone 11-Pink Sand</t>
  </si>
  <si>
    <t>9909457110122</t>
  </si>
  <si>
    <t>Star Magsafe Silicone iPhone 11-Purple</t>
  </si>
  <si>
    <t>9909457110121</t>
  </si>
  <si>
    <t>Star Magsafe Silicone iPhone 11-Navy</t>
  </si>
  <si>
    <t>9909746310122</t>
  </si>
  <si>
    <t>Star Magsafe Silicone iPhone 13 Pro Max-Purple</t>
  </si>
  <si>
    <t>8809273536815</t>
  </si>
  <si>
    <t>PIXEL 9/9 PRO MERCURY SILICONE CASE - BLACK</t>
  </si>
  <si>
    <t>8809273536817</t>
  </si>
  <si>
    <t>PIXEL 9 PRO XL MERCURY SILICONE CASE - BLACK</t>
  </si>
  <si>
    <t>STAR-16-ERC-BLK</t>
  </si>
  <si>
    <t>iPhone 16 Star EMB Ring Case - Black</t>
  </si>
  <si>
    <t>STAR-16-ERC-NVY</t>
  </si>
  <si>
    <t>iPhone 16 Star EMB Ring Case - Navy</t>
  </si>
  <si>
    <t>STAR-16-ERC-RGD</t>
  </si>
  <si>
    <t>iPhone 16 Star EMB Ring Case - Pink</t>
  </si>
  <si>
    <t>STAR-16-ERC-GRY</t>
  </si>
  <si>
    <t>iPhone 16 Star EMB Ring Case - Gray</t>
  </si>
  <si>
    <t>STAR-16PL-ERC-BLK</t>
  </si>
  <si>
    <t>iPhone 16 Plus Star EMB Ring Case - Black</t>
  </si>
  <si>
    <t>STAR-16PL-ERC-NVY</t>
  </si>
  <si>
    <t>iPhone 16 Plus Star EMB Ring Case - Navy</t>
  </si>
  <si>
    <t>STAR-16PL-ERC-RGD</t>
  </si>
  <si>
    <t>iPhone 16 Plus Star EMB Ring Case - Pink</t>
  </si>
  <si>
    <t>STAR-16PL-ERC-GRY</t>
  </si>
  <si>
    <t>iPhone 16 Plus Star EMB Ring Case - Gray</t>
  </si>
  <si>
    <t>STAR-16P-ERC-BLK</t>
  </si>
  <si>
    <t>iPhone 16 Pro Star EMB Ring Case - Black</t>
  </si>
  <si>
    <t>STAR-16P-ERC-NVY</t>
  </si>
  <si>
    <t>iPhone 16 Pro Star EMB Ring Case - Navy</t>
  </si>
  <si>
    <t>STAR-16P-ERC-RGD</t>
  </si>
  <si>
    <t>iPhone 16 Pro Star EMB Ring Case - Pink</t>
  </si>
  <si>
    <t>STAR-16P-ERC-GRY</t>
  </si>
  <si>
    <t>iPhone 16 Pro Star EMB Ring Case - Gray</t>
  </si>
  <si>
    <t>STAR-16PM-ERC-BLK</t>
  </si>
  <si>
    <t>iPhone 16 Pro Max Star EMB Ring Case - Black</t>
  </si>
  <si>
    <t>STAR-16PM-ERC-NVY</t>
  </si>
  <si>
    <t>iPhone 16 Pro Max Star EMB Ring Case - Navy</t>
  </si>
  <si>
    <t>STAR-16PM-ERC-RGD</t>
  </si>
  <si>
    <t>iPhone 16 Pro Max Star EMB Ring Case - Pink</t>
  </si>
  <si>
    <t>STAR-16PM-ERC-GRY</t>
  </si>
  <si>
    <t>iPhone 16 Pro Max Star EMB Ring Case - Gray</t>
  </si>
  <si>
    <t>478239564041</t>
  </si>
  <si>
    <t>Solid Airbag PopSocket-Clear</t>
  </si>
  <si>
    <t>478239564025</t>
  </si>
  <si>
    <t>Glitter AirBag PopSocket-Rainbow</t>
  </si>
  <si>
    <t>478239564029</t>
  </si>
  <si>
    <t>Glitter AirBag PopSocket-RoseGold</t>
  </si>
  <si>
    <t>478239564023</t>
  </si>
  <si>
    <t>Glitter AirBag PopSocket-Gold</t>
  </si>
  <si>
    <t>478239564026</t>
  </si>
  <si>
    <t>Glitter AirBag PopSocket-Shell</t>
  </si>
  <si>
    <t>478239564012</t>
  </si>
  <si>
    <t>Glass AirBag PopSocket-White</t>
  </si>
  <si>
    <t>478239564013</t>
  </si>
  <si>
    <t>Glass AirBag PopSocket-Black</t>
  </si>
  <si>
    <t>478239564014</t>
  </si>
  <si>
    <t>Glass AirBag PopSocket-Light Pink</t>
  </si>
  <si>
    <t>478239564015</t>
  </si>
  <si>
    <t>Glass AirBag PopSocket-Blue</t>
  </si>
  <si>
    <t>478239564016</t>
  </si>
  <si>
    <t>Glass AirBag PopSocket-LeoPard</t>
  </si>
  <si>
    <t>478239564030</t>
  </si>
  <si>
    <t>Macron AirBag PopSocket-Black</t>
  </si>
  <si>
    <t>478239564031</t>
  </si>
  <si>
    <t>Macron AirBag PopSocket-White</t>
  </si>
  <si>
    <t>478239564032</t>
  </si>
  <si>
    <t>Macron AirBag PopSocket-Light Pink</t>
  </si>
  <si>
    <t>478239564017</t>
  </si>
  <si>
    <t>Flower AirBag PopSocket-Purple</t>
  </si>
  <si>
    <t>478239564018</t>
  </si>
  <si>
    <t>Flower AirBag PopSocket-Pink</t>
  </si>
  <si>
    <t>478239564033</t>
  </si>
  <si>
    <t>Butterfly AirBag PopSocket-Pink</t>
  </si>
  <si>
    <t>987254121891</t>
  </si>
  <si>
    <t>Star Epoxy Glitter PopSocket-Clear</t>
  </si>
  <si>
    <t>987254121892</t>
  </si>
  <si>
    <t>Star Epoxy Glitter PopSocket-Mint</t>
  </si>
  <si>
    <t>987254121893</t>
  </si>
  <si>
    <t>Star Epoxy Glitter PopSocket-Pink</t>
  </si>
  <si>
    <t>987254121894</t>
  </si>
  <si>
    <t>Star Shiny Shell PopSocket-Silver</t>
  </si>
  <si>
    <t>987254121895</t>
  </si>
  <si>
    <t>Star Shiny Shell PopSocket-Light Pink</t>
  </si>
  <si>
    <t>987254121896</t>
  </si>
  <si>
    <t>Star Silicone Suction Cup PopSocket-Light Pink</t>
  </si>
  <si>
    <t>987254121897</t>
  </si>
  <si>
    <t>Star Silicone Suction Cup PopSocket-Black</t>
  </si>
  <si>
    <t>987254121898</t>
  </si>
  <si>
    <t>Star Silicone Suction Cup PopSocket-White</t>
  </si>
  <si>
    <t>987254121899</t>
  </si>
  <si>
    <t>Star Silicone Suction Cup PopSocket-Clear</t>
  </si>
  <si>
    <t>478239564053</t>
  </si>
  <si>
    <t>Suction Silicone AirBag PopSocket-Black</t>
  </si>
  <si>
    <t>478239564057</t>
  </si>
  <si>
    <t>Suction Silicone AirBag PopSocket-Light Purple</t>
  </si>
  <si>
    <t>478239564058</t>
  </si>
  <si>
    <t>Suction Silicone AirBag PopSocket-Light Pink</t>
  </si>
  <si>
    <t>478239564059</t>
  </si>
  <si>
    <t>Suction Silicone AirBag PopSocket-White</t>
  </si>
  <si>
    <t>478239564044</t>
  </si>
  <si>
    <t>Silicone AirBag PopSocket-Black</t>
  </si>
  <si>
    <t>478239564045</t>
  </si>
  <si>
    <t>Silicone AirBag PopSocket-Light Blue</t>
  </si>
  <si>
    <t>478239564046</t>
  </si>
  <si>
    <t>Silicone AirBag PopSocket-Light Purple</t>
  </si>
  <si>
    <t>478239564048</t>
  </si>
  <si>
    <t>Silicone AirBag PopSocket-Light Green</t>
  </si>
  <si>
    <t>478239564050</t>
  </si>
  <si>
    <t>Silicone AirBag PopSocket-Pink</t>
  </si>
  <si>
    <t>478239564052</t>
  </si>
  <si>
    <t>Silicone AirBag PopSocket-White</t>
  </si>
  <si>
    <t>5344527821</t>
  </si>
  <si>
    <t>Samsung Galaxy A16 Normal Tempered Glass - 10pc/pk</t>
  </si>
  <si>
    <t>FOLD5-MAG-CLR</t>
  </si>
  <si>
    <t>MAGSAFE HARD CLEAR FOLD 5</t>
  </si>
  <si>
    <t>FLIP5-MAG-CLR</t>
  </si>
  <si>
    <t>MAGSAFE HARD CLEAR FLIP 5</t>
  </si>
  <si>
    <t>FOLD6-MAG-CLR</t>
  </si>
  <si>
    <t>MAGSAFE HARD CLEAR FOLD 6</t>
  </si>
  <si>
    <t>FLIP6-MAG-CLR</t>
  </si>
  <si>
    <t>MAGSAFE HARD CLEAR FLIP 6</t>
  </si>
  <si>
    <t>214536398464</t>
  </si>
  <si>
    <t>S&amp;J Dubai Collection iPhone 15 Pro-Gold Magsafe</t>
  </si>
  <si>
    <t>S24FE-PUR-CLR</t>
  </si>
  <si>
    <t>Pure Series Samsung S24FE-Clear</t>
  </si>
  <si>
    <t>12P-PUL-BLK</t>
  </si>
  <si>
    <t>iPhone 12/12 Pro PU Leather Case-Black</t>
  </si>
  <si>
    <t>12P-PUL-RGD</t>
  </si>
  <si>
    <t>iPhone 12/12 Pro PU Leather Case-Rose Gold</t>
  </si>
  <si>
    <t>13P-PUL-BLK</t>
  </si>
  <si>
    <t>iPhone 13 Pro PU Leather Case-Black</t>
  </si>
  <si>
    <t>13P-PUL-RGD</t>
  </si>
  <si>
    <t>iPhone 13 Pro PU Leather Case-Rose Gold</t>
  </si>
  <si>
    <t>SAMA20/A30-TRI-RSG</t>
  </si>
  <si>
    <t>SAMA52 5G-TRI-RSG</t>
  </si>
  <si>
    <t>846205243859</t>
  </si>
  <si>
    <t>Airpods 4 Silicon Case-Black</t>
  </si>
  <si>
    <t>846205243860</t>
  </si>
  <si>
    <t>Airpods 4 Silicon Case-Purple</t>
  </si>
  <si>
    <t>846205243861</t>
  </si>
  <si>
    <t>Airpods 4 Silicon Case-Clear</t>
  </si>
  <si>
    <t>846205243856</t>
  </si>
  <si>
    <t>Airpods Pro 2 Silicon Case-Black</t>
  </si>
  <si>
    <t>846205243857</t>
  </si>
  <si>
    <t>Airpods Pro 2 Silicon Case-Purple</t>
  </si>
  <si>
    <t>846205243858</t>
  </si>
  <si>
    <t>Airpods Pro 2 Silicon Case-Clear</t>
  </si>
  <si>
    <t>IPAD10.2-RSUR-BLK</t>
  </si>
  <si>
    <t>IPAD 10.2 RING SURVIVOR - BLACK</t>
  </si>
  <si>
    <t>IPAD10.2-RSUR-LBL</t>
  </si>
  <si>
    <t>IPAD 10.2 RING SURVIVOR - LIGHT BLUE</t>
  </si>
  <si>
    <t>4412323542320</t>
  </si>
  <si>
    <t>Glass + Case 360 Case iWatch Series 10 42mm-Black</t>
  </si>
  <si>
    <t>4412323542321</t>
  </si>
  <si>
    <t>Glass + Case 360 Case iWatch Series 10 42mm-Clear</t>
  </si>
  <si>
    <t>4412323542324</t>
  </si>
  <si>
    <t>Glass + Case 360 Case iWatch Series 10 46mm-Black</t>
  </si>
  <si>
    <t>4412323542325</t>
  </si>
  <si>
    <t>Glass + Case 360 Case iWatch Series 10 46mm-Clear</t>
  </si>
  <si>
    <t>Glass + Case 360 Case 44mm-rose Gold (Electro Plating)</t>
  </si>
  <si>
    <t>4412323542318</t>
  </si>
  <si>
    <t>Glass + Case 360 Case iWatch Series 10 42mm-Rose Gold (Electro Plating)</t>
  </si>
  <si>
    <t>4412323542319</t>
  </si>
  <si>
    <t>Glass + Case 360 Case iWatch Series 10 42mm-Gold (Electro Plating)</t>
  </si>
  <si>
    <t>4412323542322</t>
  </si>
  <si>
    <t>Glass + Case 360 Case iWatch Series 10 46mm-Rose Gold (Electro Plating)</t>
  </si>
  <si>
    <t>4412323542323</t>
  </si>
  <si>
    <t>Glass + Case 360 Case iWatch Series 10 46mm-Gold (Electro Plating)</t>
  </si>
  <si>
    <t>9909922520738</t>
  </si>
  <si>
    <t>PIXEL 9/9 PRO SILICONE CASE-.Pink sand</t>
  </si>
  <si>
    <t>5624361925</t>
  </si>
  <si>
    <t>Google Pixel 9 / 9 Pro Tempered Glass - 10 pc/pk</t>
  </si>
  <si>
    <t>5624361926</t>
  </si>
  <si>
    <t>Google Pixel 9 Pro XL Tempered Glass - 10 pc/pk</t>
  </si>
  <si>
    <t>5624362392</t>
  </si>
  <si>
    <t>Samsung Glalaxy S24 fe Tempered Glass - 10 pc/pk</t>
  </si>
  <si>
    <t>5434544545</t>
  </si>
  <si>
    <t>Google Pixel 9 Back Camera Glass Protector</t>
  </si>
  <si>
    <t>5434534547</t>
  </si>
  <si>
    <t>Google Pixel 9 Pro Back Camera Glass Protector</t>
  </si>
  <si>
    <t>5434544546</t>
  </si>
  <si>
    <t>Google Pixel 9 Pro XL Back Camera Glass Protector</t>
  </si>
  <si>
    <t>STAR-PVC-16P</t>
  </si>
  <si>
    <t>iPhone 16 Pro Privacy Glass Protector - 10pc/pk</t>
  </si>
  <si>
    <t>STAR-PVC-16PM</t>
  </si>
  <si>
    <t>iPhone 16 Pro Max Privacy Glass Protector - 10pc/pk</t>
  </si>
  <si>
    <t>666964123</t>
  </si>
  <si>
    <t>Samsung Galaxy S24 Fe Back Camera Glass Protector</t>
  </si>
  <si>
    <t>4412323542326</t>
  </si>
  <si>
    <t>iWatch Series 10 Glass Protector PMMA Film - 42mm</t>
  </si>
  <si>
    <t>4412323542327</t>
  </si>
  <si>
    <t>iWatch Series 10 Glass Protector PMMA Film - 46mm</t>
  </si>
  <si>
    <t>BFML14/14PL</t>
  </si>
  <si>
    <t>iPhone 14 / 14 Plus - Back Camera Alloy</t>
  </si>
  <si>
    <t>BFML15/15PL</t>
  </si>
  <si>
    <t>iPhone 15 / 15 Plus - Back Camera Alloy</t>
  </si>
  <si>
    <t>CMF-6/7/8</t>
  </si>
  <si>
    <t>iPhone 6/7/8 Ceramic Film - 10 pcs/pk</t>
  </si>
  <si>
    <t>CMF-IPH-15/16</t>
  </si>
  <si>
    <t>iPhone 15/16 Ceramic Film - 10 pcs/pk</t>
  </si>
  <si>
    <t>CMF-IPH-15P/16P</t>
  </si>
  <si>
    <t>iPhone 15 Plus /16 Plus Ceramic Film - 10 pcs/pk</t>
  </si>
  <si>
    <t>CMF-12MINI</t>
  </si>
  <si>
    <t>iPhone 12 Mini Ceramic Film - 10 pcs/pk</t>
  </si>
  <si>
    <t>25678945321</t>
  </si>
  <si>
    <t>Usb A To Type C Usb Cable-2M</t>
  </si>
  <si>
    <t>12345678920</t>
  </si>
  <si>
    <t>Usb A To Lightning Cable - 1M</t>
  </si>
  <si>
    <t>822432045520</t>
  </si>
  <si>
    <t>Samsung S24fe Hanman Mil Case - Black</t>
  </si>
  <si>
    <t>822432045521</t>
  </si>
  <si>
    <t>Samsung S24fe Hanman Mil Case - Rose Gold</t>
  </si>
  <si>
    <t>707629193992</t>
  </si>
  <si>
    <t>Samsung Hanman Mill CaseS20FE-Black</t>
  </si>
  <si>
    <t>707629193993</t>
  </si>
  <si>
    <t>Samsung Hanman Mill CaseS20FE-Rose gold</t>
  </si>
  <si>
    <t>707629193994</t>
  </si>
  <si>
    <t>Samsung Hanman Mill CaseS21FE-Black</t>
  </si>
  <si>
    <t>707629193995</t>
  </si>
  <si>
    <t>Samsung Hanman Mill CaseS23FE-Black</t>
  </si>
  <si>
    <t>707629193996</t>
  </si>
  <si>
    <t>Samsung Hanman Mill CaseS23FE-Rose gold</t>
  </si>
  <si>
    <t>707629193997</t>
  </si>
  <si>
    <t>Samsung Hanman Mill Case A05S-Black</t>
  </si>
  <si>
    <t>707629193998</t>
  </si>
  <si>
    <t>Samsung Hanman Mill Case A05S-Rose Gold</t>
  </si>
  <si>
    <t>707629193999</t>
  </si>
  <si>
    <t>Samsung Hanman Mill Case A13-Black</t>
  </si>
  <si>
    <t>707629194000</t>
  </si>
  <si>
    <t>Samsung Hanman Mill Case A14-Rose Gold</t>
  </si>
  <si>
    <t>707629194001</t>
  </si>
  <si>
    <t>Samsung Hanman Mill Case A20/30-Black</t>
  </si>
  <si>
    <t>707629194002</t>
  </si>
  <si>
    <t>Samsung Hanman Mill Case A20/30-Rose Gold</t>
  </si>
  <si>
    <t>707629194003</t>
  </si>
  <si>
    <t>Samsung Hanman Mill Case A15-Black</t>
  </si>
  <si>
    <t>707629194004</t>
  </si>
  <si>
    <t>Samsung Hanman Mill Case A15-Rose Gold</t>
  </si>
  <si>
    <t>707629194005</t>
  </si>
  <si>
    <t>Samsung Hanman Mill Case A52-Black</t>
  </si>
  <si>
    <t>707629194006</t>
  </si>
  <si>
    <t>Samsung Hanman Mill Case A52-Rose Gold</t>
  </si>
  <si>
    <t>707629194007</t>
  </si>
  <si>
    <t>Samsung Hanman Mill Case A16-Black</t>
  </si>
  <si>
    <t>707629194008</t>
  </si>
  <si>
    <t>Samsung Hanman Mill Case A16-Rose Gold</t>
  </si>
  <si>
    <t>707629194009</t>
  </si>
  <si>
    <t>Samsung Hanman Mill Case A35-Black</t>
  </si>
  <si>
    <t>707629194010</t>
  </si>
  <si>
    <t>Samsung Hanman Mill Case A35-Rose Gold</t>
  </si>
  <si>
    <t>707629194011</t>
  </si>
  <si>
    <t>Samsung Hanman Mill Case A55-Black</t>
  </si>
  <si>
    <t>707629194012</t>
  </si>
  <si>
    <t>Samsung Hanman Mill Case A55-Rose Gold</t>
  </si>
  <si>
    <t>8545789488</t>
  </si>
  <si>
    <t>Star Wireless Keyboard-iPad Pro 11 inch 2024</t>
  </si>
  <si>
    <t>8545789484</t>
  </si>
  <si>
    <t>Star Wireless Keyboard-iPad Pro 13 inch 2024</t>
  </si>
  <si>
    <t>5233537934</t>
  </si>
  <si>
    <t>Samsung S22 Ultra Privacy Polymer Screen Protector</t>
  </si>
  <si>
    <t>5233537935</t>
  </si>
  <si>
    <t>Samsung S23 Privacy Polymer Screen Protector</t>
  </si>
  <si>
    <t>5233537936</t>
  </si>
  <si>
    <t>Samsung S23 Plus Privacy Polymer Screen Protector</t>
  </si>
  <si>
    <t>5233537937</t>
  </si>
  <si>
    <t>Samsung S23 Ultra Privacy Polymer Screen Protector</t>
  </si>
  <si>
    <t>5233537938</t>
  </si>
  <si>
    <t>Samsung S24 Privacy Polymer Screen Protector</t>
  </si>
  <si>
    <t>5233537939</t>
  </si>
  <si>
    <t>Samsung S24 Plus Privacy Polymer Screen Protector</t>
  </si>
  <si>
    <t>5233537940</t>
  </si>
  <si>
    <t>Samsung S24 Ultra Privacy Polymer Screen Protector</t>
  </si>
  <si>
    <t>20241024AU</t>
  </si>
  <si>
    <t>Tough Cable A to Type-C (2 M)</t>
  </si>
  <si>
    <t>20241125AU</t>
  </si>
  <si>
    <t>Tough Cable A to Type-C (1 M)</t>
  </si>
  <si>
    <t>8809972601619</t>
  </si>
  <si>
    <t>IPAD PRO 11 2024 FLIP CASE - Black</t>
  </si>
  <si>
    <t>8809972601626</t>
  </si>
  <si>
    <t>IPAD PRO 11 2024 FLIP CASE - Lavender</t>
  </si>
  <si>
    <t>8809972563412</t>
  </si>
  <si>
    <t>IPAD PRO 13 2024 FLIP CASE - Black</t>
  </si>
  <si>
    <t>8809972563429</t>
  </si>
  <si>
    <t>IPAD PRO 13 2024 FLIP CASE - Lavender</t>
  </si>
  <si>
    <t>707621193007</t>
  </si>
  <si>
    <t>Samsung Hanman Mill Case A06-Black</t>
  </si>
  <si>
    <t>707621193008</t>
  </si>
  <si>
    <t>Samsung Hanman Mill Case A06-Rose Gold</t>
  </si>
  <si>
    <t>8809486122630</t>
  </si>
  <si>
    <t>S&amp;J Floral Samsung S24 PLUS Pastel BLUE</t>
  </si>
  <si>
    <t>S24FE-TGL-BLK</t>
  </si>
  <si>
    <t>Samsung Galaxy S24FE Triangle Case - Black</t>
  </si>
  <si>
    <t>S24FE-TGL-RGD</t>
  </si>
  <si>
    <t>Samsung Galaxy S24FE Triangle Case - RoseGold</t>
  </si>
  <si>
    <t>A06-TGL-RGD</t>
  </si>
  <si>
    <t>Samsung Galaxy A06 Triangle Case - RoseGold</t>
  </si>
  <si>
    <t>A06-TGL-BLK</t>
  </si>
  <si>
    <t>Samsung Galaxy A06 Triangle Case - Black</t>
  </si>
  <si>
    <t>A20/30-TGL-RGD</t>
  </si>
  <si>
    <t>Samsung Galaxy A20/A30 Triangle Case - RoseGold</t>
  </si>
  <si>
    <t>A06-PUR-CLR</t>
  </si>
  <si>
    <t>Samsung Galaxy A06 Pure Series - Clear</t>
  </si>
  <si>
    <t>IPAD10TH-RSUR-LBL</t>
  </si>
  <si>
    <t>IPAD 10.9 RING SURVIVOR - LIGHT BLUE</t>
  </si>
  <si>
    <t>9909237130221</t>
  </si>
  <si>
    <t>Star Magsafe Silicone Sam S25 Ultra-Black</t>
  </si>
  <si>
    <t>9909237130222</t>
  </si>
  <si>
    <t>Star Magsafe Silicone Sam S25 Ultra-Red</t>
  </si>
  <si>
    <t>706422173011</t>
  </si>
  <si>
    <t>Pixel 7A Hanman Mill Case-Black</t>
  </si>
  <si>
    <t>706422173012</t>
  </si>
  <si>
    <t>Pixel 7A Hanman Mill Case-Rose Gold</t>
  </si>
  <si>
    <t>706422173013</t>
  </si>
  <si>
    <t>Pixel 8 Hanman Mill Case-Black</t>
  </si>
  <si>
    <t>706422173014</t>
  </si>
  <si>
    <t>Pixel 8 Hanman Mill Case-Rose Gold</t>
  </si>
  <si>
    <t>824237640982</t>
  </si>
  <si>
    <t>Hanman Miro 2 in 1 leather case iPhone 16E-Black</t>
  </si>
  <si>
    <t>824237640983</t>
  </si>
  <si>
    <t>Hanman Miro 2 in 1 leather case iPhone 16E-Rose gold</t>
  </si>
  <si>
    <t>824237640984</t>
  </si>
  <si>
    <t>Hanman Miro 2 in 1 leather case S25ultra-Black</t>
  </si>
  <si>
    <t>824237640985</t>
  </si>
  <si>
    <t>Hanman Miro 2 in 1 leather case S25ultra-Rose gold</t>
  </si>
  <si>
    <t>706422173008</t>
  </si>
  <si>
    <t>Samsung Hanman Mill Case A53-Black</t>
  </si>
  <si>
    <t>706422173009</t>
  </si>
  <si>
    <t>Samsung Hanman Mill Case A53 ROSEGOLD</t>
  </si>
  <si>
    <t>706422173010</t>
  </si>
  <si>
    <t>Samsung Hanman Mill Case S21FE-ROSEGOLD</t>
  </si>
  <si>
    <t>653429205476</t>
  </si>
  <si>
    <t>iPhone 16E Star Knight-Black</t>
  </si>
  <si>
    <t>653429205477</t>
  </si>
  <si>
    <t>iPhone 16E Star Knight-Blue</t>
  </si>
  <si>
    <t>653429205478</t>
  </si>
  <si>
    <t>iPhone 16E Star Knight-Titanium</t>
  </si>
  <si>
    <t>653429205479</t>
  </si>
  <si>
    <t>Samsung S25 ULTRA Star Knight-Black</t>
  </si>
  <si>
    <t>653429205480</t>
  </si>
  <si>
    <t>Samsung S25 ULTRA Star Knight-blue</t>
  </si>
  <si>
    <t>653429205481</t>
  </si>
  <si>
    <t>Samsung S25 ULTRA Star Knight-TITANIUM</t>
  </si>
  <si>
    <t>653429205482</t>
  </si>
  <si>
    <t>Samsung S25 ULTRA Star Magsafe-Clear</t>
  </si>
  <si>
    <t>653429205472</t>
  </si>
  <si>
    <t>S&amp;J Floral iPhone 16E LAVENDER</t>
  </si>
  <si>
    <t>653429205473</t>
  </si>
  <si>
    <t>S&amp;J Floral iPhone 16E Pastel blue</t>
  </si>
  <si>
    <t>653429205474</t>
  </si>
  <si>
    <t>S&amp;J Floral Samsung S25 ULTRA LAVENDER</t>
  </si>
  <si>
    <t>653429205475</t>
  </si>
  <si>
    <t>S&amp;J Floral Samsung S25 ULTRA Pastel blue</t>
  </si>
  <si>
    <t>377914035254</t>
  </si>
  <si>
    <t>Samsung S25 Ultra Triangle Magsafe-Black</t>
  </si>
  <si>
    <t>377914035255</t>
  </si>
  <si>
    <t>Samsung S25 Ultra Triangle Magsafe-Rose Gold</t>
  </si>
  <si>
    <t>377914035260</t>
  </si>
  <si>
    <t>iPhone 16e Triangle Magsafe-Black</t>
  </si>
  <si>
    <t>377914035261</t>
  </si>
  <si>
    <t>iPhone 16e Triangle Magsafe-Rose Gold</t>
  </si>
  <si>
    <t>A16-TGL-BLK</t>
  </si>
  <si>
    <t>Samsung Galaxy A16 Triangle Case - Black</t>
  </si>
  <si>
    <t>A16-TGL-RGD</t>
  </si>
  <si>
    <t>Samsung Galaxy A16 Triangle Case - RoseGold</t>
  </si>
  <si>
    <t>S9PLUS-TGI-RED</t>
  </si>
  <si>
    <t>TRIANGLE SERIES SAMSUNG S9 PLUS - RED</t>
  </si>
  <si>
    <t>PIX7-PUR-CLR</t>
  </si>
  <si>
    <t>Pure Series Googl Pixel 7-clear</t>
  </si>
  <si>
    <t>PIX7P-PUR-CLR</t>
  </si>
  <si>
    <t>Pure Series Googl Pixel 7 Pro-clear</t>
  </si>
  <si>
    <t>PIX8-PUR-CLR</t>
  </si>
  <si>
    <t>Pure Series Googl Pixel 8-clear</t>
  </si>
  <si>
    <t>PIX8P-PUR-CLR</t>
  </si>
  <si>
    <t>Pure Series Googl Pixel 8 Pro-clear</t>
  </si>
  <si>
    <t>PIX8A-PUR-CLR</t>
  </si>
  <si>
    <t>Pure Series Googl Pixel 8A-clear</t>
  </si>
  <si>
    <t>PIX9PXL-PUR-CLR</t>
  </si>
  <si>
    <t>Pure Series Googl Pixel 9 PRO XL-clear</t>
  </si>
  <si>
    <t>PIX9/9P-PUR-CLR</t>
  </si>
  <si>
    <t>Pure Series Googl Pixel 9/9 PRO-clear</t>
  </si>
  <si>
    <t>A16-PUR-CLR</t>
  </si>
  <si>
    <t>Pure Series Samsung A16-clear</t>
  </si>
  <si>
    <t>377914035253</t>
  </si>
  <si>
    <t>Samsung S25 Ultra Star Diamond Magsafe-Clear</t>
  </si>
  <si>
    <t>377914035256</t>
  </si>
  <si>
    <t>Samsung S25 Ultra Star Symmetry-Clear</t>
  </si>
  <si>
    <t>377914035257</t>
  </si>
  <si>
    <t>Samsung S25 Ultra Star Guardian-Black</t>
  </si>
  <si>
    <t>377914035258</t>
  </si>
  <si>
    <t>iPhone 16e Star Magsafe-Clear</t>
  </si>
  <si>
    <t>377914035259</t>
  </si>
  <si>
    <t>iPhone 16e Star Symmetry-Clear</t>
  </si>
  <si>
    <t>377914035262</t>
  </si>
  <si>
    <t>iPhone 16e Star Guardian-Black</t>
  </si>
  <si>
    <t>IPAD10TH 10.9-360-RED</t>
  </si>
  <si>
    <t>IPD10.9 360-red</t>
  </si>
  <si>
    <t/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</si>
  <si>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</si>
  <si>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</si>
  <si>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</si>
  <si>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</si>
  <si>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</si>
  <si>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</si>
  <si>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</si>
  <si>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</si>
  <si>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</si>
  <si>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January 25</t>
  </si>
  <si>
    <t>February 25</t>
  </si>
  <si>
    <t>March 25</t>
  </si>
  <si>
    <t>April 25</t>
  </si>
  <si>
    <t>Sub Category</t>
  </si>
  <si>
    <t>Row Labels</t>
  </si>
  <si>
    <t>Grand Total</t>
  </si>
  <si>
    <t>(blank)</t>
  </si>
  <si>
    <t>Column Labels</t>
  </si>
  <si>
    <t>Audio</t>
  </si>
  <si>
    <t>Cables</t>
  </si>
  <si>
    <t>Others</t>
  </si>
  <si>
    <t>Stylus Pen</t>
  </si>
  <si>
    <t>Cases &amp; Covers</t>
  </si>
  <si>
    <t>Airpods Case</t>
  </si>
  <si>
    <t>Battery</t>
  </si>
  <si>
    <t>Body Strap</t>
  </si>
  <si>
    <t>Camera Screen Protector</t>
  </si>
  <si>
    <t>Card Holder</t>
  </si>
  <si>
    <t>Charger</t>
  </si>
  <si>
    <t>Mercury Ring</t>
  </si>
  <si>
    <t>Pop Socket</t>
  </si>
  <si>
    <t>Screen Protector</t>
  </si>
  <si>
    <t>Check</t>
  </si>
  <si>
    <t>Devices</t>
  </si>
  <si>
    <t>Apple</t>
  </si>
  <si>
    <t xml:space="preserve">Samsung </t>
  </si>
  <si>
    <t>Google</t>
  </si>
  <si>
    <t>IPHONE / ipads MODELS</t>
  </si>
  <si>
    <t>Phone/ Ipad  Cases Type</t>
  </si>
  <si>
    <t>iPhone 16 Pro Max</t>
  </si>
  <si>
    <t>iPhone 16 Pro</t>
  </si>
  <si>
    <t>iPhone 16 Plus</t>
  </si>
  <si>
    <t>iPhone 16</t>
  </si>
  <si>
    <t>iPhone 15 Pro Max</t>
  </si>
  <si>
    <t>iPhone 15 Pro</t>
  </si>
  <si>
    <t>iPhone 15</t>
  </si>
  <si>
    <t>iPhone 15 Plus</t>
  </si>
  <si>
    <t>iPhone 14 Pro Max</t>
  </si>
  <si>
    <t>iPhone 14 Pro</t>
  </si>
  <si>
    <t>iPhone 14 Plus</t>
  </si>
  <si>
    <t>iPhone 14</t>
  </si>
  <si>
    <t>iPhone 13 Pro Max</t>
  </si>
  <si>
    <t>iPhone 13 Pro</t>
  </si>
  <si>
    <t>iPhone 13</t>
  </si>
  <si>
    <t>iPhone 13 Mini</t>
  </si>
  <si>
    <t>iPhone 12 Pro Max</t>
  </si>
  <si>
    <t>iPhone 12 Pro</t>
  </si>
  <si>
    <t>iPhone 12</t>
  </si>
  <si>
    <t>iPhone 12 Mini</t>
  </si>
  <si>
    <t>iPhone 11 Pro Max</t>
  </si>
  <si>
    <t>iPhone 11 Pro</t>
  </si>
  <si>
    <t>iPhone 11</t>
  </si>
  <si>
    <t>iPhone XS MAX</t>
  </si>
  <si>
    <t>iPhone XS</t>
  </si>
  <si>
    <t>iPhone XR</t>
  </si>
  <si>
    <t>iPhone X</t>
  </si>
  <si>
    <t>iPhone SE3</t>
  </si>
  <si>
    <t>iPhone SE2</t>
  </si>
  <si>
    <t>iPhone 8 Plus</t>
  </si>
  <si>
    <t>iPhone 8</t>
  </si>
  <si>
    <t>iPhone 7 Plus</t>
  </si>
  <si>
    <t>iPhone 7</t>
  </si>
  <si>
    <t>iPhone 6 Plus</t>
  </si>
  <si>
    <t>iPhone 6</t>
  </si>
  <si>
    <t>iPad Pro 13 (2024)</t>
  </si>
  <si>
    <t>iPad Pro 12.9 (2020)</t>
  </si>
  <si>
    <t>iPad Pro 11 (2024)</t>
  </si>
  <si>
    <t>iPad Pro 11 (2022)</t>
  </si>
  <si>
    <t>iPad Pro 10.5 (2017)</t>
  </si>
  <si>
    <t>iPad Pro 9.7 (2016)</t>
  </si>
  <si>
    <t>iPad 10.9 (10th Gen/2022)</t>
  </si>
  <si>
    <t>iPad 10.2 (2019/2020/2021)</t>
  </si>
  <si>
    <t>iPad Mini 6 (2021)</t>
  </si>
  <si>
    <t>iPad Mini 5 (2019)</t>
  </si>
  <si>
    <t>iPad Air 13 (2024)</t>
  </si>
  <si>
    <t>iPad Air 11 (2024)</t>
  </si>
  <si>
    <t>iPad Air 5 (2022)</t>
  </si>
  <si>
    <t>iPad Air 4 (2020)</t>
  </si>
  <si>
    <t>Samsung Galaxy A73 5G</t>
  </si>
  <si>
    <t>Samsung Galaxy A55 5G</t>
  </si>
  <si>
    <t>Samsung Galaxy A54 5G</t>
  </si>
  <si>
    <t>Samsung Galaxy A53 5G</t>
  </si>
  <si>
    <t>Samsung Galaxy A52 5G</t>
  </si>
  <si>
    <t>Samsung Galaxy A42 5G</t>
  </si>
  <si>
    <t>Samsung Galaxy A35 5G</t>
  </si>
  <si>
    <t>Samsung Galaxy A34 5G</t>
  </si>
  <si>
    <t>Samsung Galaxy A33 5G</t>
  </si>
  <si>
    <t>Samsung Galaxy A32 5G</t>
  </si>
  <si>
    <t>Samsung Galaxy A22 5G</t>
  </si>
  <si>
    <t>Samsung Galaxy A32 4G</t>
  </si>
  <si>
    <t>Samsung Galaxy A22 4G</t>
  </si>
  <si>
    <t>Samsung Galaxy A73</t>
  </si>
  <si>
    <t>Samsung Galaxy A55</t>
  </si>
  <si>
    <t>Samsung Galaxy A54</t>
  </si>
  <si>
    <t>Samsung Galaxy A53</t>
  </si>
  <si>
    <t>Samsung Galaxy A52</t>
  </si>
  <si>
    <t>Samsung Galaxy A51</t>
  </si>
  <si>
    <t>Samsung Galaxy A42</t>
  </si>
  <si>
    <t>Samsung Galaxy A35</t>
  </si>
  <si>
    <t>Samsung Galaxy A34</t>
  </si>
  <si>
    <t>Samsung Galaxy A33</t>
  </si>
  <si>
    <t>Samsung Galaxy A30</t>
  </si>
  <si>
    <t>Samsung Galaxy A25</t>
  </si>
  <si>
    <t>Samsung Galaxy A23</t>
  </si>
  <si>
    <t>Samsung Galaxy A21</t>
  </si>
  <si>
    <t>Samsung Galaxy A20</t>
  </si>
  <si>
    <t>Samsung Galaxy A15</t>
  </si>
  <si>
    <t>Samsung Galaxy A14</t>
  </si>
  <si>
    <t>Samsung Galaxy A13</t>
  </si>
  <si>
    <t>Samsung Galaxy A11</t>
  </si>
  <si>
    <t>Samsung Galaxy A12</t>
  </si>
  <si>
    <t>Samsung Galaxy A05s</t>
  </si>
  <si>
    <t>Samsung Galaxy A05S</t>
  </si>
  <si>
    <t>Samsung Tablet S9 FE Plus</t>
  </si>
  <si>
    <t>Samsung Tablet S9 FE</t>
  </si>
  <si>
    <t>Samsung Tab S9Fe 2023</t>
  </si>
  <si>
    <t>Samsung Tab S9Fe Plus 2023</t>
  </si>
  <si>
    <t>Samsung Tab A8 10.5</t>
  </si>
  <si>
    <t>Samsung Tab A9 2023</t>
  </si>
  <si>
    <t>Samsung Tab A9 Plus 2023</t>
  </si>
  <si>
    <t>Samsung Tablet A8</t>
  </si>
  <si>
    <t>Samsung Tab A9</t>
  </si>
  <si>
    <t>Samsung Tablet A9</t>
  </si>
  <si>
    <t>Samsung Tablet A9 Plus</t>
  </si>
  <si>
    <t>Google Pixel 9 Pro XL</t>
  </si>
  <si>
    <t>Google Pixel 9 Pro</t>
  </si>
  <si>
    <t>Google Pixel 9</t>
  </si>
  <si>
    <t>Google Pixel 8A</t>
  </si>
  <si>
    <t>Google Pixel 8 Pro</t>
  </si>
  <si>
    <t>Google Pixel 8</t>
  </si>
  <si>
    <t>Google Pixel 7A</t>
  </si>
  <si>
    <t>Google Pixel 7 Pro</t>
  </si>
  <si>
    <t>Google Pixel 7</t>
  </si>
  <si>
    <t>Clear Cases</t>
  </si>
  <si>
    <t>Magsafe Cases</t>
  </si>
  <si>
    <t>Floral Cases</t>
  </si>
  <si>
    <t>Glitter Cases</t>
  </si>
  <si>
    <t>Solid Colour Cases</t>
  </si>
  <si>
    <t>Hard &amp; Tough Cases</t>
  </si>
  <si>
    <t>Wallet Cases</t>
  </si>
  <si>
    <t>Back Card Holder Cases</t>
  </si>
  <si>
    <t>Models</t>
  </si>
  <si>
    <t>Cases Type</t>
  </si>
  <si>
    <t>IPAD Tough Cases</t>
  </si>
  <si>
    <t>IPAD Flip Cases</t>
  </si>
  <si>
    <t>IPAD Keyboard Cases</t>
  </si>
  <si>
    <t>Samsung</t>
  </si>
  <si>
    <t>Brand</t>
  </si>
  <si>
    <t>Airpods</t>
  </si>
  <si>
    <t>Cases Types</t>
  </si>
  <si>
    <t>BLUEMOON DIARY</t>
  </si>
  <si>
    <t>13 MINI</t>
  </si>
  <si>
    <t>RICH DIARY</t>
  </si>
  <si>
    <t>13</t>
  </si>
  <si>
    <t>SOFT FEELING</t>
  </si>
  <si>
    <t>12/12 PRO</t>
  </si>
  <si>
    <t>TRIANGLE SERIES</t>
  </si>
  <si>
    <t>XSMAX</t>
  </si>
  <si>
    <t>iTru LCDS</t>
  </si>
  <si>
    <t>0</t>
  </si>
  <si>
    <t>X/XS</t>
  </si>
  <si>
    <t>11 PRO</t>
  </si>
  <si>
    <t>6/7/8/SE2</t>
  </si>
  <si>
    <t>SAM A42 5G</t>
  </si>
  <si>
    <t>FANCY DIARY</t>
  </si>
  <si>
    <t>IPAD MINI 6</t>
  </si>
  <si>
    <t>MERCURY SILICONE CASE</t>
  </si>
  <si>
    <t>SAM A11</t>
  </si>
  <si>
    <t>PEACH GARDEN BUMPER</t>
  </si>
  <si>
    <t>SAM A33 5G</t>
  </si>
  <si>
    <t>IPAD 10.2</t>
  </si>
  <si>
    <t>MANSOOR DIARY</t>
  </si>
  <si>
    <t>PURE SERIES</t>
  </si>
  <si>
    <t>XR</t>
  </si>
  <si>
    <t>11 PRO MAX</t>
  </si>
  <si>
    <t>IPAD FLIP CASE</t>
  </si>
  <si>
    <t>STAR DIAMOND</t>
  </si>
  <si>
    <t>14</t>
  </si>
  <si>
    <t>SAM A53 5G</t>
  </si>
  <si>
    <t>SYMMETRY SERIES</t>
  </si>
  <si>
    <t>AIRPODS SILICONE CASE</t>
  </si>
  <si>
    <t>AIRPODCASE</t>
  </si>
  <si>
    <t>13 PRO MAX</t>
  </si>
  <si>
    <t>SAM A13 4G</t>
  </si>
  <si>
    <t>IPAD AIR 4 2020</t>
  </si>
  <si>
    <t>SAM A73 5G</t>
  </si>
  <si>
    <t>CANVAS DIARY</t>
  </si>
  <si>
    <t>METALLIC ARMOR CASE</t>
  </si>
  <si>
    <t>SAM A12</t>
  </si>
  <si>
    <t>IPAD 9.7</t>
  </si>
  <si>
    <t>12 PRO MAX</t>
  </si>
  <si>
    <t>SAM A32 5G</t>
  </si>
  <si>
    <t>PURE MAGSAFE SERIES</t>
  </si>
  <si>
    <t>14 PLUS</t>
  </si>
  <si>
    <t>SPIGEN CARD HOLDER</t>
  </si>
  <si>
    <t>14 PRO</t>
  </si>
  <si>
    <t>13 PRO</t>
  </si>
  <si>
    <t>14 PRO MAX</t>
  </si>
  <si>
    <t>STAR CRYSTAL</t>
  </si>
  <si>
    <t>9D 20 PCS/PACK</t>
  </si>
  <si>
    <t>9D 20 PCS PACK</t>
  </si>
  <si>
    <t>SAM A32 4G</t>
  </si>
  <si>
    <t>6plus/7plus/8plus</t>
  </si>
  <si>
    <t>iWacth Glass plus Case -360 case</t>
  </si>
  <si>
    <t>49mm</t>
  </si>
  <si>
    <t>SAM A22 5G</t>
  </si>
  <si>
    <t>SAM A23</t>
  </si>
  <si>
    <t>CERAMIC FILM</t>
  </si>
  <si>
    <t>CMF</t>
  </si>
  <si>
    <t>SURVIVOR</t>
  </si>
  <si>
    <t>PURE RAINBOW SERIES</t>
  </si>
  <si>
    <t>NORMAL GLASS PROTECTOR</t>
  </si>
  <si>
    <t>NTG</t>
  </si>
  <si>
    <t>BLING GLITTER CASE</t>
  </si>
  <si>
    <t>STAR EFN</t>
  </si>
  <si>
    <t>RAINBOW GLITTER</t>
  </si>
  <si>
    <t>iWach Silicon Band</t>
  </si>
  <si>
    <t>38/40/41mm</t>
  </si>
  <si>
    <t>42/44/45/49mm</t>
  </si>
  <si>
    <t>iWatch Milanese Band</t>
  </si>
  <si>
    <t>iWatch Glass Protector</t>
  </si>
  <si>
    <t>38mm</t>
  </si>
  <si>
    <t>42mm</t>
  </si>
  <si>
    <t>DRIED FLOWER CASE</t>
  </si>
  <si>
    <t>RAINBOW CLEAR</t>
  </si>
  <si>
    <t>45mm</t>
  </si>
  <si>
    <t>41mm</t>
  </si>
  <si>
    <t>44mm</t>
  </si>
  <si>
    <t>40mm</t>
  </si>
  <si>
    <t>9D SCREEN PROTECTOR</t>
  </si>
  <si>
    <t>9D</t>
  </si>
  <si>
    <t>CAMERA LENS PROTECTOR</t>
  </si>
  <si>
    <t>BCP</t>
  </si>
  <si>
    <t>STAR MOBILE PHONE HOLDERS</t>
  </si>
  <si>
    <t>S22 HOLDER</t>
  </si>
  <si>
    <t>S21 HOLDER</t>
  </si>
  <si>
    <t>STAR WIRELESS CHARGER</t>
  </si>
  <si>
    <t>3 IN 1</t>
  </si>
  <si>
    <t>S3 HOLDER</t>
  </si>
  <si>
    <t>Star Beats Pro</t>
  </si>
  <si>
    <t>4 IN 1</t>
  </si>
  <si>
    <t>S7 HOLDER</t>
  </si>
  <si>
    <t>S1 HOLDER</t>
  </si>
  <si>
    <t>S5 HOLDER</t>
  </si>
  <si>
    <t>S2 HOLDER</t>
  </si>
  <si>
    <t>STAR CABLES</t>
  </si>
  <si>
    <t>Star Storm</t>
  </si>
  <si>
    <t>S9 HOLDER</t>
  </si>
  <si>
    <t>S8 HOLDER</t>
  </si>
  <si>
    <t>STAR CHARGER</t>
  </si>
  <si>
    <t>SAM A52 5G</t>
  </si>
  <si>
    <t>MERCURY RING</t>
  </si>
  <si>
    <t>MRG</t>
  </si>
  <si>
    <t>SAM A20/A30</t>
  </si>
  <si>
    <t>SAM A21</t>
  </si>
  <si>
    <t>SAM A51 4G</t>
  </si>
  <si>
    <t>SAM A22 4G</t>
  </si>
  <si>
    <t>IPAD 10 -10.9</t>
  </si>
  <si>
    <t>360 CASE</t>
  </si>
  <si>
    <t>TAB A8 10.5</t>
  </si>
  <si>
    <t>SAM A34 5G</t>
  </si>
  <si>
    <t>PIXEL 7 PRO</t>
  </si>
  <si>
    <t>12 MINI</t>
  </si>
  <si>
    <t>PIXEL 7</t>
  </si>
  <si>
    <t>SAM A14 5G</t>
  </si>
  <si>
    <t>SAM A54 5G</t>
  </si>
  <si>
    <t>iWach Nylon Band</t>
  </si>
  <si>
    <t>15</t>
  </si>
  <si>
    <t>15 Pro</t>
  </si>
  <si>
    <t>15 Pro Max</t>
  </si>
  <si>
    <t>STAR MAGSAFE SERIES</t>
  </si>
  <si>
    <t>15 Plus</t>
  </si>
  <si>
    <t>STAR MAGSAFE SILICONE</t>
  </si>
  <si>
    <t>STAR PU LEATHER</t>
  </si>
  <si>
    <t>IPAD AIR 13 2024/IPAD PRO 12.9 2020</t>
  </si>
  <si>
    <t>BASIC DIARY</t>
  </si>
  <si>
    <t>SAM Z FLIP 5</t>
  </si>
  <si>
    <t>FLEX DIARY</t>
  </si>
  <si>
    <t>PREMIUM DIARY</t>
  </si>
  <si>
    <t>SAM Z FOLD 4</t>
  </si>
  <si>
    <t>SAM Z FOLD 5</t>
  </si>
  <si>
    <t>SF FARD BUMPER</t>
  </si>
  <si>
    <t>SUPER PROTECT CASE</t>
  </si>
  <si>
    <t>EPARTS BATTERY</t>
  </si>
  <si>
    <t>SAM S9FE 2023</t>
  </si>
  <si>
    <t>SAM S9FE PLUS 2023</t>
  </si>
  <si>
    <t>SAM TAB A9 2023</t>
  </si>
  <si>
    <t>SAM TAB A9 PLUS 2023</t>
  </si>
  <si>
    <t>iPad Mini 4/5</t>
  </si>
  <si>
    <t>SAM S10</t>
  </si>
  <si>
    <t>SAM S10 PLUS</t>
  </si>
  <si>
    <t>SAM S23 FE</t>
  </si>
  <si>
    <t>SAM S8</t>
  </si>
  <si>
    <t>SAM S9</t>
  </si>
  <si>
    <t>GOOGLE PIXEL8 PRO</t>
  </si>
  <si>
    <t>GOOGLE PIXEL8</t>
  </si>
  <si>
    <t>SAM S21 FE</t>
  </si>
  <si>
    <t>SAM S20 FE</t>
  </si>
  <si>
    <t>GOOGLE PIXEL7A</t>
  </si>
  <si>
    <t>OG PRIVACY GLASS</t>
  </si>
  <si>
    <t>OG PURPLE BIG CURVED</t>
  </si>
  <si>
    <t>WARRIOR GLASS</t>
  </si>
  <si>
    <t>S23 HOLDER</t>
  </si>
  <si>
    <t>STAR DUSKY</t>
  </si>
  <si>
    <t>STAR RING CASE</t>
  </si>
  <si>
    <t>Fi5 MINI</t>
  </si>
  <si>
    <t>PIXEL 7A</t>
  </si>
  <si>
    <t>PIXEL 8</t>
  </si>
  <si>
    <t>PIXEL 8 PRO</t>
  </si>
  <si>
    <t>SAM S8 PLUS</t>
  </si>
  <si>
    <t>SAM S9 PLUS</t>
  </si>
  <si>
    <t>S35 HOLDER</t>
  </si>
  <si>
    <t>SAM S24</t>
  </si>
  <si>
    <t>SAM S24 PLUS</t>
  </si>
  <si>
    <t>SAM A05S</t>
  </si>
  <si>
    <t>SAM S24 ULTRA</t>
  </si>
  <si>
    <t>SAM A15</t>
  </si>
  <si>
    <t>SAM A25</t>
  </si>
  <si>
    <t>IPAD 10.9</t>
  </si>
  <si>
    <t>REAL FLOWER CASE</t>
  </si>
  <si>
    <t>STAR DIAMOND MAGSAFE</t>
  </si>
  <si>
    <t>SAM S23 ULTRA</t>
  </si>
  <si>
    <t>33W</t>
  </si>
  <si>
    <t>STAR BUMBLE</t>
  </si>
  <si>
    <t>STAR NOVA</t>
  </si>
  <si>
    <t>Star iPad Stylus</t>
  </si>
  <si>
    <t>Star Universal Stylus</t>
  </si>
  <si>
    <t>Star Wireless Keyboard</t>
  </si>
  <si>
    <t>STAR KNIGHT</t>
  </si>
  <si>
    <t>STAR PU LEATHER AIRPOD CASE</t>
  </si>
  <si>
    <t>STAR PU LEATHER MAGSAFE CARD HOLDER</t>
  </si>
  <si>
    <t>STAR PU LEATHER CARD HOLDER</t>
  </si>
  <si>
    <t>BUSINESS BOOK SMART CASE</t>
  </si>
  <si>
    <t>IPAD PRO 11 AIR4 AIR5</t>
  </si>
  <si>
    <t>IPAD PRO 11 2024</t>
  </si>
  <si>
    <t>IPAD AIR 11 2024</t>
  </si>
  <si>
    <t>IPAD PRO 13 2024</t>
  </si>
  <si>
    <t>IPAD AIR 13 2024</t>
  </si>
  <si>
    <t>STAR EARPHONE</t>
  </si>
  <si>
    <t>S AND J BODY STRAP</t>
  </si>
  <si>
    <t>S AND J FLORAL CASE</t>
  </si>
  <si>
    <t>EDGE GLUE-10 PCS/PACK</t>
  </si>
  <si>
    <t>9D OG-10 PCS/PACK</t>
  </si>
  <si>
    <t>NORMAL GLASS-10 PCS/PACK</t>
  </si>
  <si>
    <t>UV GLASS</t>
  </si>
  <si>
    <t>OG PRIVACY-10 PCS/PACK</t>
  </si>
  <si>
    <t>POLYMER FILM</t>
  </si>
  <si>
    <t>STAR CAMERA ALLOY</t>
  </si>
  <si>
    <t>IPAD SCREEN PROTECTOR</t>
  </si>
  <si>
    <t>TAB SCREEN PROTECTOR</t>
  </si>
  <si>
    <t>SAM A55</t>
  </si>
  <si>
    <t>SAM A35</t>
  </si>
  <si>
    <t>SAM A53 4G</t>
  </si>
  <si>
    <t>16 PRO MAX</t>
  </si>
  <si>
    <t>16 PRO</t>
  </si>
  <si>
    <t>16 PLUS</t>
  </si>
  <si>
    <t>16</t>
  </si>
  <si>
    <t>SAM S22</t>
  </si>
  <si>
    <t>SAM S23</t>
  </si>
  <si>
    <t>SAM S23 PLUS</t>
  </si>
  <si>
    <t>SAM S22 ULTRA</t>
  </si>
  <si>
    <t>PIXEL 8A</t>
  </si>
  <si>
    <t>SAM NOTE 10 PLUS</t>
  </si>
  <si>
    <t>SAM NOTE 20 ULTRA</t>
  </si>
  <si>
    <t>TRIANGLE MAGSAFE</t>
  </si>
  <si>
    <t>HANMAN MILL</t>
  </si>
  <si>
    <t>PIXEL 9/9PRO</t>
  </si>
  <si>
    <t>PIXEL 9 PRO XL</t>
  </si>
  <si>
    <t>HANMAN ZFlip/Fold</t>
  </si>
  <si>
    <t>SAM Z FOLD 6</t>
  </si>
  <si>
    <t>SAM Z FLIP 4</t>
  </si>
  <si>
    <t>SAM Z FLIP 6</t>
  </si>
  <si>
    <t>HANMAN Premium Strap</t>
  </si>
  <si>
    <t>STAR GUARDIAN</t>
  </si>
  <si>
    <t>SAM S21 ULTRA</t>
  </si>
  <si>
    <t>Gold Ring Hard Case</t>
  </si>
  <si>
    <t>Golden Bell Clear Case</t>
  </si>
  <si>
    <t>Magsafe Pro Ring Case</t>
  </si>
  <si>
    <t>HANMAN MIRO 2 IN 1</t>
  </si>
  <si>
    <t>SJ DUBAI COLLECTION</t>
  </si>
  <si>
    <t>POP SOCKETS</t>
  </si>
  <si>
    <t>SAM A16</t>
  </si>
  <si>
    <t>FOLD 5</t>
  </si>
  <si>
    <t>FLIP 5</t>
  </si>
  <si>
    <t>FOLD 6</t>
  </si>
  <si>
    <t>FLIP 6</t>
  </si>
  <si>
    <t>SAM S24 FE</t>
  </si>
  <si>
    <t>46mm</t>
  </si>
  <si>
    <t>Pixel 9</t>
  </si>
  <si>
    <t>Pixel 9 Pro</t>
  </si>
  <si>
    <t>SAM A06</t>
  </si>
  <si>
    <t>SAM S25 ULTRA</t>
  </si>
  <si>
    <t>IPHONE 16E</t>
  </si>
  <si>
    <t>SAM A53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</si>
</sst>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[Red]\$\-#,##0.00"/>
    <numFmt numFmtId="165" formatCode="0.0000"/>
  </numFmts>
  <fonts count="8" x14ac:knownFonts="1">
    <font>
      <sz val="11"/>
      <name val="Calibri"/>
    </font>
    <font>
      <b/>
      <sz val="12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B8CCE4"/>
        <bgColor rgb="FF000000"/>
      </patternFill>
    </fill>
    <fill>
      <patternFill patternType="solid">
        <fgColor rgb="FFE5B8B7"/>
        <bgColor rgb="FF000000"/>
      </patternFill>
    </fill>
    <fill>
      <patternFill patternType="solid">
        <fgColor rgb="FFD6E3BC"/>
        <bgColor rgb="FF000000"/>
      </patternFill>
    </fill>
    <fill>
      <patternFill patternType="solid">
        <fgColor rgb="FFB6DDDE"/>
        <bgColor rgb="FF000000"/>
      </patternFill>
    </fill>
    <fill>
      <patternFill patternType="solid">
        <fgColor rgb="FFFDE9D9"/>
        <bgColor rgb="FF00000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4">
    <xf numFmtId="0" fontId="0" fillId="0" borderId="0"/>
    <xf numFmtId="0" fontId="1" fillId="2" borderId="1">
      <alignment horizontal="center" vertical="center"/>
    </xf>
    <xf numFmtId="0" fontId="1" fillId="3" borderId="1">
      <alignment horizontal="center" vertical="center"/>
    </xf>
    <xf numFmtId="0" fontId="1" fillId="4" borderId="1">
      <alignment horizontal="center" vertical="center"/>
    </xf>
    <xf numFmtId="0" fontId="1" fillId="5" borderId="1">
      <alignment horizontal="center" vertical="center"/>
    </xf>
    <xf numFmtId="0" fontId="2" fillId="2" borderId="1">
      <alignment horizontal="center" vertical="center"/>
    </xf>
    <xf numFmtId="0" fontId="2" fillId="3" borderId="1">
      <alignment horizontal="center" vertical="center"/>
    </xf>
    <xf numFmtId="0" fontId="2" fillId="4" borderId="1">
      <alignment horizontal="center" vertical="center"/>
    </xf>
    <xf numFmtId="0" fontId="2" fillId="5" borderId="1">
      <alignment horizontal="center" vertical="center"/>
    </xf>
    <xf numFmtId="0" fontId="3" fillId="0" borderId="1"/>
    <xf numFmtId="14" fontId="3" fillId="0" borderId="1"/>
    <xf numFmtId="164" fontId="3" fillId="0" borderId="1"/>
    <xf numFmtId="165" fontId="3" fillId="0" borderId="1"/>
    <xf numFmtId="0" fontId="3" fillId="6" borderId="1"/>
  </cellStyleXfs>
  <cellXfs count="28">
    <xf numFmtId="0" fontId="0" fillId="0" borderId="0" xfId="0"/>
    <xf numFmtId="0" fontId="3" fillId="0" borderId="1" xfId="9"/>
    <xf numFmtId="14" fontId="3" fillId="0" borderId="1" xfId="10"/>
    <xf numFmtId="164" fontId="3" fillId="0" borderId="1" xfId="11"/>
    <xf numFmtId="165" fontId="3" fillId="0" borderId="1" xfId="1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/>
    <xf numFmtId="0" fontId="5" fillId="0" borderId="0" xfId="0" applyFont="1"/>
    <xf numFmtId="0" fontId="3" fillId="0" borderId="2" xfId="9" applyBorder="1"/>
    <xf numFmtId="0" fontId="3" fillId="0" borderId="3" xfId="9" applyBorder="1"/>
    <xf numFmtId="0" fontId="2" fillId="2" borderId="4" xfId="5" applyBorder="1">
      <alignment horizontal="center" vertical="center"/>
    </xf>
    <xf numFmtId="0" fontId="2" fillId="2" borderId="5" xfId="5" applyBorder="1">
      <alignment horizontal="center" vertical="center"/>
    </xf>
    <xf numFmtId="0" fontId="2" fillId="3" borderId="5" xfId="6" applyBorder="1">
      <alignment horizontal="center" vertical="center"/>
    </xf>
    <xf numFmtId="0" fontId="2" fillId="4" borderId="5" xfId="7" applyBorder="1">
      <alignment horizontal="center" vertical="center"/>
    </xf>
    <xf numFmtId="17" fontId="2" fillId="5" borderId="5" xfId="8" applyNumberFormat="1" applyBorder="1">
      <alignment horizontal="center" vertical="center"/>
    </xf>
    <xf numFmtId="17" fontId="2" fillId="5" borderId="6" xfId="8" applyNumberFormat="1" applyBorder="1">
      <alignment horizontal="center" vertical="center"/>
    </xf>
    <xf numFmtId="0" fontId="3" fillId="6" borderId="7" xfId="13" applyBorder="1"/>
    <xf numFmtId="0" fontId="3" fillId="6" borderId="8" xfId="13" applyBorder="1"/>
    <xf numFmtId="0" fontId="3" fillId="6" borderId="9" xfId="13" applyBorder="1"/>
    <xf numFmtId="22" fontId="0" fillId="0" borderId="0" xfId="0" applyNumberFormat="1"/>
    <xf numFmtId="0" fontId="6" fillId="0" borderId="0" xfId="0" applyFont="1"/>
    <xf numFmtId="0" fontId="7" fillId="0" borderId="0" xfId="0" applyFont="1" applyAlignment="1">
      <alignment horizontal="right" vertical="center"/>
    </xf>
    <xf numFmtId="0" fontId="1" fillId="2" borderId="1" xfId="1">
      <alignment horizontal="center" vertical="center"/>
    </xf>
    <xf numFmtId="0" fontId="1" fillId="3" borderId="1" xfId="2">
      <alignment horizontal="center" vertical="center"/>
    </xf>
    <xf numFmtId="0" fontId="1" fillId="4" borderId="1" xfId="3">
      <alignment horizontal="center" vertical="center"/>
    </xf>
    <xf numFmtId="0" fontId="1" fillId="5" borderId="1" xfId="4">
      <alignment horizontal="center" vertical="center"/>
    </xf>
  </cellXfs>
  <cellStyles count="16">
    <cellStyle name="InventoryPlanningReportExportBoolCell" xfId="9" xr:uid="{00000000-0005-0000-0000-00000C000000}"/>
    <cellStyle name="InventoryPlanningReportExportDateShortCell" xfId="10" xr:uid="{00000000-0005-0000-0000-00000B000000}"/>
    <cellStyle name="InventoryPlanningReportExportDecimalCell" xfId="12" xr:uid="{00000000-0005-0000-0000-00000E000000}"/>
    <cellStyle name="InventoryPlanningReportExportFooterCell" xfId="13" xr:uid="{00000000-0005-0000-0000-00000F000000}"/>
    <cellStyle name="InventoryPlanningReportExportGroupInventoryHeaderCell" xfId="2" xr:uid="{00000000-0005-0000-0000-000002000000}"/>
    <cellStyle name="InventoryPlanningReportExportGroupInventoryLowerHeaderCell" xfId="6" xr:uid="{00000000-0005-0000-0000-000006000000}"/>
    <cellStyle name="InventoryPlanningReportExportIntCell" xfId="9" xr:uid="{00000000-0005-0000-0000-000009000000}"/>
    <cellStyle name="InventoryPlanningReportExportMoneyCell" xfId="11" xr:uid="{00000000-0005-0000-0000-00000D000000}"/>
    <cellStyle name="InventoryPlanningReportExportProductInformationHeaderCell" xfId="1" xr:uid="{00000000-0005-0000-0000-000001000000}"/>
    <cellStyle name="InventoryPlanningReportExportProductInformationLowerHeaderCell" xfId="5" xr:uid="{00000000-0005-0000-0000-000005000000}"/>
    <cellStyle name="InventoryPlanningReportExportPurchaseOrderHeaderCell" xfId="3" xr:uid="{00000000-0005-0000-0000-000003000000}"/>
    <cellStyle name="InventoryPlanningReportExportPurchaseOrderLowerHeaderCell" xfId="7" xr:uid="{00000000-0005-0000-0000-000007000000}"/>
    <cellStyle name="InventoryPlanningReportExportSalesHistoryHeaderCell" xfId="4" xr:uid="{00000000-0005-0000-0000-000004000000}"/>
    <cellStyle name="InventoryPlanningReportExportSalesHistoryLowerHeaderCell" xfId="8" xr:uid="{00000000-0005-0000-0000-000008000000}"/>
    <cellStyle name="InventoryPlanningReportExportStringCell" xfId="9" xr:uid="{00000000-0005-0000-0000-00000A000000}"/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numFmt numFmtId="22" formatCode="mmm\-yy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ina Maharjan" refreshedDate="45774.477799305554" createdVersion="6" refreshedVersion="6" minRefreshableVersion="3" recordCount="2569" xr:uid="{98624B36-4D11-461D-8801-0B32A03E6CEB}">
  <cacheSource type="worksheet">
    <worksheetSource ref="A2:BA2571" sheet="Inventory Planning Report"/>
  </cacheSource>
  <cacheFields count="53">
    <cacheField name="ID" numFmtId="0">
      <sharedItems containsMixedTypes="1" containsNumber="1" containsInteger="1" minValue="124001" maxValue="126619"/>
    </cacheField>
    <cacheField name="SKU" numFmtId="0">
      <sharedItems/>
    </cacheField>
    <cacheField name="Supplier" numFmtId="0">
      <sharedItems/>
    </cacheField>
    <cacheField name="Lead Time" numFmtId="0">
      <sharedItems containsMixedTypes="1" containsNumber="1" containsInteger="1" minValue="0" maxValue="4"/>
    </cacheField>
    <cacheField name="Shipping Lead Time" numFmtId="0">
      <sharedItems containsMixedTypes="1" containsNumber="1" containsInteger="1" minValue="0" maxValue="0"/>
    </cacheField>
    <cacheField name="Code" numFmtId="0">
      <sharedItems containsBlank="1"/>
    </cacheField>
    <cacheField name="Desc" numFmtId="0">
      <sharedItems count="2542">
        <s v="Miscellaneous Product"/>
        <s v="IPHONE 13 MINI(5.4) BLUEMOON DIARY-ROSE GOLD"/>
        <s v="Rich Diary 136.1-mi/nv"/>
        <s v="Soft Feeling 12/12pro6.1-psand"/>
        <s v="Triangle Series Iphone Xs Max-red"/>
        <s v="IPH 11 Pro Max Lcd-incell"/>
        <s v="Rich Diary 136.1-nv/li"/>
        <s v="Soft Feeling 12/12pro6.1-bk"/>
        <s v="Triangle Series Iphone X/xs-mint"/>
        <s v="Bluemoon Diary 11pro5.8-mint"/>
        <s v="Bluemoon Diary 12/12pro6.1-red"/>
        <s v="Bluemoon Diary 136.1-rose Gold"/>
        <s v="IPHONE 13 MINI(5.4) BLUEMOON DIARY-RED"/>
        <s v="Bluemoon Diary 7/8/se2/se3-hp"/>
        <s v="Bluemoon Diary A426-rose Gold"/>
        <s v="Bluemoon Diary Xsmax-bk"/>
        <s v="Fancy Diary Ipadmn6-mi/nv"/>
        <s v="Mercury Silicone Case Galaxy A11-bk"/>
        <s v="Peach Garden Bumper 116.1-red/red"/>
        <s v="IPH12/12 Pro Lcd-incell"/>
        <s v="Bluemoon Diary Galaxy A33 5g-bk"/>
        <s v="Fancy Diary Ipad10.2/10.22020-hp/nv"/>
        <s v="Mansoor Diary 12/12pro6.1-mint"/>
        <s v="Pure Series Iphone 13 Mini-clear"/>
        <s v="Rich Diary Xr-mi/nv"/>
        <s v="Soft Feeling Xr-bk"/>
        <s v="Bluemoon Diary 11pro5.8-rose Gold"/>
        <s v="Bluemoon Diary 11promax6.5-rose Gold"/>
        <s v="Fancy Diary Ipadmn6-re/nv"/>
        <s v="Ipad Flip Case Ipad Mini6 8.3-bk"/>
        <s v="Iphone 14 Star Diamond-clear"/>
        <s v="Peach Garden Bumper Galaxy A53 5g-black/red"/>
        <s v="Symmetry Series Iphone 13 Mini-clear"/>
        <s v="Airpods Silicone Case Airpods Pro Mint"/>
        <s v="Bluemoon Diary 13promax6.7-br"/>
        <s v="GALAXY A13 4G BLUEMOON DIARY-ROSE GOLD"/>
        <s v="Fancy Diary Ipadair2020-re/nv"/>
        <s v="IPHONE 12/12 PRO(6.1) RICH DIARY-MINT/NAVY"/>
        <s v="IPH X Lcd-incell"/>
        <s v="Bluemoon Diary 11promax6.5-red"/>
        <s v="Bluemoon Diary Galaxy A73 5g-rose Gold"/>
        <s v="Bluemoon Diary Xsmax-red"/>
        <s v="Canvas Diary X/xs-gry/cm"/>
        <s v="Canvas Diary Xr-grn/cm"/>
        <s v="Metallic Armor Case Iphone8-bk"/>
        <s v="Peach Garden Bumper A125-red/red"/>
        <s v="Triangle Series Iphone 11 Pro 5.8-rose Gold"/>
        <s v="Rich Diary 146.1-pu/nv"/>
        <s v="Bluemoon Diary 12/12pro6.1-br"/>
        <s v="Bluemoon Diary Galaxy A73 5g-bk"/>
        <s v="Fancy Diary Ipad9.7-pu/nv"/>
        <s v="Mercury Silicone Case 136.1-red"/>
        <s v="Symmetry Series Iphone 12 Pro Max6.7-clear"/>
        <s v="Airpod2021 Airpods Silicone Case-black"/>
        <s v="Bluemoon Diary 11pro5.8-bk"/>
        <s v="Bluemoon Diary 11pro5.8-red"/>
        <s v="Bluemoon Diary 11promax6.5-mint"/>
        <s v="Mansoor Diary 136.1-mint"/>
        <s v="Peach Garden Bumper A326-red/red"/>
        <s v="Pure Magsafe Series Iphone 14 Max-clear"/>
        <s v="Rich Diary 11promax6.5-bk/bk"/>
        <s v="Rich Diary X/xs-mi/nv"/>
        <s v="Spigen Card Holder Case Iphone 11-blue"/>
        <s v="Iphone 14 Blacktech Peach Garden Bumper-navy"/>
        <s v="IPH Xs Max Lcd-incell"/>
        <s v="Airpodpro2022 Airpods Silicone Case-light Pink"/>
        <s v="Rich Diary 116.1-nv/li"/>
        <s v="Rich Diary Xr-nv/li"/>
        <s v="Triangle Series Iphone X/xs-black"/>
        <s v="Bluemoon Diary Galaxy A33 5g-rose Gold"/>
        <s v="Bluemoon Diary Xsmax-mint"/>
        <s v="Rich Diary 12promax6.7-rose Gold/rose Gold"/>
        <s v="Triangle Series Iphone X/xs-rose Gold"/>
        <s v="Fancy Diary Ipadmn6-hp/nv"/>
        <s v="Fancy Diary Ipadmn6-nv/li"/>
        <s v="Rich Diary 14pro6.1-pu/nv"/>
        <s v="Soft Feeling 13pro6.1-mint"/>
        <s v="Symmetry Series Iphone 11 Pro Max 6.5-clear"/>
        <s v="Bluemoon Diary Xr-bk"/>
        <s v="Mercury Silicone Case Galaxy A11-psand"/>
        <s v="Peach Garden Bumper Galaxy A73 5g-black/red"/>
        <s v="Canvas Diary 12/12pro6.1-gry/cm"/>
        <s v="Peach Garden Bumper 11promax6.5-navy/navy"/>
        <s v="Peach Garden Bumper 136.1-navy/navy"/>
        <s v="Pure Series Iphone 12 / 12 Pro6.1-clear"/>
        <s v="Bluemoon Diary 13mini5.4-br"/>
        <s v="Bluemoon Diary 14promax6.7-hp"/>
        <s v="Bluemoon Diary A426-red"/>
        <s v="Canvas Diary Xr-nv/cm"/>
        <s v="Mansoor Diary 136.1-red"/>
        <s v="Metallic Armor Case X/xs-nv"/>
        <s v="Soft Feeling 116.1-red"/>
        <s v="Triangle Series Iphone 11 Pro 5.8-red"/>
        <s v="Bluemoon Diary 13mini5.4-hp"/>
        <s v="Bluemoon Diary 14pro6.1-hp"/>
        <s v="Metallic Armor Case 126.1-nv"/>
        <s v="Peach Garden Bumper 14promax6.7-red/red"/>
        <s v="Bluemoon Diary X/xs-rose Gold"/>
        <s v="Fancy Diary Ipad9.7-hp/nv"/>
        <s v="Iphone 14 Max Star Crystal Case-black"/>
        <s v="Mansoor Diary 14promax6.7-re"/>
        <s v="Mercury Silicone Case X/xs-nv"/>
        <s v="Triangle Series Iphone 11 Pro Max 6.5-mint"/>
        <s v="Triangle Series Iphone 11 Pro Max 6.5-red"/>
        <s v="Triangle Series Iphone Xs Max-rose Gold"/>
        <s v="Peach Garden Bumper 14promax6.7-navy"/>
        <s v="Airpods Silicone Case Airpods Pro Gray"/>
        <s v="Iphone 6/7/8/se2/se3 Mansoor Diary-black"/>
        <s v="Bluemoon Diary 116.1-hp"/>
        <s v="Bluemoon Diary 13pro6.1-hp"/>
        <s v="Bluemoon Diary X/xs-bk"/>
        <s v="Bluemoon Diary Xsmax-rose Gold"/>
        <s v="Canvas Diary Xr-gry/cm"/>
        <s v="Iphone 13 Pro Max Star Crystal-black"/>
        <s v="Iphone 14 Pro Max Star Diamond-pink"/>
        <s v="Mansoor Diary 13promax6.7-red"/>
        <s v="Mercury Silicone Case X/xs-psand"/>
        <s v="Pure Series Iphone 13-clear"/>
        <s v="Rich Diary 13pro6.1-pu/nv"/>
        <s v="Rich Diary 14promax6.7-nv/li"/>
        <s v="Mercury Silicone Case 11promax6.5-nv"/>
        <s v="Bluemoon Diary 13promax6.7-hp"/>
        <s v="Canvas Diary 12/12pro6.1-red/cm"/>
        <s v="Canvas Diary X/xs-nv/cm"/>
        <s v="Rich Diary 11promax6.5-pu/nv"/>
        <s v="Soft Feeling 12/12pro6.1-red"/>
        <s v="Soft Feeling 12promax6.7-mint"/>
        <s v="Soft Feeling 7/8/se2/se3-psand"/>
        <s v="9d 20pcs/pack-iphone 8g White"/>
        <s v="Bluemoon Diary 13mini5.4-mint"/>
        <s v="Bluemoon Diary X/xs-red"/>
        <s v="Fancy Diary Ipadair2020-mi/nv"/>
        <s v="Mansoor Diary 12promax6.7-bk"/>
        <s v="Mercury Silicone Case 136.1-nv"/>
        <s v="Mercury Silicone Case 14pro6.1-grn"/>
        <s v="Metallic Armor Case 13promax6.7-nv"/>
        <s v="Metallic Armor Case Iphone8-rose Gold"/>
        <s v="Metallic Armor Case Xr-nv"/>
        <s v="Rich Diary 11promax6.5-rose Gold/rose Gold"/>
        <s v="Soft Feeling Xr-psand"/>
        <s v="Triangle Series Iphone 13 Pro-black"/>
        <s v="Airpodpro2022 Airpods Silicone Case-black"/>
        <s v="Bluemoon Diary 14promax6.7-bk"/>
        <s v="Bluemoon Diary 14promax6.7-re"/>
        <s v="Canvas Diary Ipad9.7-grn/cm"/>
        <s v="Canvas Diary Ipadmn6-bk/bk"/>
        <s v="Iphone 14 Pro Max Star Diamond-black"/>
        <s v="Mercury Silicone Case A325-bk"/>
        <s v="Triangle Series Iphone 13 Mini-black"/>
        <s v="Triangle Series Iphone 6/7/8 Plus-black"/>
        <s v="Fancy Diary Ipadair2020-nv/li"/>
        <s v="Mansoor Diary 14pro6.1-mi"/>
        <s v="Mansoor Diary 14promax6.7-bk"/>
        <s v="Peach Garden Bumper 6/7/8/se2/se3-red/red"/>
        <s v="Soft Feeling 136.1-bk"/>
        <s v="Mercury Silicone Case 11promax6.5-psand"/>
        <s v="Iphone 6+/7+/8+ Bluemoon Diary-black"/>
        <s v="Iphone 6+/7+/8+ Bluemoon Diary-mint"/>
        <s v="Bluemoon Diary 14promax6.7-br"/>
        <s v="Bluemoon Diary X/xs-hp"/>
        <s v="Rich Diary 13promax6.7-pu/nv"/>
        <s v="IPH Xr Lcd-incell"/>
        <s v="Glass + Case 360 Case 49mm-rose Gold"/>
        <s v="Bluemoon Diary 116.1-red"/>
        <s v="Mansoor Diary 13promax6.7-bk"/>
        <s v="Mercury Silicone Case A226-psand"/>
        <s v="Mercury Silicone Case Iphone Xr-grn"/>
        <s v="Peach Garden Bumper Galaxy A33 5g-black/red"/>
        <s v="Peach Garden Bumper X/xs-red/red"/>
        <s v="Airpods Silicone Case Airpods Pro Light Pink"/>
        <s v="Bluemoon Diary 116.1-bk"/>
        <s v="Canvas Diary Ipad9.7-bk/bk"/>
        <s v="Canvas Diary Ipadmn6-nv/cm"/>
        <s v="Iphone 12 Pro Max Star Diamond-black"/>
        <s v="Mansoor Diary 13promax6.7-mint"/>
        <s v="Rich Diary 12promax6.7-nv/li"/>
        <s v="Rich Diary 13pro6.1-bk/bk"/>
        <s v="Rich Diary 13pro6.1-rose Gold/rose Gold"/>
        <s v="Soft Feeling Xr-mint"/>
        <s v="Iphone 6/7/8/se2/se3 Rich Diary-purple/navy"/>
        <s v="Canvas Diary Ipad10.2/10.22020-grn/cm"/>
        <s v="Canvas Diary Ipadair2020-bk/bk"/>
        <s v="Iphone 14 Pro Star Diamond-pink"/>
        <s v="Mansoor Diary 14pro6.1-bk"/>
        <s v="Mansoor Diary 14promax6.7 -mi"/>
        <s v="Mansoor Diary Xr-mint"/>
        <s v="Mercury Silicone Case 13promax6.7-red"/>
        <s v="Mercury Silicone Case Galaxy A23-bk"/>
        <s v="Peach Garden Bumper X/xs-navy/navy"/>
        <s v="Rich Diary 116.1-pu/nv"/>
        <s v="Rich Diary 12promax6.7-bk/bk"/>
        <s v="Triangle Series Iphone 11 Pro Max 6.5-black"/>
        <s v="Triangle Series Iphone Xs Max-mint"/>
        <s v="Canvas Diary Ipadmn6-gry/cm"/>
        <s v="Mansoor Diary 14pro6.1-re"/>
        <s v="Peach Garden Bumper 13promax6.7-black/red"/>
        <s v="Rich Diary 13promax6.7-mi/nv"/>
        <s v="Rich Diary 14pro6.1-mi/nv"/>
        <s v="Rich Diary 14pro6.1-rose Gold/rose Gold"/>
        <s v="Iphone 6+/7+/8+ Bluemoon Diary-red"/>
        <s v="Canvas Diary 13pro6.1-nv/cm"/>
        <s v="Canvas Diary Ipadmn6-red/cm"/>
        <s v="Canvas Diary X/xs-grn/cm"/>
        <s v="Fancy Diary Ipadair2020-hp/nv"/>
        <s v="Mansoor Diary Xr-red"/>
        <s v="Metallic Armor Case 13pro6.1-nv"/>
        <s v="Peach Garden Bumper 11pro5.8-black/red"/>
        <s v="Rich Diary 13promax6.7-rose Gold/rose Gold"/>
        <s v="Ceramic-iphone 13 Mini"/>
        <s v="Bluemoon Diary X/xs-mint"/>
        <s v="Mercury Silicone Case 12promax6.7-psand"/>
        <s v="Mercury Silicone Case 13promax6.7-nv"/>
        <s v="Star Magsafe Series Iphone 12 / 12 Pro6.1-clear"/>
        <s v="Rich Diary 14promax6.7-pu/nv"/>
        <s v="Rich Diary Xr-bk/bk"/>
        <s v="Bluemoon Diary 11promax6.5-bk"/>
        <s v="Bluemoon Diary 12promax6.7-hp"/>
        <s v="Mansoor Diary 13pro6.1-red"/>
        <s v="Mercury Silicone Case X/xs-pu"/>
        <s v="Peach Garden Bumper 13promax6.7-navy/navy"/>
        <s v="Rich Diary 11promax6.5-nv/li"/>
        <s v="Symmetry Series Iphone 14 Max-clear"/>
        <s v="Triangle Series Iphone 11 Pro 5.8-black"/>
        <s v="Pure Series Iphone 14 Max-clear"/>
        <s v="Canvas Diary 13promax6.7-grn/cm"/>
        <s v="Canvas Diary 13promax6.7-nv/cm"/>
        <s v="Canvas Diary Ipad10.2/10.22020-bk/bk"/>
        <s v="Canvas Diary Ipadmn6-grn/cm"/>
        <s v="Mercury Silicone Case 136.1-pu"/>
        <s v="Metallic Armor Case X/xs-rose Gold"/>
        <s v="Peach Garden Bumper Xsmax-black/red"/>
        <s v="Rich Diary 13pro6.1-nv/li"/>
        <s v="Iphone 6/7/8/se2/se3 Rich Diary-black/black"/>
        <s v="Bluemoon Diary 12/12pro6.1-mint"/>
        <s v="Bluemoon Diary 12promax6.7-br"/>
        <s v="Bluemoon Diary A125-rose Gold"/>
        <s v="Ipad9.7 Survivor-dark Blue"/>
        <s v="Mercury Silicone Case 13pro6.1-bk"/>
        <s v="Mercury Silicone Case 14promax6.7-re"/>
        <s v="Pure Rainbow Series Iphone 13 Pro Max-pink"/>
        <s v="Rich Diary 11promax6.5-mi/nv"/>
        <s v="Rich Diary Xr-rose Gold/rose Gold"/>
        <s v="Soft Feeling 12promax6.7-psand"/>
        <s v="Rich Diary 146.1-rose Gold/rose Gold"/>
        <s v="Bluemoon Diary 14pro6.1-bk"/>
        <s v="Canvas Diary Ipad10.2/10.22020-gry/cm"/>
        <s v="Canvas Diary Ipad9.7-nv/cm"/>
        <s v="Iphone 14 Pro Star Diamond-black"/>
        <s v="Mansoor Diary 12promax6.7-red"/>
        <s v="Rich Diary 14promax6.7-bk/bk"/>
        <s v="Bluemoon Diary 12promax6.7-red"/>
        <s v="Canvas Diary Xr-red/cm"/>
        <s v="Mansoor Diary 13pro6.1-mint"/>
        <s v="Mercury Silicone Case 12promax6.7-nv"/>
        <s v="Mercury Silicone Case Galaxy A13 4g-bk"/>
        <s v="Pure Series Iphone 6/7/8-clear"/>
        <s v="Rich Diary 12/12pro6.1-pu/nv"/>
        <s v="Soft Feeling Xr-red"/>
        <s v="Triangle Series Iphone Xr-navy"/>
        <s v="Bluemoon Diary 136.1-mint"/>
        <s v="Iphone 14 Pro Star Crystal Case-clear"/>
        <s v="Peach Garden Bumper 6/7/8/se2/se3-black/red"/>
        <s v="Normal Glass-iphone 12"/>
        <s v="Triangle Series Iphone 14 Pro-black"/>
        <s v="Mercury Silicone Case 146.1-psand"/>
        <s v="Bling Glitter Case Iphone 13 Pro Max-gold"/>
        <s v="Iphone 12 Pro Max Star Efn-black"/>
        <s v="Rainbow Series Iphone 14 Pro-glitter"/>
        <s v="STAR SILICONE CASE IPHONE 6/7/8/SE2/SE3 - BLACK"/>
        <s v="Symmetry Series Iphone 11 6.1-clear"/>
        <s v="Rainbow Series Iphone 13 Pro-glitter"/>
        <s v="Iphone 13 Pro Star Efn-black"/>
        <s v="Silicone Band 38/40/41mm-white"/>
        <s v="Silicone Band 42/44/45/49mm-white"/>
        <s v="Milanese Band 38/40/41mm-gold"/>
        <s v="Milanese Band 42/44/45/49mm-gold"/>
        <s v="Watch Glass Protector Pmma Film-38mm"/>
        <s v="Watch Glass Protector Pmma Film-42mm"/>
        <s v="Watch Glass Protector Pmma Film-49mm"/>
        <s v="Dried Flower Case"/>
        <s v="Spigen Card Holder Case Iphone 11-black"/>
        <s v="Mercury Silicone Case 14pro6.1-psand"/>
        <s v="Symmetry Series Iphone 14 Pro-clear"/>
        <s v="Symmetry Series Iphone 14-clear"/>
        <s v="Rainbow Series Iphone 12 Pro Max-glitter"/>
        <s v="Iphone 13 Star Crystal-pink"/>
        <s v="Pure/star Magsafe Series Iphone 14-clear"/>
        <s v="Bling Glitter Case Iphone 12/12 Pro-gold"/>
        <s v="Spigen Card Holder Case Iphone 6/7/8-rose Gold"/>
        <s v="Rainbow Series Iphone 12 Pro Max-clear"/>
        <s v="Mercury Silicone Case 14pro6.1-nv"/>
        <s v="Iphone 12 Pro Max Star Efn-white"/>
        <s v="Star Magsafe Series Iphone 14 Pro-clear"/>
        <s v="Iphone 12/12 Pro Star Crystal-pink"/>
        <s v="Spigen Card Holder Case Iphone 14 Pro-black"/>
        <s v="Spigen Card Holder Case Iphone 13 Pro Max-blue"/>
        <s v="Spigen Card Holder Case Iphone 14 Pro Max-black"/>
        <s v="Iphone 13 Pro Star Efn-white"/>
        <s v="Glass + Case 360 Case 45mm-clear"/>
        <s v="Glass + Case 360 Case 41mm-clear"/>
        <s v="Glass + Case 360 Case 44mm-clear"/>
        <s v="Bling Glitter Case Iphone 14 Pro Max-gold"/>
        <s v="Silicone Band 38/40/41mm-pink Sand"/>
        <s v="Silicone Band 42/44/45/49mm-black"/>
        <s v="Silicone Band 42/44/45/49mm-pink Sand"/>
        <s v="Milanese Band 38/40/41mm-black"/>
        <s v="Milanese Band 42/44/45/49mm-black"/>
        <s v="Milanese Band 42/44/45/49mm-silver"/>
        <s v="Mercury Silicone Case 146.1-bk"/>
        <s v="Silicone Band 38/40/41mm-black"/>
        <s v="Milanese Band 38/40/41mm-silver"/>
        <s v="Glass + Case 360 Case 40mm-clear"/>
        <s v="Bling Glitter Case Iphone 11-gold"/>
        <s v="Spigen Card Holder Case Iphone 14-rose Gold"/>
        <s v="Iphone 146.1 Peach Garden Bumper-black/red"/>
        <s v="9d-iphone 13 Mini"/>
        <s v="Spigen Card Holder Case Iphone 13 Pro Max-rosegold"/>
        <s v="Iphone 14 Pro Star Efn Case-black"/>
        <s v="Rainbow Series Iphone 14 Pro-clear"/>
        <s v="Iphone 14 Pro Max Star Efn Case-white"/>
        <s v="Rainbow Series Iphone 14 Pro Max-clear"/>
        <s v="Bling Glitter Case Iphone 14 Pro-gold"/>
        <s v="Bling Glitter Case Iphone 12 Pro Max-gold"/>
        <s v="Peach Garden Bumper 14promax6.7-black/red"/>
        <s v="Spigen Card Holder Case Iphone 14 Pro Max-rose Gold"/>
        <s v="Spigen Card Holder Case Iphone 14 Pro-rose Gold"/>
        <s v="Milanese Band 38/40/41mm-rose Gold"/>
        <s v="Milanese Band 42/44/45/49mm-rose Gold"/>
        <s v="Bling Glitter Case Iphone 14-gold"/>
        <s v="Iphone 14 Pro Star Efn Case-white"/>
        <s v="Glass + Case 360 Case 40mm-black"/>
        <s v="Glass + Case 360 Case 40mm-rose Gold"/>
        <s v="Back Camera Lens Proector -11 Pro Max"/>
        <s v="Back Camera Lens Protector-iphone 14/14 Max"/>
        <s v="Star S22 Mobile Phone Holder"/>
        <s v="Star S21 Mobile Phone Holder"/>
        <s v="Star 3 In 1 Fold Wireless Charger-BLACK"/>
        <s v="Ceramic-iphone 13 Pro Max/ 14 Max"/>
        <s v="Rainbow Series Iphone 14-clear"/>
        <s v="9d -iphone 8plus White"/>
        <s v="Star Magnetic Automotive Center Adsorbend Holder S4"/>
        <s v="Star Beats Pro-white"/>
        <s v="Star 4 In 1 Wireless Charger-white"/>
        <s v="Star Beats Pro-blue"/>
        <s v="Back Camera Lens Protector-iphone 13 Pro/ 13 Pro Max"/>
        <s v="Star Beats Pro-pink"/>
        <s v="Ceramic-iphone Xs"/>
        <s v="Star 4 In 1 Wireless Charger-black"/>
        <s v="Ceramic-iphone 14 Pro Max"/>
        <s v="Star Easy Grip Windscreen And Dash Suction Holder S7"/>
        <s v="Watch Glass Protector Pmma Film-41mm"/>
        <s v="Glass + Case 360 Case 44mm-black"/>
        <s v="Glass + Case 360 Case 44mm-rose Gold"/>
        <s v="Glass + Case 360 Case 41mm-black"/>
        <s v="Glass + Case 360 Case 41mm-rose Gold"/>
        <s v="Watch Glass Protector Pmma Film-40mm"/>
        <s v="Glass + Case 360 Case 45mm-black"/>
        <s v="Glass + Case 360 Case 45mm-rose Gold"/>
        <s v="9d -iphone 8plus Black"/>
        <s v="Star Super Magnetic Air Outlet In-car Holder S1"/>
        <s v="Watch Glass Protector Pmma Film-45mm"/>
        <s v="Watch Glass Protector Pmma Film-44mm"/>
        <s v="Star Magnetic Automotive Center Suction Holder S5"/>
        <s v="Back Camera Lens Protector-iphone 14 Pro/ 14 Pro Max"/>
        <s v="Back Camera Lens Protector-iphone 13/13 Mini"/>
        <s v="9d -iphone 8g Black"/>
        <s v="Back Camera Lens Protector-iphone 12"/>
        <s v="Apple Earpods Lightning Connector"/>
        <s v="Back Camera Lens Protector-iphone 12 Pro Max"/>
        <s v="Ceramic-iphone 14 Pro"/>
        <s v="Star Mobile Phone Holder S2"/>
        <s v="Micro USB-1M"/>
        <s v="Back Camera Lens Protector-iphone 12 Pro"/>
        <s v="Normal Glass-iphone 13 Pro Max / 14 Max"/>
        <s v="Star Storm Tws Earbuds-white"/>
        <s v="Ceramic-iphone 12"/>
        <s v="Normal Glass-iphone 12 Pro Max"/>
        <s v="Star 360 Rotatable Car Mount S9"/>
        <s v="Star Mobile Phone Holder S8"/>
        <s v="9d -iphone 8g White"/>
        <s v="9d -iphone 14 Pro Max"/>
        <s v="Back Camera Lens Protector-iphone 11/12 Mini"/>
        <s v="Ceramic-iphone 11"/>
        <s v="Usb-c To Usb-c 1M"/>
        <s v="9d -iphone 13 Pro Max / 14 Max"/>
        <s v="Usb-A To Typ-C 2M"/>
        <s v="9d -iphone 12"/>
        <s v="9d -iphone 14 Pro"/>
        <s v="9d -iphone 12 Pro Max"/>
        <s v="Ceramic-iphone 12 Pro Max"/>
        <s v="Usb-A To LGTNG 2M"/>
        <s v="Usb-C To Lghtng 2M"/>
        <s v="Ceramic-iphone 13 / 13 Pro/ 146.1"/>
        <s v="Usb-A To Typ-c 1M"/>
        <s v="20w Usb + Pd Charger"/>
        <s v="Usb-c To Lghtng 1M"/>
        <s v="Usb-a To Lghtng 1M"/>
        <s v="Usb C - To Lightning 1m"/>
        <s v="Pure Series Iphone 14-clear"/>
        <s v="Airpods Silicone Case Airpodspro-grey"/>
        <s v="Airpods Silicone Case Airpodspro-peach"/>
        <s v="Symmetry Series Iphone 13-clear"/>
        <s v="9d -iphone 11/xr"/>
        <s v="9d-iphone 11 Pro Max"/>
        <s v="Rich Diary 136.1-rose Gold/rose Gold"/>
        <s v="Pure Series Iphone 14 Pro Max-clear"/>
        <s v="Airpods Silicone Case Airpodspro-dk.grey"/>
        <s v="Soft Feeling 136.1-mint"/>
        <s v="Mercury Silicone Case Iphone 136.1-grn"/>
        <s v="Mercury Silicone Case 116.1-nv"/>
        <s v="Mercury Silicone Case 136.1-bk"/>
        <s v="Peach Garden Bumper 11pro5.8-white/red"/>
        <s v="Bluemoon Diary 146.1-re"/>
        <s v="Ipad Flip Case Ipad 9.7 2017/2018-dark Green"/>
        <s v="Peach Garden Bumper 11promax6.5-white/red"/>
        <s v="Rich Diary 136.1-bk/bk"/>
        <s v="Triangle Series Iphone 11 6.1-red"/>
        <s v="Bluemoon Diary A125-bk"/>
        <s v="GALAXY A52 5G BLUEMOON DIARY-RED"/>
        <s v="Mansoor Diary 136.1-bk"/>
        <s v="Mercury Ring-black/silver"/>
        <s v="Mercury Ring-rose Gold/rose Gold"/>
        <s v="Peach Garden Bumper 6+/7+/8+-white/red"/>
        <s v="Rainbow Series Iphone 14 Max-glitter"/>
        <s v="Soft Feeling 12/12pro6.1-mint"/>
        <s v="Rich Diary 146.1-mi/nv"/>
        <s v="Bluemoon Diary 116.1-br"/>
        <s v="Bluemoon Diary 11promax6.5-br"/>
        <s v="Bluemoon Diary 7+/8+-br"/>
        <s v="Bluemoon Diary A115-bk"/>
        <s v="Bluemoon Diary A125-red"/>
        <s v="GALAXY A20/A30 BLUEMOON DIARY-BLACK"/>
        <s v="Bluemoon Diary A205/a305-red"/>
        <s v="GALAXY A20/A30 BLUEMOON DIARY-ROSE GOLD"/>
        <s v="Bluemoon Diary A217-bk"/>
        <s v="Bluemoon Diary A217-red"/>
        <s v="Bluemoon Diary A217-rose Gold"/>
        <s v="Bluemoon Diary A226-bk"/>
        <s v="Bluemoon Diary A226-red"/>
        <s v="Bluemoon Diary A326-bk"/>
        <s v="Bluemoon Diary A326-red"/>
        <s v="Bluemoon Diary A515-bk"/>
        <s v="Bluemoon Diary A515-red"/>
        <s v="Bluemoon Diary A515-rose Gold"/>
        <s v="GALAXY A52 5G BLUEMOON DIARY-BLACK"/>
        <s v="Canvas Diary 116.1-bk/bk"/>
        <s v="Canvas Diary 116.1-grn/cm"/>
        <s v="Canvas Diary 116.1-gry/cm"/>
        <s v="Canvas Diary 116.1-nv/cm"/>
        <s v="Canvas Diary 116.1-red/cm"/>
        <s v="Canvas Diary 12/12pro6.1-bk/bk"/>
        <s v="Canvas Diary 12/12pro6.1-nv/cm"/>
        <s v="Canvas Diary 7/8/se2/se3-grn/cm"/>
        <s v="Canvas Diary 7/8/se2/se3-gry/cm"/>
        <s v="Fancy Diary Ipad10.2/10.22020-mi/nv"/>
        <s v="Fancy Diary Ipad10.2/10.22020-re/nv"/>
        <s v="Fancy Diary Ipad9.7-re/nv"/>
        <s v="Mansoor Diary 116.1-mint"/>
        <s v="Mansoor Diary 116.1-red"/>
        <s v="Mercury Silicone Case 116.1-bk"/>
        <s v="Mercury Silicone Case 11promax6.5-pu"/>
        <s v="Mercury Silicone Case 11promax6.5-red"/>
        <s v="Mercury Silicone Case X/xs-red"/>
        <s v="Metallic Armor Case 116.1-bk"/>
        <s v="Metallic Armor Case 116.1-nv"/>
        <s v="Normal Glass-iphone 11"/>
        <s v="Normal Glass-iphone 13 / 13 Pro/ 146.1"/>
        <s v="Normal Glass-iphone 14 Pro Max"/>
        <s v="Normal Glass-iphone 7/8"/>
        <s v="Normal Glass-iphone Xs"/>
        <s v="Peach Garden Bumper 11pro5.8-red/red"/>
        <s v="Peach Garden Bumper 13mini5.4-black/red"/>
        <s v="Peach Garden Bumper 13mini5.4-navy/navy"/>
        <s v="Peach Garden Bumper 13mini5.4-red/red"/>
        <s v="Peach Garden Bumper 13mini5.4-white/red"/>
        <s v="Peach Garden Bumper 6+/7+/8+-red/red"/>
        <s v="Peach Garden Bumper A515-black/red"/>
        <s v="Peach Garden Bumper A515-navy/navy"/>
        <s v="Peach Garden Bumper A515-red/red"/>
        <s v="Peach Garden Bumper A526-black/red"/>
        <s v="Peach Garden Bumper Galaxy A20/a30-black/red"/>
        <s v="Peach Garden Bumper Galaxy A20/a30-navy/navy"/>
        <s v="Peach Garden Bumper Galaxy A20/a30-red/red"/>
        <s v="Peach Garden Bumper Galaxy A73 5g-navy/navy"/>
        <s v="Peach Garden Bumper Galaxy A73 5g-red/red"/>
        <s v="Pure Magsafe Series Iphone 13 Mini-clear"/>
        <s v="Pure Series Iphone 11 Pro 5.8-clear"/>
        <s v="Pure Series Iphone 11 Pro Max 6.5-clear"/>
        <s v="Pure Series Iphone 6/7/8 Plus-clear"/>
        <s v="Pure Series Iphone Xs Max-clear"/>
        <s v="Soft Feeling 116.1-mint"/>
        <s v="Soft Feeling 116.1-psand"/>
        <s v="Soft Feeling 7/8/se2/se3-mint"/>
        <s v="Triangle Series Iphone 13 Mini-navy"/>
        <s v="Triangle Series Iphone 11 Pro 5.8-navy"/>
        <s v="Triangle Series Iphone 11 Pro Max 6.5-navy"/>
        <s v="Triangle Series Iphone 14-black"/>
        <s v="Triangle Series Iphone 6/7/8 Plus-navy"/>
        <s v="Triangle Series Iphone 6/7/8 Plus-red"/>
        <s v="Triangle Series Iphone 6/7/8-red"/>
        <s v="Triangle Series Iphone X/xs-navy"/>
        <s v="Bluemoon Diary A326-gold"/>
        <s v="Normal Glass-iphone 11 Pro Max"/>
        <s v="Bluemoon Diary 11pro5.8-br"/>
        <s v="Bluemoon Diary 7+/8+-hp"/>
        <s v="Bluemoon Diary A115-red"/>
        <s v="Bluemoon Diary A526-rose Gold"/>
        <s v="Canvas Diary 7/8/se2/se3-red/cm"/>
        <s v="Mercury Silicone Case 116.1-red"/>
        <s v="Rich Diary 13mini5.4-mi/nv"/>
        <s v="Rich Diary 13mini5.4-nv/li"/>
        <s v="Iphone 14 Pro Max Blacktech Peachgarden-black"/>
        <s v="Bluemoon Diary 11pro5.8-hp"/>
        <s v="IPHONE 13 MINI(5.4) BLUEMOON DIARY-BLACK"/>
        <s v="Canvas Diary 7/8/se2/se3-bk/bk"/>
        <s v="Fancy Diary Ipad9.7-bk/bk"/>
        <s v="Iphone 14 Pro Star Crystal Case-black"/>
        <s v="Mercury Silicone Case Iphone 13 Pro6.1-grn"/>
        <s v="Rich Diary 13mini5.4-pu/nv"/>
        <s v="Soft Feeling 116.1-bk"/>
        <s v="Triangle Series Iphone 11 Pro Max 6.5-rose Gold"/>
        <s v="IPH 13 Lcd-incell"/>
        <s v="IPH 7 Lcd-blk"/>
        <s v="Bluemoon Diary A115-rose Gold"/>
        <s v="Canvas Diary 7/8/se2/se3-nv/cm"/>
        <s v="Iphone 14 Pro Max Star Crystal Case-black"/>
        <s v="Mercury Ring-gold/gold"/>
        <s v="Soft Feeling 7/8/se2/se3-bk"/>
        <s v="Bluemoon Diary 146.1-br"/>
        <s v="Bluemoon Diary Xsmax-br"/>
        <s v="Fancy Diary Ipad10.2/10.22020-pu/nv"/>
        <s v="Mercury Silicone Case 11promax6.5-bk"/>
        <s v="Mercury Silicone Case 14pro6.1-pu"/>
        <s v="Mercury Silicone Case A226-bk"/>
        <s v="Peach Garden Bumper Xsmax-white/red"/>
        <s v="Bluemoon Diary 146.1-hp"/>
        <s v="Airpods Silicone Case Airpodspro-red"/>
        <s v="Bluemoon Diary A326-rose Gold"/>
        <s v="Ipad Flip Case Ipad Mini6 8.3-lavender Gray"/>
        <s v="Mercury Silicone Case 136.1-psand"/>
        <s v="Mercury Silicone Case Iphone 13 Pro Max6.7-grn"/>
        <s v="IPH 8 Lcd-WHT"/>
        <s v="Canvas Diary 136.1-nv/cm"/>
        <s v="Metallic Armor Case Iphone8-nv"/>
        <s v="Rich Diary 13mini5.4-bk/bk"/>
        <s v="Ipad Flip Case Ipad Mini6 8.3-pi"/>
        <s v="Mercury Silicone Case A225-bk"/>
        <s v="IPH 8 Plus Lcd-WHT"/>
        <s v="Triangle Series Iphone 13 Mini-mint"/>
        <s v="Triangle Series Iphone 6/7/8 Plus-mint"/>
        <s v="Airpods Silicone Case Airpods Pro- Purple"/>
        <s v="Rich Diary 13mini5.4-rose Gold/rose Gold"/>
        <s v="Fancy Diary Ipad10.2/10.22020-bk/bk"/>
        <s v="Fancy Diary Ipadair2020-pu/nv"/>
        <s v="Peach Garden Bumper A526-navy/navy"/>
        <s v="Pure Series Iphone Xr-clear"/>
        <s v="GALAXY A53 5G BLUEMOON DIARY-ROSE GOLD"/>
        <s v="Canvas Diary 136.1-bk/bk"/>
        <s v="Peach Garden Bumper A526-red/red"/>
        <s v="Rich Diary 136.1-pu/nv"/>
        <s v="IPH 8 Plus Lcd-BLK"/>
        <s v="Bluemoon Diary 11promax6.5-hp"/>
        <s v="Bluemoon Diary A325-red"/>
        <s v="Bluemoon Diary Xsmax-hp"/>
        <s v="Fancy Diary Ipad9.7-mi/nv"/>
        <s v="Ipad Flip Case Ipad 9.7 2017/2018-pi"/>
        <s v="Mansoor Diary 7/8/se2/se3-red"/>
        <s v="Mercury Silicone Case A225-psand"/>
        <s v="Metallic Armor Case 136.1-nv"/>
        <s v="Peach Garden Bumper 11promax6.5-red/red"/>
        <s v="Mansoor Diary 146.1-re"/>
        <s v="Ipad Flip Case Ipad Mini6 8.3-dark Green"/>
        <s v="Mansoor Diary 146.1-mi"/>
        <s v="IPH 8 Lcd-BLK"/>
        <s v="IPH 11 Pro Lcd-incell"/>
        <s v="Peach Garden Bumper 136.1-black/red"/>
        <s v="Peach Garden Bumper A125-navy/navy"/>
        <s v="Peach Garden Bumper A326-navy/navy"/>
        <s v="Peach Garden Bumper Xsmax-red/red"/>
        <s v="Pure Series Iphone X/xs-clear"/>
        <s v="Triangle Series Iphone Xs Max-navy"/>
        <s v="Airpods Silicone Case Airpods Pro Midnight Green"/>
        <s v="IPH 12 Pro Max Lcd-incell"/>
        <s v="Canvas Diary 136.1-grn/cm"/>
        <s v="Iphone 11 Star Crystal-black"/>
        <s v="Peach Garden Bumper A125-black/red"/>
        <s v="Soft Feeling 136.1-psand"/>
        <s v="Bluemoon Diary X/xs-br"/>
        <s v="Soft Feeling 13promax6.7-psand"/>
        <s v="Bluemoon Diary A225-red"/>
        <s v="Fancy Diary Ipad10.2/10.22020-nv/li"/>
        <s v="Pure Magsafe Series Iphone 13-clear"/>
        <s v="Rich Diary X/xs-nv/li"/>
        <s v="Soft Feeling 13promax6.7-mint"/>
        <s v="Ipad Flip Case Ipad Air 10 10.9 Lavender"/>
        <s v="Airpod2021 Airpods Silicone Case-purple"/>
        <s v="Rich Diary 146.1-nv/li"/>
        <s v="Canvas Diary X/xs-bk/bk"/>
        <s v="Ipad Flip Case Ipad 9.7 2017/2018-lavender Gray"/>
        <s v="Mercury Silicone Case 14pro6.1-bk"/>
        <s v="Mercury Silicone Case A426-bk"/>
        <s v="Metallic Armor Case 116.1-rose Gold"/>
        <s v="Iphone 14 Blacktech Peachgarden-black"/>
        <s v="Airpod2021 Airpods Silicone Case-mint"/>
        <s v="Bluemoon Diary A225-bk"/>
        <s v="Fancy Diary Ipad9.7-nv/li"/>
        <s v="Mercury Silicone Case A426-psand"/>
        <s v="Bluemoon Diary 146.1-mi"/>
        <s v="Bluemoon Diary 136.1-br"/>
        <s v="Bluemoon Diary Xr-br"/>
        <s v="Canvas Diary 136.1-red/cm"/>
        <s v="Mercury Silicone Case 116.1-psand"/>
        <s v="Triangle Series Iphone 13 Mini-red"/>
        <s v="Bluemoon Diary A225-rose Gold"/>
        <s v="Bluemoon Diary A226-rose Gold"/>
        <s v="Canvas Diary 12/12pro6.1-grn/cm"/>
        <s v="Fancy Diary Ipadair2020-bk/bk"/>
        <s v="Fancy Diary Ipadmn6-bk/bk"/>
        <s v="Peach Garden Bumper Xsmax-navy/navy"/>
        <s v="Triangle Series Iphone 11 Pro 5.8-mint"/>
        <s v="Mansoor Diary 7/8/se2/se3-mint"/>
        <s v="Peach Garden Bumper A326-black/red"/>
        <s v="Rich Diary 116.1-mi/nv"/>
        <s v="Rich Diary X/xs-pu/nv"/>
        <s v="Soft Feeling 7/8/se2/se3-red"/>
        <s v="Triangle Series Iphone 14-navy"/>
        <s v="Triangle Series Iphone X/xs-red"/>
        <s v="Canvas Diary Xr-bk/bk"/>
        <s v="Airpod2021 Airpods Silicone Case-light Pink"/>
        <s v="Airpodpro2022 Airpods Silicone Case-purple"/>
        <s v="Airpodpro2022 Airpods Silicone Case-mint"/>
        <s v="GALAXY A53 5G BLUEMOON DIARY-BLACK"/>
        <s v="Canvas Diary 136.1-gry/cm"/>
        <s v="Peach Garden Bumper 11pro5.8-navy/navy"/>
        <s v="Rich Diary Xr-pu/nv"/>
        <s v="IPH Xs Lcd-incell"/>
        <s v="Bluemoon Diary 136.1-bk"/>
        <s v="Bluemoon Diary A426-bk"/>
        <s v="Bluemoon Diary Galaxy A13 4g-bk"/>
        <s v="Fancy Diary Ipadmn6-pu/nv"/>
        <s v="Mansoor Diary 12/12pro6.1-red"/>
        <s v="Peach Garden Bumper 116.1-white/red"/>
        <s v="Peach Garden Bumper 14promax6.7-white/red"/>
        <s v="Canvas Diary Ipad10.2/10.22020-nv/cm"/>
        <s v="Mansoor Diary 12promax6.7-mint"/>
        <s v="Rich Diary 14pro6.1-nv/li"/>
        <s v="Triangle Series Iphone 13-black"/>
        <s v="Bluemoon Diary 13pro6.1-br"/>
        <s v="Iphone 14 Star Crystal Case-clear"/>
        <s v="Rich Diary 12promax6.7-mi/nv"/>
        <s v="Rich Diary 13promax6.7-nv/li"/>
        <s v="Rich Diary 14promax6.7-rose Gold/rose Gold"/>
        <s v="Rich Diary X/xs-bk/bk"/>
        <s v="Soft Feeling 13promax6.7-bk"/>
        <s v="Soft Feeling 13promax6.7-red"/>
        <s v="Spigen Card Holder Case Iphone 12/12 Pro-blue"/>
        <s v="Bluemoon Diary 12/12pro6.1-rose Gold"/>
        <s v="Bluemoon Diary 136.1-red"/>
        <s v="Mansoor Diary Xr-bk"/>
        <s v="Mercury Silicone Case 146.1-re"/>
        <s v="Mercury Silicone Case Xr-red"/>
        <s v="Metallic Armor Case 13promax6.7-rose Gold"/>
        <s v="Rich Diary 12/12pro6.1-nv/li"/>
        <s v="Rich Diary 14plus6.7-pu/nv"/>
        <s v="9d -iphone Xs"/>
        <s v="Bluemoon Diary 116.1-mint"/>
        <s v="Iphone 14 Pro Star Crystal Case-pink"/>
        <s v="Mercury Silicone Case 12/12pro6.1-red"/>
        <s v="Metallic Armor Case 12promax6.7-nv"/>
        <s v="Metallic Armor Case Xr-rose Gold"/>
        <s v="Peach Garden Bumper 6+/7+/8+-black/red"/>
        <s v="Rich Diary 14promax6.7-mi/nv"/>
        <s v="Symmetry Series Iphone 11 Pro 5.8-clear"/>
        <s v="Triangle Series Iphone Xr-red"/>
        <s v="Bluemoon Diary 14pro6.1-br"/>
        <s v="Bluemoon Diary A325-bk"/>
        <s v="Canvas Diary 13pro6.1-grn/cm"/>
        <s v="Canvas Diary 13promax6.7-bk/bk"/>
        <s v="Canvas Diary X/xs-red/cm"/>
        <s v="Mercury Silicone Case Galaxy A13 4g-psand"/>
        <s v="Peach Garden Bumper X/xs-white/red"/>
        <s v="Soft Feeling 136.1-red"/>
        <s v="Triangle Series Iphone Xs Max-black"/>
        <s v="Bluemoon Diary 14pro6.1-mi"/>
        <s v="Bluemoon Diary 14pro6.1-re"/>
        <s v="Canvas Diary 12promax6.7-bk/bk"/>
        <s v="Canvas Diary 13pro6.1-bk/bk"/>
        <s v="Canvas Diary Ipad9.7-gry/cm"/>
        <s v="Mansoor Diary 12/12pro6.1-bk"/>
        <s v="Mercury Silicone Case 12promax6.7-pu"/>
        <s v="Mercury Silicone Case A325-psand"/>
        <s v="Metallic Armor Case 136.1-rose Gold"/>
        <s v="Rich Diary 146.1-bk/bk"/>
        <s v="Bluemoon Diary 116.1-rose Gold"/>
        <s v="Bluemoon Diary 13promax6.7-red"/>
        <s v="Canvas Diary 13promax6.7-red/cm"/>
        <s v="Ipadair4 Survivor-green"/>
        <s v="Mercury Silicone Case Xr-pu"/>
        <s v="Metallic Armor Case 126.1-rose Gold"/>
        <s v="Peach Garden Bumper 11promax6.5-black/red"/>
        <s v="Pure Rainbow Series Iphone 11 6.1-pink"/>
        <s v="Bluemoon Diary 12/12pro6.1-hp"/>
        <s v="Bluemoon Diary 13promax6.7-bk"/>
        <s v="Bluemoon Diary 13promax6.7-mint"/>
        <s v="Iphone 12 Pro Max Star Diamond-pink"/>
        <s v="Rich Diary 13pro6.1-mi/nv"/>
        <s v="Triangle Series Iphone 6/7/8 Plus-rose Gold"/>
        <s v="Bluemoon Diary A325-rose Gold"/>
        <s v="Peach Garden Bumper 14plus6.7-red/red"/>
        <s v="Triangle Series Iphone 13 Pro-navy"/>
        <s v="Triangle Series Iphone 14 Max-navy"/>
        <s v="Canvas Diary 12promax6.7-nv/cm"/>
        <s v="Canvas Diary 13promax6.7-gry/cm"/>
        <s v="Canvas Diary Ipad9.7-red/cm"/>
        <s v="IPD 9.7 360-red"/>
        <s v="Iphone 6+/7+/8+ Bluemoon Diary-rose Gold"/>
        <s v="Iphone 116.1 Mercury Silicone Case-red"/>
        <s v="Bluemoon Diary 13pro6.1-bk"/>
        <s v="Canvas Diary 12promax6.7-grn/cm"/>
        <s v="Mercury Silicone Case Xr-nv"/>
        <s v="Pure Rainbow Series Iphone 11 6.1-blue"/>
        <s v="Rich Diary 12promax6.7-pu/nv"/>
        <s v="Triangle Series Iphone 12 / 12 Pro6.1-red"/>
        <s v="Bluemoon Diary 146.1-bk"/>
        <s v="Spigen Card Holder Case Iphone 6/7/8-blue"/>
        <s v="Rainbow Series Iphone 11-clear"/>
        <s v="Iphone 6/7/8/se2/se3 Rich Diary-rose Gold/rose Gold"/>
        <s v="Ipadair4 Survivor-black"/>
        <s v="Iphone 13 Pro Star Crystal-black"/>
        <s v="Iphone 14 Star Diamond-pink"/>
        <s v="Metallic Armor Case X/xs-bk"/>
        <s v="Rich Diary 14plus6.7-nv/li"/>
        <s v="Rich Diary 14pro6.1-bk/bk"/>
        <s v="Soft Feeling 13pro6.1-psand"/>
        <s v="Tab A8 Survivor-red"/>
        <s v="Bluemoon Diary 13pro6.1-red"/>
        <s v="Canvas Diary 12promax6.7-red/cm"/>
        <s v="Ipadair4 Survivor-light Blue"/>
        <s v="Mercury Silicone Case Galaxy A23-psand"/>
        <s v="Soft Feeling 13pro6.1-bk"/>
        <s v="Bluemoon Diary 146.1-rose Gold"/>
        <s v="Mercury Ring-silver/silver"/>
        <s v="Bluemoon Diary 13pro6.1-mint"/>
        <s v="Canvas Diary Ipad10.2/10.22020-red/cm"/>
        <s v="Mansoor Diary 13pro6.1-bk"/>
        <s v="Peach Garden Bumper 13promax6.7-white/red"/>
        <s v="Peach Garden Bumper 14pro6.1-white/red"/>
        <s v="Pure Rainbow Series Iphone 13 Pro-pink"/>
        <s v="Rich Diary 14plus6.7-mi/nv"/>
        <s v="Bluemoon Diary 12promax6.7-mint"/>
        <s v="GALAXY A23 BLUEMOON DIARY-ROSE GOLD"/>
        <s v="Iphone 11 Star Diamond-pink"/>
        <s v="Iphone 14 Star Crystal Case-pink"/>
        <s v="Mercury Silicone Case 14promax6.7-bk"/>
        <s v="Peach Garden Bumper Galaxy A53 5g-navy/navy"/>
        <s v="Triangle Series Iphone 12 Pro Max6.7-black"/>
        <s v="Triangle Series Iphone 14 Pro Max-red"/>
        <s v="Bluemoon Diary Galaxy A23-bk"/>
        <s v="Iphone 13 Star Efn-white"/>
        <s v="Mercury Silicone Case 12promax6.7-bk"/>
        <s v="Metallic Armor Case 12promax6.7-rose Gold"/>
        <s v="Peach Garden Bumper 14plus6.7-white/red"/>
        <s v="Symmetry Series Iphone 6/7/8 Plus-clear"/>
        <s v="Bluemoon Diary 13promax6.7-rose Gold"/>
        <s v="Bluemoon Diary 14promax6.7-mi"/>
        <s v="Canvas Diary 13pro6.1-red/cm"/>
        <s v="Iphone 12 Pro Max Star Diamond-rose Gold"/>
        <s v="Rich Diary 12/12pro6.1-bk/bk"/>
        <s v="Soft Feeling 13pro6.1-red"/>
        <s v="Triangle Series Iphone 13 Mini-rose Gold"/>
        <s v="Triangle Series Iphone 12 / 12 Pro6.1-rose Gold"/>
        <s v="Iphone 146.1 Mercury Silicone Case-navy"/>
        <s v="Bluemoon Diary 136.1-hp"/>
        <s v="Bluemoon Diary Xr-red"/>
        <s v="Canvas Diary 13pro6.1-gry/cm"/>
        <s v="Mansoor Diary 14plus6.7-re"/>
        <s v="Mercury Silicone Case 14promax6.7-grn"/>
        <s v="Mercury Silicone Case Iphone X/xs-grn"/>
        <s v="Normal Glass-iphone 14 Pro"/>
        <s v="Normal Glass-iphone 7p / 8p"/>
        <s v="Ipadair4 Survivor-dark Blue"/>
        <s v="Iphone 14 Star Crystal Case-black"/>
        <s v="Metallic Armor Case 13pro6.1-rose Gold"/>
        <s v="Pure Series Iphone 13 Pro Max-clear"/>
        <s v="Spigen Card Holder Case Iphone 12/12 Pro-black"/>
        <s v="Spigen Card Holder Case Iphone 13 Pro Max-black"/>
        <s v="Canvas Diary 12promax6.7-gry/cm"/>
        <s v="Ipadair4 Survivor-rose Red"/>
        <s v="Iphone 11 Star Diamond-rose Gold"/>
        <s v="Iphone 12 Pro Max Star Crystal-clear"/>
        <s v="Iphone Xr Star Crystal-black"/>
        <s v="Mercury Silicone Case 13pro6.1-pu"/>
        <s v="Symmetry Series Iphone Xs Max-clear"/>
        <s v="Bluemoon Diary 12/12pro6.1-bk"/>
        <s v="Bluemoon Diary Xr-hp"/>
        <s v="Soft Feeling 12promax6.7-red"/>
        <s v="Galaxy A34 5g Bluemoon Diary-black"/>
        <s v="Google Pixel 7 Pro Bluemoon Diary-black"/>
        <s v="Bling Glitter Case Iphone 14 Max-gold"/>
        <s v="Iphone 14 Star Diamond-rose Gold"/>
        <s v="Peach Garden Bumper 6+/7+/8+-navy/navy"/>
        <s v="Peach Garden Bumper 6/7/8/se2/se3-white/red"/>
        <s v="Triangle Series Iphone 12 Pro Max6.7-navy"/>
        <s v="Ipad10.2 Survivor-dark Blue"/>
        <s v="Iphone 12/12 Pro Star Efn-black"/>
        <s v="Mansoor Diary 14plus6.7-bk"/>
        <s v="Mercury Silicone Case 14promax6.7-pu"/>
        <s v="Rich Diary 13promax6.7-bk/bk"/>
        <s v="Bluemoon Diary 14promax6.7-rose Gold"/>
        <s v="Pure Series Iphone 12 Pro Max6.7-clear"/>
        <s v="Triangle Series Iphone 14-red"/>
        <s v="Canvas Diary Ipadair2020-gry/cm"/>
        <s v="Iphone Xr Star Crystal-clear"/>
        <s v="Iphone Xr Star Diamond-pink"/>
        <s v="Triangle Series Iphone 13-navy"/>
        <s v="Iphone 6/7/8/se2/se3 Bluemoon Diary-mint"/>
        <s v="Canvas Diary Ipadair2020-grn/cm"/>
        <s v="Ipad10.2 Survivor-rose Red"/>
        <s v="Pure Rainbow Series Iphone 6/7/8-blue"/>
        <s v="Triangle Series Iphone 11 6.1-navy"/>
        <s v="Ipad Flip Ipad Air4 2020-lavender Gray"/>
        <s v="Iphone 13 Pro Star Crystal-clear"/>
        <s v="Mansoor Diary 14plus6.7-mi"/>
        <s v="Mercury Silicone Case 13pro6.1-nv"/>
        <s v="Pure Rainbow Series Iphone 6/7/8-pink"/>
        <s v="Rich Diary X/xs-rose Gold/rose Gold"/>
        <s v="Symmetry Series Iphone 12 Mini 5.4-clear"/>
        <s v="Triangle Series Iphone 6/7/8-mint"/>
        <s v="Mansoor Diary 146.1-bk"/>
        <s v="Google Pixel 7 Bluemoon Diary-black"/>
        <s v="Iphone 6/7/8/se2/se3 Rich Diary-navy/lime"/>
        <s v="Bluemoon Diary Xr-mint"/>
        <s v="Mercury Silicone Case Iphone 12 Pro Max6.7-grn"/>
        <s v="Rainbow Series Iphone 14 Pro Max-glitter"/>
        <s v="Triangle Series Iphone 13 Pro Max-rose Gold"/>
        <s v="Triangle Series Iphone 14 Pro Max-navy"/>
        <s v="Triangle Series Iphone Xr-mint"/>
        <s v="Google Pixel 7 Pro Bluemoon Diary-rose Gold"/>
        <s v="Google Pixel 7 Bluemoon Diary-rose Gold"/>
        <s v="Glass + Case 360 Case 38mm-clear"/>
        <s v="Glass + Case 360 Case 42mm-clear"/>
        <s v="Canvas Diary Ipadair2020-nv/cm"/>
        <s v="IPD 10.2 360-red"/>
        <s v="Iphone 11 Star Efn-black"/>
        <s v="Iphone 14 Star Diamond-black"/>
        <s v="Iphone Xr Star Diamond-rose Gold"/>
        <s v="Mercury Silicone Case Xr-psand"/>
        <s v="Triangle Series Iphone 13 Pro Max-mint"/>
        <s v="Triangle Series Iphone 14 Pro-navy"/>
        <s v="Soft Feeling 12promax6.7-bk"/>
        <s v="Triangle Series Iphone 13 Pro Max-black"/>
        <s v="Triangle Series Iphone Xr-rose Gold"/>
        <s v="Pure/star Magsafe Series Iphone 13 Pro Max-clear"/>
        <s v="Canvas Diary Ipadair2020-red/cm"/>
        <s v="Iphone 11 Star Diamond-clear"/>
        <s v="Iphone 12 Pro Max Star Crystal-black"/>
        <s v="Pure Rainbow Series Iphone 12 Pro Max6.7-pink"/>
        <s v="Symmetry Series Iphone Xr-clear"/>
        <s v="Triangle Series Iphone 14 Pro-red"/>
        <s v="Spigen Card Holder Case Iphone 13 Pro-blue"/>
        <s v="Galaxy A14 5g Bluemoon Diary-black"/>
        <s v="Bluemoon Diary 14plus6.7-bk"/>
        <s v="Peach Garden Bumper 14pro6.1-red/red"/>
        <s v="Pure/star Magsafe Series Iphone 12 Pro Max6.7-clear"/>
        <s v="Pure Rainbow Series Iphone 12 Pro Max6.7-blue"/>
        <s v="Mercury Silicone Case 13promax6.7-bk"/>
        <s v="Triangle Series Iphone 13 Pro Max-red"/>
        <s v="Bluemoon Diary 14pro6.1-rose Gold"/>
        <s v="Spigen Card Holder Case Iphone 14-blue"/>
        <s v="Bluemoon Diary 12promax6.7-rose Gold"/>
        <s v="Bluemoon Diary 13pro6.1-rose Gold"/>
        <s v="Iphone 13 Pro Max Star Diamond-clear"/>
        <s v="Iphone 13 Star Crystal-clear"/>
        <s v="Pure Rainbow Series Iphone Xr-pink"/>
        <s v="Iphone 6/7/8/se2/se3 Bluemoon Diary-rose Gold"/>
        <s v="Bluemoon Diary 12promax6.7-bk"/>
        <s v="Iphone 11 Star Efn-white"/>
        <s v="Mercury Silicone Case Iphone 7/8/se2/se3-grn"/>
        <s v="Triangle Series Iphone 12 / 12 Pro6.1-black"/>
        <s v="Triangle Series Iphone 6/7/8-black"/>
        <s v="Galaxy A14 5g Bluemoon Diary-rose Gold"/>
        <s v="Bluemoon Diary 14plus6.7-hp"/>
        <s v="Iphone 13 Pro Max Star Diamond-rose Gold"/>
        <s v="Mercury Silicone Case 13promax6.7-psand"/>
        <s v="Pure Rainbow Series Iphone X/xs-pink"/>
        <s v="Triangle Series Iphone 6/7/8-rose Gold"/>
        <s v="Glass + Case 360 Case 38mm-black"/>
        <s v="Glass + Case 360 Case 38mm-rose Gold"/>
        <s v="Glass + Case 360 Case 42mm-black"/>
        <s v="Glass + Case 360 Case 42mm-rose Gold"/>
        <s v="Iphone 11 Star Crystal-clear"/>
        <s v="Peach Garden Bumper Galaxy A33 5g-navy/navy"/>
        <s v="Pure Rainbow Series Iphone X/xs-blue"/>
        <s v="Rich Diary 12/12pro6.1-rose Gold/rose Gold"/>
        <s v="Triangle Series Iphone 11 6.1-mint"/>
        <s v="Ipad Flip Ipad Air4 2020-pink"/>
        <s v="Peach Garden Bumper 12promax6.7-black/red"/>
        <s v="Pure Series Iphone 13 Pro-clear"/>
        <s v="Triangle Series Iphone 14 Pro Max-purple"/>
        <s v="Metallic Armor Case 136.1-bk"/>
        <s v="Peach Garden Bumper Galaxy A33 5g-red/red"/>
        <s v="Peach Garden Bumper Xr-white/red"/>
        <s v="Triangle Series Iphone 12 / 12 Pro6.1-navy"/>
        <s v="Triangle Series Iphone Xr-black"/>
        <s v="Galaxy A34 5g Bluemoon Diary-rose Gold"/>
        <s v="Iphone 13 Pro Max Star Efn-black"/>
        <s v="Iphone 14 Max Star Efn Case-white"/>
        <s v="Spigen Card Holder Case Iphone 12 Pro Max-blue"/>
        <s v="Galaxy A14 5g Mercury Silicone Case-pink Sand"/>
        <s v="Galaxy A54 5g Mercury Silicone Case-pink Sand"/>
        <s v="Mercury Silicone Case 7/8/se2/se3-pu"/>
        <s v="Peach Garden Bumper Galaxy A53 5g-red/red"/>
        <s v="Peach Garden Bumper Xr-navy/navy"/>
        <s v="Rich Diary 14plus6.7-rose Gold/rose Gold"/>
        <s v="Rainbow Series Iphone 13 Pro-clear"/>
        <s v="Galaxy A34 5g Mercury Silicone Case-pink Sand"/>
        <s v="Bluemoon Diary Xr-rose Gold"/>
        <s v="Iphone 13 Star Diamond-clear"/>
        <s v="Metallic Armor Case Xr-bk"/>
        <s v="Peach Garden Bumper 12promax6.7-navy/navy"/>
        <s v="Pure Rainbow Series Iphone Xr-blue"/>
        <s v="Rich Diary 14plus6.7-bk/bk"/>
        <s v="Triangle Series Iphone 13 Pro-red"/>
        <s v="Triangle Series Iphone 12 / 12 Pro6.1-mint"/>
        <s v="Triangle Series Iphone 14 Pro-purple"/>
        <s v="Tab A8 360-black"/>
        <s v="Triangle Series Iphone 6/7/8-navy"/>
        <s v="Tab A8 360-rose Gold"/>
        <s v="Iphone 12/12 Pro Star Crystal-black"/>
        <s v="Iphone Xr Star Diamond-black"/>
        <s v="Mercury Silicone Case 12promax6.7-red"/>
        <s v="Mercury Silicone Case 14plus6.7-grn"/>
        <s v="Bluemoon Diary 14plus6.7-rose Gold"/>
        <s v="Iphone 12 Pro Max Star Diamond-clear"/>
        <s v="Iphone 13 Star Diamond-rose Gold"/>
        <s v="Pure Rainbow Series Iphone 13-blue"/>
        <s v="Triangle Series Iphone 13 Pro Max-navy"/>
        <s v="Galaxy A54 5g Bluemoon Diary-rose Gold"/>
        <s v="Iphone 11 Star Crystal-pink"/>
        <s v="Peach Garden Bumper 14plus6.7-black/red"/>
        <s v="Spigen Card Holder Case Iphone 14 Max-black"/>
        <s v="Triangle Series Iphone 14-mint"/>
        <s v="Mercury Silicone Case 14plus6.7-pu"/>
        <s v="Pure Rainbow Series Iphone 12 / 12 Pro6.1-blue"/>
        <s v="Pure Rainbow Series Iphone 12 / 12 Pro6.1-pink"/>
        <s v="Triangle Series Iphone 13 Pro-mint"/>
        <s v="Iphone 11 Star Diamond-black"/>
        <s v="Iphone 13 Star Crystal-black"/>
        <s v="Mercury Silicone Case 13pro6.1-red"/>
        <s v="Mercury Silicone Case 14plus6.7-bk"/>
        <s v="Peach Garden Bumper 136.1-white/red"/>
        <s v="Peach Garden Bumper Xr-red/red"/>
        <s v="Rich Diary 116.1-rose Gold/rose Gold"/>
        <s v="Iphone 13 Star Efn-black"/>
        <s v="Rich Diary 116.1-bk/bk"/>
        <s v="Spigen Card Holder Case Iphone 13 Pro-black"/>
        <s v="Ipad9.7 Survivor-rose Red"/>
        <s v="Iphone 12/12 Pro Star Diamond-rose Gold"/>
        <s v="Peach Garden Bumper 6/7/8/se2/se3-navy/navy"/>
        <s v="Star Magsafe Series Iphone 14 Pro Max-clear"/>
        <s v="Galaxy A54 5g Bluemoon Diary-black"/>
        <s v="Mercury Silicone Case 146.1-pu"/>
        <s v="Iphone 14 Max Star Efn Case-black"/>
        <s v="Mercury Silicone Case 7/8/se2/se3-red"/>
        <s v="IPH 11 Lcd-incell"/>
        <s v="Bluemoon Diary 14plus6.7-br"/>
        <s v="Mercury Silicone Case Iphone 12/12 Pro6.1-grn"/>
        <s v="Symmetry Series Iphone X/xs-clear"/>
        <s v="Triangle Series Iphone 14-rose Gold"/>
        <s v="Spigen Card Holder Case Iphone 14 Pro Max-blue"/>
        <s v="Bluemoon Diary 14plus6.7-re"/>
        <s v="Iphone 14 Star Efn Case-black"/>
        <s v="Mercury Silicone Case 14promax6.7-psand"/>
        <s v="Rainbow Series Iphone 12/12 Pro-clear"/>
        <s v="Tab A8 Survivor-black"/>
        <s v="IPD AIR4 360-black"/>
        <s v="Mercury Silicone Case 7/8/se2/se3-nv"/>
        <s v="Metallic Armor Case 126.1-bk"/>
        <s v="Peach Garden Bumper 12/12pro6.1-navy/navy"/>
        <s v="Rainbow Series Iphone 11-glitter"/>
        <s v="Glass + Case 360 Case 49mm-clear"/>
        <s v="Ipad10.2 Survivor-light Blue"/>
        <s v="IPD AIR4 360-rose Gold"/>
        <s v="Triangle Series Iphone 14 Max-black"/>
        <s v="Spigen Card Holder Case Iphone 14 Pro-blue"/>
        <s v="Rainbow Series Iphone 13 Pro Max-clear"/>
        <s v="Iphone 13 Pro Star Diamond-clear"/>
        <s v="Mercury Silicone Case 13pro6.1-psand"/>
        <s v="Spigen Card Holder Case Iphone 13 Pro-rose Gold"/>
        <s v="Ipad9.7 Survivor-light Blue"/>
        <s v="Triangle Series Iphone 13 Pro-rose Gold"/>
        <s v="Triangle Series Iphone 14 Max-mint"/>
        <s v="Triangle Series Iphone 14 Max-red"/>
        <s v="Iphone 6/7/8/se2/se3 Bluemoon Diary-black"/>
        <s v="Mercury Silicone Case 14promax6.7-nv"/>
        <s v="Peach Garden Bumper 12promax6.7-white/red"/>
        <s v="Peach Garden Bumper 13pro6.1-black/red"/>
        <s v="Peach Garden Bumper 13pro6.1-white/red"/>
        <s v="Bluemoon Diary 14plus6.7-mi"/>
        <s v="Iphone 13 Pro Max Star Crystal-clear"/>
        <s v="Mansoor Diary 116.1-bk"/>
        <s v="Peach Garden Bumper 116.1-navy/navy"/>
        <s v="IPD 9.7 360-black"/>
        <s v="Mercury Silicone Case Xr-bk"/>
        <s v="Mercury Ring-hotpink/rose Gold"/>
        <s v="Ipad9.7 Survivor-black"/>
        <s v="IPD AIR4 360-light Blue"/>
        <s v="IPD 10.2 360-light Blue"/>
        <s v="Iphone 13 Pro Star Diamond-rose Gold"/>
        <s v="Mercury Silicone Case 14plus6.7 -psand"/>
        <s v="Spigen Card Holder Case Iphone 14 Max-rose Gold"/>
        <s v="Triangle Series Iphone 12 Pro Max6.7-rose Gold"/>
        <s v="Pure Rainbow Series Iphone 13-pink"/>
        <s v="Pure Series Iphone 11 6.1-clear"/>
        <s v="Iphone 116.1 Mercury Silicone Case-navy"/>
        <s v="Mercury Silicone Case 12/12pro6.1-psand"/>
        <s v="IPD 9.7 360-navy"/>
        <s v="Peach Garden Bumper 13promax6.7-red/red"/>
        <s v="Peach Garden Bumper 14pro6.1-black/red"/>
        <s v="Peach Garden Bumper 136.1-red/red"/>
        <s v="Triangle Series Iphone 14 Pro Max-black"/>
        <s v="Ipad 10th Gen Survivor-rose Red"/>
        <s v="Ipad9.7 Survivor-green"/>
        <s v="Ipad 10th Gen Survivor-blue"/>
        <s v="Iphone 13 Pro Max Star Diamond-black"/>
        <s v="Peach Garden Bumper 13pro6.1-navy/navy"/>
        <s v="Peach Garden Bumper 13pro6.1-red/red"/>
        <s v="Pure Series Iphone 14 Pro-clear"/>
        <s v="Ipad10.2 Survivor-green"/>
        <s v="Mercury Ring-black/gold"/>
        <s v="Mercury Silicone Case 13promax6.7-pu"/>
        <s v="Iphone 146.1 Peach Garden Bumper-navy/navy"/>
        <s v="Ipad 10th Gen Survivor-red"/>
        <s v="IPD 9.7 360-light Blue"/>
        <s v="Pure Rainbow Series Iphone 13 Pro-blue"/>
        <s v="Spigen Card Holder Case Iphone 6/7/8-black"/>
        <s v="IPD10.9 360-black"/>
        <s v="IPD10.9 360-light Blue"/>
        <s v="IPD10.9 360-rose Gold"/>
        <s v="Iphone 6/7/8/se2/se3 Bluemoon Diary-red"/>
        <s v="Mercury Silicone Case X/xs-bk"/>
        <s v="Ipad Flip Ipad Air4 2020-green"/>
        <s v="Iphone 13 Pro Star Crystal-pink"/>
        <s v="Metallic Armor Case 13promax6.7-bk"/>
        <s v="Iphone Xr Star Efn-black"/>
        <s v="Mercury Silicone Case 12/12pro6.1-pu"/>
        <s v="Metallic Armor Case 12promax6.7-bk"/>
        <s v="Triangle Series Iphone 11 6.1-rose Gold"/>
        <s v="IPD 9.7 360-rose Gold"/>
        <s v="Iphone 12/12 Pro Star Efn-white"/>
        <s v="IPD AIR4 360-navy"/>
        <s v="Peach Garden Bumper 12promax6.7-red/red"/>
        <s v="Iphone 12/12 Pro Star Diamond-pink"/>
        <s v="Iphone 14 Max Star Crystal Case-clear"/>
        <s v="Iphone Xr Star Diamond-clear"/>
        <s v="Mercury Silicone Case 14plus6.7-nv"/>
        <s v="Peach Garden Bumper X/xs-black/red"/>
        <s v="Triangle Series Iphone 14 Pro-rose Gold"/>
        <s v="Mercury Silicone Case 146.1-grn"/>
        <s v="IPD 10.2 360-purple"/>
        <s v="Iphone 14 Max Star Diamond-clear"/>
        <s v="Galaxy A14 5g Mercury Silicone Case-black"/>
        <s v="Triangle Series Iphone 13-mint"/>
        <s v="Triangle Series Iphone 14 Max-rose Gold"/>
        <s v="Triangle Series Iphone 12 Pro Max6.7-red"/>
        <s v="Nylon Band 38/40/41mm-red"/>
        <s v="Nylon Band 42/44/45/49mm-red"/>
        <s v="Iphone 13 Pro Max Star Efn-white"/>
        <s v="Iphone 14 Max Star Diamond-black"/>
        <s v="Iphone 14 Max Star Diamond-pink"/>
        <s v="Peach Garden Bumper 12/12pro6.1-white/red"/>
        <s v="Rainbow Series Iphone 14 Max-clear"/>
        <s v="Galaxy A34 5g Mercury Silicone Case-black"/>
        <s v="Galaxy A54 5g Mercury Silicone Case-black"/>
        <s v="Glass + Case 360 Case 49mm-black"/>
        <s v="IPD10.9 360-hot Pink"/>
        <s v="Peach Garden Bumper 12/12pro6.1-red/red"/>
        <s v="IPD 10.2 360-navy"/>
        <s v="Iphone 12/12 Pro Star Diamond-black"/>
        <s v="Iphone 14 Pro Max Star Diamond-rose Gold"/>
        <s v="Iphone Xr Star Crystal-pink"/>
        <s v="Peach Garden Bumper 12/12pro6.1-black/red"/>
        <s v="Pure Rainbow Series Iphone 13 Pro Max-blue"/>
        <s v="IPD 9.7 360-purple"/>
        <s v="Mercury Silicone Case 12/12pro6.1-bk"/>
        <s v="Mercury Silicone Case Iphone 116.1-grn"/>
        <s v="Spigen Card Holder Case Iphone 12/12 Pro-rose Gold"/>
        <s v="Triangle Series Iphone 13-red"/>
        <s v="Bling Glitter Case Iphone 13 Pro-gold"/>
        <s v="IPD10.9 360-navy"/>
        <s v="IPD 10.2 360-rose Gold"/>
        <s v="Iphone 13 Pro Max Star Diamond-pink"/>
        <s v="IPD AIR4 360-purple"/>
        <s v="Iphone 14 Star Efn Case-white"/>
        <s v="Triangle Series Iphone 14 Pro Max-mint"/>
        <s v="Iphone 14 Max Star Diamond-rose Gold"/>
        <s v="Iphone 14 Pro Star Diamond-rose Gold"/>
        <s v="Mercury Silicone Case 7/8/se2/se3-psand"/>
        <s v="Iphone 12 Pro Max Star Crystal-pink"/>
        <s v="Iphone 13 Star Diamond-black"/>
        <s v="Spigen Card Holder Case Iphone 14-black"/>
        <s v="Iphone 14 Pro Star Diamond-clear"/>
        <s v="Ipad Flip Ipad Air4 2020-black"/>
        <s v="Peach Garden Bumper 14plus6.7-navy/navy"/>
        <s v="IPD 10.2 360-black"/>
        <s v="Iphone 13 Pro Star Diamond-black"/>
        <s v="Iphone 13 Star Diamond-pink"/>
        <s v="Metallic Armor Case 13pro6.1-bk"/>
        <s v="Peach Garden Bumper 14pro6.1-navy/navy"/>
        <s v="Peach Garden Bumper Xr-black/red"/>
        <s v="Rainbow Series Iphone 12/12 Pro-glitter"/>
        <s v="Mercury Silicone Case 12/12pro6.1-nv"/>
        <s v="Mercury Silicone Case 14plus6.7-re"/>
        <s v="Iphone Xr Star Efn-white"/>
        <s v="Triangle Series Iphone 14 Pro-mint"/>
        <s v="Iphone 14 Pro Max Star Crystal Case-clear"/>
        <s v="Iphone 14 Pro Max Star Diamond-clear"/>
        <s v="Triangle Series Iphone 11 6.1-black"/>
        <s v="Symmetry Series Iphone 14 Promax-clear"/>
        <s v="Triangle Series Iphone 12 Pro Max6.7-mint"/>
        <s v="Triangle Series Iphone 14 Pro Max-rose Gold"/>
        <s v="Ipad10.2 Survivor-black"/>
        <s v="Iphone 12/12 Pro Star Crystal-clear"/>
        <s v="Iphone 12/12 Pro Star Diamond-clear"/>
        <s v="IPD AIR4 360-red"/>
        <s v="Iphone 13 Pro Max Star Crystal-pink"/>
        <s v="Iphone 14 Pro Max Star Efn Case-black"/>
        <s v="Mercury Silicone Case 14pro6.1-re"/>
        <s v="Spigen Card Holder Case Iphone 11-rose Gold"/>
        <s v="Mercury Silicone Case 116.1-pu"/>
        <s v="Triangle Series Iphone 13-rose Gold"/>
        <s v="Iphone 14 Max Star Crystal Case-pink"/>
        <s v="Iphone 14 Pro Max Star Crystal Case-pink"/>
        <s v="Spigen Card Holder Case Iphone 12 Pro Max-black"/>
        <s v="Rainbow Series Iphone 13 Pro Max-glitter"/>
        <s v="Ipad Flip Ipad 10 10.9-lavender Gray"/>
        <s v="Symmetry Series Iphone 13 Pro Max-clear"/>
        <s v="Iphone 13 Pro Star Diamond-pink"/>
        <s v="Peach Garden Bumper 116.1-black/red"/>
        <s v="Nylon Band 38/40/41mm-black"/>
        <s v="Nylon Band 42/44/45/49mm-black"/>
        <s v="Rainbow Series Iphone 14-glitter"/>
        <s v="Symmetry Series Iphone 13 Pro-clear"/>
        <s v="Symmetry Series Iphone 12 / 12 Pro6.1-clear"/>
        <s v="Ipad Flip Ipad 10 10.9-pink"/>
        <s v="Iphone 116.1 Mercury Silicone Case-pink Sand"/>
        <s v="Ipad 10th Gen Survivor-black"/>
        <s v="Ipad Flip Ipad 10 10.9-green"/>
        <s v="Pure/star Magsafe Series Iphone 13 Pro-clear"/>
        <s v="Spigen Card Holder Case Iphone 12 Pro Max-rose Gold"/>
        <s v="Symmetry Series Iphone 6/7/8-clear"/>
        <s v="Ipad Flip Ipad 10 10.9-black"/>
        <s v="IPH 7 Lcd-WHT"/>
        <s v="9d 20pcs/pack-iphone 14 Pro Max/15 plus"/>
        <s v="9d 20pcs/pack-iphone 15 pro"/>
        <s v="9d 20pcs/pack-iphone 15 Pro Max"/>
        <s v="9d-iphone 15 pro"/>
        <s v="9d-iphone 15 Pro Max"/>
        <s v="Back Camera Lens Protector--iphone 15/15plus"/>
        <s v="Back Camera Lens Protector-iphone 15pro/15pro Max"/>
        <s v="Ceramic--iphone 15 pro"/>
        <s v="Ceramic--iphone 15 Pro Max"/>
        <s v="Normal Glass-iphone 15 pro"/>
        <s v="Normal Glass-iphone 15 Pro Max"/>
        <s v="Ceramic-iphone 11 Pro Max"/>
        <s v="Triangle Series Iphone 15-rosgold"/>
        <s v="Triangle Series Iphone 15-red"/>
        <s v="Triangle Series Iphone 15-navy"/>
        <s v="Triangle Series Iphone 15-mint"/>
        <s v="Triangle Series Iphone 15-black"/>
        <s v="Triangle Series Iphone 15 pro-rose gold"/>
        <s v="Triangle Series Iphone 15 pro-red"/>
        <s v="Triangle Series Iphone 15 pro-navy"/>
        <s v="Triangle Series Iphone 15 pro-mint"/>
        <s v="Triangle Series Iphone 15 pro-black"/>
        <s v="Triangle Series Iphone 15 pro max-rose gold"/>
        <s v="Triangle Series Iphone 15 pro max-red"/>
        <s v="Triangle Series Iphone 15 pro max-navy"/>
        <s v="Triangle Series Iphone 15 pro max-mint"/>
        <s v="Triangle Series Iphone 15 pro max-black"/>
        <s v="Pure Series Iphone 15-clear"/>
        <s v="Pure Series Iphone 15 Pro-clear"/>
        <s v="Pure Series Iphone 15 Pro Max-clear"/>
        <s v="Rainbow Series Iphone 15-Glitter"/>
        <s v="Rainbow Series Iphone 15-clear"/>
        <s v="Rainbow Series Iphone 15 pro-Glitter"/>
        <s v="Rainbow Series Iphone 15 pro-Clear"/>
        <s v="Rainbow Series Iphone 15 pro max-Glitter"/>
        <s v="Rainbow Series Iphone 15 pro max-Clear"/>
        <s v="Spigen Card Holder Case Iphone 15-rose gold"/>
        <s v="Spigen Card Holder Case Iphone 15-navy"/>
        <s v="Spigen Card Holder Case Iphone 15-black"/>
        <s v="Spigen Card Holder Case Iphone 15 pro-rose gold"/>
        <s v="Spigen Card Holder Case Iphone 15 pro-navy"/>
        <s v="Spigen Card Holder Case Iphone 15 pro-black"/>
        <s v="Spigen Card Holder Case Iphone 15 pro max-rose gold"/>
        <s v="Spigen Card Holder Case Iphone 15 pro max-navy"/>
        <s v="Spigen Card Holder Case Iphone 15 pro max-black"/>
        <s v="Star Magsafe Series Iphone 15-clear"/>
        <s v="Star Magsafe Series Iphone 15 pro-clear"/>
        <s v="Star Magsafe Series Iphone 15 pro max-clear"/>
        <s v="Symmetry Series iPhone 15-clear"/>
        <s v="Symmetry Series iPhone 15 promax-clear"/>
        <s v="Symmetry Series iPhone 15 pro-clear"/>
        <s v="Symmetry Series iPhone 15 plus-clear"/>
        <s v="iPhone 15 Star Diamond-clear"/>
        <s v="iPhone 15 pro Star Diamond-clear"/>
        <s v="iPhone 15 pro max Star Diamond-clear"/>
        <s v="iPhone 15 pro max Star Diamond-pink"/>
        <s v="iPhone 15 Star Diamond-pink"/>
        <s v="iPhone 15 pro Star Diamond-pink"/>
        <s v="STAR EFN iPhone 15-White"/>
        <s v="STAR EFN iPhone 15-Black"/>
        <s v="STAR EFN iPhone 15 Pro-White"/>
        <s v="STAR EFN iPhone 15 Pro-Black"/>
        <s v="STAR EFN iPhone 15 Pro Max-White"/>
        <s v="STAR EFN iPhone 15 Pro Max-Black"/>
        <s v="STAR MAGSAFE SILICONE iPhone 15-Black"/>
        <s v="STAR MAGSAFE SILICONE iPhone 15-Red"/>
        <s v="STAR MAGSAFE SILICONE iPhone 15-Purple"/>
        <s v="STAR MAGSAFE SILICONE iPhone 15-Dark Green"/>
        <s v="STAR MAGSAFE SILICONE iPhone 15-Navy"/>
        <s v="STAR MAGSAFE SILICONE iPhone 15-Pink Sand"/>
        <s v="STAR MAGSAFE SILICONE iPhone 15 Pro-Black"/>
        <s v="STAR MAGSAFE SILICONE iPhone 15 Pro-Red"/>
        <s v="STAR MAGSAFE SILICONE iPhone 15 Pro-Purple"/>
        <s v="STAR MAGSAFE SILICONE iPhone 15 Pro-Dark Green"/>
        <s v="STAR MAGSAFE SILICONE iPhone 15 Pro-Navy"/>
        <s v="STAR MAGSAFE SILICONE iPhone 15 Pro-Pink Sand"/>
        <s v="STAR MAGSAFE SILICONE iPhone 15 Pro Max-Black"/>
        <s v="STAR MAGSAFE SILICONE iPhone 15 Pro Max-Red"/>
        <s v="STAR MAGSAFE SILICONE iPhone 15 Pro Max-Purple"/>
        <s v="STAR MAGSAFE SILICONE iPhone 15 Pro Max-Dark Green"/>
        <s v="STAR MAGSAFE SILICONE iPhone 15 Pro Max-Navy"/>
        <s v="STAR MAGSAFE SILICONE iPhone 15 Pro Max-Pink Sand"/>
        <s v="iPhone 11 PU Leather Case-Black"/>
        <s v="iPhone 11 PU Leather Case-Rose Gold"/>
        <s v="iPhone 13/14 PU Leather Case-Black"/>
        <s v="iPhone 13/14 PU Leather Case-Rose Gold"/>
        <s v="iPhone 15 PU Leather Case-Black"/>
        <s v="iPhone 15 PU Leather Case-Rose Gold"/>
        <s v="iPhone 15 Pro PU Leather Case-Black"/>
        <s v="iPhone 15 Pro PU Leather Case-Rose Gold"/>
        <s v="iPhone 15 Pro Max PU Leather Case-Black"/>
        <s v="iPhone 15 Pro Max PU Leather Case-Rose Gold"/>
        <s v="STAR MAGSAFE SILICONE iPhone 13 Pro-Black"/>
        <s v="STAR MAGSAFE SILICONE iPhone 13 Pro Max-Black"/>
        <s v="STAR MAGSAFE SILICONE iPhone 13 Pro Max-Dark Green"/>
        <s v="STAR MAGSAFE SILICONE iPhone 13 Pro Max-Pink Sand"/>
        <s v="STAR MAGSAFE SILICONE iPhone 14-Black"/>
        <s v="STAR MAGSAFE SILICONE iPhone 14-Dark Green"/>
        <s v="STAR MAGSAFE SILICONE iPhone 14-Navy"/>
        <s v="STAR MAGSAFE SILICONE iPhone 14 Pro Max-Black"/>
        <s v="STAR MAGSAFE SILICONE iPhone 14 Pro Max-Dark Green"/>
        <s v="STAR MAGSAFE SILICONE iPhone 14 Pro Max-Navy"/>
        <s v="STAR MAGSAFE SILICONE iPhone 14 Pro Max-Purple"/>
        <s v="STAR MAGSAFE SILICONE iPhone 14 Pro Max-Red"/>
        <s v="IPHONE 15 PRO MAX BLUEMOON DIARY-BK"/>
        <s v="IPHONE 15 PRO MAX BLUEMOON DIARY-HP"/>
        <s v="IPHONE 15 PRO MAX BLUEMOON DIARY-ROSE GOLD"/>
        <s v="IPHONE 15 PRO MAX BLUEMOON DIARY-RE"/>
        <s v="IPHONE 15 PRO MAX BLUEMOON DIARY-MI"/>
        <s v="IPHONE 15 PRO BLUEMOON DIARY-HP"/>
        <s v="IPHONE 15 PRO BLUEMOON DIARY-ROSE GOLD"/>
        <s v="IPHONE 15 PRO BLUEMOON DIARY-BK"/>
        <s v="IPHONE 15 BLUEMOON DIARY-ROSE GOLD"/>
        <s v="IPHONE 15 BLUEMOON DIARY-BK"/>
        <s v="IPHONE 15 PRO BLUEMOON DIARY-RE"/>
        <s v="IPHONE 15 PRO BLUEMOON DIARY-MI"/>
        <s v="IPHONE 15 BLUEMOON DIARY-RE"/>
        <s v="IPHONE 15 BLUEMOON DIARY-MI"/>
        <s v="IPHONE 15 BLUEMOON DIARY-HP"/>
        <s v="AIRPOD(2021) AIRPODS SILICONE CASE-MI"/>
        <s v="AIRPODPRO(2022) AIRPODS SILICONE CASE-MI"/>
        <s v="IPAD 9.7 FLIP CASE-BK"/>
        <s v="IPAD 10.2/10.2(2020) FLIP CASE-LAVENDER GRAY"/>
        <s v="IPAD 10.2/10.2(2020) FLIP CASE-BK"/>
        <s v="IPAD 10.2/10.2(2020) FLIP CASE-PI"/>
        <s v="IPAD 10.2/10.2(2020) FLIP CASE-GREEN"/>
        <s v="IPAD 10 (10.9) 2022 FLIP CASE-LAVENDER GRAY"/>
        <s v="IPAD 10 (10.9) 2022 FLIP CASE-BK"/>
        <s v="IPAD AIR 13 (2024) / PRO 12.9(2021/2020) FLIP CASE - LAVENDER GRAY"/>
        <s v="IPHONE 15 MANSOOR DIARY-BK"/>
        <s v="IPHONE 15 MANSOOR DIARY-MI"/>
        <s v="IPHONE 15 PRO MAX MANSOOR DIARY-RE"/>
        <s v="IPHONE 15 PRO MAX MANSOOR DIARY-MI"/>
        <s v="IPHONE 15 MANSOOR DIARY-RE"/>
        <s v="IPHONE 15 PRO MANSOOR DIARY-BK"/>
        <s v="IPHONE 15 PRO MANSOOR DIARY-RE"/>
        <s v="IPHONE 15 PRO MANSOOR DIARY-MI"/>
        <s v="IPHONE 15 PRO MAX MANSOOR DIARY-BK"/>
        <s v="GALAXY A53 5G MERCURY SILICONE CASE-BK"/>
        <s v="GALAXY A73 5G MERCURY SILICONE CASE-BK"/>
        <s v="GALAXY A33 5G MERCURY SILICONE CASE-BK"/>
        <s v="IPHONE 15 PRO MAX RICH DIARY-BK/BK"/>
        <s v="IPHONE 15 RICH DIARY-BK/BK"/>
        <s v="IPHONE 15 RICH DIARY-ROSE GOLD/ROSE GOLD"/>
        <s v="IPHONE 15 RICH DIARY-PU/NV"/>
        <s v="IPHONE 15 RICH DIARY-MI/NV"/>
        <s v="IPHONE 15 PRO RICH DIARY-ROSE GOLD/ROSE GOLD"/>
        <s v="IPHONE 15 PRO RICH DIARY-BK/BK"/>
        <s v="IPHONE 15 PRO RICH DIARY-PU/NV"/>
        <s v="IPHONE 15 PRO MAX RICH DIARY-ROSE GOLD/ROSE GOLD"/>
        <s v="IPHONE 15 PRO MAX RICH DIARY-PU/NV"/>
        <s v="IPHONE 15 RICH DIARY-NV/LI"/>
        <s v="IPHONE 15 PRO RICH DIARY-NV/LI"/>
        <s v="IPHONE 15 PRO RICH DIARY-MI/NV"/>
        <s v="IPHONE 15 PRO MAX RICH DIARY-NV/LI"/>
        <s v="IPHONE 15 PRO MAX RICH DIARY-MI/NV"/>
        <s v="GALAXY Z FLIP 5 BASIC DIARY-BK"/>
        <s v="GALAXY Z FLIP 5 FLEX DIARY-BK"/>
        <s v="GALAXY Z FLIP 5 FLEX DIARY-LAVENDER GRAY"/>
        <s v="GALAXY Z FOLD 4 PREMIUM DIARY-BK"/>
        <s v="GALAXY Z FOLD 5 PREMIUM DIARY-BK"/>
        <s v="GALAXY Z FLIP 5 SF FARD BUMPER CASE-BK"/>
        <s v="GALAXY Z FLIP 5 SF FARD BUMPER CASE-NV"/>
        <s v="GALAXY Z FOLD 5 SUPER PROTECT CASE-Clear"/>
        <s v="IPHONE 6G BATTERY"/>
        <s v="IPHONE 6 PLUS BATTERY"/>
        <s v="IPHONE 6S BATTERY"/>
        <s v="IPHONE 6S PLUS BATTERY"/>
        <s v="IPHONE 7G BATTERY"/>
        <s v="IPHONE 7 PLUS BATTERY"/>
        <s v="IPHONE 8G BATTERY"/>
        <s v="IPHONE 8 PLUS BATTERY"/>
        <s v="IPHONE X BATTERY"/>
        <s v="IPHONE XS BATTERY"/>
        <s v="IPHONE XR BATTERY"/>
        <s v="IPHONE XS MAX BATTERY"/>
        <s v="IPHONE 11 BATTERY"/>
        <s v="IPHONE 11 PRO BATTERY"/>
        <s v="IPHONE 11 PRO MAX BATTERY"/>
        <s v="IPHONE 12/12 PRO BATTERY"/>
        <s v="IPHONE 12 PRO MAX BATTERY"/>
        <s v="IPHOENE 13 BATTERY"/>
        <s v="Tab S9FE (2023) 360 case-black"/>
        <s v="Tab S9FE (2023) 360 case-red"/>
        <s v="Tab S9FE Plus (2023) 360 case-black"/>
        <s v="Tab S9FE Plus (2023) 360 case-red"/>
        <s v="Tab A9 (2023) 360 case-black"/>
        <s v="Tab A9 (2023) 360 case-red"/>
        <s v="Tab A9 Plus (2023) 360 case-black"/>
        <s v="Tab A9 Plus (2023) 360 case-red"/>
        <s v="iPad Mini 4/5 360 Case-black"/>
        <s v="iPad Mini 4/5 360 Case-red"/>
        <s v="iPad Mini 4/5 360 Case-rose gold"/>
        <s v="iPhone 14 Pro Max PU Leather Case-Black"/>
        <s v="iPhone 14 Pro Max PU Leather Case-Rose Gold"/>
        <s v="iPhone 14 Pro PU Leather Case-Black"/>
        <s v="iPhone 14 Pro PU Leather Case-Rose Gold"/>
        <s v="Triangle Series Samsung S10-black"/>
        <s v="Triangle Series Samsung S10-red"/>
        <s v="Triangle Series Samsung S10 PLUS-black"/>
        <s v="Triangle Series Samsung S10 PLUS-red"/>
        <s v="Triangle Series Samsung S23FE-black"/>
        <s v="Triangle Series Samsung S23FE-rose gold"/>
        <s v="Triangle Series Samsung S8-black"/>
        <s v="Triangle Series Samsung S8-red"/>
        <s v="Triangle Series Samsung S9-black"/>
        <s v="Triangle Series Samsung S9-red"/>
        <s v="Tab S9FE (2023) RING SURVIVIOR-black"/>
        <s v="Tab S9FE (2023) RING SURVIVIOR-red"/>
        <s v="Tab S9FE Plus (2023) RING SURVIVIOR-black"/>
        <s v="Tab S9FE Plus (2023) RING SURVIVIOR-red"/>
        <s v="Tab A9 (2023) SURVIVIOR-black"/>
        <s v="Tab A9 (2023) SURVIVIOR-red"/>
        <s v="Tab A9 Plus (2023) SURVIVIOR-black"/>
        <s v="Tab A9 Plus (2023) SURVIVIOR-red"/>
        <s v="STAR (P2A) MOBILE PHONE STAND-GREY"/>
        <s v="STAR (P8) TABLET STAND-GREY"/>
        <s v="iPhone 15 Pro Max-Black Frame Metal Lens"/>
        <s v="iPhone 15/15 Plus-Black Frame Metal Lens"/>
        <s v="iPhone 14 Pro/14 Pro Max-Black Frame Metal Lens"/>
        <s v="iPhone 14/14 Plus-Black Frame Metal Lens"/>
        <s v="iPhone 13 Pro Max-Black Frame Metal Lens"/>
        <s v="Star-Lightning to AUX Cable"/>
        <s v="Star-C to AUX Cable"/>
        <s v="Star-Lightning to AUX+Charge Cable"/>
        <s v="Star-C to AUX+Charge Cable"/>
        <s v="STAR MAGSAFE SILICONE iPhone 14 PLUS-Black"/>
        <s v="STAR MAGSAFE SILICONE iPhone 14-Red"/>
        <s v="IPAD AIR 13 (2024) / PRO 12.9(2021/2020) FLIP CASE - BLACK"/>
        <s v="MERCURY SILICONE CASE GOOGLE PIXEL8 PRO-BLACK"/>
        <s v="MERCURY SILICONE CASE GOOGLE PIXEL8 PRO-PINK SAND"/>
        <s v="MERCURY SILICONE CASE GOOGLE PIXEL8-BLACK"/>
        <s v="MERCURY SILICONE CASE GOOGLE PIXEL8-PINK SAND"/>
        <s v="MERCURY SILICONE CASE GALAXY S21 FE-BLACK"/>
        <s v="MERCURY SILICONE CASE GALAXY S21 FE-PINK SAND"/>
        <s v="MERCURY SILICONE CASE GALAXY S20 FE-PINK SAND"/>
        <s v="MERCURY SILICONE CASE GALAXY S23 FE-BLACK"/>
        <s v="MERCURY SILICONE CASE GALAXY S23 FE-PINK SAND"/>
        <s v="MERCURY SILICONE CASE GOOGLE PIXEL7A-BLACK"/>
        <s v="MERCURY SILICONE CASE GOOGLE PIXEL7A-PINK SAND"/>
        <s v="MERCURY SILICONE CASE GALAXY S20 FE-BLACK"/>
        <s v="MERCURY SILICONE CASE GALAXY A52 5G-BLACK"/>
        <s v="MERCURY SILICONE CASE GALAXY A52 5G-PINK SAND"/>
        <s v="iPhone XR/11-OG Privacy Glass"/>
        <s v="iPhone 13/13 Pro/14-OG Privacy Glass"/>
        <s v="iPhone 14 Pro Max-OG Privacy Glass"/>
        <s v="iPhone 15 -OG Privacy Glass"/>
        <s v="iPhone 15 Plus-OG Privacy Glass"/>
        <s v="iPhone 15 Pro-OG Privacy Glass"/>
        <s v="iPhone 15-OG Purple Big Curved"/>
        <s v="iPhone 15 Plus-OG Purple Big Curved"/>
        <s v="iPhone 15-Warrior-10 Pack"/>
        <s v="iPhone 15 Plus-Warrior-10 Pack"/>
        <s v="iPhone 15 Pro-Warrior-10 Pack"/>
        <s v="iPhone 15 Pro Max-Warrior-10 Pack"/>
        <s v="iPhone XR/11-Warrior-10 Pack"/>
        <s v="iPhone 12/12 Pro-Warrior-10 Pack"/>
        <s v="iPhone 13/13 Pro/14-Warrior-10 Pack"/>
        <s v="iPhone 12 Pro Max-Warrior-10 Pack"/>
        <s v="iPhone 13 Pro Max / 14 Plus-Warrior-10 Pack"/>
        <s v="Star Mobile Phone Holder S23"/>
        <s v="iPhone 14 Star Dusky- Black"/>
        <s v="iPhone 14 Pro Max Star Dusky- Black"/>
        <s v="iPhone 15 Pro Star Dusky- Black"/>
        <s v="iPhone 15 Star Dusky- Black"/>
        <s v="iPhone 15 Pro Max Star Dusky- Black"/>
        <s v="iPhone 15 Pro Max Star Ring Case- Black"/>
        <s v="iPhone 15 Pro Max Star Ring Case- Pink"/>
        <s v="iPhone 15 Pro Max Star Ring Case- Navy Blue"/>
        <s v="iPhone 14 Star Ring Case- Black"/>
        <s v="iPhone 14 Star Ring Case- Pink"/>
        <s v="iPhone 14 Star Ring Case- Navy Blue"/>
        <s v="iPhone 14 Pro Max Star Ring Case- Black"/>
        <s v="iPhone 14 Pro Max Star Ring Case- Pink"/>
        <s v="iPhone 14 Pro Max Star Ring Case- Navy Blue"/>
        <s v="iPhone 15 Star Ring Case- Black"/>
        <s v="iPhone 15 Star Ring Case- Pink"/>
        <s v="iPhone 15 Star Ring Case- Navy Blue"/>
        <s v="iPhone 15 Pro Star Ring Case- Black"/>
        <s v="iPhone 15 Pro Star Ring Case- Pink"/>
        <s v="iPhone 15 Pro Star Ring Case- Navy Blue"/>
        <s v="Fi5 Mini Earpods"/>
        <s v="iPhone 15 Pro Max-OG Privacy Glass"/>
        <s v="CAR CHARGER-C1"/>
        <s v="CAR CHARGER-C2"/>
        <s v="CAR CHARGER-C3"/>
        <s v="Tough Cable C to Lightning-1 M"/>
        <s v="Tough Cable C to Lightning-2 M"/>
        <s v="Tough Cable C to C-1 M"/>
        <s v="Tough Cable C to C-2 M"/>
        <s v="TOUGH CABLE A-LIGHTNING-1M"/>
        <s v="TOUGH CABLE A-LIGHTNING-2M"/>
        <s v="GOOGLE PIXEL 7A BLUEMOON DIARY-BLACK"/>
        <s v="GOOGLE PIXEL 7A BLUEMOON DIARY-ROSE GOLD"/>
        <s v="GOOGLE PIXEL8 BLUEMOON DIARY-BLACK"/>
        <s v="GOOGLE PIXEL8 BLUEMOON DIARY-ROSE GOLD"/>
        <s v="GOOGLE PIXEL8 PRO BLUEMOON DIARY-ROSE GOLD"/>
        <s v="GOOGLE PIXEL8 PRO BLUEMOON DIARY-BLACK"/>
        <s v="GOOGLE PIXEL8 PRO BLUEMOON DIARY-RED"/>
        <s v="GALAXY S10 BLUEMOON DIARY-BLACK"/>
        <s v="GALAXY S10 BLUEMOON DIARY-RED"/>
        <s v="GALAXY S10 PLUS BLUEMOON DIARY-BLACK"/>
        <s v="GALAXY S10 PLUS BLUEMOON DIARY-RED"/>
        <s v="GALAXY S20 FE BLUEMOON DIARY-BLACK"/>
        <s v="GALAXY S20 FE BLUEMOON DIARY-RED"/>
        <s v="GALAXY S20 FE BLUEMOON DIARY-ROSE GOLD"/>
        <s v="GALAXY S21 FE BLUEMOON DIARY-ROSE GOLD"/>
        <s v="GALAXY S21 FE BLUEMOON DIARY-BLACK"/>
        <s v="GALAXY S21 FE BLUEMOON DIARY-RED"/>
        <s v="GALAXY S23 FE BLUEMOON DIARY-BLACK"/>
        <s v="GALAXY S23 FE BLUEMOON DIARY-ROSE GOLD"/>
        <s v="GALAXY S23 FE BLUEMOON DIARY-RED"/>
        <s v="GALAXY S8 BLUEMOON DIARY-RED"/>
        <s v="GALAXY S8 BLUEMOON DIARY-BLACK"/>
        <s v="GALAXY S8 PLUS BLUEMOON DIARY-BLACK"/>
        <s v="GALAXY S8 PLUS BLUEMOON DIARY-RED"/>
        <s v="GALAXY S9 BLUEMOON DIARY-BLACK"/>
        <s v="GALAXY S9 BLUEMOON DIARY-RED"/>
        <s v="GALAXY S9 PLUS BLUEMOON DIARY-BLACK"/>
        <s v="GALAXY S9 PLUS BLUEMOON DIARY-RED"/>
        <s v="STAR S35-MOBILE PHONE HOLDER"/>
        <s v="Gorilla Ceramic-iPhone 13/13 Pro/14-10 PC BOX"/>
        <s v="Gorilla Ceramic-iPhone 11 Pro Max-10 PC BOX"/>
        <s v="Gorilla Ceramic-iPhone X-10 PC BOX"/>
        <s v="Gorilla Ceramic-iPhone 15 Pro-10 PC BOX"/>
        <s v="Gorilla Ceramic-iPhone 15 Pro Max-10 PC BOX"/>
        <s v="iPhone 14 Pro Max-Warrior-10 Pack"/>
        <s v="X1 - 5000 mAh + Magsafe"/>
        <s v="X3-5000 mah "/>
        <s v="X5 -10000 mah+Magsafe"/>
        <s v="X7 -10000 mah "/>
        <s v="X9- 20000 mah"/>
        <s v="GALAXY S24 MERCURY SILICONE CASE-RED"/>
        <s v="GALAXY S24 MERCURY SILICONE CASE-PINK SAND"/>
        <s v="GALAXY S24 MERCURY SILICONE CASE-BLACK"/>
        <s v="GALAXY S24 PLUS MERCURY SILICONE CASE-BLACK"/>
        <s v="GALAXY S24 PLUS MERCURY SILICONE CASE-PINK SAND"/>
        <s v="GALAXY A05S MERCURY SILICONE CASE-BLACK"/>
        <s v="GALAXY S24 PLUS MERCURY SILICONE CASE-RED"/>
        <s v="GALAXY S24 ULTRA MERCURY SILICONE CASE-BLACK"/>
        <s v="GALAXY S24 ULTRA MERCURY SILICONE CASE-RED"/>
        <s v="GALAXY S24 ULTRA MERCURY SILICONE CASE-PINK SAND"/>
        <s v="iPhone 15 Pro Max-Elephant Frame Metal Lens"/>
        <s v="iPhone 15/15 Plus-Elephant Frame Metal Lens"/>
        <s v="iphone 14 Pro/14 Pro Max-Elephant Frame Metal Lens"/>
        <s v="iPhone 14/14 Plus-Elephant Frame Metal Lens"/>
        <s v="iphone 13 Pro Max-Elephant Frame Metal Lens"/>
        <s v="Galaxy A15 Triangle Case-Black"/>
        <s v="Galaxy S24 PLUS Triangle Case-Rose Gold"/>
        <s v="Galaxy A15 Triangle Case-Rose Gold"/>
        <s v="Galaxy A25 Triangle Case-Black"/>
        <s v="Galaxy A25 Triangle Case-Rose Gold"/>
        <s v="Galaxy A05S Triangle Case-Rose Gold"/>
        <s v="Galaxy A05S Triangle Case-Black"/>
        <s v="Galaxy S24 Triangle Case-Rose Gold"/>
        <s v="Galaxy S24 Triangle Case-Black"/>
        <s v="Galaxy S24 ULTRA Triangle Case-Rose Gold"/>
        <s v="Galaxy S24 PLUS Triangle Case-Black"/>
        <s v="Galaxy S24 ULTRA Triangle Case-Black"/>
        <s v="BLUEMOON DIARY SAM A15 ROSE GOLD"/>
        <s v="BLUEMOON DIARY SAM A15 BK"/>
        <s v="BLUEMOON DIARY SAM S24 ROSE GOLD"/>
        <s v="BLUEMOON DIARY SAM S24 HP"/>
        <s v="BLUEMOON DIARY SAM S24 RE"/>
        <s v="BLUEMOON DIARY SAM S24 NV"/>
        <s v="BLUEMOON DIARY SAM S24 BK"/>
        <s v="BLUEMOON DIARY SAM A25 ROSE GOLD"/>
        <s v="BLUEMOON DIARY SAM A25 BK"/>
        <s v="BLUEMOON DIARY SAM S24 ULTRA NV"/>
        <s v="BLUEMOON DIARY SAM S24 ULTRA BK"/>
        <s v="BLUEMOON DIARY SAM S24 ULTRA ROSE GOLD"/>
        <s v="BLUEMOON DIARY SAM S24 PLUS ROSE GOLD"/>
        <s v="BLUEMOON DIARY SAM S24 PLUS RE"/>
        <s v="BLUEMOON DIARY SAM A11 BK"/>
        <s v="BLUEMOON DIARY SAM S24 PLUS HP"/>
        <s v="BLUEMOON DIARY SAM S24 PLUS NV"/>
        <s v="BLUEMOON DIARY SAM A05S ROSE GOLD"/>
        <s v="BLUEMOON DIARY SAM A05S BK"/>
        <s v="BLUEMOON DIARY SAM S24 ULTRA RE"/>
        <s v="BLUEMOON DIARY SAM S24 ULTRA HP"/>
        <s v="BLUEMOON DIARY SAM S24 PLUS BK"/>
        <s v="MERCURY SILICONE CASE GALAXY A05S PINK SAND"/>
        <s v="MERCURY SILICONE CASE GALAXY A15 BK"/>
        <s v="MERCURY SILICONE CASE GALAXY A15 PINK SAND"/>
        <s v="MERCURY SILICONE CASE GALAXY A25 BK"/>
        <s v="MERCURY SILICONE CASE GALAXY A25 PINK SAND"/>
        <s v="IPH 13 Pro Max Lcd-incell"/>
        <s v="Star 3 In 1 Fold Wireless Charger-WHITE"/>
        <s v="IPAD 10.2 RING SURVIVOR - DARK BLUE"/>
        <s v="IPAD 10.9 RING SURVIVOR - RED"/>
        <s v="IPAD 9.7 RING SURVIVOR - BLACK"/>
        <s v="IPAD 9.7 RING SURVIVOR - LIGHT BLUE"/>
        <s v="IPAD AIR4 RING SURVIVOR - BLACK"/>
        <s v="IPAD AIR4 RING SURVIVOR - GREEN"/>
        <s v="IPAD AIR4 RING SURVIVOR - PINK"/>
        <s v="IPAD AIR4 RING SURVIVOR - LIGHT BLUE"/>
        <s v="IPAD AIR4 RING SURVIVOR - DARK BLUE"/>
        <s v="STAR MAGSAFE SILICONE iPhone 14-PURPLE"/>
        <s v="STAR MAGSAFE SILICONE iPhone 14 PRO -Purple"/>
        <s v="STAR MAGSAFE SILICON 14plus6.7-Purple"/>
        <s v="STAR MAGSAFE SILICON IPHONE 12- RED"/>
        <s v="STAR MAGSAFE SILICONE iPhone 14 Pro Max-PINK SAND"/>
        <s v="STAR MAGSAFE SILICON 14plus6.7 -Pink Sand"/>
        <s v="STAR MAGSAFE SILICON -IPHONE 12-PURPLE"/>
        <s v="STAR MAGSAFE SILICONE iPhone 14-PINK SAND"/>
        <s v="STAR MAGSAFE SILICONE iPhone 14 PRO -BLACK"/>
        <s v="STAR MAGSAFE SILICONE iPhone 13 Pro-PINK SAND"/>
        <s v="STAR MAGSAFE SILICON -IPHONE 12- PINK SAND"/>
        <s v="STAR MAGSAFE SILICONE iPhone 13 Pro-PURPLE"/>
        <s v="STAR MAGSAFE SILICON-IPHONE 12- BLACK"/>
        <s v="STAR MAGSAFE SILICON 14plus6.7-Dark Green"/>
        <s v="iPhone 15 Real Flower Magsafe Case-Light Pink"/>
        <s v="iPhone 15 Real Flower Magsafe Case-Purple"/>
        <s v="iPhone 15 Real Flower Magsafe Case-White"/>
        <s v="iPhone 15Plus Real Flower Magsafe Case-Light Pink"/>
        <s v="iPhone 15Plus Real Flower Magsafe Case-Purple"/>
        <s v="iPhone 15Plus Real Flower Magsafe Case-White"/>
        <s v="iPhone 15Pro Real Flower Magsafe Case-Light Pink"/>
        <s v="iPhone 15Pro Real Flower Magsafe Case-Purple"/>
        <s v="iPhone 15Pro Real Flower Magsafe Case-White"/>
        <s v="iPhone 15Promax Real Flower Magsafe Case-Light Pink"/>
        <s v="iPhone 15Promax Real Flower Magsafe Case-Purple"/>
        <s v="iPhone 15Promax Real Flower Magsafe Case-White"/>
        <s v="iPhone 14/13 Real Flower Magsafe Case-Light Pink"/>
        <s v="iPhone 14/13 Real Flower Magsafe Case-Purple"/>
        <s v="iPhone 14/13 Real Flower Magsafe Case-White"/>
        <s v="iPhone 14Pro Real Flower Magsafe Case-Light Pink"/>
        <s v="iPhone 14Pro Real Flower Magsafe Case-Purple"/>
        <s v="iPhone 14Pro Real Flower Magsafe Case-White"/>
        <s v="iPhone 14Promax Real Flower Magsafe Case-Light Pink"/>
        <s v="iPhone 14Promax Real Flower Magsafe Case-Purple"/>
        <s v="iPhone 14Promax Real Flower Magsafe Case-White"/>
        <s v="iPhone 13Pro Real Flower Magsafe Case-Light Pink"/>
        <s v="iPhone 13Pro Real Flower Magsafe Case-Purple"/>
        <s v="iPhone 13Pro Real Flower Magsafe Case-White"/>
        <s v="iPhone 13Promax Real Flower Magsafe Case-Light Pink"/>
        <s v="iPhone 13Promax Real Flower Magsafe Case-Purple"/>
        <s v="iPhone 13Promax Real Flower Magsafe Case-White"/>
        <s v="iPhone 12Promax Real Flower Case-Light Pink"/>
        <s v="iPhone 12Promax Real Flower Case-Purple"/>
        <s v="iPhone 12Promax Real Flower Case-White"/>
        <s v="iPhone 12/12Pro Real Flower Case-White"/>
        <s v="iPhone 12/12Pro Real Flower Case-Purple &amp; White"/>
        <s v="iPhone 11Promax Real Flower Case-Light Pink"/>
        <s v="iPhone 11Promax Real Flower Case-Purple"/>
        <s v="iPhone 11Promax Real Flower Case-White"/>
        <s v="iPhone 11 Real Flower Case-White"/>
        <s v="iPhone 11 Real Flower Case-Purple &amp; White"/>
        <s v="STAR DIAMOND MAGSAFE IPHONE 15-CLEAR"/>
        <s v="STAR DIAMOND MAGSAFE IPHONE 15 PRO -CLEAR"/>
        <s v="STAR DIAMOND MAGSAFE IPHONE 15 PRO MAX -CLEAR"/>
        <s v="STAR DIAMOND MAGSAFE IPHONE 14-CLEAR"/>
        <s v="STAR DIAMOND MAGSAFE IPHONE 14 PRO MAX-CLEAR"/>
        <s v="STAR DIAMOND MAGSAFE IPHONE 13 PRO MAX-CLEAR"/>
        <s v="STAR DIAMOND MAGSAFE SAM S23 ULTRA-CLEAR"/>
        <s v="STAR DIAMOND MAGSAFE SAM S24 -CLEAR"/>
        <s v="STAR DIAMOND MAGSAFE SAM S24 ULTRA-CLEAR"/>
        <s v="STAR DIAMOND MAGSAFE SAM S24 PLUS - CLEAR"/>
        <s v="Triangle case A05S Red"/>
        <s v="Triangle case A13 Red"/>
        <s v="Triangle case A13 Black"/>
        <s v="Triangle case A14 Black"/>
        <s v="Triangle case A14 Red"/>
        <s v="Triangle case A15 Red"/>
        <s v="Triangle case A20/A30 Black"/>
        <s v="Triangle case A20/A30 red"/>
        <s v="Triangle case A25 Red"/>
        <s v="Triangle case A34 Red"/>
        <s v="Triangle case A34 Black"/>
        <s v="Triangle case A54 Red"/>
        <s v="Triangle case A54 Black"/>
        <s v="Triangle case A52 Red"/>
        <s v="Triangle case A52 Black"/>
        <s v="Triangle case S23 FE Red"/>
        <s v="iPhone 15 Pro Star Ring Case- Grey"/>
        <s v="iPhone 15 Pro Max Star Ring Case- Grey"/>
        <s v="iPhone 15 Star Ring Case- Grey"/>
        <s v="iPhone 14 Star Ring Case- Grey"/>
        <s v="iPhone 14 Pro Max Star Ring Case- Grey"/>
        <s v="MERCURY SILICONE CASE SAM A53 5G - PINK SAND"/>
        <s v="MERCURY SILICONE CASE SAM A73 5G - PINK SAND"/>
        <s v="Iphone 12/12 pro Star Ring Case- Black"/>
        <s v="Iphone 12/12 pro Star Ring Case- Navy"/>
        <s v="Iphone 12/12 pro Star Ring Case- Pink"/>
        <s v="Iphone 11 Star Ring Case- Black"/>
        <s v="Iphone 11 Star Ring Case- Navy"/>
        <s v="Iphone 11 Star Ring Case- Pink"/>
        <s v="Iphone 13 PROMAX Star Ring Case- Black"/>
        <s v="Iphone 13 PROMAX Star Ring Case- Pink"/>
        <s v="Iphone 13 PROMAX Star Ring Case- Navy"/>
        <s v="Iphone 14 Pro Star Ring Case- Black"/>
        <s v="Iphone 14 Pro Star Ring Case- Navy"/>
        <s v="Iphone 14 Pro Star Ring Case- Pink"/>
        <s v="Usb-c To Usb-c 2M"/>
        <s v="IPH 13 Pro Lcd-incell"/>
        <s v="IPH 14 Pro Lcd-incell"/>
        <s v="IPH 14 Pro Max Lcd-incell"/>
        <s v="IPHONE 14 BATTERY"/>
        <s v="33W Type-C + USB Wall Charger - White"/>
        <s v="Star Bumble Earpods TWS-White"/>
        <s v="Star Nova Earpods (ANC+TWS)-White"/>
        <s v="Usb A To Type C Usb Cable-1M"/>
        <s v="Usb C To Usb C Usb Cable-1M"/>
        <s v="Usb A To Iwatch Cable White-1M"/>
        <s v="Type C To Iwatch Cable White-1M"/>
        <s v="Usb C 3 In 1 Hub- Grey"/>
        <s v="Usb C Male To Usb A Female Adaptor-Black"/>
        <s v="Lightning Male To C Female Adaptor-Black"/>
        <s v="Usb C Male To Lightning Female Adaptor-Black"/>
        <s v="Star iPad Stylus Pen"/>
        <s v="Star Universal Stylus Pen"/>
        <s v="Star Wireless Keyboard-iPad Pro 11 Air 4 Air 5"/>
        <s v="Star Wireless Keyboard-iPad 10.2 10.5"/>
        <s v="Star Wireless Keyboard-iPad Mini 6"/>
        <s v="Star Wireless Keyboard-iPad 10th 10.9"/>
        <s v="Star Wireless Keyboard-iPad Pro 12.9"/>
        <s v="iPhone 11 Star Knight-Black"/>
        <s v="iPhone 11 Star Knight-Blue"/>
        <s v="iPhone 11 Star Knight-Titanium"/>
        <s v="iPhone 12 PRO Star Knight-Black"/>
        <s v="iPhone 12 PRO Star Knight-Blue"/>
        <s v="iPhone 12 PRO Star Knight-Titanium"/>
        <s v="iPhone 14 Star Knight-Black"/>
        <s v="iPhone 14 Star Knight-Blue"/>
        <s v="iPhone 14 Star Knight-Titanium"/>
        <s v="iPhone 13 PRO MAX Star Knight-Black"/>
        <s v="iPhone 13 PRO MAX Star Knight-Blue"/>
        <s v="iPhone 13 PRO MAX Star Knight-Titanium"/>
        <s v="iPhone 14 PRO Star Knight-Black"/>
        <s v="iPhone 14 PRO Star Knight-Blue"/>
        <s v="iPhone 14 PRO Star Knight-Titanium"/>
        <s v="iPhone 14 PRO MAX Star Knight-Black"/>
        <s v="iPhone 14 PRO MAX Star Knight-Blue"/>
        <s v="iPhone 14 PRO MAX Star Knight-Titanium"/>
        <s v="iPhone 15 Star Knight-Black"/>
        <s v="iPhone 15 Star Knight-Blue"/>
        <s v="iPhone 15 Star Knight-Titanium"/>
        <s v="iPhone 15 PRO Star Knight-Black"/>
        <s v="iPhone 15 PRO Star Knight-Blue"/>
        <s v="iPhone 15 PRO Star Knight-Titanium"/>
        <s v="iPhone 15 PRO MAX Star Knight-Black"/>
        <s v="iPhone 15 PRO MAX Star Knight-Blue"/>
        <s v="iPhone 15 PRO MAX Star Knight-Titanium"/>
        <s v="Samsung S24 Star Knight-Titanium"/>
        <s v="Samsung S24 PLUS Star Knight-Blue"/>
        <s v="Samsung S24 PLUS Star Knight-Titanium"/>
        <s v="Samsung S24 ULTRA Star Knight-Black"/>
        <s v="Airpod 3 PU Leather Case-Black"/>
        <s v="Airpod 3 PU Leather Case-Brown"/>
        <s v="Airpod 3 PU Leather Case-Baby Pink"/>
        <s v="Airpod 3 PU Leather Case-Mint green"/>
        <s v="Airpod Pro 2 PU Leather Case-Black"/>
        <s v="Airpod Pro 2 PU Leather Case-Brown"/>
        <s v="Airpod Pro 2 PU Leather Case-Baby Pink"/>
        <s v="Airpod Pro 2 PU Leather Case-Mint green"/>
        <s v="Star Pu Leather Magsafe Card Holder-White"/>
        <s v="Star Pu Leather Magsafe Card Holder-Black"/>
        <s v="Star Pu Leather Magsafe Card Holder-Red"/>
        <s v="Star Pu Leather Magsafe Card Holder-Titanium grey"/>
        <s v="Star Pu Leather Card Holder-Red"/>
        <s v="Star Pu Leather Card Holder-Black"/>
        <s v="iPad 10.2 Business Book Smart Case-Black"/>
        <s v="iPad 10.2 Business Book Smart Case-Brown"/>
        <s v="iPad 10.2 Business Book Smart Case-Navy"/>
        <s v="iPad 10.9 (10th) 2022 Business Book Smart Case-Black"/>
        <s v="iPad 10.9 (10th) 2022 Business Book Smart Case-Brown"/>
        <s v="iPad 10.9 (10th) 2022 Business Book Smart Case-Navy"/>
        <s v="iPad Pro 11 Air4 Air5 Business Book Smart Case-Black"/>
        <s v="iPad Pro 11 Air4 Air5 Business Book Smart Case-Brown"/>
        <s v="iPad Pro 11 Air4 Air5 Business Book Smart Case-Navy"/>
        <s v="iPad 10.2 Ring Survivor-Rainbow Pink"/>
        <s v="iPad Pro 11 Air4 Air 5 Ring Survivor-Rainbow Pink"/>
        <s v="iPad 10.9 (10th) 2022 Ring Survivor-Rainbow Pink"/>
        <s v="iPad 10.9 (10th) 2022 Ring Survivor-Blue PC+Black"/>
        <s v="iPad 10.9 (10th) 2022 Ring Survivor-Black PC+Black"/>
        <s v="iPad 9.7 Ring Survivor-Rainbow Pink"/>
        <s v="iPad 9.7 Ring Survivor-Blue PC+Black"/>
        <s v="iPad Pro 11 2024 Ring Survivor-Rainbow Pink"/>
        <s v="iPad Pro 11 2024 Ring Survivor-Blue PC+Black"/>
        <s v="iPad Pro 11 2024 Ring Survivor-Black PC+Black"/>
        <s v="iPad Air 11 2024 Ring Survivor-Rainbow Pink"/>
        <s v="iPad Air 11 2024 Ring Survivor-Blue PC+Black"/>
        <s v="iPad Air 11 2024 Ring Survivor-Black PC+Black"/>
        <s v="iPad Mini4 Mini5 Ring Survivor-Rainbow Pink"/>
        <s v="iPad Mini4 Mini5 Ring Survivor-Blue PC+Black"/>
        <s v="iPad Mini4 Mini5 Ring Survivor-Black PC+Black"/>
        <s v="iPad Mini6 Ring Survivor-Rainbow Pink"/>
        <s v="iPad Mini6 Ring Survivor-Blue PC+Black"/>
        <s v="iPad Mini6 Ring Survivor-Black PC+Black"/>
        <s v="iPad 10.2 Avenger Series Survivor-Blue+Red"/>
        <s v="iPad 10.2 Avenger Series Survivor-Purple+Purple"/>
        <s v="iPad 10.2 Avenger Series Survivor-Green+Brown"/>
        <s v="iPad 10.2 Avenger Series Survivor-Red+Yellow"/>
        <s v="iPad Pro 11 Air4 Air 5 Avenger Series Survivor-Blue+Red"/>
        <s v="iPad Pro 11 Air4 Air 5 Avenger Series Survivor-Purple+Purple"/>
        <s v="iPad Pro 11 Air4 Air 5 Avenger Series Survivor-Green+Brown"/>
        <s v="iPad Pro 11 Air4 Air 5 Avenger Series Survivor-Red+Yellow"/>
        <s v="iPad 10.9 (10th) 2022 Avenger Series Survivor-Blue+Red"/>
        <s v="iPad 10.9 (10th) 2022 Avenger Series Survivor-Purple+Purple"/>
        <s v="iPad 10.9 (10th) 2022 Avenger Series Survivor-Green+Brown"/>
        <s v="iPad 10.9 (10th) 2022 Avenger Series Survivor-Red+Yellow"/>
        <s v="iPad 9.7 Avenger Series Survivor-Blue+Red"/>
        <s v="iPad 9.7 Avenger Series Survivor-Purple+Purple"/>
        <s v="iPad 9.7 Avenger Series Survivor-Green+Brown"/>
        <s v="iPad 9.7 Avenger Series Survivor-Red+Yellow"/>
        <s v="Samsung S24 Star Knight-Black"/>
        <s v="Samsung S24 Star Knight-Blue"/>
        <s v="Samsung S24 PLUS Star Knight-Black"/>
        <s v="Samsung S24 ULTRA Star Knight-Titanium"/>
        <s v="ipad air 11 2024 Avenger Series Survivor--purple"/>
        <s v="ipad air 11 2024 Avenger Series Survivor- green + brown"/>
        <s v="ipad air 11 2024 Avenger Series Survivor--red + yellow"/>
        <s v="ipad air 11 2024 Avenger Series Survivor--blue+red"/>
        <s v="ipad pro 13 2024 ring survivor case--sky blue pc + black"/>
        <s v="ipad pro 13 2024 ring survivor case--Black pc + Black"/>
        <s v="ipad air 13 2024 ring survivor case--sky blue pc + Black"/>
        <s v="ipad air 13 2024 ring survivor case--black pc + Black"/>
        <s v="ipad pro 11 2024 Business Book Smart Case--Black"/>
        <s v="ipad pro 11 2024 Business Book Smart Case--Navy"/>
        <s v="ipad pro 11 2024 Business Book Smart Case--Brown"/>
        <s v="ipad air 11 2024 Business Book Smart Case--Black"/>
        <s v="ipad air 11 2024 Business Book Smart Case--Navy"/>
        <s v="ipad air 11 2024 Business Book Smart Case--Brown"/>
        <s v="ipad pro 13 2024 Business Book Smart Case--Black"/>
        <s v="ipad pro 13 2024 Business Book Smart Case--Navy"/>
        <s v="ipad pro 13 2024 Business Book Smart Case--Brown"/>
        <s v="ipad air 13 2024 Business Book Smart Case--Black"/>
        <s v="ipad air 13 2024 Business Book Smart Case--Navy"/>
        <s v="ipad air 13 2024 Business Book Smart Case--Brown"/>
        <s v="STAR TYPE-C HANDS FREE EARPHONE"/>
        <s v="STAR HOUSING + LIGHTNING JACK PLUG EARPHONE"/>
        <s v="STAR SONIC"/>
        <s v="S&amp;J CROSS BODY STRAP- BLACK"/>
        <s v="S&amp;J CROSS BODY STRAP-NAVY BLUE"/>
        <s v="S&amp;J CROSS BODY STRAP-BEIGE"/>
        <s v="S&amp;J CROSS BODY STRAP-DARK BLUE"/>
        <s v="S&amp;J CROSS BODY STRAP-GREY"/>
        <s v="S&amp;J CROSS BODY STRAP-PLAID"/>
        <s v="S&amp;J CROSS BODY STRAP LEATHER &amp; CHAIN-WHITE"/>
        <s v="S&amp;J CROSS BODY STRAP LEATHER &amp; CHAIN-BLACK"/>
        <s v="S&amp;J Floral iPhone 11 Pastel Pink"/>
        <s v="S&amp;J Floral iPhone 11 LAVENDER"/>
        <s v="S&amp;J Floral iPhone 11 PASTEL BLUE"/>
        <s v="S&amp;J Floral iPhone 13/14 Pastel Pink"/>
        <s v="S&amp;J Floral iPhone 13/14 LAVENDER"/>
        <s v="S&amp;J Floral iPhone 13/14 PASTEL BLUE"/>
        <s v="S&amp;J Floral iPhone 13 PRO MAX Pastel Pink"/>
        <s v="S&amp;J Floral iPhone 13 PRO MAX LAVENDER"/>
        <s v="S&amp;J Floral iPhone 13 PRO MAX PASTEL BLUE"/>
        <s v="S&amp;J Floral iPhone 14 PRO Pastel Pink"/>
        <s v="S&amp;J Floral iPhone 14 PRO LAVENDER"/>
        <s v="S&amp;J Floral iPhone 14 PRO PASTEL BLUE"/>
        <s v="S&amp;J Floral iPhone 14 PRO MAX Pastel Pink"/>
        <s v="S&amp;J Floral iPhone 14 PRO MAX LAVENDER"/>
        <s v="S&amp;J Floral iPhone 14 PRO MAX PASTEL BLUE"/>
        <s v="S&amp;J Floral iPhone 15 Pastel Pink"/>
        <s v="S&amp;J Floral iPhone 15 LAVENDER"/>
        <s v="S&amp;J Floral iPhone 15 PASTEL BLUE"/>
        <s v="S&amp;J Floral iPhone 15 PRO Pastel Pink"/>
        <s v="S&amp;J Floral iPhone 15 PRO LAVENDER"/>
        <s v="S&amp;J Floral iPhone 15 PRO PASTEL BLUE"/>
        <s v="S&amp;J Floral iPhone 15 PRO MAX Pastel Pink"/>
        <s v="S&amp;J Floral iPhone 15 PRO MAX LAVENDER"/>
        <s v="S&amp;J Floral iPhone 15 PRO MAX PASTEL BLUE"/>
        <s v="S&amp;J Floral iPhone 12/12 PRO Pastel Pink"/>
        <s v="S&amp;J Floral iPhone 12/12 PRO LAVENDER"/>
        <s v="S&amp;J Floral iPhone 12/12 PRO PASTEL BLUE"/>
        <s v="S&amp;J Floral Samsung S24 Pastel Pink"/>
        <s v="S&amp;J Floral Samsung S24 LAVENDER"/>
        <s v="S&amp;J Floral Samsung S24 PASTEL BLUE"/>
        <s v="S&amp;J Floral Samsung S24 PLUS Pastel Pink"/>
        <s v="S&amp;J Floral Samsung S24 PLUS LAVENDER"/>
        <s v="S&amp;J Floral Samsung S24 ULTRA Pastel Pink"/>
        <s v="S&amp;J Floral Samsung S24 ULTRA LAVENDER"/>
        <s v="S&amp;J Floral Samsung S24 ULTRA PASTEL BLUE"/>
        <s v="Samsung S23 ULTRA Star Knight-Black"/>
        <s v="Samsung S23 ULTRA Star Knight-BLUE"/>
        <s v="Samsung S23 ULTRA Star Knight-TITANIUM"/>
        <s v="Samsung S24 ULTRA Star Knight- BLUE"/>
        <s v="Samsung S24 Star Knight- BLACK"/>
        <s v="Samsung S24 Star Knight- BLUE"/>
        <s v="Samsung S24 PLUS Star Knight- BLACK"/>
        <s v="Note 10+ Edge Glue Glass-10 Pack"/>
        <s v="S10 5G Edge Glue Glass-10 Pack"/>
        <s v="S10+ Edge Glue Glass-10 Pack"/>
        <s v="Note 20 Ultra Edge Glue Glass-10 Pack"/>
        <s v="S23 Ultra Edge Glue Glass-10 Pack"/>
        <s v="S20 Plus Edge Glue Glass-10 Pack"/>
        <s v="S20 Ultra Edge Glue Glass-10 Pack"/>
        <s v="S21 Ultra Edge Glue Glass-10 Pack"/>
        <s v="S10 Edge Glue Glass-10 Pack"/>
        <s v="S20 Edge Glue Glass-10 Pack"/>
        <s v="S22 Ultra Edge Glue Glass-10 Pack"/>
        <s v="Note 10 Edge Glue Glass-10 Pack"/>
        <s v="Pixel 6 Pro Edge Glue Glass-10 Pack"/>
        <s v="Pixel 7 Pro Edge Glue Glass-10 Pack"/>
        <s v="9D OG 10pcs/pack-iphone 11 Pro Max"/>
        <s v="9D OG 10pcs/pack-iphone 12"/>
        <s v="9D OG 10pcs/pack-iphone 8p Black"/>
        <s v="9D OG 10pcs/pack-iphone 13 Mini"/>
        <s v="9D OG 10pcs/pack-iphone 11 Pro"/>
        <s v="9D OG 10pcs/pack-iphone 8p White"/>
        <s v="9D OG 10pcs/pack-iphone 15 pro"/>
        <s v="9D OG 10pcs/pack-iphone 14 Pro"/>
        <s v="9D OG 10pcs/pack-iphone 13/14"/>
        <s v="9D OG 10pcs/pack-iphone 13 Pro Max/14 Plus"/>
        <s v="9D OG 10pcs/pack-iphone 8g Black"/>
        <s v="9D OG 10pcs/pack-iphone 11/xr"/>
        <s v="9D OG 10pcs/pack-iphone 14 PRO / 15 / 16"/>
        <s v="S22 Plus 9D(Og)Full Cover-10 Pack"/>
        <s v="S21 Plus 9D(Og)Full Cover-10 Pack"/>
        <s v="S23 9D(Og)Full Cover-10 Pack"/>
        <s v="S24 Plus 9D(Og)Full Cover-10 Pack"/>
        <s v="S22 9D(Og)Full Cover-10 Pack"/>
        <s v="S24 9D(Og)Full Cover-10 Pack"/>
        <s v="S21 9D(Og)Full Cover-10 Pack"/>
        <s v="S23 Plus 9D(Og)Full Cover-10 Pack"/>
        <s v="Note 20 9D(Og)Full Cover-10 Pack"/>
        <s v="S24 Ultra 9D(Og)Full Cover-10 Pack"/>
        <s v="Samsung Galaxy A53 5G Tempered Glass-10 Pack"/>
        <s v="Samsung Galaxy A54 Tempered Glass-10 Pack"/>
        <s v="Samsung Galaxy A15 Tempered Glass-10 Pack"/>
        <s v="Samsung Galaxy A22 4G/A31/A32 4G/A33 5G Tempered Glass-10 Pack"/>
        <s v="Samsung Galaxy A12 Tempered Glass -10 Pack"/>
        <s v="Samsung Galaxy A72/A73 5G Tempered Glass-10 Pack"/>
        <s v="Samsung Galaxy S21 Fe-10 Pack"/>
        <s v="Samsung Galaxy A20/A30/A50 Tempered Glass -10 Pack"/>
        <s v="Samsung Galaxy A13 4G/5G/A04S/A23 -10 Pack"/>
        <s v="Samsung Galaxy A05S Tempered Glass-10 Pack"/>
        <s v="Samsung Galaxy A25 Tempered Glass-10 Pack"/>
        <s v="Samsung Galaxy S20 Fe / A51-10 Pack"/>
        <s v="Samsung Galaxy A35/A55 Tempered Glass -10 Pack"/>
        <s v="Samsung Galaxy A14 Tempered Glass-10 Pack"/>
        <s v="Samsung Galaxy S23 Fe-10 Pack"/>
        <s v="Google Pixel 7 Tempered Glass-10 Pack"/>
        <s v="Gooogle Pixel 8 Pro Tempered Glass-10 Pack"/>
        <s v="Google Pixel 8A Tempered Glass-10 Pack"/>
        <s v="Samsung Galaxy A34 Tempered Glass -10 Pack"/>
        <s v="Google Pixel 6 Tempered Glass-10 Pack"/>
        <s v="Google Pixel 6A/7A Tempered Glass-10 Pack"/>
        <s v="Google Pixel Pixel 8 Tempered Glass-10 Pack"/>
        <s v="Samsung Galaxy S21 Ultra Uv Glass"/>
        <s v="Samsung Galaxy S22 Ultra Uv Glass"/>
        <s v="Samsung Galaxy S23 Ultra Uv Glass"/>
        <s v="Iphone 12 Pro Max Star Privacy Glass-10 Pack"/>
        <s v="Iphone 13 Pro Max / 14 Max Star Privacy Glass-10 Pack"/>
        <s v="Iphone 13 Ministar Privacy Glass-10 Pack"/>
        <s v="Iphone X/Xs/11 Prostar Privacy Glass-10 Pack"/>
        <s v="Iphone 11 Pro Max Star Privacy Glass-10 Pack"/>
        <s v="Iphone 12 Star Privacy Glass-10 Pack"/>
        <s v="S20 Plus Polymer Film Screen Protector"/>
        <s v="S21 Polymer Film Screen Protector"/>
        <s v="9d OG -iphone 11/xr"/>
        <s v="9d OG-iphone 12"/>
        <s v="9d OG-iphone 13 Pro Max / 14 Max"/>
        <s v="9d OG-iphone 14 Pro"/>
        <s v="9d OG-iphone 15"/>
        <s v="9d OG-iphone 14 Pro Max"/>
        <s v="9d OG-iphone 8g Black"/>
        <s v="9d OG-iphone 8plus Black"/>
        <s v="9d OG-iphone 8plus White"/>
        <s v="9d OG-iphone Xs"/>
        <s v="9d OG-iphone 11 Pro Max"/>
        <s v="9d OG-iphone 13 Mini"/>
        <s v="9d OG-iphone 15 pro"/>
        <s v="9d OG-iphone 15 Pro Max"/>
        <s v="S10 - Polymer Film Screen Protector"/>
        <s v="S10 PLUS - Polymer Film Screen Protector"/>
        <s v="S10 5G - Polymer Film Screen Protector"/>
        <s v="S20 - Polymer Film Screen Protector"/>
        <s v="S20 ULTRA - Polymer Film Screen Protector"/>
        <s v="S21 PLUS - Polymer Film Screen Protector"/>
        <s v="S21 ULTRA - Polymer Film Screen Protector"/>
        <s v="S22 - Polymer Film Screen Protector"/>
        <s v="S22 PLUS - Polymer Film Screen Protector"/>
        <s v="S22 ULTRA - Polymer Film Screen Protector"/>
        <s v="S23 - Polymer Film Screen Protector"/>
        <s v="S23 PLUS - Polymer Film Screen Protector"/>
        <s v="S23 ULTRA - Polymer Film Screen Protector"/>
        <s v="S24 - Polymer Film Screen Protector"/>
        <s v="S24 PLUS - Polymer Film Screen Protector"/>
        <s v="S24 ULTRA - Polymer Film Screen Protector"/>
        <s v="S21/ S21 PLUS - Back Camera Glass Protector"/>
        <s v="S21 ULTRA - Back Camera Glass Protector"/>
        <s v="S21 FE - Back Camera Glass Protector"/>
        <s v="S22/S22 PLUS - Back Camera Glass Protector"/>
        <s v="S22 ULTRA - Back Camera Glass Protector"/>
        <s v="S23/S23 PLUS - Back Camera Glass Protector"/>
        <s v="S23 ULTRA - Back Camera Glass Protector"/>
        <s v="S24 - Back Camera Glass Protector"/>
        <s v="S24 PLUS - Back Camera Glass Protector"/>
        <s v="S24 ULTRA - Back Camera Glass Protector"/>
        <s v="Pixel 6 Pro - Back Camera Glass Protector"/>
        <s v="Pixel 7 - Back Camera Glass Protector"/>
        <s v="Pixel 7 Pro - Back Camera Glass Protector"/>
        <s v="Pixel 8 - Back Camera Glass Protector"/>
        <s v="Pixel 8 Pro - Back Camera Glass Protector"/>
        <s v="IPHONE 13 PRO/ 13 PRO MAX - Back Camera Alloy"/>
        <s v="IPHONE 14 PRO/ 14 PRO MAX -  Back Camera Alloy"/>
        <s v="IPHONE 15 PRO/ 15 PRO MAX -  Back Camera Alloy"/>
        <s v="S22 ULTRA Back camera Alloy"/>
        <s v="S23/S23 PLUS Back camera Alloy"/>
        <s v="S23 ULTRA Back camera Alloy"/>
        <s v="S24 Back camera Alloy"/>
        <s v="S24 PLUS Back camera Alloy"/>
        <s v="S24 ULTRA Back camera Alloy"/>
        <s v="Z FLIP 4 Back camera Alloy"/>
        <s v="Z FOLD 4 Back camera Alloy"/>
        <s v="Z FLIP 5 Back camera Alloy"/>
        <s v="Z FOLD 5 Back camera Alloy"/>
        <s v="Z FLIP 6 Back camera Alloy"/>
        <s v="Z FOLD 6 Back camera Alloy"/>
        <s v="iPad 2/3/4 9.7 Tempered Glass"/>
        <s v="iPad Air 1/2/Pro 9.7 Tempered Glass"/>
        <s v="iPad Mini 4/5 Tempered Glass"/>
        <s v="iPad Pro 12.9 inchs 1/2 Generation Tempered Glass"/>
        <s v="iPad Pro 10.5 inchs Tempered Glass"/>
        <s v="iPad Pro 11 inchs 1/2/3 Generation/iPad Air 4 Tempered Glass"/>
        <s v="iPad Pro 12.9 inchs 3/4/5 Generation Tempered Glass"/>
        <s v="iPad 7/8/9 10.2 inchs Tempered Glass"/>
        <s v="iPad Mini 1/2/3 Tempered Glass"/>
        <s v="iPad Mini 6 Tempered Glass"/>
        <s v="iPad 10th Gen Tempered Glass"/>
        <s v="iPad Air 11 2024  Tempered Glass"/>
        <s v="iPad Air 13 2024 -  Tempered Glass"/>
        <s v="iPad Pro 11 2024  Tempered Glass"/>
        <s v="iPad Pro 13 2024  Tempered Glass "/>
        <s v="TAB A7 10.4 inch  Tempered Glass"/>
        <s v="TAB A7 LITE 8.7 inch  Tempered Glass"/>
        <s v="TAB A8 10.5 inch  Tempered Glass"/>
        <s v="TAB A9 8.7 inch  Tempered Glass"/>
        <s v="TAB A9 PLUS 11 inch  Tempered Glass"/>
        <s v="TAB S7/S8/S9 11 inch  Tempered Glass"/>
        <s v="TAB S7 PLUS/S8 PLUS 12.4 inch  Tempered Glass"/>
        <s v="TAB S8 ULTRA/ S9 ULTRA 14.6 inch  Tempered Glass"/>
        <s v="TAB S9 FE 10.9 inch Tempered Glass"/>
        <s v="TAB S9 FE PLUS 12.4 inch Tempered Glass"/>
        <s v="TRIANGLE SERIES SAMSUNG A55 - BLACK"/>
        <s v="TRIANGLE SERIES SAMSUNG A55 - ROSE GOLD"/>
        <s v="TRIANGLE SERIES SAMSUNG A35 - BLACK"/>
        <s v="TRIANGLE SERIES SAMSUNG A35 - ROSE GOLD"/>
        <s v="TRIANGLE SERIES SAMSUNG A13 4G - ROSEGOLD"/>
        <s v="TRIANGLE SERIES SAMSUNG A14 5G - ROSEGOLD"/>
        <s v="TRIANGLE SERIES SAMSUNG A20/A30 - ROSEGOLD"/>
        <s v="TRIANGLE SERIES SAMSUNG A23 4G - ROSEGOLD"/>
        <s v="TRIANGLE SERIES SAMSUNG A23 4G - BLACK"/>
        <s v="TRIANGLE SERIES SAMSUNG A52 5G - ROSE GOLD"/>
        <s v="TRIANGLE SERIES SAMSUNG A53 4G - ROSEGOLD"/>
        <s v="TRIANGLE SERIES SAMSUNG A53 4G - BLACK"/>
        <s v="TRIANGLE SERIES SAMSUNG A54 5G - ROSEGOLD"/>
        <s v="TRIANGLE SERIES SAMSUNG S10 - ROSEGOLD"/>
        <s v="TRIANGLE SERIES SAMSUNG S10 PLUS - ROSEGOLD"/>
        <s v="TRIANGLE SERIES SAMSUNG S8 PLUS - ROSEGOLD"/>
        <s v="TRIANGLE SERIES SAMSUNG S8 PLUS - BLACK"/>
        <s v="TRIANGLE SERIES SAMSUNG S8 - ROSEGOLD"/>
        <s v="TRIANGLE SERIES SAMSUNG S9 - ROSEGOLD"/>
        <s v="TRIANGLE SERIES SAMSUNG S9 PLUS - ROSEGOLD"/>
        <s v="TRIANGLE SERIES SAMSUNG S9 PLUS - BLACK"/>
        <s v="Glass + Case 360 Case 40mm-gold"/>
        <s v="Glass + Case 360 Case 41mm-gold"/>
        <s v="Glass + Case 360 Case 44mm-gold"/>
        <s v="Glass + Case 360 Case 45mm-gold"/>
        <s v="S&amp;J Floral iPhone 16 PRO MAX Pastel Pink"/>
        <s v="S&amp;J Floral iPhone 16 PRO MAX LAVENDER"/>
        <s v="S&amp;J Floral iPhone 16 PRO MAX PASTEL BLUE"/>
        <s v="S&amp;J Floral iPhone 16 PRO Pastel Pink"/>
        <s v="S&amp;J Floral iPhone 16 PRO LAVENDER"/>
        <s v="S&amp;J Floral iPhone 16 PRO PASTEL BLUE"/>
        <s v="S&amp;J Floral iPhone 16 PLUS Pastel Pink"/>
        <s v="S&amp;J Floral iPhone 16 PLUS LAVENDER"/>
        <s v="S&amp;J Floral iPhone 16 PLUS PASTEL BLUE"/>
        <s v="S&amp;J Floral iPhone 16 Pastel Pink"/>
        <s v="S&amp;J Floral iPhone 16 LAVENDER"/>
        <s v="S&amp;J Floral iPhone 16 PASTEL BLUE"/>
        <s v="iPhone 16 Real Flower Magsafe Case-Light Pink"/>
        <s v="iPhone 16 Real Flower Magsafe Case-Purple"/>
        <s v="iPhone 16 Real Flower Magsafe Case-White"/>
        <s v="iPhone 16Plus Real Flower Magsafe Case-Light Pink"/>
        <s v="iPhone 16Plus Real Flower Magsafe Case-Purple"/>
        <s v="iPhone 16Plus Real Flower Magsafe Case-White"/>
        <s v="iPhone 16Pro Real Flower Magsafe Case-Light Pink"/>
        <s v="iPhone 16Pro Real Flower Magsafe Case-Purple"/>
        <s v="iPhone 16Pro Real Flower Magsafe Case-White"/>
        <s v="iPhone 16Promax Real Flower Magsafe Case-Light Pink"/>
        <s v="iPhone 16Promax Real Flower Magsafe Case-Purple"/>
        <s v="iPhone 16Promax Real Flower Magsafe Case-White"/>
        <s v="Pure Series Samsung A35-Clear"/>
        <s v="Pure Series Samsung A55-Clear"/>
        <s v="Pure Series Samsung A13-Clear"/>
        <s v="Pure Series Samsung A23-Clear"/>
        <s v="Pure Series Samsung A53-Clear"/>
        <s v="Pure Series Samsung A14-Clear"/>
        <s v="Pure Series Samsung A34-Clear"/>
        <s v="Pure Series Samsung A54-Clear"/>
        <s v="Pure Series Samsung A05-Clear"/>
        <s v="Pure Series Samsung A15-Clear"/>
        <s v="Pure Series Samsung S21FE-Clear"/>
        <s v="Pure Series Samsung S23FE-Clear"/>
        <s v="Pure Series Samsung S20FE-Clear"/>
        <s v="iPhone 6/7/8 PU Leather Case-Black"/>
        <s v="iPhone 6/7/8 PU Leather Case-Rose Gold"/>
        <s v="iPhone 13 PRO MAX PU Leather Case-Black"/>
        <s v="iPhone 13 PRO MAX PU Leather Case-Rose Gold"/>
        <s v="iPhone 14 Plus/15 Plus PU Leather Case-Black"/>
        <s v="iPhone 14 Plus/15 Plus PU Leather Case-Rose Gold"/>
        <s v="iPhone 16 PU Leather Case-Black"/>
        <s v="iPhone 16 PU Leather Case-Rose Gold"/>
        <s v="iPhone 16 Plus PU Leather Case-Black"/>
        <s v="iPhone 16 Plus PU Leather Case-Rose Gold"/>
        <s v="iPhone 16 Pro PU Leather Case-Black"/>
        <s v="iPhone 16 Pro PU Leather Case-Rose Gold"/>
        <s v="iPhone 16 Pro Max PU Leather Case-Black"/>
        <s v="iPhone 16 Pro Max PU Leather Case-Rose Gold"/>
        <s v="Spigen Card Holder Case Iphone 16-rose gold"/>
        <s v="Spigen Card Holder Case Iphone 16-black"/>
        <s v="Spigen Card Holder Case Iphone 16 Plus-rose gold"/>
        <s v="Spigen Card Holder Case Iphone 16 Plus-black"/>
        <s v="Spigen Card Holder Case Iphone 16 pro-rose gold"/>
        <s v="Spigen Card Holder Case Iphone 16 pro-black"/>
        <s v="Spigen Card Holder Case Iphone 16 pro max-rose gold"/>
        <s v="Spigen Card Holder Case Iphone 16 pro max-black"/>
        <s v="iPhone 16 Star Magsafe-Clear"/>
        <s v="iPhone 16 PLUS Star Magsafe-Clear"/>
        <s v="iPhone 16 PRO Star Magsafe-Clear"/>
        <s v="iPhone 16 PRO MAX Star Magsafe-Clear"/>
        <s v="Star Magsafe Series Samsung S22 ULTRA-Clear"/>
        <s v="Star Magsafe Series Samsung S23-Clear"/>
        <s v="Star Magsafe Series Samsung S23 PLUS-Clear"/>
        <s v="Star Magsafe Series Samsung S23 ULTRA-Clear"/>
        <s v="Star Magsafe Series Samsung S24-Clear"/>
        <s v="Star Magsafe Series Samsung S24 PLUS-Clear"/>
        <s v="Star Magsafe Series Samsung S24 ULTRA-Clear"/>
        <s v="Symmetry Series iPhone 16-clear"/>
        <s v="Symmetry Series iPhone 16 plus-clear"/>
        <s v="Symmetry Series iPhone 16 pro-clear"/>
        <s v="Symmetry Series iPhone 16 promax-clear"/>
        <s v="Symmetry Series Samsung S22 ULTRA-Clear"/>
        <s v="Symmetry Series Samsung S23-Clear"/>
        <s v="Symmetry Series Samsung S23 PLUS-Clear"/>
        <s v="Symmetry Series Samsung S23 ULTRA-Clear"/>
        <s v="Symmetry Series Samsung S24-Clear"/>
        <s v="Symmetry Series Samsung S24 PLUS-Clear"/>
        <s v="Symmetry Series Samsung S24 ULTRA-Clear"/>
        <s v="STAR DIAMOND MAGSAFE IPHONE 11-CLEAR"/>
        <s v="STAR DIAMOND MAGSAFE IPHONE 14 PLUS/15 PLUS-CLEAR"/>
        <s v="STAR DIAMOND MAGSAFE IPHONE 16-CLEAR"/>
        <s v="STAR DIAMOND MAGSAFE IPHONE 16 Plus -CLEAR"/>
        <s v="STAR DIAMOND MAGSAFE IPHONE 16 PRO -CLEAR"/>
        <s v="STAR DIAMOND MAGSAFE IPHONE 16 PRO MAX -CLEAR"/>
        <s v="Rainbow Series Iphone 16-Glitter"/>
        <s v="Rainbow Series Iphone 16 Plus-Glitter"/>
        <s v="Rainbow Series Iphone 16 pro-Glitter"/>
        <s v="Rainbow Series Iphone 16 pro max-Glitter"/>
        <s v="iPad Air 13 2024/iPad Pro 12.9 2020 360-Black"/>
        <s v="iPad Air 13 2024/iPad Pro 12.9 2020 360-Rose Gold"/>
        <s v="iPad Mini 6 360 Case-black"/>
        <s v="iPad Mini 6 360 Case-rose gold"/>
        <s v="iPad Pro 11 2024 360-Black"/>
        <s v="iPad Pro 11 2024 360-Rose Gold"/>
        <s v="iPad Pro 13 2024 360-Black"/>
        <s v="iPad Pro 13 2024 360-Rose Gold"/>
        <s v="IPHONE 16 BLUEMOON DIARY-ROSE GOLD"/>
        <s v="IPHONE 16 BLUEMOON DIARY-BK"/>
        <s v="IPHONE 16 BLUEMOON DIARY-RE"/>
        <s v="IPHONE 16 BLUEMOON DIARY-MI"/>
        <s v="IPHONE 16 PLUS BLUEMOON DIARY-ROSE GOLD"/>
        <s v="IPHONE 16 PLUS BLUEMOON DIARY-BK"/>
        <s v="IPHONE 16 PLUS BLUEMOON DIARY-RE"/>
        <s v="IPHONE 16 PRO BLUEMOON DIARY-ROSE GOLD"/>
        <s v="IPHONE 16 PRO BLUEMOON DIARY-BK"/>
        <s v="IPHONE 16 PRO BLUEMOON DIARY-RE"/>
        <s v="IPHONE 16 PRO BLUEMOON DIARY-MI"/>
        <s v="IPHONE 16 PRO MAX BLUEMOON DIARY-BK"/>
        <s v="IPHONE 16 PRO MAX BLUEMOON DIARY-ROSE GOLD"/>
        <s v="IPHONE 16 PRO MAX BLUEMOON DIARY-RE"/>
        <s v="IPHONE 16 PRO MAX BLUEMOON DIARY-MI"/>
        <s v="IPHONE 16 MANSOOR DIARY-BK"/>
        <s v="IPHONE 16 MANSOOR DIARY-RE"/>
        <s v="IPHONE 16 PRO MANSOOR DIARY-BK"/>
        <s v="IPHONE 16 PRO MANSOOR DIARY-RE"/>
        <s v="IPHONE 16 PRO MAX MANSOOR DIARY-RE"/>
        <s v="IPHONE 16 PRO MAX MANSOOR DIARY-BK"/>
        <s v="IPHONE 16 RICH DIARY-BK/BK"/>
        <s v="IPHONE 16 RICH DIARY-ROSE GOLD/ROSE GOLD"/>
        <s v="IPHONE 16 RICH DIARY-PU/NV"/>
        <s v="IPHONE 16 RICH DIARY-NV/LI"/>
        <s v="IPHONE 16 PLUS RICH DIARY-ROSE GOLD/ROSE GOLD"/>
        <s v="IPHONE 16 PLUS RICH DIARY-BK/BK"/>
        <s v="IPHONE 16 PLUS RICH DIARY-PU/NV"/>
        <s v="IPHONE 16 PLUS RICH DIARY-NV/LI"/>
        <s v="IPHONE 16 PRO RICH DIARY-BK/BK"/>
        <s v="IPHONE 16 PRO RICH DIARY-ROSE GOLD"/>
        <s v="IPHONE 16 PRO RICH DIARY-PU/NV"/>
        <s v="IPHONE 16 PRO RICH DIARY-NV/LI"/>
        <s v="IPHONE 16 PRO MAX RICH DIARY-BK/BK"/>
        <s v="IPHONE 16 PRO MAX RICH DIARY-ROSE GOLD/ROSE GOLD"/>
        <s v="IPHONE 16 PRO MAX RICH DIARY-PU/NV"/>
        <s v="IPHONE 16 PRO MAX RICH DIARY-NV/LI"/>
        <s v="GOOGLE PIXEL8A BLUEMOON DIARY-BLACK"/>
        <s v="GOOGLE PIXEL8A BLUEMOON DIARY-ROSE GOLD"/>
        <s v="GALAXY S24 BLUEMOON DIARY -MINT"/>
        <s v="GALAXY S24 PLUS BLUEMOON DIARY - MINT"/>
        <s v="GALAXY A05S BLUEMOON DIARY SAM - RED"/>
        <s v="GALAXY A14 BLUEMOON DIARY - RED"/>
        <s v="GALAXY A15 BLUEMOON DIARY SAM -RED"/>
        <s v="GALAXY A34 BLUEMOON DIARY - RED"/>
        <s v="GALAXY A35 BLUEMOON DIARY - BLACK"/>
        <s v="GALAXY A35 BLUEMOON DIARY - ROSE GOLD"/>
        <s v="GALAXY A54 BLUEMOON DIARY - RED"/>
        <s v="GALAXY A55 BLUEMOON DIARY - BLACK"/>
        <s v="GALAXY A55 BLUEMOON DIARY- ROSE GOLD"/>
        <s v="GALAXY A55 BLUEMOON DIARY - RED"/>
        <s v="GALAXY A35 BLUEMOON DIARY - RED"/>
        <s v="GALAXY NOTE 10 PLUS BLUEMOON DIARY-BLACK"/>
        <s v="GALAXY NOTE 10 PLUS BLUEMOON DIARY-ROSE GOLD"/>
        <s v="GALAXY NOTE 20 ULTRA BLUEMOON DIARY-BLACK"/>
        <s v="GALAXY NOTE 20 ULTRA BLUEMOON DIARY-ROSE GOLD"/>
        <s v="iPhone 16pro warrior - 10 pcs/pk"/>
        <s v="iPhone 16pro max warrior - 10 pcs/pk"/>
        <s v="iPhone 16pro 9D(OG)full cover - 10 pcs/pk"/>
        <s v="iPhone 16pro max 9D(OG)full cover - 10 pcs/pk"/>
        <s v="iPhone 16pro Ceramic film - 10 pcs/pk"/>
        <s v="iPhone 16pro max Ceramic film - 10 pcs/pk"/>
        <s v="iPhone 16pro NORMAL tempered Glass"/>
        <s v="iPhone 16pro max NORMAL tempered Glass"/>
        <s v="iPhone 16/16plus Camera Glass"/>
        <s v="iPhone 16pro/16pro max Camera Glass"/>
        <s v="iPhone 16/16plus Camera Alloy"/>
        <s v="iPhone 16pro/16pro max Camera Alloy"/>
        <s v="Triangle Magsafe Series Iphone 16-rosgold"/>
        <s v="Triangle Magsafe Series Iphone 16-navy"/>
        <s v="Triangle Magsafe Series Iphone 16-black"/>
        <s v="Triangle Magsafe Series Iphone 16 Plus-rose gold"/>
        <s v="Triangle Magsafe Series Iphone 16 Plus-navy"/>
        <s v="Triangle Magsafe Series Iphone 16 Plus-black"/>
        <s v="Triangle Magsafe Series Iphone 16 pro-rose gold"/>
        <s v="Triangle Magsafe Series Iphone 16 pro-navy"/>
        <s v="Triangle Magsafe Series Iphone 16 pro-black"/>
        <s v="Triangle Magsafe Series Iphone 16 pro max-rose gold"/>
        <s v="Triangle Magsafe Series Iphone 16 pro max-navy"/>
        <s v="Triangle Magsafe Series Iphone 16 pro max-black"/>
        <s v="Pure Series Iphone 16-clear"/>
        <s v="Pure Series Iphone 16 Plus-clear"/>
        <s v="Pure Series Iphone 16 Pro-clear"/>
        <s v="Pure Series Iphone 16 Pro Max-clear"/>
        <s v="4 IN 1 wirless magnetic (15w) qi2 fast charger - Black"/>
        <s v="STAR EFN iPhone 16-White"/>
        <s v="STAR EFN iPhone 16-Black"/>
        <s v="STAR EFN iPhone 16 Plus-White"/>
        <s v="STAR EFN iPhone 16 Plus-Black"/>
        <s v="STAR EFN iPhone 16 Pro-White"/>
        <s v="STAR EFN iPhone 16 Pro-Black"/>
        <s v="STAR EFN iPhone 16 Pro Max-White"/>
        <s v="STAR EFN iPhone 16 Pro Max-Black"/>
        <s v="STAR MAGSAFE SILICONE iPhone 16-Black"/>
        <s v="STAR MAGSAFE SILICONE iPhone 16-Red"/>
        <s v="STAR MAGSAFE SILICONE iPhone 16-Purple"/>
        <s v="STAR MAGSAFE SILICONE iPhone 16-Dark Green"/>
        <s v="STAR MAGSAFE SILICONE iPhone 16-Navy"/>
        <s v="STAR MAGSAFE SILICONE iPhone 16-Pink Sand"/>
        <s v="STAR MAGSAFE SILICONE iPhone 16 Plus-Black"/>
        <s v="STAR MAGSAFE SILICONE iPhone 16 Plus-Red"/>
        <s v="STAR MAGSAFE SILICONE iPhone 16 Plus-Purple"/>
        <s v="STAR MAGSAFE SILICONE iPhone 16 Plus-Dark Green"/>
        <s v="STAR MAGSAFE SILICONE iPhone 16 Plus-Navy"/>
        <s v="STAR MAGSAFE SILICONE iPhone 16 Plus-Pink Sand"/>
        <s v="STAR MAGSAFE SILICONE iPhone 16 Pro-Black"/>
        <s v="STAR MAGSAFE SILICONE iPhone 16 Pro-Red"/>
        <s v="STAR MAGSAFE SILICONE iPhone 16 Pro-Purple"/>
        <s v="STAR MAGSAFE SILICONE iPhone 16 Pro-Dark Green"/>
        <s v="STAR MAGSAFE SILICONE iPhone 16 Pro-Navy"/>
        <s v="STAR MAGSAFE SILICONE iPhone 16 Pro-Pink Sand"/>
        <s v="STAR MAGSAFE SILICONE iPhone 16 Pro Max-Black"/>
        <s v="STAR MAGSAFE SILICONE iPhone 16 Pro Max-Red"/>
        <s v="STAR MAGSAFE SILICONE iPhone 16 Pro Max-Purple"/>
        <s v="STAR MAGSAFE SILICONE iPhone 16 Pro Max-Dark Green"/>
        <s v="STAR MAGSAFE SILICONE iPhone 16 Pro Max-Navy"/>
        <s v="STAR MAGSAFE SILICONE iPhone 16 Pro Max-Pink Sand"/>
        <s v="iPhone 16 Star Knight- Black"/>
        <s v="iPhone 16 Star Knight- Titanium"/>
        <s v="iPhone 16 Star Knight- Navy"/>
        <s v="iPhone 16 PRO Star Knight- Black"/>
        <s v="iPhone 16 PRO Star Knight- Titanium"/>
        <s v="iPhone 16 PRO Star Knight- Navy"/>
        <s v="iPhone 16 PLUS Star Knight- Black"/>
        <s v="iPhone 16 PLUS Star Knight- Titanium"/>
        <s v="iPhone 16 PLUS Star Knight- Navy"/>
        <s v="iPhone 16 PRO MAX Star Knight- Black"/>
        <s v="iPhone 16 PRO MAX Star Knight- Titanium"/>
        <s v="iPhone 16 PRO MAX Star Knight- Navy"/>
        <s v="Google 9/9 Pro Hanman Mill Case-Black"/>
        <s v="Google 9/9 Pro Hanman Mill Case-Rose Gold"/>
        <s v="Google 9 Pro XL Hanman Mill Case-Black"/>
        <s v="Google 9 Pro XL Hanman Mill Case-Rose Gold"/>
        <s v="Samsung Z Fold4 Hanman ZFlip/Fold Case-Black"/>
        <s v="Samsung Z Fold4 Hanman ZFlip/Fold Case-Rose Gold"/>
        <s v="Samsung Z Fold5 Hanman ZFlip/Fold Case-Rose Gold"/>
        <s v="Samsung Z Fold6 Hanman ZFlip/Fold Case-Rose Gold"/>
        <s v="Samsung Z Fold6 Hanman ZFlip/Fold Case-Black"/>
        <s v="Samsung Z Flip4 Hanman ZFlip/Fold Case-Black"/>
        <s v="Samsung Z Flip4 Hanman ZFlip/Fold Case-Rose Gold"/>
        <s v="Samsung Z Flip6 Hanman ZFlip/Fold Case-Rose Gold"/>
        <s v="Samsung Z Flip6 Hanman ZFlip/Fold Case-Black"/>
        <s v="iPhone 15 Pro Hanman Premium Strap Case-Black"/>
        <s v="iPhone 15 Pro Max Hanman Premium Strap Case-Black"/>
        <s v="iPhone 16 Pro Max Hanman Premium Strap Case-Black"/>
        <s v="iPhone 16 Hanman Premium Strap Case-Black"/>
        <s v="iPhone 15 Hanman Premium Strap Case-Black"/>
        <s v="iPhone 16 Pro Hanman Premium Strap Case-Black"/>
        <s v="Star Guardian iPhone Se2/Se3-Black"/>
        <s v="Star Guardian iPhone 11-Black"/>
        <s v="Star Guardian iPhone 11 Pro-Black"/>
        <s v="Star Guardian iPhone 11 Pro Max-Black"/>
        <s v="Star Guardian iPhone 12/12 Pro-Black"/>
        <s v="Star Guardian iPhone 13 Pro-Black"/>
        <s v="Star Guardian iPhone 12 Pro Max/ 13 Pro Max-Black"/>
        <s v="Star Guardian iPhone 13/14/15-Black"/>
        <s v="Star Guardian iPhone 14 Pro-Black"/>
        <s v="Star Guardian iPhone 14 Pro Max-Black"/>
        <s v="Star Guardian iPhone 15 Pro-Black"/>
        <s v="Star Guardian iPhone 14 Plus/15 Plus-Black"/>
        <s v="Star Guardian iPhone 15 Pro Max-Black"/>
        <s v="Star Guardian iPhone 16-Black"/>
        <s v="Star Guardian iPhone 16 Pro-Black"/>
        <s v="Star Guardian iPhone 16 Plus-Black"/>
        <s v="Star Guardian iPhone 16 Pro Max-Black"/>
        <s v="Star Guardian iPhone S21 UItra-Black"/>
        <s v="Star Guardian iPhone S22 Ultra-Black"/>
        <s v="Star Guardian iPhone S23 Ultra-Black"/>
        <s v="Star Guardian iPhone S24 Ultra-Black"/>
        <s v="GALAXY Z FLIP 6 GOLD RING HARD CASE - BLACK"/>
        <s v="GALAXY Z FLIP 6 GOLD RING HARD CASE - PINK SAND"/>
        <s v="GALAXY Z FLIP 6 GOLDEN RING BELL CLEAR - BLACK"/>
        <s v="GALAXY Z FLIP 6 GOLDEN RING BELL CLEAR - PINK SAND"/>
        <s v="GALAXY Z FLIP 6 MAGSAFE PRO RING - CLEAR"/>
        <s v="GALAXY Z FLIP 6 SUPER PROTECT CLEAR"/>
        <s v="GALAXY Z FOLD 6 SUPER PROTECT CLEAR"/>
        <s v="GALAXY Z FLIP 4 SUPER PROTECT CLEAR"/>
        <s v="GALAXY Z FLIP 5 GOLDEN RING BELL CLEAR - PINK SAND"/>
        <s v="Hanman Miro 2 in 1 leather case iPhone11-Black"/>
        <s v="Hanman Miro 2 in 1 leather case iPhone11-Rose gold"/>
        <s v="Hanman Miro 2 in 1 leather case iPhone12-Black"/>
        <s v="Hanman Miro 2 in 1 leather case iPhone12-Rose gold"/>
        <s v="Hanman Miro 2 in 1 leather case iPhone13 pro-Black"/>
        <s v="Hanman Miro 2 in 1 leather case iPhone13 pro-Rose gold"/>
        <s v="Hanman Miro 2 in 1 leather case iPhone13 promax-Black"/>
        <s v="Hanman Miro 2 in 1 leather case iPhone13 promax-Rose gold"/>
        <s v="Hanman Miro 2 in 1 leather case iPhone13/14-Black"/>
        <s v="Hanman Miro 2 in 1 leather case iPhone13/14-Rose gold"/>
        <s v="Hanman Miro 2 in 1 leather case iPhone14 pro-Black"/>
        <s v="Hanman Miro 2 in 1 leather case iPhone14 pro-Rose gold"/>
        <s v="Hanman Miro 2 in 1 leather case iPhone14 pro max-Black"/>
        <s v="Hanman Miro 2 in 1 leather case iPhone14 pro max-Rose gold"/>
        <s v="Hanman Miro 2 in 1 leather case iPhone15-Black"/>
        <s v="Hanman Miro 2 in 1 leather case iPhone15-Rose gold"/>
        <s v="Hanman Miro 2 in 1 leather case iPhone15 plus-Black"/>
        <s v="Hanman Miro 2 in 1 leather case iPhone15 plus-Rose gold"/>
        <s v="Hanman Miro 2 in 1 leather case iPhone15 pro-Black"/>
        <s v="Hanman Miro 2 in 1 leather case iPhone15 pro-Rose gold"/>
        <s v="Hanman Miro 2 in 1 leather case iPhone15 pro max-Black"/>
        <s v="Hanman Miro 2 in 1 leather case iPhone15 pro max-Rose gold"/>
        <s v="Hanman Miro 2 in 1 leather case iPhone16-Black"/>
        <s v="Hanman Miro 2 in 1 leather case iPhone16-Rose gold"/>
        <s v="Hanman Miro 2 in 1 leather case iPhone16 plus-Black"/>
        <s v="Hanman Miro 2 in 1 leather case iPhone16 plus-Rose gold"/>
        <s v="Hanman Miro 2 in 1 leather case iPhone16 pro-Black"/>
        <s v="Hanman Miro 2 in 1 leather case iPhone16 pro-Rose gold"/>
        <s v="Hanman Miro 2 in 1 leather case iPhone16promax-Black"/>
        <s v="Hanman Miro 2 in 1 leather case iPhone16promax-Rose gold"/>
        <s v="Hanman Miro 2 in 1 leather case iPhone7/8-Black"/>
        <s v="Hanman Miro 2 in 1 leather case iPhone7/8-Rose gold"/>
        <s v="Hanman Miro 2 in 1 leather case Samsung S23 ultra-Black"/>
        <s v="Hanman Miro 2 in 1 leather case Samsung S23 ultra-Rose gold"/>
        <s v="Hanman Miro 2 in 1 leather case Samsung S24-Black"/>
        <s v="Hanman Miro 2 in 1 leather case Samsung S24-Rose gold"/>
        <s v="Hanman Miro 2 in 1 leather case Samsung S24 plus-Black"/>
        <s v="Hanman Miro 2 in 1 leather case Samsung S24 plus-Rose gold"/>
        <s v="Hanman Miro 2 in 1 leather case Samsung S24 ultra-Black"/>
        <s v="Hanman Miro 2 in 1 leather case Samsung S24 ultra-Rose gold"/>
        <s v="S&amp;J Dubai Collection iPhone 14/13-Gold Magsafe"/>
        <s v="S&amp;J Dubai Collection iPhone 14 pro max-Gold Magsafe"/>
        <s v="S&amp;J Dubai Collection iPhone 15-Gold Magsafe"/>
        <s v="S&amp;J Dubai Collection iPhone 15 pro max-Gold Magsafe"/>
        <s v="S&amp;J Dubai Collection iPhone 16-Gold Magsafe"/>
        <s v="S&amp;J Dubai Collection iPhone 16 pro-Gold Magsafe"/>
        <s v="S&amp;J Dubai Collection iPhone 16 Plus-Gold Magsafe"/>
        <s v="S&amp;J Dubai Collection iPhone 16 Pro Max-Gold Magsafe"/>
        <s v="Star Magsafe Silicone iPhone 11-Red"/>
        <s v="Star Magsafe Silicone iPhone 11-Black"/>
        <s v="Star Magsafe Silicone iPhone 11-Pink Sand"/>
        <s v="Star Magsafe Silicone iPhone 11-Purple"/>
        <s v="Star Magsafe Silicone iPhone 11-Navy"/>
        <s v="Star Magsafe Silicone iPhone 13 Pro Max-Purple"/>
        <s v="PIXEL 9/9 PRO MERCURY SILICONE CASE - BLACK"/>
        <s v="PIXEL 9 PRO XL MERCURY SILICONE CASE - BLACK"/>
        <s v="iPhone 16 Star EMB Ring Case - Black"/>
        <s v="iPhone 16 Star EMB Ring Case - Navy"/>
        <s v="iPhone 16 Star EMB Ring Case - Pink"/>
        <s v="iPhone 16 Star EMB Ring Case - Gray"/>
        <s v="iPhone 16 Plus Star EMB Ring Case - Black"/>
        <s v="iPhone 16 Plus Star EMB Ring Case - Navy"/>
        <s v="iPhone 16 Plus Star EMB Ring Case - Pink"/>
        <s v="iPhone 16 Plus Star EMB Ring Case - Gray"/>
        <s v="iPhone 16 Pro Star EMB Ring Case - Black"/>
        <s v="iPhone 16 Pro Star EMB Ring Case - Navy"/>
        <s v="iPhone 16 Pro Star EMB Ring Case - Pink"/>
        <s v="iPhone 16 Pro Star EMB Ring Case - Gray"/>
        <s v="iPhone 16 Pro Max Star EMB Ring Case - Black"/>
        <s v="iPhone 16 Pro Max Star EMB Ring Case - Navy"/>
        <s v="iPhone 16 Pro Max Star EMB Ring Case - Pink"/>
        <s v="iPhone 16 Pro Max Star EMB Ring Case - Gray"/>
        <s v="Solid Airbag PopSocket-Clear"/>
        <s v="Glitter AirBag PopSocket-Rainbow"/>
        <s v="Glitter AirBag PopSocket-RoseGold"/>
        <s v="Glitter AirBag PopSocket-Gold"/>
        <s v="Glitter AirBag PopSocket-Shell"/>
        <s v="Glass AirBag PopSocket-White"/>
        <s v="Glass AirBag PopSocket-Black"/>
        <s v="Glass AirBag PopSocket-Light Pink"/>
        <s v="Glass AirBag PopSocket-Blue"/>
        <s v="Glass AirBag PopSocket-LeoPard"/>
        <s v="Macron AirBag PopSocket-Black"/>
        <s v="Macron AirBag PopSocket-White"/>
        <s v="Macron AirBag PopSocket-Light Pink"/>
        <s v="Flower AirBag PopSocket-Purple"/>
        <s v="Flower AirBag PopSocket-Pink"/>
        <s v="Butterfly AirBag PopSocket-Pink"/>
        <s v="Star Epoxy Glitter PopSocket-Clear"/>
        <s v="Star Epoxy Glitter PopSocket-Mint"/>
        <s v="Star Epoxy Glitter PopSocket-Pink"/>
        <s v="Star Shiny Shell PopSocket-Silver"/>
        <s v="Star Shiny Shell PopSocket-Light Pink"/>
        <s v="Star Silicone Suction Cup PopSocket-Light Pink"/>
        <s v="Star Silicone Suction Cup PopSocket-Black"/>
        <s v="Star Silicone Suction Cup PopSocket-White"/>
        <s v="Star Silicone Suction Cup PopSocket-Clear"/>
        <s v="Suction Silicone AirBag PopSocket-Black"/>
        <s v="Suction Silicone AirBag PopSocket-Light Purple"/>
        <s v="Suction Silicone AirBag PopSocket-Light Pink"/>
        <s v="Suction Silicone AirBag PopSocket-White"/>
        <s v="Silicone AirBag PopSocket-Black"/>
        <s v="Silicone AirBag PopSocket-Light Blue"/>
        <s v="Silicone AirBag PopSocket-Light Purple"/>
        <s v="Silicone AirBag PopSocket-Light Green"/>
        <s v="Silicone AirBag PopSocket-Pink"/>
        <s v="Silicone AirBag PopSocket-White"/>
        <s v="Samsung Galaxy A16 Normal Tempered Glass - 10pc/pk"/>
        <s v="MAGSAFE HARD CLEAR FOLD 5"/>
        <s v="MAGSAFE HARD CLEAR FLIP 5"/>
        <s v="MAGSAFE HARD CLEAR FOLD 6"/>
        <s v="MAGSAFE HARD CLEAR FLIP 6"/>
        <s v="S&amp;J Dubai Collection iPhone 15 Pro-Gold Magsafe"/>
        <s v="Pure Series Samsung S24FE-Clear"/>
        <s v="iPhone 12/12 Pro PU Leather Case-Black"/>
        <s v="iPhone 12/12 Pro PU Leather Case-Rose Gold"/>
        <s v="iPhone 13 Pro PU Leather Case-Black"/>
        <s v="iPhone 13 Pro PU Leather Case-Rose Gold"/>
        <s v="Airpods 4 Silicon Case-Black"/>
        <s v="Airpods 4 Silicon Case-Purple"/>
        <s v="Airpods 4 Silicon Case-Clear"/>
        <s v="Airpods Pro 2 Silicon Case-Black"/>
        <s v="Airpods Pro 2 Silicon Case-Purple"/>
        <s v="Airpods Pro 2 Silicon Case-Clear"/>
        <s v="IPAD 10.2 RING SURVIVOR - BLACK"/>
        <s v="IPAD 10.2 RING SURVIVOR - LIGHT BLUE"/>
        <s v="Glass + Case 360 Case iWatch Series 10 42mm-Black"/>
        <s v="Glass + Case 360 Case iWatch Series 10 42mm-Clear"/>
        <s v="Glass + Case 360 Case iWatch Series 10 46mm-Black"/>
        <s v="Glass + Case 360 Case iWatch Series 10 46mm-Clear"/>
        <s v="Glass + Case 360 Case 44mm-rose Gold (Electro Plating)"/>
        <s v="Glass + Case 360 Case iWatch Series 10 42mm-Rose Gold (Electro Plating)"/>
        <s v="Glass + Case 360 Case iWatch Series 10 42mm-Gold (Electro Plating)"/>
        <s v="Glass + Case 360 Case iWatch Series 10 46mm-Rose Gold (Electro Plating)"/>
        <s v="Glass + Case 360 Case iWatch Series 10 46mm-Gold (Electro Plating)"/>
        <s v="PIXEL 9/9 PRO SILICONE CASE-.Pink sand"/>
        <s v="Google Pixel 9 / 9 Pro Tempered Glass - 10 pc/pk"/>
        <s v="Google Pixel 9 Pro XL Tempered Glass - 10 pc/pk"/>
        <s v="Samsung Glalaxy S24 fe Tempered Glass - 10 pc/pk"/>
        <s v="Google Pixel 9 Back Camera Glass Protector"/>
        <s v="Google Pixel 9 Pro Back Camera Glass Protector"/>
        <s v="Google Pixel 9 Pro XL Back Camera Glass Protector"/>
        <s v="iPhone 16 Pro Privacy Glass Protector - 10pc/pk"/>
        <s v="iPhone 16 Pro Max Privacy Glass Protector - 10pc/pk"/>
        <s v="Samsung Galaxy S24 Fe Back Camera Glass Protector"/>
        <s v="iWatch Series 10 Glass Protector PMMA Film - 42mm"/>
        <s v="iWatch Series 10 Glass Protector PMMA Film - 46mm"/>
        <s v="iPhone 14 / 14 Plus - Back Camera Alloy"/>
        <s v="iPhone 15 / 15 Plus - Back Camera Alloy"/>
        <s v="iPhone 6/7/8 Ceramic Film - 10 pcs/pk"/>
        <s v="iPhone 15/16 Ceramic Film - 10 pcs/pk"/>
        <s v="iPhone 15 Plus /16 Plus Ceramic Film - 10 pcs/pk"/>
        <s v="iPhone 12 Mini Ceramic Film - 10 pcs/pk"/>
        <s v="Usb A To Type C Usb Cable-2M"/>
        <s v="Usb A To Lightning Cable - 1M"/>
        <s v="Samsung S24fe Hanman Mil Case - Black"/>
        <s v="Samsung S24fe Hanman Mil Case - Rose Gold"/>
        <s v="Samsung Hanman Mill CaseS20FE-Black"/>
        <s v="Samsung Hanman Mill CaseS20FE-Rose gold"/>
        <s v="Samsung Hanman Mill CaseS21FE-Black"/>
        <s v="Samsung Hanman Mill CaseS23FE-Black"/>
        <s v="Samsung Hanman Mill CaseS23FE-Rose gold"/>
        <s v="Samsung Hanman Mill Case A05S-Black"/>
        <s v="Samsung Hanman Mill Case A05S-Rose Gold"/>
        <s v="Samsung Hanman Mill Case A13-Black"/>
        <s v="Samsung Hanman Mill Case A14-Rose Gold"/>
        <s v="Samsung Hanman Mill Case A20/30-Black"/>
        <s v="Samsung Hanman Mill Case A20/30-Rose Gold"/>
        <s v="Samsung Hanman Mill Case A15-Black"/>
        <s v="Samsung Hanman Mill Case A15-Rose Gold"/>
        <s v="Samsung Hanman Mill Case A52-Black"/>
        <s v="Samsung Hanman Mill Case A52-Rose Gold"/>
        <s v="Samsung Hanman Mill Case A16-Black"/>
        <s v="Samsung Hanman Mill Case A16-Rose Gold"/>
        <s v="Samsung Hanman Mill Case A35-Black"/>
        <s v="Samsung Hanman Mill Case A35-Rose Gold"/>
        <s v="Samsung Hanman Mill Case A55-Black"/>
        <s v="Samsung Hanman Mill Case A55-Rose Gold"/>
        <s v="Star Wireless Keyboard-iPad Pro 11 inch 2024"/>
        <s v="Star Wireless Keyboard-iPad Pro 13 inch 2024"/>
        <s v="Samsung S22 Ultra Privacy Polymer Screen Protector"/>
        <s v="Samsung S23 Privacy Polymer Screen Protector"/>
        <s v="Samsung S23 Plus Privacy Polymer Screen Protector"/>
        <s v="Samsung S23 Ultra Privacy Polymer Screen Protector"/>
        <s v="Samsung S24 Privacy Polymer Screen Protector"/>
        <s v="Samsung S24 Plus Privacy Polymer Screen Protector"/>
        <s v="Samsung S24 Ultra Privacy Polymer Screen Protector"/>
        <s v="Tough Cable A to Type-C (2 M)"/>
        <s v="Tough Cable A to Type-C (1 M)"/>
        <s v="IPAD PRO 11 2024 FLIP CASE - Black"/>
        <s v="IPAD PRO 11 2024 FLIP CASE - Lavender"/>
        <s v="IPAD PRO 13 2024 FLIP CASE - Black"/>
        <s v="IPAD PRO 13 2024 FLIP CASE - Lavender"/>
        <s v="Samsung Hanman Mill Case A06-Black"/>
        <s v="Samsung Hanman Mill Case A06-Rose Gold"/>
        <s v="S&amp;J Floral Samsung S24 PLUS Pastel BLUE"/>
        <s v="Samsung Galaxy S24FE Triangle Case - Black"/>
        <s v="Samsung Galaxy S24FE Triangle Case - RoseGold"/>
        <s v="Samsung Galaxy A06 Triangle Case - RoseGold"/>
        <s v="Samsung Galaxy A06 Triangle Case - Black"/>
        <s v="Samsung Galaxy A20/A30 Triangle Case - RoseGold"/>
        <s v="Samsung Galaxy A06 Pure Series - Clear"/>
        <s v="IPAD 10.9 RING SURVIVOR - LIGHT BLUE"/>
        <s v="Star Magsafe Silicone Sam S25 Ultra-Black"/>
        <s v="Star Magsafe Silicone Sam S25 Ultra-Red"/>
        <s v="Pixel 7A Hanman Mill Case-Black"/>
        <s v="Pixel 7A Hanman Mill Case-Rose Gold"/>
        <s v="Pixel 8 Hanman Mill Case-Black"/>
        <s v="Pixel 8 Hanman Mill Case-Rose Gold"/>
        <s v="Hanman Miro 2 in 1 leather case iPhone 16E-Black"/>
        <s v="Hanman Miro 2 in 1 leather case iPhone 16E-Rose gold"/>
        <s v="Hanman Miro 2 in 1 leather case S25ultra-Black"/>
        <s v="Hanman Miro 2 in 1 leather case S25ultra-Rose gold"/>
        <s v="Samsung Hanman Mill Case A53-Black"/>
        <s v="Samsung Hanman Mill Case A53 ROSEGOLD"/>
        <s v="Samsung Hanman Mill Case S21FE-ROSEGOLD"/>
        <s v="iPhone 16E Star Knight-Black"/>
        <s v="iPhone 16E Star Knight-Blue"/>
        <s v="iPhone 16E Star Knight-Titanium"/>
        <s v="Samsung S25 ULTRA Star Knight-Black"/>
        <s v="Samsung S25 ULTRA Star Knight-blue"/>
        <s v="Samsung S25 ULTRA Star Knight-TITANIUM"/>
        <s v="Samsung S25 ULTRA Star Magsafe-Clear"/>
        <s v="S&amp;J Floral iPhone 16E LAVENDER"/>
        <s v="S&amp;J Floral iPhone 16E Pastel blue"/>
        <s v="S&amp;J Floral Samsung S25 ULTRA LAVENDER"/>
        <s v="S&amp;J Floral Samsung S25 ULTRA Pastel blue"/>
        <s v="Samsung S25 Ultra Triangle Magsafe-Black"/>
        <s v="Samsung S25 Ultra Triangle Magsafe-Rose Gold"/>
        <s v="iPhone 16e Triangle Magsafe-Black"/>
        <s v="iPhone 16e Triangle Magsafe-Rose Gold"/>
        <s v="Samsung Galaxy A16 Triangle Case - Black"/>
        <s v="Samsung Galaxy A16 Triangle Case - RoseGold"/>
        <s v="TRIANGLE SERIES SAMSUNG S9 PLUS - RED"/>
        <s v="Pure Series Googl Pixel 7-clear"/>
        <s v="Pure Series Googl Pixel 7 Pro-clear"/>
        <s v="Pure Series Googl Pixel 8-clear"/>
        <s v="Pure Series Googl Pixel 8 Pro-clear"/>
        <s v="Pure Series Googl Pixel 8A-clear"/>
        <s v="Pure Series Googl Pixel 9 PRO XL-clear"/>
        <s v="Pure Series Googl Pixel 9/9 PRO-clear"/>
        <s v="Pure Series Samsung A16-clear"/>
        <s v="Samsung S25 Ultra Star Diamond Magsafe-Clear"/>
        <s v="Samsung S25 Ultra Star Symmetry-Clear"/>
        <s v="Samsung S25 Ultra Star Guardian-Black"/>
        <s v="iPhone 16e Star Magsafe-Clear"/>
        <s v="iPhone 16e Star Symmetry-Clear"/>
        <s v="iPhone 16e Star Guardian-Black"/>
        <s v="IPD10.9 360-red"/>
        <s v=""/>
      </sharedItems>
    </cacheField>
    <cacheField name="Date Created" numFmtId="0">
      <sharedItems containsDate="1" containsMixedTypes="1" minDate="2019-09-10T10:16:59" maxDate="2025-04-24T10:37:26"/>
    </cacheField>
    <cacheField name="Sub Category" numFmtId="0">
      <sharedItems containsBlank="1" count="2">
        <m/>
        <s v=""/>
      </sharedItems>
    </cacheField>
    <cacheField name="Product Type" numFmtId="0">
      <sharedItems count="20">
        <s v="ZZ - Other"/>
        <s v="CASES AND COVERS"/>
        <s v="LCDS"/>
        <s v="ACCESSORIES"/>
        <s v="SCREEN PROTECTORS"/>
        <s v="iWatch Band"/>
        <s v="MOBILE PHONE HOLDER"/>
        <s v="WIRELESS CHARGERS"/>
        <s v="AUDIO"/>
        <s v="CABLES"/>
        <s v="PD ADAPTOR"/>
        <s v="BATTERY"/>
        <s v="STAR STANDS"/>
        <s v="POWER BANKS"/>
        <s v="CHARGER"/>
        <s v="STYLUS PEN"/>
        <s v="KEYBOARD CASE"/>
        <s v="AIRPOD LEATHER CASE"/>
        <s v="CARD HOLDER"/>
        <s v=""/>
      </sharedItems>
    </cacheField>
    <cacheField name="Core" numFmtId="0">
      <sharedItems/>
    </cacheField>
    <cacheField name="Custom 1" numFmtId="0">
      <sharedItems containsBlank="1"/>
    </cacheField>
    <cacheField name="Custom 2" numFmtId="0">
      <sharedItems containsBlank="1"/>
    </cacheField>
    <cacheField name="Custom 3" numFmtId="0">
      <sharedItems containsBlank="1"/>
    </cacheField>
    <cacheField name="Supplier Buy Ex (native currency)" numFmtId="0">
      <sharedItems containsMixedTypes="1" containsNumber="1" minValue="0" maxValue="170"/>
    </cacheField>
    <cacheField name="Supplier Buy Ex (AUD)" numFmtId="0">
      <sharedItems containsBlank="1"/>
    </cacheField>
    <cacheField name="COGS" numFmtId="0">
      <sharedItems containsMixedTypes="1" containsNumber="1" minValue="0" maxValue="170"/>
    </cacheField>
    <cacheField name="Average Sell Price" numFmtId="0">
      <sharedItems containsMixedTypes="1" containsNumber="1" minValue="0" maxValue="218.18180000000001"/>
    </cacheField>
    <cacheField name="Total MSL" numFmtId="0">
      <sharedItems containsMixedTypes="1" containsNumber="1" containsInteger="1" minValue="0" maxValue="0"/>
    </cacheField>
    <cacheField name="Cubic" numFmtId="0">
      <sharedItems containsMixedTypes="1" containsNumber="1" containsInteger="1" minValue="0" maxValue="0"/>
    </cacheField>
    <cacheField name="Min Order Qty" numFmtId="0">
      <sharedItems containsBlank="1"/>
    </cacheField>
    <cacheField name="Carton Qty" numFmtId="0">
      <sharedItems containsBlank="1"/>
    </cacheField>
    <cacheField name="Product Class" numFmtId="0">
      <sharedItems containsBlank="1"/>
    </cacheField>
    <cacheField name="Outlet" numFmtId="0">
      <sharedItems/>
    </cacheField>
    <cacheField name="On Hand" numFmtId="0">
      <sharedItems containsSemiMixedTypes="0" containsString="0" containsNumber="1" containsInteger="1" minValue="-2193" maxValue="247054"/>
    </cacheField>
    <cacheField name="Unfulfilled" numFmtId="0">
      <sharedItems containsSemiMixedTypes="0" containsString="0" containsNumber="1" containsInteger="1" minValue="0" maxValue="320"/>
    </cacheField>
    <cacheField name="On Order" numFmtId="0">
      <sharedItems containsSemiMixedTypes="0" containsString="0" containsNumber="1" containsInteger="1" minValue="0" maxValue="31047"/>
    </cacheField>
    <cacheField name="PO Past Due" numFmtId="0">
      <sharedItems containsSemiMixedTypes="0" containsString="0" containsNumber="1" containsInteger="1" minValue="0" maxValue="31047"/>
    </cacheField>
    <cacheField name="PO Due Mth 1" numFmtId="0">
      <sharedItems containsSemiMixedTypes="0" containsString="0" containsNumber="1" containsInteger="1" minValue="0" maxValue="0"/>
    </cacheField>
    <cacheField name="PO Due Mth 2" numFmtId="0">
      <sharedItems containsSemiMixedTypes="0" containsString="0" containsNumber="1" containsInteger="1" minValue="0" maxValue="0"/>
    </cacheField>
    <cacheField name="PO Due Mth 3" numFmtId="0">
      <sharedItems containsSemiMixedTypes="0" containsString="0" containsNumber="1" containsInteger="1" minValue="0" maxValue="0"/>
    </cacheField>
    <cacheField name="PO Due Mth 4" numFmtId="0">
      <sharedItems containsSemiMixedTypes="0" containsString="0" containsNumber="1" containsInteger="1" minValue="0" maxValue="0"/>
    </cacheField>
    <cacheField name="PO Due Mth 5" numFmtId="0">
      <sharedItems containsSemiMixedTypes="0" containsString="0" containsNumber="1" containsInteger="1" minValue="0" maxValue="0"/>
    </cacheField>
    <cacheField name="PO Due Mth 6" numFmtId="0">
      <sharedItems containsSemiMixedTypes="0" containsString="0" containsNumber="1" containsInteger="1" minValue="0" maxValue="0"/>
    </cacheField>
    <cacheField name="PO Due Mth 7" numFmtId="0">
      <sharedItems containsSemiMixedTypes="0" containsString="0" containsNumber="1" containsInteger="1" minValue="0" maxValue="0"/>
    </cacheField>
    <cacheField name="PO Due Mth 8" numFmtId="0">
      <sharedItems containsSemiMixedTypes="0" containsString="0" containsNumber="1" containsInteger="1" minValue="0" maxValue="0"/>
    </cacheField>
    <cacheField name="PO Due Mth 9" numFmtId="0">
      <sharedItems containsSemiMixedTypes="0" containsString="0" containsNumber="1" containsInteger="1" minValue="0" maxValue="0"/>
    </cacheField>
    <cacheField name="PO Due Mth 10" numFmtId="0">
      <sharedItems containsSemiMixedTypes="0" containsString="0" containsNumber="1" containsInteger="1" minValue="0" maxValue="0"/>
    </cacheField>
    <cacheField name="PO Due Mth 11" numFmtId="0">
      <sharedItems containsSemiMixedTypes="0" containsString="0" containsNumber="1" containsInteger="1" minValue="0" maxValue="0"/>
    </cacheField>
    <cacheField name="PO Due Mth 12" numFmtId="0">
      <sharedItems containsSemiMixedTypes="0" containsString="0" containsNumber="1" containsInteger="1" minValue="0" maxValue="0"/>
    </cacheField>
    <cacheField name="April 24" numFmtId="0">
      <sharedItems containsSemiMixedTypes="0" containsString="0" containsNumber="1" containsInteger="1" minValue="-2" maxValue="18248"/>
    </cacheField>
    <cacheField name="May 24" numFmtId="0">
      <sharedItems containsSemiMixedTypes="0" containsString="0" containsNumber="1" containsInteger="1" minValue="0" maxValue="20640"/>
    </cacheField>
    <cacheField name="June 24" numFmtId="0">
      <sharedItems containsSemiMixedTypes="0" containsString="0" containsNumber="1" containsInteger="1" minValue="0" maxValue="21520"/>
    </cacheField>
    <cacheField name="July 24" numFmtId="0">
      <sharedItems containsSemiMixedTypes="0" containsString="0" containsNumber="1" containsInteger="1" minValue="0" maxValue="19525"/>
    </cacheField>
    <cacheField name="August 24" numFmtId="0">
      <sharedItems containsSemiMixedTypes="0" containsString="0" containsNumber="1" containsInteger="1" minValue="-1" maxValue="29308"/>
    </cacheField>
    <cacheField name="September 24" numFmtId="0">
      <sharedItems containsSemiMixedTypes="0" containsString="0" containsNumber="1" containsInteger="1" minValue="-2" maxValue="22968"/>
    </cacheField>
    <cacheField name="October 24" numFmtId="0">
      <sharedItems containsSemiMixedTypes="0" containsString="0" containsNumber="1" containsInteger="1" minValue="0" maxValue="49919"/>
    </cacheField>
    <cacheField name="November 24" numFmtId="0">
      <sharedItems containsSemiMixedTypes="0" containsString="0" containsNumber="1" containsInteger="1" minValue="0" maxValue="30026"/>
    </cacheField>
    <cacheField name="December 24" numFmtId="0">
      <sharedItems containsSemiMixedTypes="0" containsString="0" containsNumber="1" containsInteger="1" minValue="0" maxValue="42718"/>
    </cacheField>
    <cacheField name="January 25" numFmtId="0">
      <sharedItems containsSemiMixedTypes="0" containsString="0" containsNumber="1" containsInteger="1" minValue="0" maxValue="48093"/>
    </cacheField>
    <cacheField name="February 25" numFmtId="0">
      <sharedItems containsSemiMixedTypes="0" containsString="0" containsNumber="1" containsInteger="1" minValue="0" maxValue="23872"/>
    </cacheField>
    <cacheField name="March 25" numFmtId="0">
      <sharedItems containsSemiMixedTypes="0" containsString="0" containsNumber="1" containsInteger="1" minValue="0" maxValue="22137"/>
    </cacheField>
    <cacheField name="April 25" numFmtId="0">
      <sharedItems containsSemiMixedTypes="0" containsString="0" containsNumber="1" containsInteger="1" minValue="0" maxValue="171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ina Maharjan" refreshedDate="45774.512496643518" createdVersion="6" refreshedVersion="6" minRefreshableVersion="3" recordCount="2569" xr:uid="{FE042A6A-CBB2-4161-96D1-6A091960681F}">
  <cacheSource type="worksheet">
    <worksheetSource ref="I2:I2571" sheet="Inventory Planning Report"/>
  </cacheSource>
  <cacheFields count="1">
    <cacheField name="Sub Category" numFmtId="0">
      <sharedItems count="20">
        <s v="Others"/>
        <s v="Cases &amp; Covers"/>
        <s v="LCDS"/>
        <s v="Airpods Case"/>
        <s v="Screen Protector"/>
        <s v="iWatch Band"/>
        <s v="Camera Screen Protector"/>
        <s v="MOBILE PHONE HOLDER"/>
        <s v="Charger"/>
        <s v="Audio"/>
        <s v="Cables"/>
        <s v="Mercury Ring"/>
        <s v="Battery"/>
        <s v="POWER BANKS"/>
        <s v="Stylus Pen"/>
        <s v="KEYBOARD CASE"/>
        <s v="Card Holder"/>
        <s v="Body Strap"/>
        <s v="Pop Socket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9">
  <r>
    <n v="124001"/>
    <s v="MISC123"/>
    <s v="ZZ - No Supplier"/>
    <n v="4"/>
    <n v="0"/>
    <m/>
    <x v="0"/>
    <d v="2019-09-10T10:16:59"/>
    <x v="0"/>
    <x v="0"/>
    <b v="0"/>
    <m/>
    <m/>
    <m/>
    <n v="0"/>
    <m/>
    <n v="0"/>
    <n v="6.4722999999999997"/>
    <n v="0"/>
    <n v="0"/>
    <m/>
    <m/>
    <m/>
    <s v="Star Tech Warehouse"/>
    <n v="-2193"/>
    <n v="1"/>
    <n v="0"/>
    <n v="0"/>
    <n v="0"/>
    <n v="0"/>
    <n v="0"/>
    <n v="0"/>
    <n v="0"/>
    <n v="0"/>
    <n v="0"/>
    <n v="0"/>
    <n v="0"/>
    <n v="0"/>
    <n v="0"/>
    <n v="0"/>
    <n v="7"/>
    <n v="33"/>
    <n v="3"/>
    <n v="5"/>
    <n v="79"/>
    <n v="71"/>
    <n v="1"/>
    <n v="3"/>
    <n v="2"/>
    <n v="4"/>
    <n v="2"/>
    <n v="1"/>
    <n v="1"/>
  </r>
  <r>
    <n v="124002"/>
    <s v="8809824768750"/>
    <s v="Mercury"/>
    <n v="0"/>
    <n v="0"/>
    <m/>
    <x v="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3"/>
    <n v="0"/>
    <n v="0"/>
    <n v="0"/>
    <n v="0"/>
    <n v="0"/>
    <n v="0"/>
    <n v="0"/>
    <n v="0"/>
    <n v="0"/>
    <n v="0"/>
    <n v="0"/>
    <n v="0"/>
    <n v="0"/>
    <n v="0"/>
    <n v="0"/>
    <n v="8"/>
    <n v="8"/>
    <n v="9"/>
    <n v="3"/>
    <n v="12"/>
    <n v="2"/>
    <n v="8"/>
    <n v="6"/>
    <n v="11"/>
    <n v="10"/>
    <n v="7"/>
    <n v="3"/>
    <n v="11"/>
  </r>
  <r>
    <n v="124003"/>
    <s v="8809824784774"/>
    <s v="Mercury"/>
    <n v="0"/>
    <n v="0"/>
    <m/>
    <x v="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</r>
  <r>
    <n v="124004"/>
    <s v="8809745631591"/>
    <s v="Mercury"/>
    <n v="0"/>
    <n v="0"/>
    <m/>
    <x v="3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3"/>
    <n v="7"/>
    <n v="0"/>
    <n v="1"/>
    <n v="0"/>
    <n v="0"/>
    <n v="0"/>
    <n v="0"/>
    <n v="0"/>
    <n v="0"/>
    <n v="0"/>
    <n v="0"/>
    <n v="0"/>
  </r>
  <r>
    <n v="124005"/>
    <s v="XSMAX-TGL-RED"/>
    <s v="Guangzhou Weigu"/>
    <n v="0"/>
    <n v="0"/>
    <m/>
    <x v="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24006"/>
    <s v="IPH-11PROMAX-ITRU"/>
    <s v="Itru"/>
    <n v="4"/>
    <n v="0"/>
    <m/>
    <x v="5"/>
    <d v="2023-06-28T09:49:34"/>
    <x v="0"/>
    <x v="2"/>
    <b v="0"/>
    <m/>
    <m/>
    <s v="INHOUSE"/>
    <n v="37.090000000000003"/>
    <m/>
    <n v="37.090000000000003"/>
    <n v="41.1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81"/>
    <n v="67"/>
    <n v="69"/>
    <n v="95"/>
    <n v="75"/>
    <n v="94"/>
    <n v="76"/>
    <n v="66"/>
    <n v="145"/>
    <n v="44"/>
    <n v="55"/>
    <n v="52"/>
    <n v="53"/>
  </r>
  <r>
    <n v="124007"/>
    <s v="8809824784767"/>
    <s v="Mercury"/>
    <n v="0"/>
    <n v="0"/>
    <m/>
    <x v="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124008"/>
    <s v="8809745631577"/>
    <s v="Mercury"/>
    <n v="0"/>
    <n v="0"/>
    <m/>
    <x v="7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09"/>
    <s v="X/XS-TGL-MNT"/>
    <s v="Guangzhou Weigu"/>
    <n v="0"/>
    <n v="0"/>
    <m/>
    <x v="8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10"/>
    <s v="8809684922088"/>
    <s v="Mercury"/>
    <n v="0"/>
    <n v="0"/>
    <m/>
    <x v="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n v="124011"/>
    <s v="8809745631485"/>
    <s v="Mercury"/>
    <n v="0"/>
    <n v="0"/>
    <m/>
    <x v="1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9"/>
    <n v="11"/>
    <n v="14"/>
    <n v="11"/>
    <n v="12"/>
    <n v="5"/>
    <n v="9"/>
    <n v="16"/>
    <n v="16"/>
    <n v="11"/>
    <n v="7"/>
    <n v="5"/>
    <n v="0"/>
  </r>
  <r>
    <n v="124012"/>
    <s v="8809824767463"/>
    <s v="Mercury"/>
    <n v="0"/>
    <n v="0"/>
    <m/>
    <x v="1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24013"/>
    <s v="8809824768712"/>
    <s v="Mercury"/>
    <n v="0"/>
    <n v="0"/>
    <m/>
    <x v="1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6"/>
    <n v="0"/>
    <n v="0"/>
    <n v="0"/>
    <n v="0"/>
    <n v="0"/>
    <n v="0"/>
    <n v="0"/>
    <n v="0"/>
    <n v="0"/>
    <n v="0"/>
    <n v="0"/>
    <n v="0"/>
    <n v="0"/>
    <n v="0"/>
    <n v="0"/>
    <n v="10"/>
    <n v="0"/>
    <n v="11"/>
    <n v="7"/>
    <n v="7"/>
    <n v="4"/>
    <n v="5"/>
    <n v="7"/>
    <n v="12"/>
    <n v="6"/>
    <n v="5"/>
    <n v="6"/>
    <n v="14"/>
  </r>
  <r>
    <n v="124014"/>
    <s v="8806164383629"/>
    <s v="Mercury"/>
    <n v="0"/>
    <n v="0"/>
    <m/>
    <x v="1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74"/>
    <n v="0"/>
    <n v="0"/>
    <n v="0"/>
    <n v="0"/>
    <n v="0"/>
    <n v="0"/>
    <n v="0"/>
    <n v="0"/>
    <n v="0"/>
    <n v="0"/>
    <n v="0"/>
    <n v="0"/>
    <n v="0"/>
    <n v="0"/>
    <n v="0"/>
    <n v="23"/>
    <n v="41"/>
    <n v="25"/>
    <n v="8"/>
    <n v="0"/>
    <n v="1"/>
    <n v="0"/>
    <n v="0"/>
    <n v="0"/>
    <n v="0"/>
    <n v="0"/>
    <n v="0"/>
    <n v="0"/>
  </r>
  <r>
    <n v="124015"/>
    <s v="8809762031244"/>
    <s v="Mercury"/>
    <n v="0"/>
    <n v="0"/>
    <m/>
    <x v="1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16"/>
    <s v="8809621289830"/>
    <s v="Mercury"/>
    <n v="0"/>
    <n v="0"/>
    <m/>
    <x v="1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7"/>
    <n v="5"/>
    <n v="7"/>
    <n v="0"/>
    <n v="15"/>
    <n v="4"/>
    <n v="3"/>
    <n v="2"/>
    <n v="5"/>
    <n v="4"/>
    <n v="8"/>
    <n v="6"/>
    <n v="7"/>
  </r>
  <r>
    <n v="124017"/>
    <s v="8809842230925"/>
    <s v="Mercury"/>
    <n v="0"/>
    <n v="0"/>
    <m/>
    <x v="16"/>
    <d v="2023-06-28T09:49:34"/>
    <x v="0"/>
    <x v="1"/>
    <b v="0"/>
    <m/>
    <m/>
    <s v="INHOUSE"/>
    <n v="5.16"/>
    <m/>
    <n v="5.16"/>
    <n v="10.9091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1"/>
    <n v="0"/>
    <n v="0"/>
    <n v="3"/>
  </r>
  <r>
    <n v="124018"/>
    <s v="8809762017293"/>
    <s v="Mercury"/>
    <n v="0"/>
    <n v="0"/>
    <m/>
    <x v="1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19"/>
    <n v="0"/>
    <n v="0"/>
    <n v="0"/>
    <n v="0"/>
    <n v="0"/>
    <n v="0"/>
    <n v="0"/>
    <n v="0"/>
    <n v="0"/>
    <n v="0"/>
    <n v="0"/>
    <n v="0"/>
    <n v="0"/>
    <n v="0"/>
    <n v="0"/>
    <n v="3"/>
    <n v="8"/>
    <n v="4"/>
    <n v="2"/>
    <n v="7"/>
    <n v="2"/>
    <n v="1"/>
    <n v="4"/>
    <n v="2"/>
    <n v="2"/>
    <n v="4"/>
    <n v="3"/>
    <n v="0"/>
  </r>
  <r>
    <n v="124019"/>
    <s v="8809684928851"/>
    <s v="Mercury"/>
    <n v="0"/>
    <n v="0"/>
    <m/>
    <x v="1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20"/>
    <s v="IPH-12/12PRO-ITRU"/>
    <s v="Itru"/>
    <n v="4"/>
    <n v="0"/>
    <m/>
    <x v="19"/>
    <d v="2023-06-28T09:49:34"/>
    <x v="0"/>
    <x v="2"/>
    <b v="0"/>
    <m/>
    <m/>
    <s v="INHOUSE"/>
    <n v="40.72"/>
    <m/>
    <n v="40.72"/>
    <n v="47.4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59"/>
    <n v="59"/>
    <n v="56"/>
    <n v="66"/>
    <n v="46"/>
    <n v="66"/>
    <n v="80"/>
    <n v="82"/>
    <n v="95"/>
    <n v="58"/>
    <n v="65"/>
    <n v="62"/>
    <n v="75"/>
  </r>
  <r>
    <n v="124021"/>
    <s v="8809842242218"/>
    <s v="Mercury"/>
    <n v="0"/>
    <n v="0"/>
    <m/>
    <x v="2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14"/>
    <n v="12"/>
    <n v="1"/>
    <n v="6"/>
    <n v="6"/>
    <n v="4"/>
    <n v="9"/>
    <n v="4"/>
    <n v="7"/>
    <n v="9"/>
    <n v="8"/>
    <n v="6"/>
    <n v="4"/>
  </r>
  <r>
    <n v="124022"/>
    <s v="8809684965016"/>
    <s v="Mercury"/>
    <n v="0"/>
    <n v="0"/>
    <m/>
    <x v="21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23"/>
    <s v="8809745631706"/>
    <s v="Mercury"/>
    <n v="0"/>
    <n v="0"/>
    <m/>
    <x v="22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24"/>
    <s v="13Mini-PUR-CLR"/>
    <s v="Guangzhou Weigu"/>
    <n v="4"/>
    <n v="0"/>
    <s v="13Mini-PUR-CLR"/>
    <x v="23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31"/>
    <n v="0"/>
    <n v="100"/>
    <n v="100"/>
    <n v="0"/>
    <n v="0"/>
    <n v="0"/>
    <n v="0"/>
    <n v="0"/>
    <n v="0"/>
    <n v="0"/>
    <n v="0"/>
    <n v="0"/>
    <n v="0"/>
    <n v="0"/>
    <n v="0"/>
    <n v="33"/>
    <n v="0"/>
    <n v="0"/>
    <n v="0"/>
    <n v="0"/>
    <n v="0"/>
    <n v="41"/>
    <n v="0"/>
    <n v="19"/>
    <n v="48"/>
    <n v="26"/>
    <n v="23"/>
    <n v="16"/>
  </r>
  <r>
    <n v="124025"/>
    <s v="8809761977291"/>
    <s v="Mercury"/>
    <n v="0"/>
    <n v="0"/>
    <m/>
    <x v="2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n v="8"/>
    <n v="5"/>
    <n v="1"/>
    <n v="0"/>
    <n v="1"/>
    <n v="0"/>
    <n v="0"/>
    <n v="0"/>
    <n v="0"/>
  </r>
  <r>
    <n v="124026"/>
    <s v="8809621286518"/>
    <s v="Mercury"/>
    <n v="0"/>
    <n v="0"/>
    <m/>
    <x v="25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27"/>
    <s v="8809684922095"/>
    <s v="Mercury"/>
    <n v="0"/>
    <n v="0"/>
    <m/>
    <x v="2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8"/>
    <n v="7"/>
    <n v="4"/>
    <n v="5"/>
    <n v="2"/>
    <n v="7"/>
    <n v="8"/>
    <n v="4"/>
    <n v="3"/>
    <n v="4"/>
  </r>
  <r>
    <n v="124028"/>
    <s v="8809684922279"/>
    <s v="Mercury"/>
    <n v="0"/>
    <n v="0"/>
    <m/>
    <x v="2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13"/>
    <n v="7"/>
    <n v="11"/>
    <n v="3"/>
    <n v="2"/>
    <n v="1"/>
    <n v="4"/>
    <n v="3"/>
    <n v="5"/>
    <n v="2"/>
    <n v="4"/>
    <n v="1"/>
    <n v="3"/>
  </r>
  <r>
    <n v="124029"/>
    <s v="8809842230888"/>
    <s v="Mercury"/>
    <n v="0"/>
    <n v="0"/>
    <m/>
    <x v="28"/>
    <d v="2023-06-28T09:49:34"/>
    <x v="0"/>
    <x v="1"/>
    <b v="0"/>
    <m/>
    <m/>
    <s v="INHOUSE"/>
    <n v="5.16"/>
    <m/>
    <n v="5.16"/>
    <n v="10.9091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</r>
  <r>
    <n v="124030"/>
    <s v="8809842220544"/>
    <s v="Mercury"/>
    <n v="4"/>
    <n v="0"/>
    <s v="8809745572207"/>
    <x v="29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10"/>
    <n v="5"/>
    <n v="3"/>
    <n v="6"/>
    <n v="2"/>
    <n v="1"/>
    <n v="4"/>
    <n v="4"/>
    <n v="13"/>
    <n v="10"/>
    <n v="3"/>
    <n v="4"/>
    <n v="6"/>
  </r>
  <r>
    <n v="124031"/>
    <s v="2209786112883"/>
    <s v="Fullcare Technology Company Limited"/>
    <n v="0"/>
    <n v="0"/>
    <m/>
    <x v="30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4032"/>
    <s v="8809842244861"/>
    <s v="Mercury"/>
    <n v="0"/>
    <n v="0"/>
    <m/>
    <x v="3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33"/>
    <s v="13Mini-SYM-CLR"/>
    <s v="Guangzhou Weigu"/>
    <n v="4"/>
    <n v="0"/>
    <s v="13457378731351574513354450"/>
    <x v="32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87"/>
    <n v="0"/>
    <n v="100"/>
    <n v="100"/>
    <n v="0"/>
    <n v="0"/>
    <n v="0"/>
    <n v="0"/>
    <n v="0"/>
    <n v="0"/>
    <n v="0"/>
    <n v="0"/>
    <n v="0"/>
    <n v="0"/>
    <n v="0"/>
    <n v="0"/>
    <n v="40"/>
    <n v="31"/>
    <n v="0"/>
    <n v="2"/>
    <n v="0"/>
    <n v="0"/>
    <n v="39"/>
    <n v="0"/>
    <n v="52"/>
    <n v="36"/>
    <n v="28"/>
    <n v="18"/>
    <n v="10"/>
  </r>
  <r>
    <n v="124034"/>
    <s v="8809842232356"/>
    <s v="Mercury"/>
    <n v="0"/>
    <n v="0"/>
    <m/>
    <x v="33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5"/>
    <n v="0"/>
    <n v="0"/>
    <n v="0"/>
    <n v="0"/>
  </r>
  <r>
    <n v="124036"/>
    <s v="8809824771286"/>
    <s v="Mercury"/>
    <n v="0"/>
    <n v="0"/>
    <m/>
    <x v="3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37"/>
    <s v="8809842293234"/>
    <s v="Mercury"/>
    <n v="0"/>
    <n v="0"/>
    <m/>
    <x v="3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10"/>
    <n v="1"/>
    <n v="24"/>
    <n v="11"/>
    <n v="2"/>
    <n v="0"/>
    <n v="11"/>
    <n v="14"/>
    <n v="17"/>
    <n v="15"/>
    <n v="13"/>
    <n v="7"/>
    <n v="8"/>
  </r>
  <r>
    <n v="124038"/>
    <s v="8809777230595"/>
    <s v="Mercury"/>
    <n v="0"/>
    <n v="0"/>
    <m/>
    <x v="36"/>
    <d v="2023-06-28T09:49:34"/>
    <x v="0"/>
    <x v="1"/>
    <b v="0"/>
    <m/>
    <m/>
    <s v="INHOUSE"/>
    <n v="7.26"/>
    <m/>
    <n v="7.26"/>
    <n v="13.6364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039"/>
    <s v="8809724822873"/>
    <s v="Mercury"/>
    <n v="4"/>
    <n v="0"/>
    <m/>
    <x v="3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18"/>
    <n v="0"/>
    <n v="14"/>
    <n v="13"/>
    <n v="2"/>
    <n v="0"/>
    <n v="16"/>
    <n v="14"/>
    <n v="8"/>
    <n v="5"/>
    <n v="8"/>
    <n v="7"/>
    <n v="9"/>
  </r>
  <r>
    <n v="124040"/>
    <s v="IPH-X-ITRU"/>
    <s v="Itru"/>
    <n v="4"/>
    <n v="0"/>
    <m/>
    <x v="38"/>
    <d v="2023-06-28T09:49:34"/>
    <x v="0"/>
    <x v="2"/>
    <b v="0"/>
    <m/>
    <m/>
    <s v="INHOUSE"/>
    <n v="24.91"/>
    <m/>
    <n v="24.91"/>
    <n v="28.7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54"/>
    <n v="44"/>
    <n v="77"/>
    <n v="53"/>
    <n v="49"/>
    <n v="60"/>
    <n v="42"/>
    <n v="54"/>
    <n v="102"/>
    <n v="17"/>
    <n v="19"/>
    <n v="19"/>
    <n v="34"/>
  </r>
  <r>
    <n v="124041"/>
    <s v="8809684922231"/>
    <s v="Mercury"/>
    <n v="0"/>
    <n v="0"/>
    <m/>
    <x v="3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9"/>
    <n v="1"/>
    <n v="3"/>
    <n v="4"/>
    <n v="5"/>
    <n v="0"/>
    <n v="2"/>
    <n v="1"/>
    <n v="1"/>
    <n v="6"/>
    <n v="2"/>
    <n v="3"/>
    <n v="5"/>
  </r>
  <r>
    <n v="124042"/>
    <s v="8809842252903"/>
    <s v="Mercury"/>
    <n v="0"/>
    <n v="0"/>
    <m/>
    <x v="4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4"/>
    <n v="19"/>
    <n v="8"/>
    <n v="4"/>
    <n v="0"/>
    <n v="0"/>
    <n v="12"/>
    <n v="13"/>
    <n v="12"/>
    <n v="13"/>
    <n v="5"/>
    <n v="5"/>
    <n v="6"/>
  </r>
  <r>
    <n v="124043"/>
    <s v="8809621289878"/>
    <s v="Mercury"/>
    <n v="0"/>
    <n v="0"/>
    <m/>
    <x v="4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2"/>
    <n v="0"/>
    <n v="0"/>
    <n v="7"/>
    <n v="7"/>
    <n v="4"/>
    <n v="3"/>
    <n v="3"/>
  </r>
  <r>
    <n v="124044"/>
    <s v="8806164319062"/>
    <s v="Mercury"/>
    <n v="0"/>
    <n v="0"/>
    <m/>
    <x v="42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45"/>
    <s v="8809621277745"/>
    <s v="Mercury"/>
    <n v="0"/>
    <n v="0"/>
    <m/>
    <x v="43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046"/>
    <s v="8809793498825"/>
    <s v="Mercury"/>
    <n v="0"/>
    <n v="0"/>
    <m/>
    <x v="44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47"/>
    <s v="8809786128555"/>
    <s v="Mercury"/>
    <n v="0"/>
    <n v="0"/>
    <m/>
    <x v="45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48"/>
    <s v="11PRO-TGL-RGD"/>
    <s v="Guangzhou Weigu"/>
    <n v="0"/>
    <n v="0"/>
    <m/>
    <x v="4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0"/>
    <n v="4"/>
    <n v="1"/>
    <n v="9"/>
    <n v="15"/>
    <n v="6"/>
  </r>
  <r>
    <n v="124049"/>
    <s v="8809887822154"/>
    <s v="Mercury"/>
    <n v="0"/>
    <n v="0"/>
    <m/>
    <x v="4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26"/>
    <n v="6"/>
    <n v="28"/>
    <n v="0"/>
    <n v="2"/>
    <n v="0"/>
    <n v="31"/>
    <n v="8"/>
    <n v="16"/>
    <n v="30"/>
    <n v="18"/>
    <n v="0"/>
    <n v="0"/>
  </r>
  <r>
    <n v="124051"/>
    <s v="8809745631454"/>
    <s v="Mercury"/>
    <n v="0"/>
    <n v="0"/>
    <m/>
    <x v="4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052"/>
    <s v="8809842252828"/>
    <s v="Mercury"/>
    <n v="0"/>
    <n v="0"/>
    <m/>
    <x v="4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7"/>
    <n v="28"/>
    <n v="16"/>
    <n v="3"/>
    <n v="0"/>
    <n v="0"/>
    <n v="17"/>
    <n v="17"/>
    <n v="22"/>
    <n v="10"/>
    <n v="0"/>
    <n v="0"/>
    <n v="0"/>
  </r>
  <r>
    <n v="124053"/>
    <s v="8806174393946"/>
    <s v="Mercury"/>
    <n v="0"/>
    <n v="0"/>
    <m/>
    <x v="50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54"/>
    <s v="8809824768378"/>
    <s v="Mercury"/>
    <n v="0"/>
    <n v="0"/>
    <m/>
    <x v="51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24055"/>
    <s v="12PROMAX-SYM-CLR"/>
    <s v="Guangzhou Weigu"/>
    <n v="0"/>
    <n v="0"/>
    <m/>
    <x v="52"/>
    <d v="2023-06-28T09:49:34"/>
    <x v="0"/>
    <x v="1"/>
    <b v="0"/>
    <m/>
    <m/>
    <s v="INHOUSE"/>
    <n v="2.38"/>
    <m/>
    <n v="2.3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57"/>
    <s v="8809803428286"/>
    <s v="Mercury"/>
    <n v="0"/>
    <n v="0"/>
    <m/>
    <x v="53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7"/>
    <n v="25"/>
    <n v="12"/>
    <n v="15"/>
    <n v="5"/>
    <n v="3"/>
    <n v="0"/>
    <n v="3"/>
    <n v="12"/>
    <n v="7"/>
    <n v="1"/>
    <n v="9"/>
    <n v="3"/>
  </r>
  <r>
    <n v="124058"/>
    <s v="8809684922019"/>
    <s v="Mercury"/>
    <n v="0"/>
    <n v="0"/>
    <m/>
    <x v="5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0"/>
    <n v="18"/>
    <n v="8"/>
    <n v="9"/>
    <n v="14"/>
    <n v="6"/>
    <n v="11"/>
    <n v="4"/>
    <n v="13"/>
    <n v="10"/>
    <n v="3"/>
    <n v="7"/>
    <n v="7"/>
  </r>
  <r>
    <n v="124059"/>
    <s v="8809684922057"/>
    <s v="Mercury"/>
    <n v="0"/>
    <n v="0"/>
    <m/>
    <x v="5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7"/>
    <n v="10"/>
    <n v="6"/>
    <n v="2"/>
    <n v="6"/>
    <n v="2"/>
    <n v="6"/>
    <n v="4"/>
    <n v="9"/>
    <n v="12"/>
    <n v="4"/>
    <n v="2"/>
    <n v="4"/>
  </r>
  <r>
    <n v="124060"/>
    <s v="8809684922262"/>
    <s v="Mercury"/>
    <n v="0"/>
    <n v="0"/>
    <m/>
    <x v="5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</r>
  <r>
    <n v="124061"/>
    <s v="8809824767630"/>
    <s v="Mercury"/>
    <n v="0"/>
    <n v="0"/>
    <m/>
    <x v="57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62"/>
    <s v="8809793481087"/>
    <s v="Mercury"/>
    <n v="0"/>
    <n v="0"/>
    <m/>
    <x v="5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63"/>
    <s v="14PLUS-PURMS-CLR"/>
    <s v="Guangzhou Weigu"/>
    <n v="4"/>
    <n v="0"/>
    <s v="14PLUS-STMS-CLR"/>
    <x v="59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30"/>
    <n v="0"/>
    <n v="100"/>
    <n v="100"/>
    <n v="0"/>
    <n v="0"/>
    <n v="0"/>
    <n v="0"/>
    <n v="0"/>
    <n v="0"/>
    <n v="0"/>
    <n v="0"/>
    <n v="0"/>
    <n v="0"/>
    <n v="0"/>
    <n v="0"/>
    <n v="52"/>
    <n v="19"/>
    <n v="33"/>
    <n v="34"/>
    <n v="12"/>
    <n v="4"/>
    <n v="47"/>
    <n v="34"/>
    <n v="48"/>
    <n v="53"/>
    <n v="8"/>
    <n v="0"/>
    <n v="0"/>
  </r>
  <r>
    <n v="124064"/>
    <s v="8809684926420"/>
    <s v="Mercury"/>
    <n v="0"/>
    <n v="0"/>
    <m/>
    <x v="60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7"/>
    <n v="4"/>
    <n v="0"/>
    <n v="1"/>
    <n v="0"/>
    <n v="0"/>
    <n v="0"/>
    <n v="17"/>
    <n v="12"/>
    <n v="12"/>
  </r>
  <r>
    <n v="124065"/>
    <s v="8806164354049"/>
    <s v="Mercury"/>
    <n v="0"/>
    <n v="0"/>
    <m/>
    <x v="61"/>
    <d v="2023-06-28T09:49:34"/>
    <x v="0"/>
    <x v="1"/>
    <b v="0"/>
    <m/>
    <m/>
    <s v="INHOUSE"/>
    <n v="3.07"/>
    <m/>
    <n v="3.07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66"/>
    <s v="11-SPG-NVY"/>
    <s v="Guangzhou Weigu"/>
    <n v="0"/>
    <n v="0"/>
    <m/>
    <x v="62"/>
    <d v="2023-06-28T09:49:34"/>
    <x v="0"/>
    <x v="1"/>
    <b v="0"/>
    <m/>
    <m/>
    <s v="INHOUSE"/>
    <n v="1.9"/>
    <m/>
    <n v="1.9"/>
    <n v="3.6364000000000001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24067"/>
    <s v="662225477243"/>
    <s v="Mercury"/>
    <n v="0"/>
    <n v="0"/>
    <m/>
    <x v="63"/>
    <d v="2023-06-28T09:49:34"/>
    <x v="0"/>
    <x v="1"/>
    <b v="0"/>
    <m/>
    <m/>
    <s v="INHOUSE"/>
    <n v="3.29"/>
    <m/>
    <n v="3.29"/>
    <n v="5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5"/>
    <n v="7"/>
    <n v="2"/>
    <n v="5"/>
    <n v="0"/>
    <n v="1"/>
    <n v="0"/>
  </r>
  <r>
    <n v="124068"/>
    <s v="IPH-XSMAX-ITRU"/>
    <s v="Itru"/>
    <n v="4"/>
    <n v="0"/>
    <m/>
    <x v="64"/>
    <d v="2023-06-28T09:49:34"/>
    <x v="0"/>
    <x v="2"/>
    <b v="0"/>
    <m/>
    <m/>
    <s v="INHOUSE"/>
    <n v="34.979999999999997"/>
    <m/>
    <n v="34.979999999999997"/>
    <n v="39.6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48"/>
    <n v="31"/>
    <n v="39"/>
    <n v="34"/>
    <n v="50"/>
    <n v="35"/>
    <n v="37"/>
    <n v="41"/>
    <n v="83"/>
    <n v="29"/>
    <n v="10"/>
    <n v="19"/>
    <n v="27"/>
  </r>
  <r>
    <n v="124069"/>
    <s v="8809887861269"/>
    <s v="Mercury"/>
    <n v="0"/>
    <n v="0"/>
    <m/>
    <x v="65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7"/>
    <n v="3"/>
    <n v="11"/>
    <n v="1"/>
    <n v="0"/>
    <n v="1"/>
    <n v="2"/>
    <n v="2"/>
    <n v="8"/>
    <n v="4"/>
    <n v="5"/>
    <n v="0"/>
    <n v="4"/>
  </r>
  <r>
    <n v="124070"/>
    <s v="8809684926383"/>
    <s v="Mercury"/>
    <n v="0"/>
    <n v="0"/>
    <m/>
    <x v="6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21"/>
    <n v="32"/>
    <n v="20"/>
    <n v="9"/>
    <n v="12"/>
    <n v="4"/>
    <n v="23"/>
    <n v="2"/>
    <n v="16"/>
    <n v="18"/>
    <n v="0"/>
    <n v="0"/>
    <n v="0"/>
  </r>
  <r>
    <n v="124071"/>
    <s v="8809761977284"/>
    <s v="Mercury"/>
    <n v="0"/>
    <n v="0"/>
    <m/>
    <x v="6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2"/>
    <n v="7"/>
    <n v="0"/>
    <n v="0"/>
    <n v="0"/>
    <n v="0"/>
    <n v="0"/>
    <n v="0"/>
    <n v="0"/>
    <n v="0"/>
  </r>
  <r>
    <n v="124072"/>
    <s v="X/XS-TGL-BLK"/>
    <s v="Guangzhou Weigu"/>
    <n v="0"/>
    <n v="0"/>
    <m/>
    <x v="6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90"/>
    <n v="0"/>
    <n v="0"/>
    <n v="0"/>
    <n v="0"/>
    <n v="0"/>
    <n v="0"/>
    <n v="0"/>
    <n v="0"/>
    <n v="0"/>
    <n v="0"/>
    <n v="0"/>
    <n v="0"/>
    <n v="0"/>
    <n v="0"/>
    <n v="0"/>
    <n v="33"/>
    <n v="27"/>
    <n v="7"/>
    <n v="0"/>
    <n v="0"/>
    <n v="0"/>
    <n v="0"/>
    <n v="0"/>
    <n v="2"/>
    <n v="0"/>
    <n v="0"/>
    <n v="0"/>
    <n v="0"/>
  </r>
  <r>
    <n v="124073"/>
    <s v="8809842242294"/>
    <s v="Mercury"/>
    <n v="0"/>
    <n v="0"/>
    <m/>
    <x v="6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8"/>
    <n v="2"/>
    <n v="0"/>
    <n v="0"/>
    <n v="0"/>
    <n v="0"/>
    <n v="6"/>
    <n v="3"/>
    <n v="7"/>
    <n v="15"/>
    <n v="12"/>
    <n v="6"/>
    <n v="1"/>
  </r>
  <r>
    <n v="124074"/>
    <s v="8809621289908"/>
    <s v="Mercury"/>
    <n v="0"/>
    <n v="0"/>
    <m/>
    <x v="7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</r>
  <r>
    <n v="124075"/>
    <s v="8809724841874"/>
    <s v="Mercury"/>
    <n v="0"/>
    <n v="0"/>
    <m/>
    <x v="7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</r>
  <r>
    <n v="124076"/>
    <s v="X/XS-TGL-RGD"/>
    <s v="Guangzhou Weigu"/>
    <n v="0"/>
    <n v="0"/>
    <m/>
    <x v="7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12"/>
    <n v="16"/>
    <n v="5"/>
    <n v="0"/>
    <n v="0"/>
    <n v="0"/>
    <n v="0"/>
    <n v="0"/>
    <n v="0"/>
    <n v="0"/>
    <n v="0"/>
    <n v="0"/>
    <n v="0"/>
  </r>
  <r>
    <n v="124077"/>
    <s v="8809842230932"/>
    <s v="Mercury"/>
    <n v="0"/>
    <n v="0"/>
    <m/>
    <x v="73"/>
    <d v="2023-06-28T09:49:34"/>
    <x v="0"/>
    <x v="1"/>
    <b v="0"/>
    <m/>
    <m/>
    <s v="INHOUSE"/>
    <n v="5.16"/>
    <m/>
    <n v="5.16"/>
    <n v="10.9091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3"/>
  </r>
  <r>
    <n v="124078"/>
    <s v="8809842230918"/>
    <s v="Mercury"/>
    <n v="0"/>
    <n v="0"/>
    <m/>
    <x v="74"/>
    <d v="2023-06-28T09:49:34"/>
    <x v="0"/>
    <x v="1"/>
    <b v="0"/>
    <m/>
    <m/>
    <s v="INHOUSE"/>
    <n v="5.16"/>
    <m/>
    <n v="5.16"/>
    <n v="10.9091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3"/>
  </r>
  <r>
    <n v="124079"/>
    <s v="8809887823373"/>
    <s v="Mercury"/>
    <n v="0"/>
    <n v="0"/>
    <m/>
    <x v="7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4"/>
    <n v="1"/>
    <n v="3"/>
    <n v="3"/>
    <n v="4"/>
    <n v="1"/>
    <n v="2"/>
    <n v="1"/>
    <n v="1"/>
    <n v="3"/>
    <n v="4"/>
    <n v="3"/>
    <n v="2"/>
  </r>
  <r>
    <n v="124080"/>
    <s v="8809824770562"/>
    <s v="Mercury"/>
    <n v="0"/>
    <n v="0"/>
    <m/>
    <x v="76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7"/>
    <n v="3"/>
    <n v="4"/>
    <n v="0"/>
    <n v="4"/>
    <n v="0"/>
    <n v="0"/>
    <n v="0"/>
    <n v="0"/>
    <n v="0"/>
    <n v="0"/>
    <n v="0"/>
    <n v="0"/>
  </r>
  <r>
    <n v="124081"/>
    <s v="11PROMAX-SYM-CLR"/>
    <s v="Guangzhou Weigu"/>
    <n v="4"/>
    <n v="0"/>
    <s v="114850474533561351574513354450"/>
    <x v="77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37"/>
    <n v="0"/>
    <n v="50"/>
    <n v="50"/>
    <n v="0"/>
    <n v="0"/>
    <n v="0"/>
    <n v="0"/>
    <n v="0"/>
    <n v="0"/>
    <n v="0"/>
    <n v="0"/>
    <n v="0"/>
    <n v="0"/>
    <n v="0"/>
    <n v="0"/>
    <n v="24"/>
    <n v="25"/>
    <n v="25"/>
    <n v="0"/>
    <n v="0"/>
    <n v="0"/>
    <n v="30"/>
    <n v="25"/>
    <n v="17"/>
    <n v="22"/>
    <n v="20"/>
    <n v="19"/>
    <n v="17"/>
  </r>
  <r>
    <n v="124082"/>
    <s v="8809621280592"/>
    <s v="Mercury"/>
    <n v="0"/>
    <n v="0"/>
    <m/>
    <x v="7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5"/>
    <n v="22"/>
    <n v="9"/>
    <n v="7"/>
    <n v="10"/>
    <n v="6"/>
    <n v="11"/>
    <n v="8"/>
    <n v="12"/>
    <n v="17"/>
    <n v="3"/>
    <n v="11"/>
    <n v="8"/>
  </r>
  <r>
    <n v="124083"/>
    <s v="8809762017316"/>
    <s v="Mercury"/>
    <n v="0"/>
    <n v="0"/>
    <m/>
    <x v="79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24084"/>
    <s v="8809842253856"/>
    <s v="Mercury"/>
    <n v="0"/>
    <n v="0"/>
    <m/>
    <x v="80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85"/>
    <s v="8809745637098"/>
    <s v="Mercury"/>
    <n v="0"/>
    <n v="0"/>
    <m/>
    <x v="81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86"/>
    <s v="8809684928905"/>
    <s v="Mercury"/>
    <n v="0"/>
    <n v="0"/>
    <m/>
    <x v="82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6"/>
    <n v="6"/>
    <n v="3"/>
    <n v="6"/>
    <n v="7"/>
    <n v="13"/>
    <n v="1"/>
    <n v="0"/>
    <n v="1"/>
  </r>
  <r>
    <n v="124087"/>
    <s v="8809824768286"/>
    <s v="Mercury"/>
    <n v="0"/>
    <n v="0"/>
    <m/>
    <x v="83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6"/>
    <n v="3"/>
    <n v="0"/>
  </r>
  <r>
    <n v="124088"/>
    <s v="12/12PRO-PUR-CLR"/>
    <s v="Guangzhou Weigu"/>
    <n v="0"/>
    <n v="0"/>
    <m/>
    <x v="84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24"/>
    <n v="0"/>
    <n v="50"/>
    <n v="50"/>
    <n v="0"/>
    <n v="0"/>
    <n v="0"/>
    <n v="0"/>
    <n v="0"/>
    <n v="0"/>
    <n v="0"/>
    <n v="0"/>
    <n v="0"/>
    <n v="0"/>
    <n v="0"/>
    <n v="0"/>
    <n v="26"/>
    <n v="25"/>
    <n v="16"/>
    <n v="29"/>
    <n v="19"/>
    <n v="2"/>
    <n v="16"/>
    <n v="22"/>
    <n v="21"/>
    <n v="31"/>
    <n v="11"/>
    <n v="13"/>
    <n v="14"/>
  </r>
  <r>
    <n v="124089"/>
    <s v="8809824768705"/>
    <s v="Mercury"/>
    <n v="0"/>
    <n v="0"/>
    <m/>
    <x v="85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90"/>
    <s v="8809887824790"/>
    <s v="Mercury"/>
    <n v="0"/>
    <n v="0"/>
    <m/>
    <x v="8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1"/>
    <n v="1"/>
    <n v="2"/>
    <n v="0"/>
    <n v="0"/>
    <n v="2"/>
    <n v="0"/>
    <n v="0"/>
    <n v="0"/>
    <n v="0"/>
    <n v="0"/>
  </r>
  <r>
    <n v="124091"/>
    <s v="8809762031206"/>
    <s v="Mercury"/>
    <n v="0"/>
    <n v="0"/>
    <m/>
    <x v="8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</r>
  <r>
    <n v="124092"/>
    <s v="8809621277721"/>
    <s v="Mercury"/>
    <n v="0"/>
    <n v="0"/>
    <m/>
    <x v="88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</r>
  <r>
    <n v="124093"/>
    <s v="8809824767609"/>
    <s v="Mercury"/>
    <n v="0"/>
    <n v="0"/>
    <m/>
    <x v="89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124094"/>
    <s v="8809793499143"/>
    <s v="Mercury"/>
    <n v="0"/>
    <n v="0"/>
    <m/>
    <x v="90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95"/>
    <s v="8809684927502"/>
    <s v="Mercury"/>
    <n v="0"/>
    <n v="0"/>
    <m/>
    <x v="91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0"/>
    <n v="0"/>
    <n v="0"/>
    <n v="0"/>
    <n v="0"/>
    <n v="2"/>
    <n v="3"/>
    <n v="0"/>
    <n v="1"/>
  </r>
  <r>
    <n v="124096"/>
    <s v="11PRO-TGL-RED"/>
    <s v="Guangzhou Weigu"/>
    <n v="0"/>
    <n v="0"/>
    <m/>
    <x v="92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97"/>
    <s v="8809824768699"/>
    <s v="Mercury"/>
    <n v="0"/>
    <n v="0"/>
    <m/>
    <x v="9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098"/>
    <s v="8809887822352"/>
    <s v="Mercury"/>
    <n v="0"/>
    <n v="0"/>
    <m/>
    <x v="9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n v="124099"/>
    <s v="8809803466349"/>
    <s v="Mercury"/>
    <n v="0"/>
    <n v="0"/>
    <m/>
    <x v="95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00"/>
    <s v="8809887825704"/>
    <s v="Mercury"/>
    <n v="0"/>
    <n v="0"/>
    <m/>
    <x v="9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</r>
  <r>
    <n v="124101"/>
    <s v="8809745642313"/>
    <s v="Mercury"/>
    <n v="0"/>
    <n v="0"/>
    <m/>
    <x v="9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7"/>
    <n v="11"/>
    <n v="10"/>
    <n v="5"/>
    <n v="5"/>
    <n v="0"/>
    <n v="5"/>
    <n v="1"/>
    <n v="5"/>
    <n v="4"/>
    <n v="2"/>
    <n v="5"/>
    <n v="4"/>
  </r>
  <r>
    <n v="124102"/>
    <s v="8806174393939"/>
    <s v="Mercury"/>
    <n v="0"/>
    <n v="0"/>
    <m/>
    <x v="98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7"/>
    <n v="6"/>
    <n v="0"/>
    <n v="0"/>
    <n v="0"/>
    <n v="0"/>
    <n v="0"/>
    <n v="0"/>
    <n v="0"/>
    <n v="0"/>
    <n v="0"/>
    <n v="0"/>
    <n v="0"/>
  </r>
  <r>
    <n v="124103"/>
    <s v="2209786112871"/>
    <s v="Fullcare Technology Company Limited"/>
    <n v="0"/>
    <n v="0"/>
    <m/>
    <x v="99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104"/>
    <s v="8809887825575"/>
    <s v="Mercury"/>
    <n v="0"/>
    <n v="0"/>
    <m/>
    <x v="100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3"/>
    <n v="3"/>
    <n v="2"/>
    <n v="0"/>
    <n v="4"/>
    <n v="2"/>
    <n v="1"/>
    <n v="4"/>
    <n v="5"/>
    <n v="6"/>
    <n v="0"/>
    <n v="4"/>
    <n v="2"/>
  </r>
  <r>
    <n v="124105"/>
    <s v="8809745645086"/>
    <s v="Mercury"/>
    <n v="0"/>
    <n v="0"/>
    <m/>
    <x v="10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13"/>
    <n v="8"/>
    <n v="11"/>
    <n v="4"/>
    <n v="6"/>
    <n v="1"/>
    <n v="10"/>
    <n v="4"/>
    <n v="7"/>
    <n v="6"/>
    <n v="0"/>
    <n v="0"/>
    <n v="0"/>
  </r>
  <r>
    <n v="124106"/>
    <s v="11PROMAX-TGL-MNT"/>
    <s v="Guangzhou Weigu"/>
    <n v="0"/>
    <n v="0"/>
    <m/>
    <x v="10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n v="124107"/>
    <s v="11PROMAX-TGL-RED"/>
    <s v="Guangzhou Weigu"/>
    <n v="0"/>
    <n v="0"/>
    <m/>
    <x v="103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08"/>
    <s v="XSMAX-TGL-RGD"/>
    <s v="Guangzhou Weigu"/>
    <n v="0"/>
    <n v="0"/>
    <m/>
    <x v="104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09"/>
    <s v="8809887825711"/>
    <s v="Mercury"/>
    <n v="4"/>
    <n v="0"/>
    <m/>
    <x v="105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5"/>
    <n v="3"/>
    <n v="2"/>
    <n v="1"/>
    <n v="4"/>
    <n v="0"/>
    <n v="2"/>
    <n v="0"/>
    <n v="0"/>
    <n v="2"/>
    <n v="1"/>
    <n v="0"/>
    <n v="0"/>
  </r>
  <r>
    <n v="124110"/>
    <s v="8809842232318"/>
    <s v="Mercury"/>
    <n v="0"/>
    <n v="0"/>
    <m/>
    <x v="106"/>
    <d v="2023-06-28T09:49:34"/>
    <x v="0"/>
    <x v="3"/>
    <b v="0"/>
    <m/>
    <m/>
    <s v="INHOUSE"/>
    <n v="1.4"/>
    <m/>
    <n v="1.4"/>
    <n v="0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11"/>
    <s v="8806174321277"/>
    <s v="Mercury"/>
    <n v="0"/>
    <n v="0"/>
    <m/>
    <x v="107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40"/>
    <n v="30"/>
    <n v="0"/>
    <n v="2"/>
    <n v="0"/>
    <n v="0"/>
    <n v="14"/>
    <n v="8"/>
    <n v="14"/>
    <n v="13"/>
    <n v="1"/>
    <n v="18"/>
    <n v="7"/>
  </r>
  <r>
    <n v="124112"/>
    <s v="8809684922132"/>
    <s v="Mercury"/>
    <n v="0"/>
    <n v="0"/>
    <m/>
    <x v="10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31"/>
    <n v="13"/>
    <n v="21"/>
    <n v="13"/>
    <n v="8"/>
    <n v="10"/>
    <n v="0"/>
    <n v="1"/>
    <n v="0"/>
    <n v="0"/>
    <n v="0"/>
    <n v="0"/>
  </r>
  <r>
    <n v="124113"/>
    <s v="8809824769986"/>
    <s v="Mercury"/>
    <n v="0"/>
    <n v="0"/>
    <m/>
    <x v="10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5"/>
    <n v="0"/>
    <n v="1"/>
    <n v="0"/>
    <n v="2"/>
    <n v="1"/>
    <n v="0"/>
    <n v="0"/>
    <n v="0"/>
    <n v="0"/>
    <n v="0"/>
  </r>
  <r>
    <n v="124114"/>
    <s v="8806164396056"/>
    <s v="Mercury"/>
    <n v="0"/>
    <n v="0"/>
    <m/>
    <x v="11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6"/>
    <n v="17"/>
    <n v="7"/>
    <n v="6"/>
    <n v="3"/>
    <n v="8"/>
    <n v="5"/>
    <n v="9"/>
    <n v="4"/>
    <n v="19"/>
    <n v="7"/>
    <n v="6"/>
    <n v="5"/>
  </r>
  <r>
    <n v="124115"/>
    <s v="8809621289915"/>
    <s v="Mercury"/>
    <n v="0"/>
    <n v="0"/>
    <m/>
    <x v="11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n v="6"/>
    <n v="4"/>
    <n v="4"/>
    <n v="1"/>
    <n v="7"/>
    <n v="6"/>
    <n v="6"/>
    <n v="4"/>
    <n v="4"/>
  </r>
  <r>
    <n v="124116"/>
    <s v="8809621277714"/>
    <s v="Mercury"/>
    <n v="0"/>
    <n v="0"/>
    <m/>
    <x v="112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</r>
  <r>
    <n v="124117"/>
    <s v="2209786112820"/>
    <s v="Fullcare Technology Company Limited"/>
    <n v="0"/>
    <n v="0"/>
    <m/>
    <x v="113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</r>
  <r>
    <n v="124118"/>
    <s v="2209786112896"/>
    <s v="Fullcare Technology Company Limited"/>
    <n v="0"/>
    <n v="0"/>
    <m/>
    <x v="114"/>
    <d v="2023-06-28T09:49:34"/>
    <x v="0"/>
    <x v="1"/>
    <b v="0"/>
    <m/>
    <m/>
    <s v="INHOUSE"/>
    <n v="2.57"/>
    <m/>
    <n v="2.57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19"/>
    <s v="8809824771477"/>
    <s v="Mercury"/>
    <n v="0"/>
    <n v="0"/>
    <m/>
    <x v="115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3"/>
    <n v="2"/>
    <n v="3"/>
    <n v="2"/>
    <n v="3"/>
    <n v="1"/>
    <n v="5"/>
    <n v="1"/>
    <n v="5"/>
    <n v="6"/>
    <n v="4"/>
    <n v="4"/>
    <n v="1"/>
  </r>
  <r>
    <n v="124120"/>
    <s v="8809745645062"/>
    <s v="Mercury"/>
    <n v="0"/>
    <n v="0"/>
    <m/>
    <x v="116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8"/>
    <n v="0"/>
    <n v="30"/>
    <n v="30"/>
    <n v="0"/>
    <n v="0"/>
    <n v="0"/>
    <n v="0"/>
    <n v="0"/>
    <n v="0"/>
    <n v="0"/>
    <n v="0"/>
    <n v="0"/>
    <n v="0"/>
    <n v="0"/>
    <n v="0"/>
    <n v="13"/>
    <n v="6"/>
    <n v="2"/>
    <n v="5"/>
    <n v="6"/>
    <n v="4"/>
    <n v="5"/>
    <n v="10"/>
    <n v="4"/>
    <n v="18"/>
    <n v="10"/>
    <n v="5"/>
    <n v="5"/>
  </r>
  <r>
    <n v="124121"/>
    <s v="13-PUR-CLR"/>
    <s v="Guangzhou Weigu"/>
    <n v="0"/>
    <n v="0"/>
    <m/>
    <x v="117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  <n v="0"/>
    <n v="0"/>
    <n v="0"/>
  </r>
  <r>
    <n v="124122"/>
    <s v="8809824785702"/>
    <s v="Mercury"/>
    <n v="0"/>
    <n v="0"/>
    <m/>
    <x v="118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5"/>
    <n v="2"/>
    <n v="2"/>
    <n v="0"/>
    <n v="3"/>
    <n v="2"/>
    <n v="1"/>
    <n v="5"/>
    <n v="2"/>
  </r>
  <r>
    <n v="124123"/>
    <s v="8809887825797"/>
    <s v="Mercury"/>
    <n v="0"/>
    <n v="0"/>
    <m/>
    <x v="119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5"/>
    <n v="7"/>
    <n v="2"/>
    <n v="7"/>
    <n v="4"/>
    <n v="2"/>
    <n v="3"/>
    <n v="1"/>
    <n v="4"/>
    <n v="5"/>
    <n v="1"/>
    <n v="3"/>
    <n v="1"/>
  </r>
  <r>
    <n v="124125"/>
    <s v="8806174381691"/>
    <s v="Mercury"/>
    <n v="0"/>
    <n v="0"/>
    <m/>
    <x v="12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50"/>
    <n v="0"/>
    <n v="0"/>
    <n v="0"/>
    <n v="0"/>
    <n v="0"/>
    <n v="0"/>
    <n v="0"/>
    <n v="0"/>
    <n v="0"/>
    <n v="0"/>
    <n v="0"/>
    <n v="0"/>
    <n v="0"/>
    <n v="0"/>
    <n v="0"/>
    <n v="14"/>
    <n v="15"/>
    <n v="13"/>
    <n v="2"/>
    <n v="0"/>
    <n v="0"/>
    <n v="0"/>
    <n v="0"/>
    <n v="0"/>
    <n v="0"/>
    <n v="0"/>
    <n v="0"/>
    <n v="0"/>
  </r>
  <r>
    <n v="124126"/>
    <s v="8809824771279"/>
    <s v="Mercury"/>
    <n v="0"/>
    <n v="0"/>
    <m/>
    <x v="12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4"/>
    <n v="0"/>
    <n v="0"/>
    <n v="0"/>
    <n v="0"/>
    <n v="0"/>
    <n v="0"/>
    <n v="0"/>
    <n v="0"/>
    <n v="0"/>
    <n v="0"/>
  </r>
  <r>
    <n v="124127"/>
    <s v="8809745637111"/>
    <s v="Mercury"/>
    <n v="0"/>
    <n v="0"/>
    <m/>
    <x v="122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28"/>
    <s v="8806164319079"/>
    <s v="Mercury"/>
    <n v="0"/>
    <n v="0"/>
    <m/>
    <x v="123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13"/>
    <n v="1"/>
    <n v="0"/>
    <n v="0"/>
    <n v="0"/>
    <n v="0"/>
    <n v="0"/>
    <n v="0"/>
    <n v="0"/>
    <n v="0"/>
    <n v="0"/>
    <n v="0"/>
    <n v="0"/>
  </r>
  <r>
    <n v="124129"/>
    <s v="8809684926505"/>
    <s v="Mercury"/>
    <n v="0"/>
    <n v="0"/>
    <m/>
    <x v="12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5"/>
    <n v="0"/>
    <n v="7"/>
    <n v="6"/>
    <n v="6"/>
    <n v="0"/>
    <n v="3"/>
    <n v="1"/>
    <n v="8"/>
    <n v="9"/>
    <n v="6"/>
    <n v="6"/>
    <n v="1"/>
  </r>
  <r>
    <n v="124130"/>
    <s v="8809745631584"/>
    <s v="Mercury"/>
    <n v="0"/>
    <n v="0"/>
    <m/>
    <x v="125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7"/>
    <n v="3"/>
    <n v="1"/>
    <n v="1"/>
    <n v="1"/>
    <n v="0"/>
    <n v="0"/>
    <n v="0"/>
    <n v="1"/>
    <n v="1"/>
    <n v="0"/>
    <n v="3"/>
    <n v="0"/>
  </r>
  <r>
    <n v="124131"/>
    <s v="8809745632383"/>
    <s v="Mercury"/>
    <n v="0"/>
    <n v="0"/>
    <m/>
    <x v="126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"/>
  </r>
  <r>
    <n v="124132"/>
    <s v="8809550400498"/>
    <s v="Mercury"/>
    <n v="0"/>
    <n v="0"/>
    <m/>
    <x v="127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4"/>
    <n v="2"/>
    <n v="1"/>
    <n v="0"/>
    <n v="2"/>
    <n v="0"/>
    <n v="1"/>
    <n v="0"/>
    <n v="0"/>
    <n v="0"/>
    <n v="0"/>
    <n v="0"/>
    <n v="0"/>
  </r>
  <r>
    <n v="124133"/>
    <s v="8GWHT20PC"/>
    <s v="Do Best"/>
    <n v="0"/>
    <n v="0"/>
    <m/>
    <x v="128"/>
    <d v="2023-06-28T09:49:34"/>
    <x v="0"/>
    <x v="4"/>
    <b v="0"/>
    <m/>
    <m/>
    <s v="INHOUSE"/>
    <n v="24"/>
    <m/>
    <n v="24"/>
    <n v="41.818100000000001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124134"/>
    <s v="8809824768743"/>
    <s v="Mercury"/>
    <n v="0"/>
    <n v="0"/>
    <m/>
    <x v="12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35"/>
    <s v="8806164396094"/>
    <s v="Mercury"/>
    <n v="0"/>
    <n v="0"/>
    <m/>
    <x v="13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10"/>
    <n v="10"/>
    <n v="14"/>
    <n v="4"/>
    <n v="5"/>
    <n v="1"/>
    <n v="2"/>
    <n v="1"/>
    <n v="7"/>
    <n v="4"/>
    <n v="2"/>
    <n v="6"/>
    <n v="5"/>
  </r>
  <r>
    <n v="124136"/>
    <s v="8809777230632"/>
    <s v="Mercury"/>
    <n v="0"/>
    <n v="0"/>
    <m/>
    <x v="131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1"/>
    <n v="0"/>
    <n v="1"/>
    <n v="0"/>
    <n v="0"/>
  </r>
  <r>
    <n v="124137"/>
    <s v="8809745632413"/>
    <s v="Mercury"/>
    <n v="0"/>
    <n v="0"/>
    <m/>
    <x v="132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38"/>
    <s v="8809824768408"/>
    <s v="Mercury"/>
    <n v="0"/>
    <n v="0"/>
    <m/>
    <x v="133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39"/>
    <s v="8809887823236"/>
    <s v="Mercury"/>
    <n v="0"/>
    <n v="0"/>
    <m/>
    <x v="134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40"/>
    <s v="8809824814877"/>
    <s v="Mercury"/>
    <n v="0"/>
    <n v="0"/>
    <m/>
    <x v="135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41"/>
    <s v="8809793498887"/>
    <s v="Mercury"/>
    <n v="0"/>
    <n v="0"/>
    <m/>
    <x v="136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</r>
  <r>
    <n v="124142"/>
    <s v="8809793499242"/>
    <s v="Mercury"/>
    <n v="0"/>
    <n v="0"/>
    <m/>
    <x v="137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43"/>
    <s v="8809684926512"/>
    <s v="Mercury"/>
    <n v="0"/>
    <n v="0"/>
    <m/>
    <x v="138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3"/>
    <n v="10"/>
    <n v="0"/>
    <n v="1"/>
    <n v="1"/>
    <n v="7"/>
    <n v="5"/>
    <n v="4"/>
    <n v="1"/>
    <n v="1"/>
  </r>
  <r>
    <n v="124144"/>
    <s v="8809621286549"/>
    <s v="Mercury"/>
    <n v="0"/>
    <n v="0"/>
    <m/>
    <x v="139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0"/>
    <n v="0"/>
    <n v="0"/>
    <n v="0"/>
    <n v="0"/>
    <n v="0"/>
    <n v="0"/>
    <n v="0"/>
  </r>
  <r>
    <n v="124145"/>
    <s v="13Pro-TGL-BLK"/>
    <s v="Guangzhou Weigu"/>
    <n v="0"/>
    <n v="0"/>
    <m/>
    <x v="14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6"/>
    <n v="0"/>
    <n v="60"/>
    <n v="60"/>
    <n v="0"/>
    <n v="0"/>
    <n v="0"/>
    <n v="0"/>
    <n v="0"/>
    <n v="0"/>
    <n v="0"/>
    <n v="0"/>
    <n v="0"/>
    <n v="0"/>
    <n v="0"/>
    <n v="0"/>
    <n v="15"/>
    <n v="19"/>
    <n v="2"/>
    <n v="0"/>
    <n v="0"/>
    <n v="0"/>
    <n v="27"/>
    <n v="23"/>
    <n v="24"/>
    <n v="33"/>
    <n v="12"/>
    <n v="0"/>
    <n v="0"/>
  </r>
  <r>
    <n v="124146"/>
    <s v="8809887861238"/>
    <s v="Mercury"/>
    <n v="0"/>
    <n v="0"/>
    <m/>
    <x v="141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113"/>
    <n v="0"/>
    <n v="0"/>
    <n v="0"/>
    <n v="0"/>
    <n v="0"/>
    <n v="0"/>
    <n v="0"/>
    <n v="0"/>
    <n v="0"/>
    <n v="0"/>
    <n v="0"/>
    <n v="0"/>
    <n v="0"/>
    <n v="0"/>
    <n v="0"/>
    <n v="30"/>
    <n v="12"/>
    <n v="31"/>
    <n v="10"/>
    <n v="8"/>
    <n v="10"/>
    <n v="6"/>
    <n v="12"/>
    <n v="14"/>
    <n v="5"/>
    <n v="1"/>
    <n v="0"/>
    <n v="1"/>
  </r>
  <r>
    <n v="124147"/>
    <s v="8809887824776"/>
    <s v="Mercury"/>
    <n v="0"/>
    <n v="0"/>
    <m/>
    <x v="14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6"/>
    <n v="7"/>
    <n v="3"/>
    <n v="3"/>
    <n v="5"/>
    <n v="1"/>
    <n v="1"/>
    <n v="2"/>
    <n v="5"/>
    <n v="12"/>
    <n v="5"/>
    <n v="0"/>
    <n v="1"/>
  </r>
  <r>
    <n v="124148"/>
    <s v="8809887824813"/>
    <s v="Mercury"/>
    <n v="0"/>
    <n v="0"/>
    <m/>
    <x v="14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5"/>
    <n v="2"/>
    <n v="2"/>
    <n v="4"/>
    <n v="2"/>
    <n v="0"/>
    <n v="0"/>
    <n v="2"/>
    <n v="4"/>
    <n v="3"/>
    <n v="4"/>
    <n v="1"/>
    <n v="0"/>
  </r>
  <r>
    <n v="124149"/>
    <s v="8806164318850"/>
    <s v="Mercury"/>
    <n v="0"/>
    <n v="0"/>
    <m/>
    <x v="144"/>
    <d v="2023-06-28T09:49:34"/>
    <x v="0"/>
    <x v="1"/>
    <b v="0"/>
    <m/>
    <m/>
    <s v="INHOUSE"/>
    <n v="7.68"/>
    <m/>
    <n v="7.68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50"/>
    <s v="8809842230789"/>
    <s v="Mercury"/>
    <n v="0"/>
    <n v="0"/>
    <m/>
    <x v="145"/>
    <d v="2023-06-28T09:49:34"/>
    <x v="0"/>
    <x v="1"/>
    <b v="0"/>
    <m/>
    <m/>
    <s v="INHOUSE"/>
    <n v="5.44"/>
    <m/>
    <n v="5.44"/>
    <n v="10.9091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0"/>
    <n v="0"/>
    <n v="0"/>
    <n v="0"/>
    <n v="0"/>
    <n v="0"/>
    <n v="1"/>
  </r>
  <r>
    <n v="124151"/>
    <s v="2209786112898"/>
    <s v="Fullcare Technology Company Limited"/>
    <n v="0"/>
    <n v="0"/>
    <m/>
    <x v="146"/>
    <d v="2023-06-28T09:49:34"/>
    <x v="0"/>
    <x v="1"/>
    <b v="0"/>
    <m/>
    <m/>
    <s v="INHOUSE"/>
    <n v="2.57"/>
    <m/>
    <n v="2.57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52"/>
    <s v="8809803418744"/>
    <s v="Mercury"/>
    <n v="0"/>
    <n v="0"/>
    <m/>
    <x v="147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53"/>
    <s v="13Mini-TGL-BLK"/>
    <s v="Guangzhou Weigu"/>
    <n v="0"/>
    <n v="0"/>
    <m/>
    <x v="14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3"/>
    <n v="0"/>
    <n v="100"/>
    <n v="100"/>
    <n v="0"/>
    <n v="0"/>
    <n v="0"/>
    <n v="0"/>
    <n v="0"/>
    <n v="0"/>
    <n v="0"/>
    <n v="0"/>
    <n v="0"/>
    <n v="0"/>
    <n v="0"/>
    <n v="0"/>
    <n v="40"/>
    <n v="29"/>
    <n v="0"/>
    <n v="0"/>
    <n v="0"/>
    <n v="0"/>
    <n v="39"/>
    <n v="29"/>
    <n v="31"/>
    <n v="45"/>
    <n v="37"/>
    <n v="3"/>
    <n v="0"/>
  </r>
  <r>
    <n v="124154"/>
    <s v="6/7/8PLUS-TGL-BLK"/>
    <s v="Guangzhou Weigu"/>
    <n v="0"/>
    <n v="0"/>
    <m/>
    <x v="14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4"/>
    <n v="0"/>
    <n v="50"/>
    <n v="50"/>
    <n v="0"/>
    <n v="0"/>
    <n v="0"/>
    <n v="0"/>
    <n v="0"/>
    <n v="0"/>
    <n v="0"/>
    <n v="0"/>
    <n v="0"/>
    <n v="0"/>
    <n v="0"/>
    <n v="0"/>
    <n v="32"/>
    <n v="22"/>
    <n v="0"/>
    <n v="0"/>
    <n v="0"/>
    <n v="0"/>
    <n v="28"/>
    <n v="11"/>
    <n v="26"/>
    <n v="18"/>
    <n v="28"/>
    <n v="10"/>
    <n v="9"/>
  </r>
  <r>
    <n v="124155"/>
    <s v="8809777230625"/>
    <s v="Mercury"/>
    <n v="0"/>
    <n v="0"/>
    <m/>
    <x v="150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</r>
  <r>
    <n v="124156"/>
    <s v="8809887823168"/>
    <s v="Mercury"/>
    <n v="0"/>
    <n v="0"/>
    <m/>
    <x v="151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3"/>
    <n v="3"/>
    <n v="1"/>
    <n v="3"/>
    <n v="1"/>
    <n v="0"/>
    <n v="3"/>
    <n v="1"/>
    <n v="0"/>
    <n v="4"/>
  </r>
  <r>
    <n v="124157"/>
    <s v="8809887825537"/>
    <s v="Mercury"/>
    <n v="0"/>
    <n v="0"/>
    <m/>
    <x v="152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5"/>
    <n v="11"/>
    <n v="5"/>
    <n v="1"/>
    <n v="3"/>
    <n v="0"/>
    <n v="3"/>
    <n v="7"/>
    <n v="8"/>
    <n v="4"/>
    <n v="1"/>
    <n v="2"/>
    <n v="2"/>
  </r>
  <r>
    <n v="124158"/>
    <s v="8809661814634"/>
    <s v="Mercury"/>
    <n v="0"/>
    <n v="0"/>
    <m/>
    <x v="15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59"/>
    <s v="8809824767951"/>
    <s v="Mercury"/>
    <n v="0"/>
    <n v="0"/>
    <m/>
    <x v="154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60"/>
    <s v="8806174381677"/>
    <s v="Mercury"/>
    <n v="0"/>
    <n v="0"/>
    <m/>
    <x v="15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22"/>
    <n v="0"/>
    <n v="0"/>
    <n v="0"/>
    <n v="0"/>
    <n v="0"/>
    <n v="0"/>
    <n v="0"/>
    <n v="0"/>
    <n v="0"/>
    <n v="0"/>
    <n v="0"/>
    <n v="0"/>
    <n v="0"/>
    <n v="0"/>
    <n v="0"/>
    <n v="18"/>
    <n v="19"/>
    <n v="3"/>
    <n v="0"/>
    <n v="0"/>
    <n v="0"/>
    <n v="0"/>
    <n v="0"/>
    <n v="2"/>
    <n v="1"/>
    <n v="0"/>
    <n v="0"/>
    <n v="0"/>
  </r>
  <r>
    <n v="124161"/>
    <s v="8806164383674"/>
    <s v="Mercury"/>
    <n v="0"/>
    <n v="0"/>
    <m/>
    <x v="15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17"/>
    <n v="44"/>
    <n v="25"/>
    <n v="12"/>
    <n v="2"/>
    <n v="0"/>
    <n v="9"/>
    <n v="10"/>
    <n v="24"/>
    <n v="26"/>
    <n v="25"/>
    <n v="0"/>
    <n v="0"/>
  </r>
  <r>
    <n v="124162"/>
    <s v="8806164383742"/>
    <s v="Mercury"/>
    <n v="0"/>
    <n v="0"/>
    <m/>
    <x v="15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63"/>
    <s v="8809887824806"/>
    <s v="Mercury"/>
    <n v="0"/>
    <n v="0"/>
    <m/>
    <x v="15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64"/>
    <s v="8806164396087"/>
    <s v="Mercury"/>
    <n v="0"/>
    <n v="0"/>
    <m/>
    <x v="15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65"/>
    <s v="8809824786167"/>
    <s v="Mercury"/>
    <n v="0"/>
    <n v="0"/>
    <m/>
    <x v="160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63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6"/>
    <n v="6"/>
    <n v="3"/>
    <n v="0"/>
    <n v="0"/>
    <n v="0"/>
    <n v="0"/>
    <n v="0"/>
    <n v="5"/>
    <n v="8"/>
  </r>
  <r>
    <n v="124166"/>
    <s v="IPH-XR-ITRU"/>
    <s v="Itru"/>
    <n v="4"/>
    <n v="0"/>
    <m/>
    <x v="161"/>
    <d v="2023-06-28T09:49:34"/>
    <x v="0"/>
    <x v="2"/>
    <b v="0"/>
    <m/>
    <m/>
    <s v="INHOUSE"/>
    <n v="24.9"/>
    <m/>
    <n v="24.9"/>
    <n v="29.6"/>
    <n v="0"/>
    <n v="0"/>
    <m/>
    <m/>
    <m/>
    <s v="Star Tech Warehouse"/>
    <n v="119"/>
    <n v="0"/>
    <n v="0"/>
    <n v="0"/>
    <n v="0"/>
    <n v="0"/>
    <n v="0"/>
    <n v="0"/>
    <n v="0"/>
    <n v="0"/>
    <n v="0"/>
    <n v="0"/>
    <n v="0"/>
    <n v="0"/>
    <n v="0"/>
    <n v="0"/>
    <n v="79"/>
    <n v="103"/>
    <n v="93"/>
    <n v="88"/>
    <n v="96"/>
    <n v="89"/>
    <n v="84"/>
    <n v="103"/>
    <n v="161"/>
    <n v="43"/>
    <n v="65"/>
    <n v="51"/>
    <n v="65"/>
  </r>
  <r>
    <n v="124167"/>
    <s v="4422254569540"/>
    <s v="Do Best"/>
    <n v="0"/>
    <n v="0"/>
    <m/>
    <x v="162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11"/>
    <n v="2"/>
    <n v="0"/>
    <n v="15"/>
    <n v="11"/>
    <n v="6"/>
    <n v="6"/>
    <n v="4"/>
    <n v="0"/>
    <n v="0"/>
  </r>
  <r>
    <n v="124168"/>
    <s v="8809684922149"/>
    <s v="Mercury"/>
    <n v="0"/>
    <n v="0"/>
    <m/>
    <x v="16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11"/>
    <n v="35"/>
    <n v="15"/>
    <n v="16"/>
    <n v="19"/>
    <n v="8"/>
    <n v="15"/>
    <n v="4"/>
    <n v="21"/>
    <n v="15"/>
    <n v="8"/>
    <n v="17"/>
    <n v="5"/>
  </r>
  <r>
    <n v="124169"/>
    <s v="8809824771439"/>
    <s v="Mercury"/>
    <n v="0"/>
    <n v="0"/>
    <m/>
    <x v="16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8"/>
    <n v="1"/>
    <n v="12"/>
    <n v="7"/>
    <n v="7"/>
    <n v="1"/>
    <n v="0"/>
  </r>
  <r>
    <n v="124170"/>
    <s v="8809824774188"/>
    <s v="Mercury"/>
    <n v="0"/>
    <n v="0"/>
    <m/>
    <x v="165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71"/>
    <s v="8809684992692"/>
    <s v="Mercury"/>
    <n v="0"/>
    <n v="0"/>
    <m/>
    <x v="166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4"/>
    <n v="16"/>
    <n v="11"/>
    <n v="6"/>
    <n v="9"/>
    <n v="0"/>
    <n v="0"/>
    <n v="1"/>
    <n v="19"/>
    <n v="15"/>
    <n v="8"/>
    <n v="3"/>
    <n v="10"/>
  </r>
  <r>
    <n v="124172"/>
    <s v="8809842243246"/>
    <s v="Mercury"/>
    <n v="0"/>
    <n v="0"/>
    <m/>
    <x v="16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73"/>
    <s v="8809661814719"/>
    <s v="Mercury"/>
    <n v="0"/>
    <n v="0"/>
    <m/>
    <x v="16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2"/>
    <n v="0"/>
    <n v="0"/>
    <n v="0"/>
    <n v="0"/>
    <n v="0"/>
    <n v="0"/>
    <n v="0"/>
    <n v="0"/>
    <n v="0"/>
    <n v="0"/>
  </r>
  <r>
    <n v="124175"/>
    <s v="8809842232394"/>
    <s v="Mercury"/>
    <n v="0"/>
    <n v="0"/>
    <m/>
    <x v="169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4"/>
    <n v="0"/>
    <n v="0"/>
    <n v="0"/>
    <n v="0"/>
  </r>
  <r>
    <n v="124176"/>
    <s v="8809684922101"/>
    <s v="Mercury"/>
    <n v="0"/>
    <n v="0"/>
    <m/>
    <x v="17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17"/>
    <n v="38"/>
    <n v="37"/>
    <n v="32"/>
    <n v="16"/>
    <n v="19"/>
    <n v="32"/>
    <n v="23"/>
    <n v="28"/>
    <n v="33"/>
    <n v="14"/>
    <n v="0"/>
    <n v="15"/>
  </r>
  <r>
    <n v="124177"/>
    <s v="8806164318812"/>
    <s v="Mercury"/>
    <n v="0"/>
    <n v="0"/>
    <m/>
    <x v="171"/>
    <d v="2023-06-28T09:49:34"/>
    <x v="0"/>
    <x v="1"/>
    <b v="0"/>
    <m/>
    <m/>
    <s v="INHOUSE"/>
    <n v="7.68"/>
    <m/>
    <n v="7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78"/>
    <s v="8809842230802"/>
    <s v="Mercury"/>
    <n v="0"/>
    <n v="0"/>
    <m/>
    <x v="172"/>
    <d v="2023-06-28T09:49:34"/>
    <x v="0"/>
    <x v="1"/>
    <b v="0"/>
    <m/>
    <m/>
    <s v="INHOUSE"/>
    <n v="5.44"/>
    <m/>
    <n v="5.44"/>
    <n v="16.060600000000001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</r>
  <r>
    <n v="124179"/>
    <s v="2209786112850"/>
    <s v="Fullcare Technology Company Limited"/>
    <n v="0"/>
    <n v="0"/>
    <m/>
    <x v="173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</r>
  <r>
    <n v="124180"/>
    <s v="8809824771507"/>
    <s v="Mercury"/>
    <n v="0"/>
    <n v="0"/>
    <m/>
    <x v="17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0"/>
    <n v="4"/>
    <n v="0"/>
    <n v="0"/>
    <n v="0"/>
    <n v="0"/>
    <n v="0"/>
    <n v="0"/>
    <n v="0"/>
    <n v="0"/>
  </r>
  <r>
    <n v="124181"/>
    <s v="8809724822965"/>
    <s v="Mercury"/>
    <n v="0"/>
    <n v="0"/>
    <m/>
    <x v="17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1"/>
    <n v="4"/>
    <n v="1"/>
    <n v="1"/>
    <n v="0"/>
  </r>
  <r>
    <n v="124182"/>
    <s v="8809824785627"/>
    <s v="Mercury"/>
    <n v="0"/>
    <n v="0"/>
    <m/>
    <x v="17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0"/>
    <n v="7"/>
    <n v="1"/>
    <n v="5"/>
    <n v="3"/>
    <n v="5"/>
    <n v="5"/>
    <n v="3"/>
    <n v="4"/>
    <n v="2"/>
  </r>
  <r>
    <n v="124183"/>
    <s v="8809824785719"/>
    <s v="Mercury"/>
    <n v="0"/>
    <n v="0"/>
    <m/>
    <x v="17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61"/>
    <n v="0"/>
    <n v="0"/>
    <n v="0"/>
    <n v="0"/>
    <n v="0"/>
    <n v="0"/>
    <n v="0"/>
    <n v="0"/>
    <n v="0"/>
    <n v="0"/>
    <n v="0"/>
    <n v="0"/>
    <n v="0"/>
    <n v="0"/>
    <n v="0"/>
    <n v="5"/>
    <n v="4"/>
    <n v="0"/>
    <n v="4"/>
    <n v="6"/>
    <n v="1"/>
    <n v="0"/>
    <n v="1"/>
    <n v="0"/>
    <n v="1"/>
    <n v="1"/>
    <n v="1"/>
    <n v="3"/>
  </r>
  <r>
    <n v="124184"/>
    <s v="8809621286556"/>
    <s v="Mercury"/>
    <n v="0"/>
    <n v="0"/>
    <m/>
    <x v="178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2"/>
    <n v="1"/>
    <n v="0"/>
    <n v="0"/>
    <n v="0"/>
    <n v="0"/>
    <n v="0"/>
    <n v="0"/>
    <n v="0"/>
  </r>
  <r>
    <n v="124185"/>
    <s v="8806164352342"/>
    <s v="Mercury"/>
    <n v="0"/>
    <n v="0"/>
    <m/>
    <x v="179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47"/>
    <n v="0"/>
    <n v="0"/>
    <n v="0"/>
    <n v="0"/>
    <n v="0"/>
    <n v="0"/>
    <n v="0"/>
    <n v="0"/>
    <n v="0"/>
    <n v="0"/>
    <n v="0"/>
    <n v="0"/>
    <n v="0"/>
    <n v="0"/>
    <n v="0"/>
    <n v="9"/>
    <n v="49"/>
    <n v="27"/>
    <n v="15"/>
    <n v="2"/>
    <n v="0"/>
    <n v="39"/>
    <n v="33"/>
    <n v="14"/>
    <n v="15"/>
    <n v="15"/>
    <n v="37"/>
    <n v="21"/>
  </r>
  <r>
    <n v="124186"/>
    <s v="8809684970553"/>
    <s v="Mercury"/>
    <n v="0"/>
    <n v="0"/>
    <m/>
    <x v="180"/>
    <d v="2023-06-28T09:49:34"/>
    <x v="0"/>
    <x v="1"/>
    <b v="0"/>
    <m/>
    <m/>
    <s v="INHOUSE"/>
    <n v="7.68"/>
    <m/>
    <n v="7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87"/>
    <s v="8809777308058"/>
    <s v="Mercury"/>
    <n v="0"/>
    <n v="0"/>
    <m/>
    <x v="181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1"/>
  </r>
  <r>
    <n v="124188"/>
    <s v="2209786112888"/>
    <s v="Fullcare Technology Company Limited"/>
    <n v="0"/>
    <n v="0"/>
    <m/>
    <x v="182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9"/>
    <n v="3"/>
    <n v="0"/>
    <n v="0"/>
    <n v="0"/>
    <n v="0"/>
    <n v="0"/>
    <n v="0"/>
    <n v="0"/>
    <n v="0"/>
    <n v="0"/>
    <n v="0"/>
    <n v="0"/>
  </r>
  <r>
    <n v="124189"/>
    <s v="8809887823090"/>
    <s v="Mercury"/>
    <n v="0"/>
    <n v="0"/>
    <m/>
    <x v="183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4"/>
    <n v="7"/>
    <n v="2"/>
    <n v="0"/>
    <n v="1"/>
    <n v="2"/>
    <n v="1"/>
    <n v="6"/>
    <n v="3"/>
    <n v="2"/>
    <n v="7"/>
  </r>
  <r>
    <n v="124190"/>
    <s v="8809887825605"/>
    <s v="Mercury"/>
    <n v="0"/>
    <n v="0"/>
    <m/>
    <x v="18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2"/>
    <n v="5"/>
    <n v="2"/>
    <n v="2"/>
    <n v="4"/>
    <n v="1"/>
    <n v="1"/>
    <n v="0"/>
    <n v="0"/>
    <n v="0"/>
    <n v="0"/>
    <n v="0"/>
    <n v="0"/>
  </r>
  <r>
    <n v="124191"/>
    <s v="8806164392003"/>
    <s v="Mercury"/>
    <n v="0"/>
    <n v="0"/>
    <m/>
    <x v="185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5"/>
    <n v="7"/>
    <n v="5"/>
    <n v="4"/>
    <n v="3"/>
    <n v="0"/>
    <n v="0"/>
    <n v="0"/>
    <n v="0"/>
    <n v="0"/>
    <n v="0"/>
    <n v="0"/>
    <n v="0"/>
  </r>
  <r>
    <n v="124192"/>
    <s v="8809824772245"/>
    <s v="Mercury"/>
    <n v="0"/>
    <n v="0"/>
    <m/>
    <x v="186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193"/>
    <s v="8809842292329"/>
    <s v="Mercury"/>
    <n v="0"/>
    <n v="0"/>
    <m/>
    <x v="18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15"/>
    <n v="6"/>
    <n v="13"/>
    <n v="17"/>
    <n v="13"/>
    <n v="2"/>
    <n v="0"/>
    <n v="0"/>
    <n v="2"/>
    <n v="0"/>
    <n v="0"/>
    <n v="0"/>
    <n v="0"/>
  </r>
  <r>
    <n v="124194"/>
    <s v="8809661814726"/>
    <s v="Mercury"/>
    <n v="0"/>
    <n v="0"/>
    <m/>
    <x v="18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0"/>
    <n v="7"/>
    <n v="12"/>
    <n v="4"/>
    <n v="5"/>
    <n v="5"/>
    <n v="2"/>
    <n v="3"/>
    <n v="4"/>
    <n v="11"/>
    <n v="9"/>
    <n v="5"/>
    <n v="0"/>
  </r>
  <r>
    <n v="124195"/>
    <s v="8809684926406"/>
    <s v="Mercury"/>
    <n v="0"/>
    <n v="0"/>
    <m/>
    <x v="189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14"/>
    <n v="36"/>
    <n v="20"/>
    <n v="14"/>
    <n v="12"/>
    <n v="2"/>
    <n v="19"/>
    <n v="0"/>
    <n v="13"/>
    <n v="19"/>
    <n v="15"/>
    <n v="13"/>
    <n v="1"/>
  </r>
  <r>
    <n v="124196"/>
    <s v="8809724822903"/>
    <s v="Mercury"/>
    <n v="0"/>
    <n v="0"/>
    <m/>
    <x v="190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3"/>
    <n v="6"/>
    <n v="3"/>
    <n v="3"/>
    <n v="0"/>
    <n v="0"/>
    <n v="0"/>
    <n v="0"/>
    <n v="0"/>
    <n v="0"/>
    <n v="0"/>
    <n v="0"/>
    <n v="0"/>
  </r>
  <r>
    <n v="124197"/>
    <s v="11PROMAX-TGL-BLK"/>
    <s v="Guangzhou Weigu"/>
    <n v="0"/>
    <n v="0"/>
    <m/>
    <x v="191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2"/>
    <n v="0"/>
    <n v="50"/>
    <n v="50"/>
    <n v="0"/>
    <n v="0"/>
    <n v="0"/>
    <n v="0"/>
    <n v="0"/>
    <n v="0"/>
    <n v="0"/>
    <n v="0"/>
    <n v="0"/>
    <n v="0"/>
    <n v="0"/>
    <n v="0"/>
    <n v="38"/>
    <n v="11"/>
    <n v="0"/>
    <n v="0"/>
    <n v="0"/>
    <n v="0"/>
    <n v="31"/>
    <n v="12"/>
    <n v="1"/>
    <n v="0"/>
    <n v="36"/>
    <n v="31"/>
    <n v="1"/>
  </r>
  <r>
    <n v="124198"/>
    <s v="XSMAX-TGL-MNT"/>
    <s v="Guangzhou Weigu"/>
    <n v="0"/>
    <n v="0"/>
    <m/>
    <x v="19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0"/>
    <n v="0"/>
    <n v="0"/>
    <n v="0"/>
    <n v="0"/>
    <n v="0"/>
    <n v="0"/>
    <n v="0"/>
    <n v="0"/>
    <n v="0"/>
  </r>
  <r>
    <n v="124200"/>
    <s v="8809842230796"/>
    <s v="Mercury"/>
    <n v="0"/>
    <n v="0"/>
    <m/>
    <x v="193"/>
    <d v="2023-06-28T09:49:34"/>
    <x v="0"/>
    <x v="1"/>
    <b v="0"/>
    <m/>
    <m/>
    <s v="INHOUSE"/>
    <n v="5.44"/>
    <m/>
    <n v="5.44"/>
    <n v="10.9091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1"/>
    <n v="0"/>
    <n v="0"/>
    <n v="0"/>
    <n v="0"/>
    <n v="0"/>
    <n v="1"/>
    <n v="1"/>
  </r>
  <r>
    <n v="124201"/>
    <s v="8809887823137"/>
    <s v="Mercury"/>
    <n v="0"/>
    <n v="0"/>
    <m/>
    <x v="19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4"/>
    <n v="2"/>
    <n v="2"/>
    <n v="0"/>
    <n v="0"/>
    <n v="2"/>
    <n v="4"/>
    <n v="1"/>
    <n v="0"/>
    <n v="2"/>
  </r>
  <r>
    <n v="124202"/>
    <s v="8809824772139"/>
    <s v="Mercury"/>
    <n v="0"/>
    <n v="0"/>
    <m/>
    <x v="195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4"/>
    <n v="26"/>
    <n v="7"/>
    <n v="2"/>
    <n v="1"/>
    <n v="0"/>
    <n v="0"/>
    <n v="0"/>
    <n v="0"/>
    <n v="0"/>
    <n v="0"/>
    <n v="0"/>
    <n v="0"/>
  </r>
  <r>
    <n v="124203"/>
    <s v="8809824786150"/>
    <s v="Mercury"/>
    <n v="0"/>
    <n v="0"/>
    <m/>
    <x v="19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7"/>
    <n v="7"/>
    <n v="3"/>
    <n v="7"/>
    <n v="2"/>
    <n v="1"/>
    <n v="1"/>
    <n v="1"/>
    <n v="3"/>
    <n v="1"/>
    <n v="4"/>
    <n v="3"/>
    <n v="0"/>
  </r>
  <r>
    <n v="124204"/>
    <s v="8809887823366"/>
    <s v="Mercury"/>
    <n v="0"/>
    <n v="0"/>
    <m/>
    <x v="19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3"/>
    <n v="5"/>
    <n v="1"/>
    <n v="1"/>
    <n v="3"/>
    <n v="0"/>
    <n v="2"/>
    <n v="0"/>
    <n v="0"/>
    <n v="0"/>
    <n v="0"/>
    <n v="2"/>
    <n v="2"/>
  </r>
  <r>
    <n v="124205"/>
    <s v="8809887823380"/>
    <s v="Mercury"/>
    <n v="0"/>
    <n v="0"/>
    <m/>
    <x v="198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4"/>
    <n v="1"/>
    <n v="3"/>
    <n v="0"/>
    <n v="5"/>
    <n v="0"/>
    <n v="3"/>
    <n v="2"/>
    <n v="5"/>
    <n v="5"/>
    <n v="0"/>
    <n v="2"/>
    <n v="1"/>
  </r>
  <r>
    <n v="124206"/>
    <s v="8806164383711"/>
    <s v="Mercury"/>
    <n v="0"/>
    <n v="0"/>
    <m/>
    <x v="19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14"/>
    <n v="36"/>
    <n v="12"/>
    <n v="14"/>
    <n v="14"/>
    <n v="0"/>
    <n v="19"/>
    <n v="15"/>
    <n v="4"/>
    <n v="12"/>
    <n v="16"/>
    <n v="8"/>
    <n v="13"/>
  </r>
  <r>
    <n v="124207"/>
    <s v="8809824770319"/>
    <s v="Mercury"/>
    <n v="0"/>
    <n v="0"/>
    <m/>
    <x v="200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2"/>
    <n v="0"/>
    <n v="0"/>
    <n v="0"/>
    <n v="0"/>
    <n v="0"/>
    <n v="1"/>
    <n v="1"/>
    <n v="0"/>
  </r>
  <r>
    <n v="124208"/>
    <s v="8809842230819"/>
    <s v="Mercury"/>
    <n v="0"/>
    <n v="0"/>
    <m/>
    <x v="201"/>
    <d v="2023-06-28T09:49:34"/>
    <x v="0"/>
    <x v="1"/>
    <b v="0"/>
    <m/>
    <m/>
    <s v="INHOUSE"/>
    <n v="5.44"/>
    <m/>
    <n v="5.44"/>
    <n v="10.9091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</r>
  <r>
    <n v="124209"/>
    <s v="8806164319093"/>
    <s v="Mercury"/>
    <n v="0"/>
    <n v="0"/>
    <m/>
    <x v="202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7"/>
    <n v="2"/>
    <n v="4"/>
    <n v="2"/>
    <n v="2"/>
    <n v="1"/>
    <n v="0"/>
    <n v="1"/>
    <n v="1"/>
    <n v="0"/>
    <n v="0"/>
    <n v="0"/>
    <n v="0"/>
  </r>
  <r>
    <n v="124210"/>
    <s v="8809777230649"/>
    <s v="Mercury"/>
    <n v="0"/>
    <n v="0"/>
    <m/>
    <x v="203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2"/>
    <n v="0"/>
    <n v="1"/>
    <n v="1"/>
    <n v="1"/>
  </r>
  <r>
    <n v="124211"/>
    <s v="8806164391976"/>
    <s v="Mercury"/>
    <n v="0"/>
    <n v="0"/>
    <m/>
    <x v="20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6"/>
    <n v="5"/>
    <n v="0"/>
    <n v="6"/>
    <n v="3"/>
    <n v="6"/>
    <n v="1"/>
    <n v="1"/>
    <n v="0"/>
    <n v="1"/>
  </r>
  <r>
    <n v="124212"/>
    <s v="8809824814778"/>
    <s v="Mercury"/>
    <n v="0"/>
    <n v="0"/>
    <m/>
    <x v="205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1"/>
    <n v="0"/>
    <n v="0"/>
    <n v="0"/>
    <n v="0"/>
    <n v="0"/>
    <n v="0"/>
    <n v="0"/>
    <n v="0"/>
    <n v="0"/>
  </r>
  <r>
    <n v="124213"/>
    <s v="8809684928806"/>
    <s v="Mercury"/>
    <n v="0"/>
    <n v="0"/>
    <m/>
    <x v="20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8"/>
    <n v="27"/>
    <n v="21"/>
    <n v="6"/>
    <n v="1"/>
    <n v="0"/>
    <n v="0"/>
    <n v="0"/>
    <n v="0"/>
    <n v="0"/>
    <n v="0"/>
    <n v="0"/>
    <n v="0"/>
  </r>
  <r>
    <n v="124214"/>
    <s v="8809824786174"/>
    <s v="Mercury"/>
    <n v="0"/>
    <n v="0"/>
    <m/>
    <x v="20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5"/>
    <n v="8"/>
    <n v="10"/>
    <n v="4"/>
    <n v="6"/>
    <n v="4"/>
    <n v="1"/>
    <n v="0"/>
    <n v="0"/>
    <n v="0"/>
    <n v="15"/>
    <n v="8"/>
    <n v="3"/>
  </r>
  <r>
    <n v="124215"/>
    <s v="CMF-IPH-13MINI"/>
    <s v="Do Best"/>
    <n v="0"/>
    <n v="0"/>
    <m/>
    <x v="208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"/>
    <n v="30"/>
    <n v="20"/>
    <n v="10"/>
    <n v="30"/>
    <n v="30"/>
    <n v="10"/>
    <n v="10"/>
    <n v="0"/>
  </r>
  <r>
    <n v="124216"/>
    <s v="8806164396124"/>
    <s v="Mercury"/>
    <n v="0"/>
    <n v="0"/>
    <m/>
    <x v="20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9"/>
    <n v="3"/>
    <n v="7"/>
    <n v="7"/>
    <n v="5"/>
    <n v="6"/>
    <n v="2"/>
    <n v="0"/>
    <n v="0"/>
    <n v="0"/>
    <n v="0"/>
    <n v="0"/>
    <n v="0"/>
  </r>
  <r>
    <n v="124217"/>
    <s v="8809745632703"/>
    <s v="Mercury"/>
    <n v="0"/>
    <n v="0"/>
    <m/>
    <x v="21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2"/>
    <n v="4"/>
    <n v="3"/>
    <n v="3"/>
    <n v="2"/>
    <n v="1"/>
    <n v="0"/>
    <n v="0"/>
    <n v="0"/>
    <n v="0"/>
    <n v="0"/>
    <n v="0"/>
    <n v="0"/>
  </r>
  <r>
    <n v="124218"/>
    <s v="8809824772276"/>
    <s v="Mercury"/>
    <n v="0"/>
    <n v="0"/>
    <m/>
    <x v="211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19"/>
    <s v="12/12PRO-STMS-CLR"/>
    <s v="Guangzhou Weigu"/>
    <n v="0"/>
    <n v="0"/>
    <m/>
    <x v="212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32"/>
    <n v="0"/>
    <n v="150"/>
    <n v="150"/>
    <n v="0"/>
    <n v="0"/>
    <n v="0"/>
    <n v="0"/>
    <n v="0"/>
    <n v="0"/>
    <n v="0"/>
    <n v="0"/>
    <n v="0"/>
    <n v="0"/>
    <n v="0"/>
    <n v="0"/>
    <n v="56"/>
    <n v="59"/>
    <n v="37"/>
    <n v="51"/>
    <n v="21"/>
    <n v="23"/>
    <n v="43"/>
    <n v="29"/>
    <n v="51"/>
    <n v="58"/>
    <n v="32"/>
    <n v="26"/>
    <n v="29"/>
  </r>
  <r>
    <n v="124220"/>
    <s v="8809887825810"/>
    <s v="Mercury"/>
    <n v="0"/>
    <n v="0"/>
    <m/>
    <x v="213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4"/>
    <n v="9"/>
    <n v="2"/>
    <n v="4"/>
    <n v="6"/>
    <n v="0"/>
    <n v="5"/>
    <n v="3"/>
    <n v="4"/>
    <n v="3"/>
    <n v="4"/>
    <n v="1"/>
    <n v="6"/>
  </r>
  <r>
    <n v="124221"/>
    <s v="8809761977222"/>
    <s v="Mercury"/>
    <n v="0"/>
    <n v="0"/>
    <m/>
    <x v="21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12"/>
    <n v="16"/>
    <n v="11"/>
    <n v="10"/>
    <n v="2"/>
    <n v="0"/>
    <n v="10"/>
    <n v="7"/>
    <n v="9"/>
    <n v="12"/>
    <n v="1"/>
    <n v="2"/>
    <n v="2"/>
  </r>
  <r>
    <n v="124222"/>
    <s v="8809684922194"/>
    <s v="Mercury"/>
    <n v="0"/>
    <n v="0"/>
    <m/>
    <x v="21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7"/>
    <n v="14"/>
    <n v="6"/>
    <n v="13"/>
    <n v="2"/>
    <n v="0"/>
    <n v="6"/>
    <n v="7"/>
    <n v="10"/>
    <n v="6"/>
    <n v="5"/>
    <n v="8"/>
    <n v="12"/>
  </r>
  <r>
    <n v="124223"/>
    <s v="8809745632253"/>
    <s v="Mercury"/>
    <n v="0"/>
    <n v="0"/>
    <m/>
    <x v="21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2"/>
    <n v="6"/>
    <n v="1"/>
    <n v="0"/>
    <n v="0"/>
    <n v="0"/>
    <n v="0"/>
    <n v="0"/>
    <n v="0"/>
    <n v="0"/>
    <n v="0"/>
    <n v="0"/>
    <n v="0"/>
  </r>
  <r>
    <n v="124224"/>
    <s v="8809824770180"/>
    <s v="Mercury"/>
    <n v="0"/>
    <n v="0"/>
    <m/>
    <x v="217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0"/>
    <n v="4"/>
    <n v="0"/>
    <n v="0"/>
    <n v="0"/>
    <n v="2"/>
    <n v="2"/>
    <n v="1"/>
    <n v="1"/>
    <n v="0"/>
  </r>
  <r>
    <n v="124225"/>
    <s v="8809684992685"/>
    <s v="Mercury"/>
    <n v="0"/>
    <n v="0"/>
    <m/>
    <x v="21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14"/>
    <n v="0"/>
    <n v="0"/>
    <n v="0"/>
    <n v="0"/>
    <n v="0"/>
    <n v="0"/>
    <n v="0"/>
    <n v="0"/>
    <n v="0"/>
    <n v="0"/>
    <n v="0"/>
    <n v="0"/>
    <n v="0"/>
    <n v="0"/>
    <n v="0"/>
    <n v="12"/>
    <n v="4"/>
    <n v="11"/>
    <n v="4"/>
    <n v="6"/>
    <n v="1"/>
    <n v="6"/>
    <n v="2"/>
    <n v="0"/>
    <n v="0"/>
    <n v="0"/>
    <n v="0"/>
    <n v="0"/>
  </r>
  <r>
    <n v="124226"/>
    <s v="8809824772153"/>
    <s v="Mercury"/>
    <n v="0"/>
    <n v="0"/>
    <m/>
    <x v="219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5"/>
    <n v="4"/>
    <n v="8"/>
    <n v="9"/>
    <n v="5"/>
    <n v="8"/>
    <n v="2"/>
    <n v="3"/>
    <n v="1"/>
    <n v="6"/>
    <n v="3"/>
    <n v="0"/>
    <n v="0"/>
  </r>
  <r>
    <n v="124227"/>
    <s v="8809684926482"/>
    <s v="Mercury"/>
    <n v="0"/>
    <n v="0"/>
    <m/>
    <x v="220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5"/>
    <n v="3"/>
    <n v="3"/>
    <n v="2"/>
    <n v="3"/>
    <n v="2"/>
    <n v="0"/>
    <n v="2"/>
    <n v="0"/>
    <n v="0"/>
    <n v="0"/>
  </r>
  <r>
    <n v="124228"/>
    <s v="14MAX-SYM-CLR"/>
    <s v="Guangzhou Weigu"/>
    <n v="4"/>
    <n v="0"/>
    <m/>
    <x v="221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0"/>
    <n v="0"/>
    <n v="15"/>
    <n v="0"/>
    <n v="3"/>
    <n v="8"/>
    <n v="0"/>
    <n v="0"/>
    <n v="0"/>
  </r>
  <r>
    <n v="124229"/>
    <s v="11PRO-TGL-BLK"/>
    <s v="Guangzhou Weigu"/>
    <n v="0"/>
    <n v="0"/>
    <m/>
    <x v="22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2"/>
    <n v="0"/>
    <n v="50"/>
    <n v="5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42"/>
    <n v="1"/>
    <n v="10"/>
    <n v="0"/>
    <n v="25"/>
    <n v="5"/>
    <n v="0"/>
  </r>
  <r>
    <n v="124230"/>
    <s v="14MAX-PUR-CLR"/>
    <s v="Guangzhou Weigu"/>
    <n v="4"/>
    <n v="0"/>
    <s v="14PLUS-PUR-CLR"/>
    <x v="223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2"/>
    <n v="0"/>
    <n v="70"/>
    <n v="70"/>
    <n v="0"/>
    <n v="0"/>
    <n v="0"/>
    <n v="0"/>
    <n v="0"/>
    <n v="0"/>
    <n v="0"/>
    <n v="0"/>
    <n v="0"/>
    <n v="0"/>
    <n v="0"/>
    <n v="0"/>
    <n v="9"/>
    <n v="11"/>
    <n v="11"/>
    <n v="21"/>
    <n v="14"/>
    <n v="6"/>
    <n v="16"/>
    <n v="10"/>
    <n v="11"/>
    <n v="28"/>
    <n v="4"/>
    <n v="10"/>
    <n v="9"/>
  </r>
  <r>
    <n v="124231"/>
    <s v="8809824771620"/>
    <s v="Mercury"/>
    <n v="0"/>
    <n v="0"/>
    <m/>
    <x v="224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2"/>
    <n v="3"/>
    <n v="0"/>
    <n v="1"/>
    <n v="0"/>
    <n v="1"/>
    <n v="0"/>
    <n v="2"/>
    <n v="6"/>
    <n v="1"/>
  </r>
  <r>
    <n v="124232"/>
    <s v="8809824771606"/>
    <s v="Mercury"/>
    <n v="0"/>
    <n v="0"/>
    <m/>
    <x v="225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3"/>
    <n v="3"/>
    <n v="1"/>
    <n v="2"/>
    <n v="0"/>
    <n v="0"/>
    <n v="0"/>
    <n v="3"/>
    <n v="1"/>
    <n v="0"/>
  </r>
  <r>
    <n v="124233"/>
    <s v="8809684970515"/>
    <s v="Mercury"/>
    <n v="0"/>
    <n v="0"/>
    <m/>
    <x v="226"/>
    <d v="2023-06-28T09:49:34"/>
    <x v="0"/>
    <x v="1"/>
    <b v="0"/>
    <m/>
    <m/>
    <s v="INHOUSE"/>
    <n v="7.68"/>
    <m/>
    <n v="7.68"/>
    <n v="0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34"/>
    <s v="8809842230826"/>
    <s v="Mercury"/>
    <n v="0"/>
    <n v="0"/>
    <m/>
    <x v="227"/>
    <d v="2023-06-28T09:49:34"/>
    <x v="0"/>
    <x v="1"/>
    <b v="0"/>
    <m/>
    <m/>
    <s v="INHOUSE"/>
    <n v="5.44"/>
    <m/>
    <n v="5.44"/>
    <n v="10.9091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1"/>
  </r>
  <r>
    <n v="124235"/>
    <s v="8809824768439"/>
    <s v="Mercury"/>
    <n v="0"/>
    <n v="0"/>
    <m/>
    <x v="228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36"/>
    <s v="8809793499181"/>
    <s v="Mercury"/>
    <n v="0"/>
    <n v="0"/>
    <m/>
    <x v="229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4"/>
    <n v="3"/>
    <n v="0"/>
    <n v="0"/>
    <n v="0"/>
    <n v="2"/>
    <n v="0"/>
    <n v="0"/>
    <n v="0"/>
    <n v="1"/>
  </r>
  <r>
    <n v="124237"/>
    <s v="8809661814788"/>
    <s v="Mercury"/>
    <n v="0"/>
    <n v="0"/>
    <m/>
    <x v="23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5"/>
    <n v="23"/>
    <n v="10"/>
    <n v="7"/>
    <n v="5"/>
    <n v="0"/>
    <n v="0"/>
    <n v="0"/>
    <n v="0"/>
    <n v="0"/>
    <n v="0"/>
    <n v="0"/>
    <n v="0"/>
  </r>
  <r>
    <n v="124238"/>
    <s v="8809824785689"/>
    <s v="Mercury"/>
    <n v="0"/>
    <n v="0"/>
    <m/>
    <x v="23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2"/>
    <n v="5"/>
    <n v="2"/>
    <n v="0"/>
    <n v="4"/>
    <n v="2"/>
    <n v="0"/>
    <n v="0"/>
    <n v="0"/>
    <n v="1"/>
    <n v="6"/>
    <n v="1"/>
    <n v="6"/>
  </r>
  <r>
    <n v="124239"/>
    <s v="8806164352267"/>
    <s v="Mercury"/>
    <n v="0"/>
    <n v="0"/>
    <m/>
    <x v="23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16"/>
    <n v="54"/>
    <n v="25"/>
    <n v="29"/>
    <n v="16"/>
    <n v="1"/>
    <n v="43"/>
    <n v="33"/>
    <n v="30"/>
    <n v="22"/>
    <n v="25"/>
    <n v="14"/>
    <n v="9"/>
  </r>
  <r>
    <n v="124240"/>
    <s v="8809745631515"/>
    <s v="Mercury"/>
    <n v="0"/>
    <n v="0"/>
    <m/>
    <x v="23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9"/>
    <n v="12"/>
    <n v="1"/>
    <n v="20"/>
    <n v="8"/>
    <n v="9"/>
    <n v="9"/>
    <n v="8"/>
    <n v="4"/>
    <n v="4"/>
  </r>
  <r>
    <n v="124241"/>
    <s v="8809745632239"/>
    <s v="Mercury"/>
    <n v="0"/>
    <n v="0"/>
    <m/>
    <x v="23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</r>
  <r>
    <n v="124242"/>
    <s v="8809786112844"/>
    <s v="Mercury"/>
    <n v="0"/>
    <n v="0"/>
    <m/>
    <x v="23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3"/>
    <n v="7"/>
    <n v="0"/>
    <n v="0"/>
    <n v="0"/>
    <n v="0"/>
  </r>
  <r>
    <n v="124243"/>
    <s v="IPAD9.7-SURVR-DBL"/>
    <s v="Guangzhou Weigu"/>
    <n v="0"/>
    <n v="0"/>
    <m/>
    <x v="236"/>
    <d v="2023-06-28T09:49:34"/>
    <x v="0"/>
    <x v="1"/>
    <b v="0"/>
    <m/>
    <m/>
    <s v="INHOUSE"/>
    <n v="9.1999999999999993"/>
    <m/>
    <n v="9.83"/>
    <n v="13.181800000000001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8"/>
    <n v="5"/>
    <n v="9"/>
    <n v="6"/>
    <n v="2"/>
    <n v="1"/>
    <n v="0"/>
    <n v="0"/>
    <n v="5"/>
    <n v="2"/>
    <n v="1"/>
    <n v="0"/>
    <n v="0"/>
  </r>
  <r>
    <n v="124244"/>
    <s v="8809824770944"/>
    <s v="Mercury"/>
    <n v="0"/>
    <n v="0"/>
    <m/>
    <x v="237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45"/>
    <s v="8809887825629"/>
    <s v="Mercury"/>
    <n v="0"/>
    <n v="0"/>
    <m/>
    <x v="23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3"/>
    <n v="4"/>
    <n v="1"/>
    <n v="1"/>
    <n v="2"/>
    <n v="0"/>
    <n v="0"/>
    <n v="1"/>
    <n v="0"/>
    <n v="0"/>
    <n v="0"/>
    <n v="0"/>
    <n v="0"/>
  </r>
  <r>
    <n v="124246"/>
    <s v="13ProMax-PUR-PNK"/>
    <s v="Guangzhou Weigu"/>
    <n v="0"/>
    <n v="0"/>
    <m/>
    <x v="23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</r>
  <r>
    <n v="124247"/>
    <s v="8809684926499"/>
    <s v="Mercury"/>
    <n v="0"/>
    <n v="0"/>
    <m/>
    <x v="240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7"/>
    <n v="3"/>
    <n v="2"/>
    <n v="3"/>
    <n v="5"/>
    <n v="3"/>
    <n v="3"/>
    <n v="1"/>
    <n v="3"/>
    <n v="3"/>
    <n v="3"/>
    <n v="1"/>
    <n v="2"/>
  </r>
  <r>
    <n v="124248"/>
    <s v="8809761977314"/>
    <s v="Mercury"/>
    <n v="0"/>
    <n v="0"/>
    <m/>
    <x v="24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2"/>
    <n v="24"/>
    <n v="9"/>
    <n v="1"/>
    <n v="0"/>
    <n v="0"/>
    <n v="4"/>
    <n v="4"/>
    <n v="11"/>
    <n v="12"/>
    <n v="0"/>
    <n v="0"/>
    <n v="2"/>
  </r>
  <r>
    <n v="124249"/>
    <s v="8809745632376"/>
    <s v="Mercury"/>
    <n v="0"/>
    <n v="0"/>
    <m/>
    <x v="242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2"/>
  </r>
  <r>
    <n v="124250"/>
    <s v="8809887822161"/>
    <s v="Mercury"/>
    <n v="0"/>
    <n v="0"/>
    <m/>
    <x v="243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7"/>
    <n v="5"/>
    <n v="15"/>
    <n v="23"/>
    <n v="1"/>
    <n v="0"/>
    <n v="24"/>
    <n v="22"/>
    <n v="21"/>
    <n v="17"/>
    <n v="7"/>
    <n v="0"/>
    <n v="0"/>
  </r>
  <r>
    <n v="124251"/>
    <s v="8809887822338"/>
    <s v="Mercury"/>
    <n v="0"/>
    <n v="0"/>
    <m/>
    <x v="24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4"/>
    <n v="8"/>
    <n v="2"/>
    <n v="2"/>
    <n v="3"/>
    <n v="3"/>
    <n v="1"/>
    <n v="8"/>
    <n v="11"/>
    <n v="2"/>
    <n v="5"/>
    <n v="0"/>
  </r>
  <r>
    <n v="124252"/>
    <s v="8809684970522"/>
    <s v="Mercury"/>
    <n v="0"/>
    <n v="0"/>
    <m/>
    <x v="245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</r>
  <r>
    <n v="124253"/>
    <s v="8806164318836"/>
    <s v="Mercury"/>
    <n v="0"/>
    <n v="0"/>
    <m/>
    <x v="246"/>
    <d v="2023-06-28T09:49:34"/>
    <x v="0"/>
    <x v="1"/>
    <b v="0"/>
    <m/>
    <m/>
    <s v="INHOUSE"/>
    <n v="7.68"/>
    <m/>
    <n v="7.68"/>
    <n v="13.636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254"/>
    <s v="2209786112890"/>
    <s v="Fullcare Technology Company Limited"/>
    <n v="0"/>
    <n v="0"/>
    <m/>
    <x v="247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2"/>
    <n v="0"/>
    <n v="0"/>
    <n v="0"/>
    <n v="0"/>
    <n v="0"/>
    <n v="0"/>
    <n v="0"/>
    <n v="0"/>
    <n v="0"/>
    <n v="0"/>
  </r>
  <r>
    <n v="124255"/>
    <s v="8809745632451"/>
    <s v="Mercury"/>
    <n v="0"/>
    <n v="0"/>
    <m/>
    <x v="248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56"/>
    <s v="8809887825735"/>
    <s v="Mercury"/>
    <n v="0"/>
    <n v="0"/>
    <m/>
    <x v="249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5"/>
    <n v="8"/>
    <n v="4"/>
    <n v="7"/>
    <n v="4"/>
    <n v="0"/>
    <n v="3"/>
    <n v="5"/>
    <n v="7"/>
    <n v="11"/>
    <n v="8"/>
    <n v="2"/>
    <n v="5"/>
  </r>
  <r>
    <n v="124257"/>
    <s v="8809745632260"/>
    <s v="Mercury"/>
    <n v="0"/>
    <n v="0"/>
    <m/>
    <x v="25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</r>
  <r>
    <n v="124258"/>
    <s v="8809621277752"/>
    <s v="Mercury"/>
    <n v="0"/>
    <n v="0"/>
    <m/>
    <x v="251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5"/>
    <n v="5"/>
    <n v="1"/>
    <n v="0"/>
    <n v="3"/>
    <n v="1"/>
    <n v="2"/>
    <n v="2"/>
    <n v="3"/>
    <n v="1"/>
  </r>
  <r>
    <n v="124259"/>
    <s v="8809824770210"/>
    <s v="Mercury"/>
    <n v="0"/>
    <n v="0"/>
    <m/>
    <x v="252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4"/>
    <n v="3"/>
    <n v="3"/>
    <n v="2"/>
    <n v="5"/>
    <n v="0"/>
    <n v="0"/>
    <n v="1"/>
    <n v="2"/>
    <n v="2"/>
    <n v="1"/>
    <n v="0"/>
    <n v="3"/>
  </r>
  <r>
    <n v="124260"/>
    <s v="8809745632727"/>
    <s v="Mercury"/>
    <n v="0"/>
    <n v="0"/>
    <m/>
    <x v="253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4261"/>
    <s v="8809842293623"/>
    <s v="Mercury"/>
    <n v="0"/>
    <n v="0"/>
    <m/>
    <x v="25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12"/>
    <n v="27"/>
    <n v="16"/>
    <n v="10"/>
    <n v="14"/>
    <n v="6"/>
    <n v="0"/>
    <n v="7"/>
    <n v="1"/>
    <n v="3"/>
    <n v="3"/>
    <n v="5"/>
    <n v="3"/>
  </r>
  <r>
    <n v="124262"/>
    <s v="6/7/8-PUR-CLR"/>
    <s v="Guangzhou Weigu"/>
    <n v="0"/>
    <n v="0"/>
    <m/>
    <x v="255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32"/>
    <n v="0"/>
    <n v="50"/>
    <n v="50"/>
    <n v="0"/>
    <n v="0"/>
    <n v="0"/>
    <n v="0"/>
    <n v="0"/>
    <n v="0"/>
    <n v="0"/>
    <n v="0"/>
    <n v="0"/>
    <n v="0"/>
    <n v="0"/>
    <n v="0"/>
    <n v="22"/>
    <n v="18"/>
    <n v="17"/>
    <n v="3"/>
    <n v="1"/>
    <n v="0"/>
    <n v="18"/>
    <n v="23"/>
    <n v="18"/>
    <n v="32"/>
    <n v="17"/>
    <n v="16"/>
    <n v="7"/>
  </r>
  <r>
    <n v="124263"/>
    <s v="8809724822880"/>
    <s v="Mercury"/>
    <n v="0"/>
    <n v="0"/>
    <m/>
    <x v="25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8"/>
    <n v="29"/>
    <n v="17"/>
    <n v="0"/>
    <n v="0"/>
    <n v="0"/>
    <n v="25"/>
    <n v="18"/>
    <n v="8"/>
    <n v="0"/>
    <n v="17"/>
    <n v="18"/>
    <n v="11"/>
  </r>
  <r>
    <n v="124264"/>
    <s v="8809621286532"/>
    <s v="Mercury"/>
    <n v="0"/>
    <n v="0"/>
    <m/>
    <x v="257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</r>
  <r>
    <n v="124265"/>
    <s v="XR-TGL-NVY"/>
    <s v="Guangzhou Weigu"/>
    <n v="0"/>
    <n v="0"/>
    <m/>
    <x v="25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2"/>
    <n v="15"/>
    <n v="6"/>
    <n v="4"/>
    <n v="0"/>
    <n v="0"/>
  </r>
  <r>
    <n v="124266"/>
    <s v="8809824767456"/>
    <s v="Mercury"/>
    <n v="0"/>
    <n v="0"/>
    <m/>
    <x v="25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267"/>
    <s v="2209786112867"/>
    <s v="Fullcare Technology Company Limited"/>
    <n v="0"/>
    <n v="0"/>
    <m/>
    <x v="260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12"/>
    <n v="5"/>
    <n v="4"/>
    <n v="4"/>
    <n v="3"/>
    <n v="1"/>
    <n v="2"/>
    <n v="1"/>
    <n v="2"/>
    <n v="1"/>
    <n v="3"/>
    <n v="0"/>
    <n v="0"/>
  </r>
  <r>
    <n v="124268"/>
    <s v="8809661814627"/>
    <s v="Mercury"/>
    <n v="0"/>
    <n v="0"/>
    <m/>
    <x v="261"/>
    <d v="2023-06-28T09:49:34"/>
    <x v="0"/>
    <x v="1"/>
    <b v="0"/>
    <m/>
    <m/>
    <s v="INHOUSE"/>
    <n v="2.65"/>
    <m/>
    <n v="2.65"/>
    <n v="3.9499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22"/>
    <n v="19"/>
    <n v="14"/>
    <n v="11"/>
    <n v="13"/>
    <n v="7"/>
    <n v="12"/>
    <n v="12"/>
    <n v="16"/>
    <n v="13"/>
    <n v="18"/>
    <n v="12"/>
    <n v="9"/>
  </r>
  <r>
    <n v="124269"/>
    <s v="NTG-IPH12"/>
    <s v="Do Best"/>
    <n v="4"/>
    <n v="0"/>
    <s v="NTG-IPH-12"/>
    <x v="262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541"/>
    <n v="9"/>
    <n v="0"/>
    <n v="0"/>
    <n v="0"/>
    <n v="0"/>
    <n v="0"/>
    <n v="0"/>
    <n v="0"/>
    <n v="0"/>
    <n v="0"/>
    <n v="0"/>
    <n v="0"/>
    <n v="0"/>
    <n v="0"/>
    <n v="0"/>
    <n v="80"/>
    <n v="0"/>
    <n v="260"/>
    <n v="160"/>
    <n v="110"/>
    <n v="110"/>
    <n v="170"/>
    <n v="161"/>
    <n v="300"/>
    <n v="220"/>
    <n v="80"/>
    <n v="221"/>
    <n v="80"/>
  </r>
  <r>
    <n v="124270"/>
    <s v="14PRO-TGL-BLK"/>
    <s v="Guangzhou Weigu"/>
    <n v="0"/>
    <n v="0"/>
    <m/>
    <x v="26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7"/>
    <n v="0"/>
    <n v="50"/>
    <n v="50"/>
    <n v="0"/>
    <n v="0"/>
    <n v="0"/>
    <n v="0"/>
    <n v="0"/>
    <n v="0"/>
    <n v="0"/>
    <n v="0"/>
    <n v="0"/>
    <n v="0"/>
    <n v="0"/>
    <n v="0"/>
    <n v="17"/>
    <n v="14"/>
    <n v="20"/>
    <n v="17"/>
    <n v="6"/>
    <n v="8"/>
    <n v="7"/>
    <n v="1"/>
    <n v="26"/>
    <n v="27"/>
    <n v="15"/>
    <n v="6"/>
    <n v="11"/>
  </r>
  <r>
    <n v="124271"/>
    <s v="8809887821973"/>
    <s v="Mercury"/>
    <n v="0"/>
    <n v="0"/>
    <m/>
    <x v="264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72"/>
    <s v="13PROMAX-BLING-GD"/>
    <s v="Guangzhou Weigu"/>
    <n v="0"/>
    <n v="0"/>
    <m/>
    <x v="265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12"/>
    <n v="17"/>
    <n v="7"/>
    <n v="10"/>
    <n v="7"/>
    <n v="8"/>
    <n v="1"/>
    <n v="5"/>
    <n v="7"/>
    <n v="3"/>
    <n v="0"/>
    <n v="0"/>
    <n v="0"/>
  </r>
  <r>
    <n v="124273"/>
    <s v="2209786112828"/>
    <s v="Fullcare Technology Company Limited"/>
    <n v="0"/>
    <n v="0"/>
    <m/>
    <x v="266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96"/>
    <n v="0"/>
    <n v="0"/>
    <n v="0"/>
    <n v="0"/>
    <n v="0"/>
    <n v="0"/>
    <n v="0"/>
    <n v="0"/>
    <n v="0"/>
    <n v="0"/>
    <n v="0"/>
    <n v="0"/>
    <n v="0"/>
    <n v="0"/>
    <n v="0"/>
    <n v="6"/>
    <n v="5"/>
    <n v="5"/>
    <n v="0"/>
    <n v="0"/>
    <n v="2"/>
    <n v="0"/>
    <n v="4"/>
    <n v="2"/>
    <n v="5"/>
    <n v="1"/>
    <n v="6"/>
    <n v="5"/>
  </r>
  <r>
    <n v="124274"/>
    <s v="14PRO-PUR-GLITTER"/>
    <s v="Guangzhou Weigu"/>
    <n v="0"/>
    <n v="0"/>
    <m/>
    <x v="267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8"/>
    <n v="2"/>
    <n v="3"/>
    <n v="4"/>
    <n v="6"/>
    <n v="2"/>
    <n v="2"/>
    <n v="0"/>
    <n v="7"/>
    <n v="3"/>
    <n v="0"/>
    <n v="4"/>
    <n v="2"/>
  </r>
  <r>
    <n v="124275"/>
    <s v="8809745644928"/>
    <s v="Fullcare Technology Company Limited"/>
    <n v="4"/>
    <n v="0"/>
    <m/>
    <x v="268"/>
    <d v="2023-06-28T09:49:34"/>
    <x v="0"/>
    <x v="1"/>
    <b v="0"/>
    <m/>
    <m/>
    <s v="INHOUSE"/>
    <n v="4.3899999999999997"/>
    <m/>
    <n v="4.3899999999999997"/>
    <n v="5.9089999999999998"/>
    <n v="0"/>
    <n v="0"/>
    <m/>
    <m/>
    <m/>
    <s v="Star Tech Warehouse"/>
    <n v="116"/>
    <n v="0"/>
    <n v="70"/>
    <n v="70"/>
    <n v="0"/>
    <n v="0"/>
    <n v="0"/>
    <n v="0"/>
    <n v="0"/>
    <n v="0"/>
    <n v="0"/>
    <n v="0"/>
    <n v="0"/>
    <n v="0"/>
    <n v="0"/>
    <n v="0"/>
    <n v="25"/>
    <n v="41"/>
    <n v="22"/>
    <n v="23"/>
    <n v="20"/>
    <n v="3"/>
    <n v="22"/>
    <n v="14"/>
    <n v="25"/>
    <n v="37"/>
    <n v="16"/>
    <n v="23"/>
    <n v="19"/>
  </r>
  <r>
    <n v="124276"/>
    <s v="11-SYM-CLR"/>
    <s v="Guangzhou Weigu"/>
    <n v="4"/>
    <n v="0"/>
    <s v="111351574513354450"/>
    <x v="269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73"/>
    <n v="0"/>
    <n v="150"/>
    <n v="150"/>
    <n v="0"/>
    <n v="0"/>
    <n v="0"/>
    <n v="0"/>
    <n v="0"/>
    <n v="0"/>
    <n v="0"/>
    <n v="0"/>
    <n v="0"/>
    <n v="0"/>
    <n v="0"/>
    <n v="0"/>
    <n v="45"/>
    <n v="55"/>
    <n v="45"/>
    <n v="54"/>
    <n v="19"/>
    <n v="19"/>
    <n v="40"/>
    <n v="37"/>
    <n v="45"/>
    <n v="57"/>
    <n v="28"/>
    <n v="20"/>
    <n v="14"/>
  </r>
  <r>
    <n v="124277"/>
    <s v="13PRO-STRB-GLITTER"/>
    <s v="Guangzhou Weigu"/>
    <n v="0"/>
    <n v="0"/>
    <m/>
    <x v="270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85"/>
    <n v="0"/>
    <n v="0"/>
    <n v="0"/>
    <n v="0"/>
    <n v="0"/>
    <n v="0"/>
    <n v="0"/>
    <n v="0"/>
    <n v="0"/>
    <n v="0"/>
    <n v="0"/>
    <n v="0"/>
    <n v="0"/>
    <n v="0"/>
    <n v="0"/>
    <n v="10"/>
    <n v="12"/>
    <n v="6"/>
    <n v="0"/>
    <n v="6"/>
    <n v="4"/>
    <n v="2"/>
    <n v="4"/>
    <n v="2"/>
    <n v="9"/>
    <n v="7"/>
    <n v="2"/>
    <n v="0"/>
  </r>
  <r>
    <n v="124278"/>
    <s v="2209786112832"/>
    <s v="Fullcare Technology Company Limited"/>
    <n v="0"/>
    <n v="0"/>
    <m/>
    <x v="271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11"/>
    <n v="6"/>
    <n v="4"/>
    <n v="7"/>
    <n v="5"/>
    <n v="2"/>
    <n v="4"/>
    <n v="4"/>
    <n v="10"/>
    <n v="5"/>
    <n v="5"/>
    <n v="1"/>
    <n v="1"/>
  </r>
  <r>
    <n v="124279"/>
    <s v="442225456932"/>
    <s v="Do Best"/>
    <n v="0"/>
    <n v="0"/>
    <m/>
    <x v="272"/>
    <d v="2023-06-28T09:49:34"/>
    <x v="0"/>
    <x v="5"/>
    <b v="0"/>
    <m/>
    <m/>
    <s v="INHOUSE"/>
    <n v="0.82"/>
    <m/>
    <n v="0.82"/>
    <n v="3.6362999999999999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18"/>
    <n v="10"/>
    <n v="11"/>
    <n v="9"/>
    <n v="10"/>
    <n v="7"/>
    <n v="8"/>
    <n v="13"/>
    <n v="17"/>
    <n v="31"/>
    <n v="11"/>
    <n v="21"/>
    <n v="10"/>
  </r>
  <r>
    <n v="124280"/>
    <s v="442225456963"/>
    <s v="Do Best"/>
    <n v="0"/>
    <n v="0"/>
    <m/>
    <x v="273"/>
    <d v="2023-06-28T09:49:34"/>
    <x v="0"/>
    <x v="5"/>
    <b v="0"/>
    <m/>
    <m/>
    <s v="INHOUSE"/>
    <n v="0.82"/>
    <m/>
    <n v="0.82"/>
    <n v="3.6362999999999999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9"/>
    <n v="11"/>
    <n v="13"/>
    <n v="11"/>
    <n v="8"/>
    <n v="8"/>
    <n v="5"/>
    <n v="11"/>
    <n v="10"/>
    <n v="14"/>
    <n v="10"/>
    <n v="18"/>
    <n v="12"/>
  </r>
  <r>
    <n v="124281"/>
    <s v="442225457045"/>
    <s v="Do Best"/>
    <n v="0"/>
    <n v="0"/>
    <m/>
    <x v="274"/>
    <d v="2023-06-28T09:49:34"/>
    <x v="0"/>
    <x v="5"/>
    <b v="0"/>
    <m/>
    <m/>
    <s v="INHOUSE"/>
    <n v="2.2799999999999998"/>
    <m/>
    <n v="2.2799999999999998"/>
    <n v="5.4545000000000003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25"/>
    <n v="17"/>
    <n v="13"/>
    <n v="12"/>
    <n v="6"/>
    <n v="6"/>
    <n v="19"/>
    <n v="18"/>
    <n v="23"/>
    <n v="10"/>
    <n v="3"/>
    <n v="18"/>
    <n v="21"/>
  </r>
  <r>
    <n v="124282"/>
    <s v="442225457076"/>
    <s v="Do Best"/>
    <n v="0"/>
    <n v="0"/>
    <m/>
    <x v="275"/>
    <d v="2023-06-28T09:49:34"/>
    <x v="0"/>
    <x v="5"/>
    <b v="0"/>
    <m/>
    <m/>
    <s v="INHOUSE"/>
    <n v="2.2799999999999998"/>
    <m/>
    <n v="2.2799999999999998"/>
    <n v="5.4545000000000003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17"/>
    <n v="11"/>
    <n v="10"/>
    <n v="11"/>
    <n v="1"/>
    <n v="3"/>
    <n v="11"/>
    <n v="12"/>
    <n v="15"/>
    <n v="9"/>
    <n v="3"/>
    <n v="14"/>
    <n v="23"/>
  </r>
  <r>
    <n v="124283"/>
    <s v="4422254569281"/>
    <s v="Do Best"/>
    <n v="0"/>
    <n v="0"/>
    <m/>
    <x v="276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11"/>
    <n v="2"/>
    <n v="30"/>
    <n v="5"/>
    <n v="0"/>
    <n v="3"/>
    <n v="11"/>
    <n v="0"/>
    <n v="23"/>
    <n v="8"/>
    <n v="15"/>
    <n v="9"/>
    <n v="3"/>
  </r>
  <r>
    <n v="124284"/>
    <s v="4422254569311"/>
    <s v="Do Best"/>
    <n v="0"/>
    <n v="0"/>
    <m/>
    <x v="277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16"/>
    <n v="0"/>
    <n v="20"/>
    <n v="10"/>
    <n v="8"/>
    <n v="6"/>
    <n v="5"/>
    <n v="8"/>
    <n v="27"/>
    <n v="19"/>
    <n v="15"/>
    <n v="10"/>
    <n v="7"/>
  </r>
  <r>
    <n v="124285"/>
    <s v="4422254569342"/>
    <s v="Do Best"/>
    <n v="0"/>
    <n v="0"/>
    <m/>
    <x v="278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36"/>
    <n v="65"/>
    <n v="39"/>
    <n v="23"/>
    <n v="9"/>
    <n v="15"/>
    <n v="28"/>
    <n v="32"/>
    <n v="55"/>
    <n v="55"/>
    <n v="28"/>
    <n v="36"/>
    <n v="41"/>
  </r>
  <r>
    <n v="124286"/>
    <s v="DRF-CASE"/>
    <s v="Dried Flower Case"/>
    <n v="0"/>
    <n v="0"/>
    <m/>
    <x v="279"/>
    <d v="2023-06-28T09:49:34"/>
    <x v="0"/>
    <x v="1"/>
    <b v="0"/>
    <m/>
    <m/>
    <s v="INHOUSE"/>
    <n v="2.6"/>
    <m/>
    <n v="2.6"/>
    <n v="0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87"/>
    <s v="11-SPG-BLK"/>
    <s v="Guangzhou Weigu"/>
    <n v="0"/>
    <n v="0"/>
    <s v="11-SGP-BLK"/>
    <x v="280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40"/>
    <n v="32"/>
    <n v="0"/>
    <n v="0"/>
    <n v="0"/>
    <n v="0"/>
    <n v="0"/>
    <n v="0"/>
    <n v="13"/>
    <n v="29"/>
    <n v="0"/>
    <n v="0"/>
    <n v="0"/>
  </r>
  <r>
    <n v="124288"/>
    <s v="8809887823199"/>
    <s v="Mercury"/>
    <n v="0"/>
    <n v="0"/>
    <m/>
    <x v="28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16"/>
    <n v="11"/>
    <n v="5"/>
    <n v="9"/>
    <n v="2"/>
    <n v="5"/>
    <n v="4"/>
    <n v="4"/>
    <n v="8"/>
    <n v="12"/>
    <n v="3"/>
    <n v="5"/>
    <n v="17"/>
  </r>
  <r>
    <n v="124289"/>
    <s v="14PRO-SYM-CLR"/>
    <s v="Guangzhou Weigu"/>
    <n v="4"/>
    <n v="0"/>
    <s v="144850471351574513354450"/>
    <x v="282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17"/>
    <n v="15"/>
    <n v="8"/>
    <n v="9"/>
    <n v="9"/>
    <n v="3"/>
    <n v="11"/>
    <n v="11"/>
    <n v="14"/>
    <n v="11"/>
    <n v="11"/>
    <n v="12"/>
    <n v="9"/>
  </r>
  <r>
    <n v="124290"/>
    <s v="14-SYM-CLR"/>
    <s v="Guangzhou Weigu"/>
    <n v="4"/>
    <n v="0"/>
    <s v="141351574513354450"/>
    <x v="283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45"/>
    <n v="0"/>
    <n v="250"/>
    <n v="250"/>
    <n v="0"/>
    <n v="0"/>
    <n v="0"/>
    <n v="0"/>
    <n v="0"/>
    <n v="0"/>
    <n v="0"/>
    <n v="0"/>
    <n v="0"/>
    <n v="0"/>
    <n v="0"/>
    <n v="0"/>
    <n v="59"/>
    <n v="64"/>
    <n v="51"/>
    <n v="27"/>
    <n v="2"/>
    <n v="0"/>
    <n v="62"/>
    <n v="47"/>
    <n v="52"/>
    <n v="82"/>
    <n v="51"/>
    <n v="7"/>
    <n v="0"/>
  </r>
  <r>
    <n v="124291"/>
    <s v="12PROMAX-STRB-GLITTER"/>
    <s v="Guangzhou Weigu"/>
    <n v="0"/>
    <n v="0"/>
    <m/>
    <x v="284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157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2"/>
    <n v="0"/>
    <n v="0"/>
    <n v="0"/>
    <n v="1"/>
    <n v="0"/>
    <n v="1"/>
    <n v="0"/>
    <n v="2"/>
  </r>
  <r>
    <n v="124292"/>
    <s v="2209786112812"/>
    <s v="Fullcare Technology Company Limited"/>
    <n v="0"/>
    <n v="0"/>
    <m/>
    <x v="285"/>
    <d v="2023-06-28T09:49:34"/>
    <x v="0"/>
    <x v="1"/>
    <b v="0"/>
    <m/>
    <m/>
    <s v="INHOUSE"/>
    <n v="1.66"/>
    <m/>
    <n v="1.66"/>
    <n v="0"/>
    <n v="0"/>
    <n v="0"/>
    <m/>
    <m/>
    <m/>
    <s v="Star Tech Warehouse"/>
    <n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293"/>
    <s v="14-PURMS-CLR"/>
    <s v="Guangzhou Weigu"/>
    <n v="4"/>
    <n v="0"/>
    <s v="14-STMS-CLR"/>
    <x v="286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38"/>
    <n v="0"/>
    <n v="150"/>
    <n v="150"/>
    <n v="0"/>
    <n v="0"/>
    <n v="0"/>
    <n v="0"/>
    <n v="0"/>
    <n v="0"/>
    <n v="0"/>
    <n v="0"/>
    <n v="0"/>
    <n v="0"/>
    <n v="0"/>
    <n v="0"/>
    <n v="58"/>
    <n v="40"/>
    <n v="45"/>
    <n v="27"/>
    <n v="33"/>
    <n v="31"/>
    <n v="34"/>
    <n v="55"/>
    <n v="48"/>
    <n v="81"/>
    <n v="51"/>
    <n v="56"/>
    <n v="7"/>
  </r>
  <r>
    <n v="124294"/>
    <s v="12/12PRO-BLING-GD"/>
    <s v="Guangzhou Weigu"/>
    <n v="0"/>
    <n v="0"/>
    <m/>
    <x v="287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9"/>
    <n v="16"/>
    <n v="7"/>
    <n v="6"/>
    <n v="5"/>
    <n v="0"/>
    <n v="2"/>
    <n v="4"/>
    <n v="3"/>
    <n v="4"/>
    <n v="3"/>
    <n v="0"/>
    <n v="1"/>
  </r>
  <r>
    <n v="124295"/>
    <s v="6/7/8-SPG-RGD"/>
    <s v="Guangzhou Weigu"/>
    <n v="0"/>
    <n v="0"/>
    <m/>
    <x v="288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9"/>
    <n v="11"/>
    <n v="2"/>
    <n v="1"/>
    <n v="2"/>
    <n v="4"/>
    <n v="4"/>
    <n v="4"/>
    <n v="11"/>
    <n v="1"/>
    <n v="1"/>
    <n v="6"/>
    <n v="3"/>
  </r>
  <r>
    <n v="124296"/>
    <s v="12PROMAX-STRB-CLR"/>
    <s v="Guangzhou Weigu"/>
    <n v="0"/>
    <n v="0"/>
    <m/>
    <x v="289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74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1"/>
    <n v="1"/>
    <n v="2"/>
    <n v="0"/>
    <n v="0"/>
    <n v="0"/>
    <n v="2"/>
    <n v="1"/>
    <n v="0"/>
    <n v="2"/>
  </r>
  <r>
    <n v="124297"/>
    <s v="8809887823212"/>
    <s v="Mercury"/>
    <n v="0"/>
    <n v="0"/>
    <m/>
    <x v="29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7"/>
    <n v="16"/>
    <n v="4"/>
    <n v="5"/>
    <n v="6"/>
    <n v="3"/>
    <n v="9"/>
    <n v="8"/>
    <n v="13"/>
    <n v="10"/>
    <n v="3"/>
    <n v="4"/>
    <n v="1"/>
  </r>
  <r>
    <n v="124298"/>
    <s v="2209786112827"/>
    <s v="Fullcare Technology Company Limited"/>
    <n v="0"/>
    <n v="0"/>
    <m/>
    <x v="291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133"/>
    <n v="0"/>
    <n v="0"/>
    <n v="0"/>
    <n v="0"/>
    <n v="0"/>
    <n v="0"/>
    <n v="0"/>
    <n v="0"/>
    <n v="0"/>
    <n v="0"/>
    <n v="0"/>
    <n v="0"/>
    <n v="0"/>
    <n v="0"/>
    <n v="0"/>
    <n v="1"/>
    <n v="7"/>
    <n v="4"/>
    <n v="1"/>
    <n v="2"/>
    <n v="0"/>
    <n v="0"/>
    <n v="4"/>
    <n v="1"/>
    <n v="2"/>
    <n v="2"/>
    <n v="7"/>
    <n v="4"/>
  </r>
  <r>
    <n v="124299"/>
    <s v="14 PRO-STMS-CLR"/>
    <s v="Guangzhou Weigu"/>
    <n v="0"/>
    <n v="0"/>
    <s v="14PRO-STMS-CLR"/>
    <x v="292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6"/>
    <n v="0"/>
    <n v="100"/>
    <n v="100"/>
    <n v="0"/>
    <n v="0"/>
    <n v="0"/>
    <n v="0"/>
    <n v="0"/>
    <n v="0"/>
    <n v="0"/>
    <n v="0"/>
    <n v="0"/>
    <n v="0"/>
    <n v="0"/>
    <n v="0"/>
    <n v="40"/>
    <n v="42"/>
    <n v="32"/>
    <n v="15"/>
    <n v="18"/>
    <n v="10"/>
    <n v="11"/>
    <n v="26"/>
    <n v="42"/>
    <n v="50"/>
    <n v="29"/>
    <n v="26"/>
    <n v="22"/>
  </r>
  <r>
    <n v="124300"/>
    <s v="2209786112806"/>
    <s v="Fullcare Technology Company Limited"/>
    <n v="0"/>
    <n v="0"/>
    <m/>
    <x v="293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69"/>
    <n v="0"/>
    <n v="0"/>
    <n v="0"/>
    <n v="0"/>
    <n v="0"/>
    <n v="0"/>
    <n v="0"/>
    <n v="0"/>
    <n v="0"/>
    <n v="0"/>
    <n v="0"/>
    <n v="0"/>
    <n v="0"/>
    <n v="0"/>
    <n v="0"/>
    <n v="10"/>
    <n v="2"/>
    <n v="2"/>
    <n v="6"/>
    <n v="1"/>
    <n v="0"/>
    <n v="0"/>
    <n v="0"/>
    <n v="1"/>
    <n v="1"/>
    <n v="0"/>
    <n v="1"/>
    <n v="1"/>
  </r>
  <r>
    <n v="124301"/>
    <s v="14PRO-SPG-BLK"/>
    <s v="Guangzhou Weigu"/>
    <n v="0"/>
    <n v="0"/>
    <m/>
    <x v="294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7"/>
    <n v="13"/>
    <n v="6"/>
    <n v="10"/>
    <n v="5"/>
    <n v="4"/>
    <n v="1"/>
    <n v="6"/>
    <n v="3"/>
    <n v="3"/>
    <n v="1"/>
    <n v="6"/>
    <n v="3"/>
  </r>
  <r>
    <n v="124302"/>
    <s v="13PROMAX-SPG-NVY"/>
    <s v="Guangzhou Weigu"/>
    <n v="0"/>
    <n v="0"/>
    <m/>
    <x v="295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54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</r>
  <r>
    <n v="124303"/>
    <s v="14PROMAX-SPG-BLK"/>
    <s v="Guangzhou Weigu"/>
    <n v="0"/>
    <n v="0"/>
    <m/>
    <x v="296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8"/>
    <n v="5"/>
    <n v="5"/>
    <n v="5"/>
    <n v="6"/>
    <n v="3"/>
    <n v="6"/>
    <n v="10"/>
    <n v="5"/>
    <n v="11"/>
    <n v="2"/>
    <n v="7"/>
    <n v="4"/>
  </r>
  <r>
    <n v="124304"/>
    <s v="2209786112831"/>
    <s v="Fullcare Technology Company Limited"/>
    <n v="0"/>
    <n v="0"/>
    <m/>
    <x v="297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90"/>
    <n v="0"/>
    <n v="0"/>
    <n v="0"/>
    <n v="0"/>
    <n v="0"/>
    <n v="0"/>
    <n v="0"/>
    <n v="0"/>
    <n v="0"/>
    <n v="0"/>
    <n v="0"/>
    <n v="0"/>
    <n v="0"/>
    <n v="0"/>
    <n v="0"/>
    <n v="9"/>
    <n v="6"/>
    <n v="4"/>
    <n v="1"/>
    <n v="5"/>
    <n v="3"/>
    <n v="6"/>
    <n v="4"/>
    <n v="8"/>
    <n v="8"/>
    <n v="0"/>
    <n v="2"/>
    <n v="2"/>
  </r>
  <r>
    <n v="124305"/>
    <s v="4422254569526"/>
    <s v="Do Best"/>
    <n v="0"/>
    <n v="0"/>
    <m/>
    <x v="298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224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6"/>
    <n v="15"/>
    <n v="14"/>
    <n v="31"/>
    <n v="18"/>
    <n v="18"/>
    <n v="28"/>
    <n v="32"/>
    <n v="17"/>
    <n v="16"/>
  </r>
  <r>
    <n v="124306"/>
    <s v="4422254569434"/>
    <s v="Do Best"/>
    <n v="0"/>
    <n v="0"/>
    <m/>
    <x v="299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140"/>
    <n v="2"/>
    <n v="0"/>
    <n v="0"/>
    <n v="0"/>
    <n v="0"/>
    <n v="0"/>
    <n v="0"/>
    <n v="0"/>
    <n v="0"/>
    <n v="0"/>
    <n v="0"/>
    <n v="0"/>
    <n v="0"/>
    <n v="0"/>
    <n v="0"/>
    <n v="0"/>
    <n v="0"/>
    <n v="36"/>
    <n v="20"/>
    <n v="27"/>
    <n v="31"/>
    <n v="20"/>
    <n v="16"/>
    <n v="5"/>
    <n v="13"/>
    <n v="21"/>
    <n v="9"/>
    <n v="12"/>
  </r>
  <r>
    <n v="124307"/>
    <s v="4422254569496"/>
    <s v="Do Best"/>
    <n v="0"/>
    <n v="0"/>
    <m/>
    <x v="300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0"/>
    <n v="11"/>
    <n v="13"/>
    <n v="22"/>
    <n v="23"/>
    <n v="21"/>
    <n v="41"/>
    <n v="19"/>
    <n v="19"/>
    <n v="12"/>
  </r>
  <r>
    <n v="124308"/>
    <s v="14PROMAX-BLING-GD"/>
    <s v="Guangzhou Weigu"/>
    <n v="0"/>
    <n v="0"/>
    <m/>
    <x v="301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4"/>
    <n v="6"/>
    <n v="11"/>
    <n v="8"/>
    <n v="6"/>
    <n v="4"/>
    <n v="0"/>
    <n v="1"/>
    <n v="4"/>
    <n v="6"/>
    <n v="0"/>
    <n v="3"/>
    <n v="3"/>
  </r>
  <r>
    <n v="124309"/>
    <s v="442225456925"/>
    <s v="Do Best"/>
    <n v="0"/>
    <n v="0"/>
    <m/>
    <x v="302"/>
    <d v="2023-06-28T09:49:34"/>
    <x v="0"/>
    <x v="5"/>
    <b v="0"/>
    <m/>
    <m/>
    <s v="INHOUSE"/>
    <n v="0.82"/>
    <m/>
    <n v="0.82"/>
    <n v="3.6362999999999999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20"/>
    <n v="16"/>
    <n v="2"/>
    <n v="0"/>
    <n v="0"/>
    <n v="0"/>
    <n v="20"/>
    <n v="23"/>
    <n v="28"/>
    <n v="43"/>
    <n v="16"/>
    <n v="13"/>
    <n v="23"/>
  </r>
  <r>
    <n v="124310"/>
    <s v="442225456949"/>
    <s v="Do Best"/>
    <n v="0"/>
    <n v="0"/>
    <m/>
    <x v="303"/>
    <d v="2023-06-28T09:49:34"/>
    <x v="0"/>
    <x v="5"/>
    <b v="0"/>
    <m/>
    <m/>
    <s v="INHOUSE"/>
    <n v="0.82"/>
    <m/>
    <n v="0.82"/>
    <n v="3.6362999999999999"/>
    <n v="0"/>
    <n v="0"/>
    <m/>
    <m/>
    <m/>
    <s v="Star Tech Warehouse"/>
    <n v="149"/>
    <n v="0"/>
    <n v="0"/>
    <n v="0"/>
    <n v="0"/>
    <n v="0"/>
    <n v="0"/>
    <n v="0"/>
    <n v="0"/>
    <n v="0"/>
    <n v="0"/>
    <n v="0"/>
    <n v="0"/>
    <n v="0"/>
    <n v="0"/>
    <n v="0"/>
    <n v="29"/>
    <n v="21"/>
    <n v="16"/>
    <n v="23"/>
    <n v="14"/>
    <n v="0"/>
    <n v="24"/>
    <n v="17"/>
    <n v="46"/>
    <n v="28"/>
    <n v="15"/>
    <n v="11"/>
    <n v="25"/>
  </r>
  <r>
    <n v="124311"/>
    <s v="442225456956"/>
    <s v="Do Best"/>
    <n v="0"/>
    <n v="0"/>
    <m/>
    <x v="304"/>
    <d v="2023-06-28T09:49:34"/>
    <x v="0"/>
    <x v="5"/>
    <b v="0"/>
    <m/>
    <m/>
    <s v="INHOUSE"/>
    <n v="0.82"/>
    <m/>
    <n v="0.82"/>
    <n v="3.6362999999999999"/>
    <n v="0"/>
    <n v="0"/>
    <m/>
    <m/>
    <m/>
    <s v="Star Tech Warehouse"/>
    <n v="95"/>
    <n v="0"/>
    <n v="0"/>
    <n v="0"/>
    <n v="0"/>
    <n v="0"/>
    <n v="0"/>
    <n v="0"/>
    <n v="0"/>
    <n v="0"/>
    <n v="0"/>
    <n v="0"/>
    <n v="0"/>
    <n v="0"/>
    <n v="0"/>
    <n v="0"/>
    <n v="5"/>
    <n v="10"/>
    <n v="16"/>
    <n v="15"/>
    <n v="6"/>
    <n v="7"/>
    <n v="13"/>
    <n v="6"/>
    <n v="18"/>
    <n v="20"/>
    <n v="12"/>
    <n v="11"/>
    <n v="14"/>
  </r>
  <r>
    <n v="124312"/>
    <s v="442225457014"/>
    <s v="Do Best"/>
    <n v="0"/>
    <n v="0"/>
    <m/>
    <x v="305"/>
    <d v="2023-06-28T09:49:34"/>
    <x v="0"/>
    <x v="5"/>
    <b v="0"/>
    <m/>
    <m/>
    <s v="INHOUSE"/>
    <n v="1.5"/>
    <m/>
    <n v="1.5"/>
    <n v="5.4545000000000003"/>
    <n v="0"/>
    <n v="0"/>
    <m/>
    <m/>
    <m/>
    <s v="Star Tech Warehouse"/>
    <n v="99"/>
    <n v="0"/>
    <n v="0"/>
    <n v="0"/>
    <n v="0"/>
    <n v="0"/>
    <n v="0"/>
    <n v="0"/>
    <n v="0"/>
    <n v="0"/>
    <n v="0"/>
    <n v="0"/>
    <n v="0"/>
    <n v="0"/>
    <n v="0"/>
    <n v="0"/>
    <n v="21"/>
    <n v="15"/>
    <n v="19"/>
    <n v="16"/>
    <n v="5"/>
    <n v="6"/>
    <n v="18"/>
    <n v="18"/>
    <n v="17"/>
    <n v="13"/>
    <n v="12"/>
    <n v="24"/>
    <n v="28"/>
  </r>
  <r>
    <n v="124313"/>
    <s v="442225457052"/>
    <s v="Do Best"/>
    <n v="0"/>
    <n v="0"/>
    <m/>
    <x v="306"/>
    <d v="2023-06-28T09:49:34"/>
    <x v="0"/>
    <x v="5"/>
    <b v="0"/>
    <m/>
    <m/>
    <s v="INHOUSE"/>
    <n v="1.5"/>
    <m/>
    <n v="1.5"/>
    <n v="5.4545000000000003"/>
    <n v="0"/>
    <n v="0"/>
    <m/>
    <m/>
    <m/>
    <s v="Star Tech Warehouse"/>
    <n v="149"/>
    <n v="0"/>
    <n v="0"/>
    <n v="0"/>
    <n v="0"/>
    <n v="0"/>
    <n v="0"/>
    <n v="0"/>
    <n v="0"/>
    <n v="0"/>
    <n v="0"/>
    <n v="0"/>
    <n v="0"/>
    <n v="0"/>
    <n v="0"/>
    <n v="0"/>
    <n v="33"/>
    <n v="35"/>
    <n v="26"/>
    <n v="16"/>
    <n v="16"/>
    <n v="0"/>
    <n v="16"/>
    <n v="21"/>
    <n v="18"/>
    <n v="21"/>
    <n v="16"/>
    <n v="32"/>
    <n v="26"/>
  </r>
  <r>
    <n v="124314"/>
    <s v="442225457069"/>
    <s v="Do Best"/>
    <n v="0"/>
    <n v="0"/>
    <m/>
    <x v="307"/>
    <d v="2023-06-28T09:49:34"/>
    <x v="0"/>
    <x v="5"/>
    <b v="0"/>
    <m/>
    <m/>
    <s v="INHOUSE"/>
    <n v="1.35"/>
    <m/>
    <n v="1.35"/>
    <n v="5.4545000000000003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12"/>
    <n v="14"/>
    <n v="16"/>
    <n v="14"/>
    <n v="9"/>
    <n v="3"/>
    <n v="21"/>
    <n v="7"/>
    <n v="11"/>
    <n v="13"/>
    <n v="6"/>
    <n v="15"/>
    <n v="20"/>
  </r>
  <r>
    <n v="124315"/>
    <s v="8809887821959"/>
    <s v="Mercury"/>
    <n v="0"/>
    <n v="0"/>
    <m/>
    <x v="308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24316"/>
    <s v="442225456918"/>
    <s v="Do Best"/>
    <n v="0"/>
    <n v="0"/>
    <m/>
    <x v="309"/>
    <d v="2023-06-28T09:49:34"/>
    <x v="0"/>
    <x v="5"/>
    <b v="0"/>
    <m/>
    <m/>
    <s v="INHOUSE"/>
    <n v="0.82"/>
    <m/>
    <n v="0.82"/>
    <n v="3.6362999999999999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19"/>
    <n v="8"/>
    <n v="16"/>
    <n v="14"/>
    <n v="22"/>
    <n v="23"/>
    <n v="23"/>
    <n v="20"/>
    <n v="32"/>
    <n v="33"/>
    <n v="18"/>
    <n v="27"/>
    <n v="24"/>
  </r>
  <r>
    <n v="124317"/>
    <s v="442225457021"/>
    <s v="Do Best"/>
    <n v="0"/>
    <n v="0"/>
    <m/>
    <x v="310"/>
    <d v="2023-06-28T09:49:34"/>
    <x v="0"/>
    <x v="5"/>
    <b v="0"/>
    <m/>
    <m/>
    <s v="INHOUSE"/>
    <n v="1.35"/>
    <m/>
    <n v="1.35"/>
    <n v="5.4545000000000003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10"/>
    <n v="15"/>
    <n v="7"/>
    <n v="6"/>
    <n v="4"/>
    <n v="0"/>
    <n v="16"/>
    <n v="23"/>
    <n v="23"/>
    <n v="19"/>
    <n v="11"/>
    <n v="3"/>
    <n v="0"/>
  </r>
  <r>
    <n v="124318"/>
    <s v="4422254569403"/>
    <s v="Do Best"/>
    <n v="0"/>
    <n v="0"/>
    <m/>
    <x v="311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5"/>
    <n v="18"/>
    <n v="17"/>
    <n v="34"/>
    <n v="25"/>
    <n v="71"/>
    <n v="20"/>
    <n v="25"/>
    <n v="2"/>
    <n v="0"/>
  </r>
  <r>
    <n v="124319"/>
    <s v="11-BLING-GD"/>
    <s v="Guangzhou Weigu"/>
    <n v="0"/>
    <n v="0"/>
    <m/>
    <x v="312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6"/>
    <n v="15"/>
    <n v="6"/>
    <n v="5"/>
    <n v="4"/>
    <n v="7"/>
    <n v="2"/>
    <n v="13"/>
    <n v="6"/>
    <n v="4"/>
    <n v="2"/>
    <n v="0"/>
    <n v="0"/>
  </r>
  <r>
    <n v="124320"/>
    <s v="14-SPG-RGD"/>
    <s v="Guangzhou Weigu"/>
    <n v="0"/>
    <n v="0"/>
    <m/>
    <x v="313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44"/>
    <n v="0"/>
    <n v="70"/>
    <n v="70"/>
    <n v="0"/>
    <n v="0"/>
    <n v="0"/>
    <n v="0"/>
    <n v="0"/>
    <n v="0"/>
    <n v="0"/>
    <n v="0"/>
    <n v="0"/>
    <n v="0"/>
    <n v="0"/>
    <n v="0"/>
    <n v="10"/>
    <n v="8"/>
    <n v="14"/>
    <n v="13"/>
    <n v="10"/>
    <n v="3"/>
    <n v="8"/>
    <n v="14"/>
    <n v="12"/>
    <n v="6"/>
    <n v="7"/>
    <n v="12"/>
    <n v="5"/>
  </r>
  <r>
    <n v="124321"/>
    <s v="8809887822031"/>
    <s v="Mercury"/>
    <n v="0"/>
    <n v="0"/>
    <m/>
    <x v="314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25"/>
    <n v="23"/>
    <n v="16"/>
    <n v="22"/>
    <n v="12"/>
    <n v="16"/>
    <n v="6"/>
    <n v="0"/>
    <n v="1"/>
    <n v="1"/>
    <n v="0"/>
    <n v="0"/>
    <n v="0"/>
  </r>
  <r>
    <n v="124322"/>
    <s v="9D-IPH-13MINI"/>
    <s v="Do Best"/>
    <n v="0"/>
    <n v="0"/>
    <m/>
    <x v="315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0"/>
    <n v="10"/>
    <n v="25"/>
    <n v="24"/>
    <n v="10"/>
    <n v="4"/>
    <n v="0"/>
    <n v="0"/>
    <n v="95"/>
    <n v="5"/>
    <n v="5"/>
    <n v="0"/>
    <n v="0"/>
  </r>
  <r>
    <n v="124323"/>
    <s v="13PROMAX-SPG-RGD"/>
    <s v="Guangzhou Weigu"/>
    <n v="0"/>
    <n v="0"/>
    <m/>
    <x v="316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57"/>
    <n v="0"/>
    <n v="60"/>
    <n v="60"/>
    <n v="0"/>
    <n v="0"/>
    <n v="0"/>
    <n v="0"/>
    <n v="0"/>
    <n v="0"/>
    <n v="0"/>
    <n v="0"/>
    <n v="0"/>
    <n v="0"/>
    <n v="0"/>
    <n v="0"/>
    <n v="8"/>
    <n v="5"/>
    <n v="4"/>
    <n v="5"/>
    <n v="4"/>
    <n v="4"/>
    <n v="1"/>
    <n v="0"/>
    <n v="5"/>
    <n v="11"/>
    <n v="4"/>
    <n v="0"/>
    <n v="0"/>
  </r>
  <r>
    <n v="124324"/>
    <s v="2209786112878"/>
    <s v="Fullcare Technology Company Limited"/>
    <n v="0"/>
    <n v="0"/>
    <m/>
    <x v="317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91"/>
    <n v="0"/>
    <n v="0"/>
    <n v="0"/>
    <n v="0"/>
    <n v="0"/>
    <n v="0"/>
    <n v="0"/>
    <n v="0"/>
    <n v="0"/>
    <n v="0"/>
    <n v="0"/>
    <n v="0"/>
    <n v="0"/>
    <n v="0"/>
    <n v="0"/>
    <n v="6"/>
    <n v="16"/>
    <n v="3"/>
    <n v="11"/>
    <n v="4"/>
    <n v="0"/>
    <n v="1"/>
    <n v="4"/>
    <n v="4"/>
    <n v="3"/>
    <n v="4"/>
    <n v="2"/>
    <n v="6"/>
  </r>
  <r>
    <n v="124325"/>
    <s v="14PRO-PUR-PNK"/>
    <s v="Guangzhou Weigu"/>
    <n v="0"/>
    <n v="0"/>
    <m/>
    <x v="318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12"/>
    <n v="0"/>
    <n v="0"/>
    <n v="0"/>
    <n v="0"/>
    <n v="0"/>
    <n v="0"/>
    <n v="0"/>
    <n v="0"/>
    <n v="0"/>
    <n v="0"/>
    <n v="0"/>
    <n v="0"/>
    <n v="0"/>
    <n v="0"/>
    <n v="0"/>
    <n v="5"/>
    <n v="3"/>
    <n v="1"/>
    <n v="2"/>
    <n v="3"/>
    <n v="2"/>
    <n v="5"/>
    <n v="0"/>
    <n v="2"/>
    <n v="2"/>
    <n v="0"/>
    <n v="1"/>
    <n v="1"/>
  </r>
  <r>
    <n v="124326"/>
    <s v="2209786112881"/>
    <s v="Fullcare Technology Company Limited"/>
    <n v="0"/>
    <n v="0"/>
    <m/>
    <x v="319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14"/>
    <n v="1"/>
    <n v="0"/>
    <n v="0"/>
    <n v="0"/>
    <n v="0"/>
    <n v="0"/>
    <n v="0"/>
    <n v="0"/>
    <n v="0"/>
    <n v="0"/>
    <n v="0"/>
    <n v="0"/>
    <n v="0"/>
    <n v="0"/>
    <n v="0"/>
    <n v="14"/>
    <n v="8"/>
    <n v="10"/>
    <n v="6"/>
    <n v="8"/>
    <n v="0"/>
    <n v="5"/>
    <n v="2"/>
    <n v="9"/>
    <n v="14"/>
    <n v="3"/>
    <n v="5"/>
    <n v="7"/>
  </r>
  <r>
    <n v="124327"/>
    <s v="14PROMAX-PUR-PNK"/>
    <s v="Guangzhou Weigu"/>
    <n v="0"/>
    <n v="0"/>
    <m/>
    <x v="320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4"/>
    <n v="6"/>
    <n v="6"/>
    <n v="2"/>
    <n v="5"/>
    <n v="2"/>
    <n v="6"/>
    <n v="1"/>
    <n v="0"/>
    <n v="0"/>
    <n v="0"/>
    <n v="0"/>
    <n v="0"/>
  </r>
  <r>
    <n v="124328"/>
    <s v="14PRO-BLING-GD"/>
    <s v="Guangzhou Weigu"/>
    <n v="0"/>
    <n v="0"/>
    <m/>
    <x v="321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180"/>
    <n v="0"/>
    <n v="0"/>
    <n v="0"/>
    <n v="0"/>
    <n v="0"/>
    <n v="0"/>
    <n v="0"/>
    <n v="0"/>
    <n v="0"/>
    <n v="0"/>
    <n v="0"/>
    <n v="0"/>
    <n v="0"/>
    <n v="0"/>
    <n v="0"/>
    <n v="7"/>
    <n v="3"/>
    <n v="2"/>
    <n v="5"/>
    <n v="4"/>
    <n v="2"/>
    <n v="1"/>
    <n v="3"/>
    <n v="2"/>
    <n v="3"/>
    <n v="5"/>
    <n v="3"/>
    <n v="2"/>
  </r>
  <r>
    <n v="124329"/>
    <s v="12PROMAX-BLING-GD"/>
    <s v="Guangzhou Weigu"/>
    <n v="0"/>
    <n v="0"/>
    <m/>
    <x v="322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1"/>
    <n v="1"/>
    <n v="2"/>
    <n v="0"/>
  </r>
  <r>
    <n v="124330"/>
    <s v="8809887825698"/>
    <s v="Mercury"/>
    <n v="0"/>
    <n v="0"/>
    <m/>
    <x v="323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46"/>
    <n v="0"/>
    <n v="0"/>
    <n v="0"/>
    <n v="0"/>
    <n v="0"/>
    <n v="0"/>
    <n v="0"/>
    <n v="0"/>
    <n v="0"/>
    <n v="0"/>
    <n v="0"/>
    <n v="0"/>
    <n v="0"/>
    <n v="0"/>
    <n v="0"/>
    <n v="8"/>
    <n v="6"/>
    <n v="2"/>
    <n v="3"/>
    <n v="7"/>
    <n v="3"/>
    <n v="1"/>
    <n v="12"/>
    <n v="0"/>
    <n v="0"/>
    <n v="0"/>
    <n v="0"/>
    <n v="0"/>
  </r>
  <r>
    <n v="124331"/>
    <s v="14PROMAX-SPG-RGD"/>
    <s v="Guangzhou Weigu"/>
    <n v="0"/>
    <n v="0"/>
    <m/>
    <x v="324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88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5"/>
    <n v="2"/>
    <n v="0"/>
    <n v="3"/>
    <n v="4"/>
    <n v="1"/>
    <n v="2"/>
    <n v="3"/>
    <n v="0"/>
    <n v="1"/>
  </r>
  <r>
    <n v="124332"/>
    <s v="14PRO-SPG-RGD"/>
    <s v="Guangzhou Weigu"/>
    <n v="0"/>
    <n v="0"/>
    <m/>
    <x v="325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208"/>
    <n v="0"/>
    <n v="0"/>
    <n v="0"/>
    <n v="0"/>
    <n v="0"/>
    <n v="0"/>
    <n v="0"/>
    <n v="0"/>
    <n v="0"/>
    <n v="0"/>
    <n v="0"/>
    <n v="0"/>
    <n v="0"/>
    <n v="0"/>
    <n v="0"/>
    <n v="6"/>
    <n v="4"/>
    <n v="0"/>
    <n v="6"/>
    <n v="3"/>
    <n v="2"/>
    <n v="2"/>
    <n v="6"/>
    <n v="1"/>
    <n v="3"/>
    <n v="2"/>
    <n v="1"/>
    <n v="0"/>
  </r>
  <r>
    <n v="124333"/>
    <s v="442225457038"/>
    <s v="Do Best"/>
    <n v="0"/>
    <n v="0"/>
    <m/>
    <x v="326"/>
    <d v="2023-06-28T09:49:34"/>
    <x v="0"/>
    <x v="5"/>
    <b v="0"/>
    <m/>
    <m/>
    <s v="INHOUSE"/>
    <n v="1.5"/>
    <m/>
    <n v="1.5"/>
    <n v="5.4545000000000003"/>
    <n v="0"/>
    <n v="0"/>
    <m/>
    <m/>
    <m/>
    <s v="Star Tech Warehouse"/>
    <n v="123"/>
    <n v="0"/>
    <n v="0"/>
    <n v="0"/>
    <n v="0"/>
    <n v="0"/>
    <n v="0"/>
    <n v="0"/>
    <n v="0"/>
    <n v="0"/>
    <n v="0"/>
    <n v="0"/>
    <n v="0"/>
    <n v="0"/>
    <n v="0"/>
    <n v="0"/>
    <n v="25"/>
    <n v="29"/>
    <n v="21"/>
    <n v="7"/>
    <n v="13"/>
    <n v="13"/>
    <n v="23"/>
    <n v="13"/>
    <n v="26"/>
    <n v="31"/>
    <n v="10"/>
    <n v="11"/>
    <n v="27"/>
  </r>
  <r>
    <n v="124334"/>
    <s v="442225457083"/>
    <s v="Do Best"/>
    <n v="0"/>
    <n v="0"/>
    <m/>
    <x v="327"/>
    <d v="2023-06-28T09:49:34"/>
    <x v="0"/>
    <x v="5"/>
    <b v="0"/>
    <m/>
    <m/>
    <s v="INHOUSE"/>
    <n v="1.5"/>
    <m/>
    <n v="1.5"/>
    <n v="5.4545000000000003"/>
    <n v="0"/>
    <n v="0"/>
    <m/>
    <m/>
    <m/>
    <s v="Star Tech Warehouse"/>
    <n v="171"/>
    <n v="0"/>
    <n v="0"/>
    <n v="0"/>
    <n v="0"/>
    <n v="0"/>
    <n v="0"/>
    <n v="0"/>
    <n v="0"/>
    <n v="0"/>
    <n v="0"/>
    <n v="0"/>
    <n v="0"/>
    <n v="0"/>
    <n v="0"/>
    <n v="0"/>
    <n v="19"/>
    <n v="24"/>
    <n v="18"/>
    <n v="14"/>
    <n v="6"/>
    <n v="5"/>
    <n v="14"/>
    <n v="9"/>
    <n v="17"/>
    <n v="14"/>
    <n v="10"/>
    <n v="19"/>
    <n v="11"/>
  </r>
  <r>
    <n v="124335"/>
    <s v="14-BLING-GD"/>
    <s v="Guangzhou Weigu"/>
    <n v="0"/>
    <n v="0"/>
    <m/>
    <x v="328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16"/>
    <n v="12"/>
    <n v="8"/>
    <n v="8"/>
    <n v="7"/>
    <n v="5"/>
    <n v="6"/>
    <n v="6"/>
    <n v="6"/>
    <n v="10"/>
    <n v="10"/>
    <n v="16"/>
    <n v="4"/>
  </r>
  <r>
    <n v="124336"/>
    <s v="2209786112877"/>
    <s v="Fullcare Technology Company Limited"/>
    <n v="0"/>
    <n v="0"/>
    <m/>
    <x v="329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171"/>
    <n v="0"/>
    <n v="0"/>
    <n v="0"/>
    <n v="0"/>
    <n v="0"/>
    <n v="0"/>
    <n v="0"/>
    <n v="0"/>
    <n v="0"/>
    <n v="0"/>
    <n v="0"/>
    <n v="0"/>
    <n v="0"/>
    <n v="0"/>
    <n v="0"/>
    <n v="7"/>
    <n v="7"/>
    <n v="6"/>
    <n v="4"/>
    <n v="5"/>
    <n v="1"/>
    <n v="1"/>
    <n v="5"/>
    <n v="2"/>
    <n v="3"/>
    <n v="4"/>
    <n v="1"/>
    <n v="0"/>
  </r>
  <r>
    <n v="124337"/>
    <s v="4422254569380"/>
    <s v="Do Best"/>
    <n v="0"/>
    <n v="0"/>
    <m/>
    <x v="330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40"/>
    <n v="2"/>
    <n v="54"/>
    <n v="13"/>
    <n v="15"/>
    <n v="1"/>
    <n v="19"/>
    <n v="26"/>
    <n v="52"/>
    <n v="34"/>
    <n v="4"/>
    <n v="1"/>
    <n v="0"/>
  </r>
  <r>
    <n v="124338"/>
    <s v="4422254569397"/>
    <s v="Do Best"/>
    <n v="4"/>
    <n v="0"/>
    <s v="4422383549314"/>
    <x v="331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166"/>
    <n v="0"/>
    <n v="0"/>
    <n v="0"/>
    <n v="0"/>
    <n v="0"/>
    <n v="0"/>
    <n v="0"/>
    <n v="0"/>
    <n v="0"/>
    <n v="0"/>
    <n v="0"/>
    <n v="0"/>
    <n v="0"/>
    <n v="0"/>
    <n v="0"/>
    <n v="30"/>
    <n v="23"/>
    <n v="23"/>
    <n v="2"/>
    <n v="2"/>
    <n v="9"/>
    <n v="11"/>
    <n v="28"/>
    <n v="22"/>
    <n v="23"/>
    <n v="17"/>
    <n v="14"/>
    <n v="14"/>
  </r>
  <r>
    <n v="124339"/>
    <s v="BCP-IPH-11PMAX"/>
    <s v="Do Best"/>
    <n v="0"/>
    <n v="0"/>
    <m/>
    <x v="332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167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43"/>
    <n v="0"/>
    <n v="7"/>
    <n v="62"/>
    <n v="10"/>
    <n v="22"/>
    <n v="35"/>
    <n v="7"/>
    <n v="6"/>
    <n v="0"/>
  </r>
  <r>
    <n v="124340"/>
    <s v="BCP-IPH-14/14Plus"/>
    <s v="Do Best"/>
    <n v="4"/>
    <n v="0"/>
    <s v="BCP-IPH-14/14Plus"/>
    <x v="333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502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117"/>
    <n v="0"/>
    <n v="159"/>
    <n v="146"/>
    <n v="170"/>
    <n v="206"/>
    <n v="217"/>
    <n v="57"/>
    <n v="87"/>
    <n v="14"/>
  </r>
  <r>
    <n v="124341"/>
    <s v="STAR-AIR-S22"/>
    <s v="Haopin Technology Co. Limited"/>
    <n v="0"/>
    <n v="0"/>
    <m/>
    <x v="334"/>
    <d v="2023-06-28T09:49:34"/>
    <x v="0"/>
    <x v="6"/>
    <b v="0"/>
    <m/>
    <m/>
    <s v="INHOUSE"/>
    <n v="11.22"/>
    <m/>
    <n v="11.22"/>
    <n v="16.499300000000002"/>
    <n v="0"/>
    <n v="0"/>
    <m/>
    <m/>
    <m/>
    <s v="Star Tech Warehouse"/>
    <n v="229"/>
    <n v="0"/>
    <n v="0"/>
    <n v="0"/>
    <n v="0"/>
    <n v="0"/>
    <n v="0"/>
    <n v="0"/>
    <n v="0"/>
    <n v="0"/>
    <n v="0"/>
    <n v="0"/>
    <n v="0"/>
    <n v="0"/>
    <n v="0"/>
    <n v="0"/>
    <n v="60"/>
    <n v="104"/>
    <n v="74"/>
    <n v="63"/>
    <n v="85"/>
    <n v="45"/>
    <n v="85"/>
    <n v="75"/>
    <n v="160"/>
    <n v="76"/>
    <n v="57"/>
    <n v="73"/>
    <n v="61"/>
  </r>
  <r>
    <n v="124342"/>
    <s v="STAR-AIR-S21"/>
    <s v="Haopin Technology Co. Limited"/>
    <n v="0"/>
    <n v="0"/>
    <m/>
    <x v="335"/>
    <d v="2023-06-28T09:49:34"/>
    <x v="0"/>
    <x v="6"/>
    <b v="0"/>
    <m/>
    <m/>
    <s v="INHOUSE"/>
    <n v="9.2100000000000009"/>
    <m/>
    <n v="9.21000000000000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343"/>
    <s v="STAR-3IN1-FOLD-BLK"/>
    <s v="Shenzhen Mandc Electronics Co. Ltd"/>
    <n v="4"/>
    <n v="0"/>
    <m/>
    <x v="336"/>
    <d v="2023-06-28T09:49:34"/>
    <x v="0"/>
    <x v="7"/>
    <b v="0"/>
    <m/>
    <m/>
    <s v="INHOUSE"/>
    <n v="16"/>
    <m/>
    <n v="16"/>
    <n v="33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58"/>
    <n v="42"/>
    <n v="27"/>
    <n v="24"/>
    <n v="17"/>
    <n v="34"/>
    <n v="25"/>
    <n v="2"/>
    <n v="0"/>
    <n v="0"/>
    <n v="0"/>
    <n v="0"/>
  </r>
  <r>
    <n v="124344"/>
    <s v="i13PMAX/14PLUS"/>
    <s v="Do Best"/>
    <n v="4"/>
    <n v="0"/>
    <s v="CMF-IPH-13PMAX/14PLUS"/>
    <x v="337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50"/>
    <n v="110"/>
    <n v="80"/>
    <n v="150"/>
    <n v="150"/>
    <n v="40"/>
    <n v="50"/>
    <n v="70"/>
  </r>
  <r>
    <n v="124345"/>
    <s v="14-PUR-PNK"/>
    <s v="Guangzhou Weigu"/>
    <n v="4"/>
    <n v="0"/>
    <s v="14-STRB-CLR"/>
    <x v="338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10"/>
    <n v="7"/>
    <n v="3"/>
    <n v="3"/>
    <n v="3"/>
    <n v="8"/>
    <n v="3"/>
    <n v="3"/>
    <n v="4"/>
    <n v="6"/>
    <n v="3"/>
    <n v="4"/>
    <n v="2"/>
  </r>
  <r>
    <n v="124346"/>
    <s v="9D-8P-WHT"/>
    <s v="Do Best"/>
    <n v="0"/>
    <n v="0"/>
    <m/>
    <x v="339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30"/>
    <n v="10"/>
    <n v="0"/>
    <n v="15"/>
    <n v="10"/>
    <n v="0"/>
    <n v="0"/>
    <n v="15"/>
    <n v="7"/>
    <n v="10"/>
    <n v="10"/>
    <n v="0"/>
  </r>
  <r>
    <n v="124347"/>
    <s v="STAR-ADS-S4"/>
    <s v="Haopin Technology Co. Limited"/>
    <n v="0"/>
    <n v="0"/>
    <m/>
    <x v="340"/>
    <d v="2023-06-28T09:49:34"/>
    <x v="0"/>
    <x v="6"/>
    <b v="0"/>
    <m/>
    <m/>
    <s v="INHOUSE"/>
    <n v="4.22"/>
    <m/>
    <n v="4.22"/>
    <n v="10.909000000000001"/>
    <n v="0"/>
    <n v="0"/>
    <m/>
    <m/>
    <m/>
    <s v="Star Tech Warehouse"/>
    <n v="186"/>
    <n v="0"/>
    <n v="0"/>
    <n v="0"/>
    <n v="0"/>
    <n v="0"/>
    <n v="0"/>
    <n v="0"/>
    <n v="0"/>
    <n v="0"/>
    <n v="0"/>
    <n v="0"/>
    <n v="0"/>
    <n v="0"/>
    <n v="0"/>
    <n v="0"/>
    <n v="76"/>
    <n v="106"/>
    <n v="43"/>
    <n v="41"/>
    <n v="59"/>
    <n v="31"/>
    <n v="32"/>
    <n v="40"/>
    <n v="76"/>
    <n v="33"/>
    <n v="20"/>
    <n v="33"/>
    <n v="29"/>
  </r>
  <r>
    <n v="124348"/>
    <s v="STAR-Beatspro-Wht"/>
    <s v="Soke Electronic Co. Ltd"/>
    <n v="0"/>
    <n v="0"/>
    <m/>
    <x v="341"/>
    <d v="2023-06-28T09:49:34"/>
    <x v="0"/>
    <x v="8"/>
    <b v="0"/>
    <m/>
    <m/>
    <s v="INHOUSE"/>
    <n v="20.399999999999999"/>
    <m/>
    <n v="20.399999999999999"/>
    <n v="35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35"/>
    <n v="43"/>
    <n v="11"/>
    <n v="0"/>
    <n v="0"/>
    <n v="0"/>
    <n v="0"/>
    <n v="0"/>
    <n v="0"/>
    <n v="0"/>
    <n v="0"/>
    <n v="0"/>
    <n v="0"/>
  </r>
  <r>
    <n v="124349"/>
    <s v="STAR-4IN1-WHT"/>
    <s v="Shenzhen Mandc Electronics Co. Ltd"/>
    <n v="4"/>
    <n v="0"/>
    <m/>
    <x v="342"/>
    <d v="2023-06-28T09:49:34"/>
    <x v="0"/>
    <x v="7"/>
    <b v="0"/>
    <m/>
    <m/>
    <s v="INHOUSE"/>
    <n v="17.760000000000002"/>
    <m/>
    <n v="17.84"/>
    <n v="32.924900000000001"/>
    <n v="0"/>
    <n v="0"/>
    <m/>
    <m/>
    <m/>
    <s v="Star Tech Warehouse"/>
    <n v="807"/>
    <n v="0"/>
    <n v="0"/>
    <n v="0"/>
    <n v="0"/>
    <n v="0"/>
    <n v="0"/>
    <n v="0"/>
    <n v="0"/>
    <n v="0"/>
    <n v="0"/>
    <n v="0"/>
    <n v="0"/>
    <n v="0"/>
    <n v="0"/>
    <n v="0"/>
    <n v="33"/>
    <n v="22"/>
    <n v="26"/>
    <n v="18"/>
    <n v="13"/>
    <n v="0"/>
    <n v="25"/>
    <n v="29"/>
    <n v="62"/>
    <n v="35"/>
    <n v="28"/>
    <n v="17"/>
    <n v="14"/>
  </r>
  <r>
    <n v="124350"/>
    <s v="STAR-Beatspro-Blu"/>
    <s v="Soke Electronic Co. Ltd"/>
    <n v="0"/>
    <n v="0"/>
    <m/>
    <x v="343"/>
    <d v="2023-06-28T09:49:34"/>
    <x v="0"/>
    <x v="8"/>
    <b v="0"/>
    <m/>
    <m/>
    <s v="INHOUSE"/>
    <n v="20.399999999999999"/>
    <m/>
    <n v="20.399999999999999"/>
    <n v="35.0735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9"/>
    <n v="24"/>
    <n v="34"/>
    <n v="30"/>
    <n v="13"/>
    <n v="17"/>
    <n v="5"/>
    <n v="0"/>
    <n v="0"/>
    <n v="0"/>
    <n v="0"/>
    <n v="0"/>
    <n v="0"/>
  </r>
  <r>
    <n v="124351"/>
    <s v="BCPIPH13/13PMAX"/>
    <s v="Do Best"/>
    <n v="4"/>
    <n v="0"/>
    <s v="BCP-IPH-13P/13PMAX"/>
    <x v="344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793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163"/>
    <n v="77"/>
    <n v="122"/>
    <n v="127"/>
    <n v="105"/>
    <n v="143"/>
    <n v="110"/>
    <n v="79"/>
    <n v="34"/>
    <n v="44"/>
  </r>
  <r>
    <n v="124352"/>
    <s v="STAR-Beatspro-Pnk"/>
    <s v="Soke Electronic Co. Ltd"/>
    <n v="0"/>
    <n v="0"/>
    <m/>
    <x v="345"/>
    <d v="2023-06-28T09:49:34"/>
    <x v="0"/>
    <x v="8"/>
    <b v="0"/>
    <m/>
    <m/>
    <s v="INHOUSE"/>
    <n v="20.399999999999999"/>
    <m/>
    <n v="20.399999999999999"/>
    <n v="35.471200000000003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23"/>
    <n v="30"/>
    <n v="23"/>
    <n v="21"/>
    <n v="8"/>
    <n v="6"/>
    <n v="15"/>
    <n v="12"/>
    <n v="6"/>
    <n v="3"/>
    <n v="0"/>
    <n v="0"/>
    <n v="0"/>
  </r>
  <r>
    <n v="124353"/>
    <s v="CMF-IPHXS"/>
    <s v="Do Best"/>
    <n v="4"/>
    <n v="0"/>
    <s v="CMF-IPH-XS"/>
    <x v="346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0"/>
    <n v="20"/>
    <n v="40"/>
    <n v="40"/>
    <n v="110"/>
    <n v="20"/>
    <n v="30"/>
    <n v="10"/>
  </r>
  <r>
    <n v="124354"/>
    <s v="STAR-4IN1-BLK"/>
    <s v="Shenzhen Mandc Electronics Co. Ltd"/>
    <n v="0"/>
    <n v="0"/>
    <m/>
    <x v="347"/>
    <d v="2023-06-28T09:49:34"/>
    <x v="0"/>
    <x v="7"/>
    <b v="0"/>
    <m/>
    <m/>
    <s v="INHOUSE"/>
    <n v="22.5"/>
    <m/>
    <n v="22.5"/>
    <n v="35"/>
    <n v="0"/>
    <n v="0"/>
    <m/>
    <m/>
    <m/>
    <s v="Star Tech Warehouse"/>
    <n v="-30"/>
    <n v="0"/>
    <n v="0"/>
    <n v="0"/>
    <n v="0"/>
    <n v="0"/>
    <n v="0"/>
    <n v="0"/>
    <n v="0"/>
    <n v="0"/>
    <n v="0"/>
    <n v="0"/>
    <n v="0"/>
    <n v="0"/>
    <n v="0"/>
    <n v="0"/>
    <n v="23"/>
    <n v="26"/>
    <n v="25"/>
    <n v="13"/>
    <n v="0"/>
    <n v="0"/>
    <n v="3"/>
    <n v="0"/>
    <n v="25"/>
    <n v="8"/>
    <n v="0"/>
    <n v="0"/>
    <n v="0"/>
  </r>
  <r>
    <n v="124355"/>
    <s v="CMF-IPH-14PMAX"/>
    <s v="Do Best"/>
    <n v="0"/>
    <n v="0"/>
    <m/>
    <x v="348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73"/>
    <n v="0"/>
    <n v="0"/>
    <n v="0"/>
    <n v="420"/>
    <n v="80"/>
    <n v="150"/>
    <n v="185"/>
    <n v="221"/>
    <n v="220"/>
    <n v="60"/>
    <n v="110"/>
    <n v="10"/>
  </r>
  <r>
    <n v="124356"/>
    <s v="STAR-GRP-S7"/>
    <s v="Haopin Technology Co. Limited"/>
    <n v="0"/>
    <n v="0"/>
    <m/>
    <x v="349"/>
    <d v="2023-06-28T09:49:34"/>
    <x v="0"/>
    <x v="6"/>
    <b v="0"/>
    <m/>
    <m/>
    <s v="INHOUSE"/>
    <n v="4.7699999999999996"/>
    <m/>
    <n v="4.7699999999999996"/>
    <n v="10"/>
    <n v="0"/>
    <n v="0"/>
    <m/>
    <m/>
    <m/>
    <s v="Star Tech Warehouse"/>
    <n v="-14"/>
    <n v="0"/>
    <n v="0"/>
    <n v="0"/>
    <n v="0"/>
    <n v="0"/>
    <n v="0"/>
    <n v="0"/>
    <n v="0"/>
    <n v="0"/>
    <n v="0"/>
    <n v="0"/>
    <n v="0"/>
    <n v="0"/>
    <n v="0"/>
    <n v="0"/>
    <n v="27"/>
    <n v="21"/>
    <n v="15"/>
    <n v="23"/>
    <n v="18"/>
    <n v="11"/>
    <n v="20"/>
    <n v="8"/>
    <n v="6"/>
    <n v="0"/>
    <n v="0"/>
    <n v="0"/>
    <n v="0"/>
  </r>
  <r>
    <n v="124357"/>
    <s v="4422254569304"/>
    <s v="Do Best"/>
    <n v="0"/>
    <n v="0"/>
    <m/>
    <x v="350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144"/>
    <n v="0"/>
    <n v="0"/>
    <n v="0"/>
    <n v="0"/>
    <n v="0"/>
    <n v="0"/>
    <n v="0"/>
    <n v="0"/>
    <n v="0"/>
    <n v="0"/>
    <n v="0"/>
    <n v="0"/>
    <n v="0"/>
    <n v="0"/>
    <n v="0"/>
    <n v="28"/>
    <n v="46"/>
    <n v="48"/>
    <n v="33"/>
    <n v="28"/>
    <n v="30"/>
    <n v="17"/>
    <n v="30"/>
    <n v="45"/>
    <n v="35"/>
    <n v="44"/>
    <n v="27"/>
    <n v="15"/>
  </r>
  <r>
    <n v="124358"/>
    <s v="4422254569472"/>
    <s v="Do Best"/>
    <n v="0"/>
    <n v="0"/>
    <m/>
    <x v="351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191"/>
    <n v="1"/>
    <n v="0"/>
    <n v="0"/>
    <n v="0"/>
    <n v="0"/>
    <n v="0"/>
    <n v="0"/>
    <n v="0"/>
    <n v="0"/>
    <n v="0"/>
    <n v="0"/>
    <n v="0"/>
    <n v="0"/>
    <n v="0"/>
    <n v="0"/>
    <n v="54"/>
    <n v="26"/>
    <n v="52"/>
    <n v="29"/>
    <n v="6"/>
    <n v="0"/>
    <n v="19"/>
    <n v="38"/>
    <n v="45"/>
    <n v="42"/>
    <n v="29"/>
    <n v="23"/>
    <n v="31"/>
  </r>
  <r>
    <n v="124359"/>
    <s v="4422254569489"/>
    <s v="Do Best"/>
    <n v="4"/>
    <n v="0"/>
    <s v="4422383549352"/>
    <x v="352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334"/>
    <n v="0"/>
    <n v="0"/>
    <n v="0"/>
    <n v="0"/>
    <n v="0"/>
    <n v="0"/>
    <n v="0"/>
    <n v="0"/>
    <n v="0"/>
    <n v="0"/>
    <n v="0"/>
    <n v="0"/>
    <n v="0"/>
    <n v="0"/>
    <n v="0"/>
    <n v="19"/>
    <n v="15"/>
    <n v="16"/>
    <n v="2"/>
    <n v="9"/>
    <n v="2"/>
    <n v="25"/>
    <n v="13"/>
    <n v="15"/>
    <n v="12"/>
    <n v="5"/>
    <n v="5"/>
    <n v="10"/>
  </r>
  <r>
    <n v="124360"/>
    <s v="4422254569410"/>
    <s v="Do Best"/>
    <n v="0"/>
    <n v="0"/>
    <m/>
    <x v="353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11"/>
    <n v="8"/>
    <n v="28"/>
    <n v="12"/>
    <n v="5"/>
    <n v="7"/>
    <n v="12"/>
    <n v="12"/>
    <n v="35"/>
    <n v="10"/>
    <n v="12"/>
    <n v="9"/>
    <n v="13"/>
  </r>
  <r>
    <n v="124361"/>
    <s v="4422254569427"/>
    <s v="Do Best"/>
    <n v="4"/>
    <n v="0"/>
    <s v="4422383549338"/>
    <x v="354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339"/>
    <n v="0"/>
    <n v="0"/>
    <n v="0"/>
    <n v="0"/>
    <n v="0"/>
    <n v="0"/>
    <n v="0"/>
    <n v="0"/>
    <n v="0"/>
    <n v="0"/>
    <n v="0"/>
    <n v="0"/>
    <n v="0"/>
    <n v="0"/>
    <n v="0"/>
    <n v="14"/>
    <n v="14"/>
    <n v="11"/>
    <n v="6"/>
    <n v="11"/>
    <n v="6"/>
    <n v="25"/>
    <n v="5"/>
    <n v="15"/>
    <n v="6"/>
    <n v="6"/>
    <n v="2"/>
    <n v="9"/>
  </r>
  <r>
    <n v="124362"/>
    <s v="4422254569298"/>
    <s v="Do Best"/>
    <n v="0"/>
    <n v="0"/>
    <m/>
    <x v="355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31"/>
    <n v="63"/>
    <n v="60"/>
    <n v="22"/>
    <n v="24"/>
    <n v="7"/>
    <n v="27"/>
    <n v="35"/>
    <n v="75"/>
    <n v="89"/>
    <n v="72"/>
    <n v="16"/>
    <n v="0"/>
  </r>
  <r>
    <n v="124363"/>
    <s v="4422254569502"/>
    <s v="Do Best"/>
    <n v="0"/>
    <n v="0"/>
    <m/>
    <x v="356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172"/>
    <n v="0"/>
    <n v="0"/>
    <n v="0"/>
    <n v="0"/>
    <n v="0"/>
    <n v="0"/>
    <n v="0"/>
    <n v="0"/>
    <n v="0"/>
    <n v="0"/>
    <n v="0"/>
    <n v="0"/>
    <n v="0"/>
    <n v="0"/>
    <n v="0"/>
    <n v="0"/>
    <n v="1"/>
    <n v="61"/>
    <n v="45"/>
    <n v="20"/>
    <n v="22"/>
    <n v="30"/>
    <n v="43"/>
    <n v="48"/>
    <n v="49"/>
    <n v="15"/>
    <n v="19"/>
    <n v="25"/>
  </r>
  <r>
    <n v="124364"/>
    <s v="4422254569519"/>
    <s v="Do Best"/>
    <n v="4"/>
    <n v="0"/>
    <s v="4422383549376"/>
    <x v="357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340"/>
    <n v="0"/>
    <n v="0"/>
    <n v="0"/>
    <n v="0"/>
    <n v="0"/>
    <n v="0"/>
    <n v="0"/>
    <n v="0"/>
    <n v="0"/>
    <n v="0"/>
    <n v="0"/>
    <n v="0"/>
    <n v="0"/>
    <n v="0"/>
    <n v="0"/>
    <n v="16"/>
    <n v="12"/>
    <n v="10"/>
    <n v="11"/>
    <n v="8"/>
    <n v="5"/>
    <n v="10"/>
    <n v="12"/>
    <n v="11"/>
    <n v="7"/>
    <n v="6"/>
    <n v="4"/>
    <n v="6"/>
  </r>
  <r>
    <n v="124365"/>
    <s v="9D-8P-BLK"/>
    <s v="Do Best"/>
    <n v="0"/>
    <n v="0"/>
    <m/>
    <x v="358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201"/>
    <n v="0"/>
    <n v="0"/>
    <n v="0"/>
    <n v="0"/>
    <n v="0"/>
    <n v="0"/>
    <n v="0"/>
    <n v="0"/>
    <n v="0"/>
    <n v="0"/>
    <n v="0"/>
    <n v="0"/>
    <n v="0"/>
    <n v="0"/>
    <n v="0"/>
    <n v="15"/>
    <n v="20"/>
    <n v="0"/>
    <n v="18"/>
    <n v="20"/>
    <n v="0"/>
    <n v="0"/>
    <n v="0"/>
    <n v="20"/>
    <n v="2"/>
    <n v="10"/>
    <n v="0"/>
    <n v="0"/>
  </r>
  <r>
    <n v="124366"/>
    <s v="STAR-AIR-S1"/>
    <s v="Haopin Technology Co. Limited"/>
    <n v="0"/>
    <n v="0"/>
    <m/>
    <x v="359"/>
    <d v="2023-06-28T09:49:34"/>
    <x v="0"/>
    <x v="6"/>
    <b v="0"/>
    <m/>
    <m/>
    <s v="INHOUSE"/>
    <n v="4.84"/>
    <m/>
    <n v="4.84"/>
    <n v="10"/>
    <n v="0"/>
    <n v="0"/>
    <m/>
    <m/>
    <m/>
    <s v="Star Tech Warehouse"/>
    <n v="155"/>
    <n v="0"/>
    <n v="0"/>
    <n v="0"/>
    <n v="0"/>
    <n v="0"/>
    <n v="0"/>
    <n v="0"/>
    <n v="0"/>
    <n v="0"/>
    <n v="0"/>
    <n v="0"/>
    <n v="0"/>
    <n v="0"/>
    <n v="0"/>
    <n v="0"/>
    <n v="40"/>
    <n v="44"/>
    <n v="55"/>
    <n v="33"/>
    <n v="51"/>
    <n v="42"/>
    <n v="59"/>
    <n v="45"/>
    <n v="75"/>
    <n v="50"/>
    <n v="34"/>
    <n v="38"/>
    <n v="46"/>
  </r>
  <r>
    <n v="124367"/>
    <s v="4422254569335"/>
    <s v="Do Best"/>
    <n v="0"/>
    <n v="0"/>
    <m/>
    <x v="360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198"/>
    <n v="0"/>
    <n v="0"/>
    <n v="0"/>
    <n v="0"/>
    <n v="0"/>
    <n v="0"/>
    <n v="0"/>
    <n v="0"/>
    <n v="0"/>
    <n v="0"/>
    <n v="0"/>
    <n v="0"/>
    <n v="0"/>
    <n v="0"/>
    <n v="0"/>
    <n v="63"/>
    <n v="50"/>
    <n v="63"/>
    <n v="21"/>
    <n v="49"/>
    <n v="46"/>
    <n v="24"/>
    <n v="41"/>
    <n v="81"/>
    <n v="50"/>
    <n v="31"/>
    <n v="15"/>
    <n v="14"/>
  </r>
  <r>
    <n v="124368"/>
    <s v="4422254569328"/>
    <s v="Do Best"/>
    <n v="0"/>
    <n v="0"/>
    <m/>
    <x v="361"/>
    <d v="2023-06-28T09:49:34"/>
    <x v="0"/>
    <x v="4"/>
    <b v="0"/>
    <m/>
    <m/>
    <s v="INHOUSE"/>
    <n v="0.8"/>
    <m/>
    <n v="0.8"/>
    <n v="1.8181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38"/>
    <n v="16"/>
    <n v="50"/>
    <n v="28"/>
    <n v="21"/>
    <n v="21"/>
    <n v="31"/>
    <n v="27"/>
    <n v="59"/>
    <n v="40"/>
    <n v="27"/>
    <n v="31"/>
    <n v="22"/>
  </r>
  <r>
    <n v="124369"/>
    <s v="STAR-SUC-S5"/>
    <s v="Haopin Technology Co. Limited"/>
    <n v="0"/>
    <n v="0"/>
    <m/>
    <x v="362"/>
    <d v="2023-06-28T09:49:34"/>
    <x v="0"/>
    <x v="6"/>
    <b v="0"/>
    <m/>
    <m/>
    <s v="INHOUSE"/>
    <n v="5.79"/>
    <m/>
    <n v="5.79"/>
    <n v="11.898400000000001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50"/>
    <n v="40"/>
    <n v="32"/>
    <n v="48"/>
    <n v="70"/>
    <n v="16"/>
    <n v="50"/>
    <n v="21"/>
    <n v="65"/>
    <n v="52"/>
    <n v="32"/>
    <n v="35"/>
    <n v="10"/>
  </r>
  <r>
    <n v="124370"/>
    <s v="BCP-IPH14P/14PMAX"/>
    <s v="Do Best"/>
    <n v="4"/>
    <n v="0"/>
    <s v="BCP-IPH-14P/14PMAX"/>
    <x v="363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490"/>
    <n v="9"/>
    <n v="0"/>
    <n v="0"/>
    <n v="0"/>
    <n v="0"/>
    <n v="0"/>
    <n v="0"/>
    <n v="0"/>
    <n v="0"/>
    <n v="0"/>
    <n v="0"/>
    <n v="0"/>
    <n v="0"/>
    <n v="0"/>
    <n v="0"/>
    <n v="237"/>
    <n v="310"/>
    <n v="236"/>
    <n v="51"/>
    <n v="0"/>
    <n v="216"/>
    <n v="185"/>
    <n v="194"/>
    <n v="309"/>
    <n v="271"/>
    <n v="123"/>
    <n v="90"/>
    <n v="70"/>
  </r>
  <r>
    <n v="124371"/>
    <s v="BCPIPH13/13MINI"/>
    <s v="Do Best"/>
    <n v="4"/>
    <n v="0"/>
    <s v="BCP-IPH-13/13MINI"/>
    <x v="364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375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73"/>
    <n v="121"/>
    <n v="103"/>
    <n v="133"/>
    <n v="150"/>
    <n v="185"/>
    <n v="260"/>
    <n v="62"/>
    <n v="100"/>
    <n v="60"/>
  </r>
  <r>
    <n v="124372"/>
    <s v="9D-8G-BLK"/>
    <s v="Do Best"/>
    <n v="0"/>
    <n v="0"/>
    <m/>
    <x v="365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-263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40"/>
    <n v="40"/>
    <n v="10"/>
    <n v="20"/>
    <n v="30"/>
    <n v="184"/>
    <n v="76"/>
    <n v="0"/>
    <n v="0"/>
    <n v="0"/>
  </r>
  <r>
    <n v="124373"/>
    <s v="BCPIPH12"/>
    <s v="Do Best"/>
    <n v="4"/>
    <n v="0"/>
    <m/>
    <x v="366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534"/>
    <n v="0"/>
    <n v="0"/>
    <n v="0"/>
    <n v="0"/>
    <n v="0"/>
    <n v="0"/>
    <n v="0"/>
    <n v="0"/>
    <n v="0"/>
    <n v="0"/>
    <n v="0"/>
    <n v="0"/>
    <n v="0"/>
    <n v="0"/>
    <n v="0"/>
    <n v="67"/>
    <n v="48"/>
    <n v="74"/>
    <n v="80"/>
    <n v="13"/>
    <n v="16"/>
    <n v="94"/>
    <n v="40"/>
    <n v="70"/>
    <n v="51"/>
    <n v="20"/>
    <n v="27"/>
    <n v="10"/>
  </r>
  <r>
    <n v="124374"/>
    <s v="190198001733"/>
    <s v="Mobilemall"/>
    <n v="0"/>
    <n v="0"/>
    <m/>
    <x v="367"/>
    <d v="2023-06-28T09:49:34"/>
    <x v="0"/>
    <x v="0"/>
    <b v="0"/>
    <m/>
    <m/>
    <s v="INHOUSE"/>
    <n v="10.5"/>
    <m/>
    <n v="10.5"/>
    <n v="0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375"/>
    <s v="BCP-IPH-12PMAX"/>
    <s v="Do Best"/>
    <n v="0"/>
    <n v="0"/>
    <m/>
    <x v="368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362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7"/>
    <n v="0"/>
    <n v="71"/>
    <n v="56"/>
    <n v="60"/>
    <n v="95"/>
    <n v="103"/>
    <n v="15"/>
    <n v="29"/>
    <n v="15"/>
  </r>
  <r>
    <n v="124376"/>
    <s v="CMF-IPH-14PRO"/>
    <s v="Do Best"/>
    <n v="0"/>
    <n v="0"/>
    <m/>
    <x v="369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"/>
    <n v="100"/>
    <n v="170"/>
    <n v="201"/>
    <n v="221"/>
    <n v="230"/>
    <n v="120"/>
    <n v="50"/>
    <n v="90"/>
  </r>
  <r>
    <n v="124377"/>
    <s v="STAR-AIR-S2"/>
    <s v="Haopin Technology Co. Limited"/>
    <n v="0"/>
    <n v="0"/>
    <m/>
    <x v="370"/>
    <d v="2023-06-28T09:49:34"/>
    <x v="0"/>
    <x v="6"/>
    <b v="0"/>
    <m/>
    <m/>
    <s v="INHOUSE"/>
    <n v="4.5"/>
    <m/>
    <n v="4.5"/>
    <n v="10.071899999999999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103"/>
    <n v="108"/>
    <n v="70"/>
    <n v="82"/>
    <n v="64"/>
    <n v="83"/>
    <n v="76"/>
    <n v="0"/>
    <n v="175"/>
    <n v="108"/>
    <n v="71"/>
    <n v="86"/>
    <n v="61"/>
  </r>
  <r>
    <n v="124378"/>
    <s v="6622254569108"/>
    <s v="Do Best"/>
    <n v="4"/>
    <n v="0"/>
    <m/>
    <x v="371"/>
    <d v="2023-06-28T09:49:34"/>
    <x v="0"/>
    <x v="9"/>
    <b v="0"/>
    <m/>
    <m/>
    <s v="INHOUSE"/>
    <n v="0.6"/>
    <m/>
    <n v="0.6"/>
    <n v="0.90900000000000003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63"/>
    <n v="77"/>
    <n v="58"/>
    <n v="59"/>
    <n v="67"/>
    <n v="47"/>
    <n v="69"/>
    <n v="35"/>
    <n v="67"/>
    <n v="41"/>
    <n v="44"/>
    <n v="0"/>
    <n v="0"/>
  </r>
  <r>
    <n v="124379"/>
    <s v="BCP-IPH-12PRO"/>
    <s v="Do Best"/>
    <n v="4"/>
    <n v="0"/>
    <m/>
    <x v="372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238"/>
    <n v="0"/>
    <n v="0"/>
    <n v="0"/>
    <n v="0"/>
    <n v="0"/>
    <n v="0"/>
    <n v="0"/>
    <n v="0"/>
    <n v="0"/>
    <n v="0"/>
    <n v="0"/>
    <n v="0"/>
    <n v="0"/>
    <n v="0"/>
    <n v="0"/>
    <n v="50"/>
    <n v="50"/>
    <n v="39"/>
    <n v="25"/>
    <n v="13"/>
    <n v="12"/>
    <n v="34"/>
    <n v="17"/>
    <n v="45"/>
    <n v="28"/>
    <n v="5"/>
    <n v="11"/>
    <n v="10"/>
  </r>
  <r>
    <n v="124380"/>
    <s v="NT-I13PMAX14PLUS"/>
    <s v="Do Best"/>
    <n v="4"/>
    <n v="0"/>
    <s v="NTG-IPH-13PMAX/14PLUS"/>
    <x v="373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1313"/>
    <n v="29"/>
    <n v="0"/>
    <n v="0"/>
    <n v="0"/>
    <n v="0"/>
    <n v="0"/>
    <n v="0"/>
    <n v="0"/>
    <n v="0"/>
    <n v="0"/>
    <n v="0"/>
    <n v="0"/>
    <n v="0"/>
    <n v="0"/>
    <n v="0"/>
    <n v="0"/>
    <n v="0"/>
    <n v="180"/>
    <n v="220"/>
    <n v="100"/>
    <n v="230"/>
    <n v="230"/>
    <n v="30"/>
    <n v="50"/>
    <n v="520"/>
    <n v="110"/>
    <n v="70"/>
    <n v="50"/>
  </r>
  <r>
    <n v="124381"/>
    <s v="STAR-STRM-WHT"/>
    <s v="Shenzhen Shengna Technology Co.ltd"/>
    <n v="0"/>
    <n v="0"/>
    <m/>
    <x v="374"/>
    <d v="2023-06-28T09:49:34"/>
    <x v="0"/>
    <x v="8"/>
    <b v="0"/>
    <m/>
    <m/>
    <s v="INHOUSE"/>
    <n v="12"/>
    <m/>
    <n v="12"/>
    <n v="19.090900000000001"/>
    <n v="0"/>
    <n v="0"/>
    <m/>
    <m/>
    <m/>
    <s v="Star Tech Warehouse"/>
    <n v="444"/>
    <n v="0"/>
    <n v="0"/>
    <n v="0"/>
    <n v="0"/>
    <n v="0"/>
    <n v="0"/>
    <n v="0"/>
    <n v="0"/>
    <n v="0"/>
    <n v="0"/>
    <n v="0"/>
    <n v="0"/>
    <n v="0"/>
    <n v="0"/>
    <n v="0"/>
    <n v="19"/>
    <n v="37"/>
    <n v="30"/>
    <n v="25"/>
    <n v="5"/>
    <n v="4"/>
    <n v="14"/>
    <n v="12"/>
    <n v="13"/>
    <n v="14"/>
    <n v="8"/>
    <n v="11"/>
    <n v="8"/>
  </r>
  <r>
    <n v="124382"/>
    <s v="CMF-IPH-12"/>
    <s v="Do Best"/>
    <n v="0"/>
    <n v="0"/>
    <m/>
    <x v="375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1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"/>
    <n v="120"/>
    <n v="50"/>
    <n v="71"/>
    <n v="150"/>
    <n v="171"/>
    <n v="70"/>
    <n v="30"/>
    <n v="90"/>
  </r>
  <r>
    <n v="124383"/>
    <s v="NTG-IPH-12PMAX"/>
    <s v="Do Best"/>
    <n v="4"/>
    <n v="0"/>
    <m/>
    <x v="376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578"/>
    <n v="0"/>
    <n v="0"/>
    <n v="0"/>
    <n v="0"/>
    <n v="0"/>
    <n v="0"/>
    <n v="0"/>
    <n v="0"/>
    <n v="0"/>
    <n v="0"/>
    <n v="0"/>
    <n v="0"/>
    <n v="0"/>
    <n v="0"/>
    <n v="0"/>
    <n v="70"/>
    <n v="70"/>
    <n v="60"/>
    <n v="20"/>
    <n v="30"/>
    <n v="50"/>
    <n v="70"/>
    <n v="30"/>
    <n v="100"/>
    <n v="150"/>
    <n v="10"/>
    <n v="40"/>
    <n v="50"/>
  </r>
  <r>
    <n v="124384"/>
    <s v="STAR-360-S9"/>
    <s v="Haopin Technology Co. Limited"/>
    <n v="0"/>
    <n v="0"/>
    <m/>
    <x v="377"/>
    <d v="2023-06-28T09:49:34"/>
    <x v="0"/>
    <x v="6"/>
    <b v="0"/>
    <m/>
    <m/>
    <s v="INHOUSE"/>
    <n v="6.41"/>
    <m/>
    <n v="6.41"/>
    <n v="11.9008"/>
    <n v="0"/>
    <n v="0"/>
    <m/>
    <m/>
    <m/>
    <s v="Star Tech Warehouse"/>
    <n v="604"/>
    <n v="0"/>
    <n v="0"/>
    <n v="0"/>
    <n v="0"/>
    <n v="0"/>
    <n v="0"/>
    <n v="0"/>
    <n v="0"/>
    <n v="0"/>
    <n v="0"/>
    <n v="0"/>
    <n v="0"/>
    <n v="0"/>
    <n v="0"/>
    <n v="0"/>
    <n v="211"/>
    <n v="207"/>
    <n v="194"/>
    <n v="208"/>
    <n v="192"/>
    <n v="156"/>
    <n v="206"/>
    <n v="162"/>
    <n v="280"/>
    <n v="185"/>
    <n v="131"/>
    <n v="190"/>
    <n v="141"/>
  </r>
  <r>
    <n v="124385"/>
    <s v="STAR-AIR-S8"/>
    <s v="Haopin Technology Co. Limited"/>
    <n v="0"/>
    <n v="0"/>
    <m/>
    <x v="378"/>
    <d v="2023-06-28T09:49:34"/>
    <x v="0"/>
    <x v="6"/>
    <b v="0"/>
    <m/>
    <m/>
    <s v="INHOUSE"/>
    <n v="4.8"/>
    <m/>
    <n v="4.8"/>
    <n v="11.0403"/>
    <n v="0"/>
    <n v="0"/>
    <m/>
    <m/>
    <m/>
    <s v="Star Tech Warehouse"/>
    <n v="436"/>
    <n v="0"/>
    <n v="0"/>
    <n v="0"/>
    <n v="0"/>
    <n v="0"/>
    <n v="0"/>
    <n v="0"/>
    <n v="0"/>
    <n v="0"/>
    <n v="0"/>
    <n v="0"/>
    <n v="0"/>
    <n v="0"/>
    <n v="0"/>
    <n v="0"/>
    <n v="110"/>
    <n v="123"/>
    <n v="98"/>
    <n v="85"/>
    <n v="119"/>
    <n v="52"/>
    <n v="79"/>
    <n v="108"/>
    <n v="149"/>
    <n v="97"/>
    <n v="78"/>
    <n v="112"/>
    <n v="57"/>
  </r>
  <r>
    <n v="124386"/>
    <s v="9D-8G-WHT"/>
    <s v="Do Best"/>
    <n v="0"/>
    <n v="0"/>
    <m/>
    <x v="379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540"/>
    <n v="0"/>
    <n v="0"/>
    <n v="0"/>
    <n v="0"/>
    <n v="0"/>
    <n v="0"/>
    <n v="0"/>
    <n v="0"/>
    <n v="0"/>
    <n v="0"/>
    <n v="0"/>
    <n v="0"/>
    <n v="0"/>
    <n v="0"/>
    <n v="0"/>
    <n v="30"/>
    <n v="65"/>
    <n v="5"/>
    <n v="0"/>
    <n v="10"/>
    <n v="25"/>
    <n v="15"/>
    <n v="10"/>
    <n v="5"/>
    <n v="10"/>
    <n v="0"/>
    <n v="0"/>
    <n v="0"/>
  </r>
  <r>
    <n v="124387"/>
    <s v="9D-IPH-14PMAX"/>
    <s v="Do Best"/>
    <n v="0"/>
    <n v="0"/>
    <m/>
    <x v="380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65"/>
    <n v="20"/>
    <n v="111"/>
    <n v="270"/>
    <n v="255"/>
    <n v="90"/>
    <n v="26"/>
    <n v="0"/>
  </r>
  <r>
    <n v="124388"/>
    <s v="BCPIPH11/12MINI"/>
    <s v="Do Best"/>
    <n v="4"/>
    <n v="0"/>
    <s v="BCP-IPH-11/12MINI"/>
    <x v="381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307"/>
    <n v="0"/>
    <n v="0"/>
    <n v="0"/>
    <n v="0"/>
    <n v="0"/>
    <n v="0"/>
    <n v="0"/>
    <n v="0"/>
    <n v="0"/>
    <n v="0"/>
    <n v="0"/>
    <n v="0"/>
    <n v="0"/>
    <n v="0"/>
    <n v="0"/>
    <n v="57"/>
    <n v="65"/>
    <n v="55"/>
    <n v="59"/>
    <n v="28"/>
    <n v="29"/>
    <n v="81"/>
    <n v="3"/>
    <n v="63"/>
    <n v="78"/>
    <n v="39"/>
    <n v="47"/>
    <n v="23"/>
  </r>
  <r>
    <n v="124389"/>
    <s v="CMF-IPH-11"/>
    <s v="Do Best"/>
    <n v="0"/>
    <n v="0"/>
    <m/>
    <x v="382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"/>
    <n v="90"/>
    <n v="120"/>
    <n v="180"/>
    <n v="160"/>
    <n v="230"/>
    <n v="90"/>
    <n v="80"/>
    <n v="70"/>
  </r>
  <r>
    <n v="124390"/>
    <s v="6622254551042"/>
    <s v="Do Best"/>
    <n v="4"/>
    <n v="0"/>
    <m/>
    <x v="383"/>
    <d v="2023-06-28T09:49:34"/>
    <x v="0"/>
    <x v="9"/>
    <b v="0"/>
    <m/>
    <m/>
    <s v="INHOUSE"/>
    <n v="1.05"/>
    <m/>
    <n v="1.05"/>
    <n v="1.8181"/>
    <n v="0"/>
    <n v="0"/>
    <m/>
    <m/>
    <m/>
    <s v="Star Tech Warehouse"/>
    <n v="-545"/>
    <n v="18"/>
    <n v="0"/>
    <n v="0"/>
    <n v="0"/>
    <n v="0"/>
    <n v="0"/>
    <n v="0"/>
    <n v="0"/>
    <n v="0"/>
    <n v="0"/>
    <n v="0"/>
    <n v="0"/>
    <n v="0"/>
    <n v="0"/>
    <n v="0"/>
    <n v="76"/>
    <n v="100"/>
    <n v="72"/>
    <n v="89"/>
    <n v="86"/>
    <n v="55"/>
    <n v="39"/>
    <n v="67"/>
    <n v="101"/>
    <n v="143"/>
    <n v="100"/>
    <n v="103"/>
    <n v="89"/>
  </r>
  <r>
    <n v="124391"/>
    <s v="IPH13PMAX/14PLUS"/>
    <s v="Do Best"/>
    <n v="0"/>
    <n v="0"/>
    <m/>
    <x v="384"/>
    <d v="2023-06-28T09:49:34"/>
    <x v="0"/>
    <x v="4"/>
    <b v="0"/>
    <m/>
    <m/>
    <s v="INHOUSE"/>
    <n v="1.2"/>
    <m/>
    <n v="1.2"/>
    <n v="2.2277999999999998"/>
    <n v="0"/>
    <n v="0"/>
    <m/>
    <m/>
    <m/>
    <s v="Star Tech Warehouse"/>
    <n v="393"/>
    <n v="0"/>
    <n v="0"/>
    <n v="0"/>
    <n v="0"/>
    <n v="0"/>
    <n v="0"/>
    <n v="0"/>
    <n v="0"/>
    <n v="0"/>
    <n v="0"/>
    <n v="0"/>
    <n v="0"/>
    <n v="0"/>
    <n v="0"/>
    <n v="0"/>
    <n v="98"/>
    <n v="0"/>
    <n v="30"/>
    <n v="5"/>
    <n v="24"/>
    <n v="0"/>
    <n v="10"/>
    <n v="0"/>
    <n v="150"/>
    <n v="70"/>
    <n v="30"/>
    <n v="55"/>
    <n v="110"/>
  </r>
  <r>
    <n v="124392"/>
    <s v="27.06.23-1"/>
    <s v="Do Best"/>
    <n v="4"/>
    <n v="0"/>
    <m/>
    <x v="385"/>
    <d v="2023-06-28T09:49:34"/>
    <x v="0"/>
    <x v="9"/>
    <b v="0"/>
    <m/>
    <m/>
    <s v="INHOUSE"/>
    <n v="0.9"/>
    <m/>
    <n v="0.9"/>
    <n v="1.8181"/>
    <n v="0"/>
    <n v="0"/>
    <m/>
    <m/>
    <m/>
    <s v="Star Tech Warehouse"/>
    <n v="-286"/>
    <n v="1"/>
    <n v="0"/>
    <n v="0"/>
    <n v="0"/>
    <n v="0"/>
    <n v="0"/>
    <n v="0"/>
    <n v="0"/>
    <n v="0"/>
    <n v="0"/>
    <n v="0"/>
    <n v="0"/>
    <n v="0"/>
    <n v="0"/>
    <n v="0"/>
    <n v="61"/>
    <n v="61"/>
    <n v="140"/>
    <n v="191"/>
    <n v="99"/>
    <n v="22"/>
    <n v="14"/>
    <n v="10"/>
    <n v="0"/>
    <n v="124"/>
    <n v="107"/>
    <n v="77"/>
    <n v="78"/>
  </r>
  <r>
    <n v="124393"/>
    <s v="9D-IPH-12"/>
    <s v="Do Best"/>
    <n v="0"/>
    <n v="0"/>
    <m/>
    <x v="386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280"/>
    <n v="20"/>
    <n v="0"/>
    <n v="0"/>
    <n v="20"/>
    <n v="0"/>
    <n v="70"/>
    <n v="175"/>
    <n v="175"/>
    <n v="114"/>
    <n v="90"/>
  </r>
  <r>
    <n v="124394"/>
    <s v="9D-IPH-14PRO"/>
    <s v="Do Best"/>
    <n v="0"/>
    <n v="0"/>
    <m/>
    <x v="387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-315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60"/>
    <n v="0"/>
    <n v="30"/>
    <n v="0"/>
    <n v="315"/>
    <n v="425"/>
    <n v="200"/>
    <n v="0"/>
    <n v="0"/>
  </r>
  <r>
    <n v="124395"/>
    <s v="9D-IPH-12PMAX"/>
    <s v="Do Best"/>
    <n v="4"/>
    <n v="0"/>
    <s v="9D-IPH-12PMAX"/>
    <x v="388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10"/>
    <n v="60"/>
    <n v="118"/>
    <n v="90"/>
    <n v="30"/>
    <n v="40"/>
    <n v="86"/>
    <n v="40"/>
    <n v="119"/>
    <n v="140"/>
    <n v="68"/>
    <n v="60"/>
    <n v="0"/>
  </r>
  <r>
    <n v="124396"/>
    <s v="CMF-IPH12PMAX"/>
    <s v="Do Best"/>
    <n v="0"/>
    <n v="0"/>
    <m/>
    <x v="389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990"/>
    <n v="0"/>
    <n v="0"/>
    <n v="0"/>
    <n v="0"/>
    <n v="0"/>
    <n v="0"/>
    <n v="0"/>
    <n v="0"/>
    <n v="0"/>
    <n v="0"/>
    <n v="0"/>
    <n v="0"/>
    <n v="0"/>
    <n v="0"/>
    <n v="0"/>
    <n v="48"/>
    <n v="45"/>
    <n v="50"/>
    <n v="20"/>
    <n v="20"/>
    <n v="25"/>
    <n v="65"/>
    <n v="60"/>
    <n v="60"/>
    <n v="150"/>
    <n v="20"/>
    <n v="7"/>
    <n v="20"/>
  </r>
  <r>
    <n v="124397"/>
    <s v="27.06.23-2"/>
    <s v="Do Best"/>
    <n v="4"/>
    <n v="0"/>
    <m/>
    <x v="390"/>
    <d v="2023-06-28T09:49:34"/>
    <x v="0"/>
    <x v="9"/>
    <b v="0"/>
    <m/>
    <m/>
    <s v="INHOUSE"/>
    <n v="1.05"/>
    <m/>
    <n v="1.05"/>
    <n v="1.8181"/>
    <n v="0"/>
    <n v="0"/>
    <m/>
    <m/>
    <m/>
    <s v="Star Tech Warehouse"/>
    <n v="739"/>
    <n v="1"/>
    <n v="0"/>
    <n v="0"/>
    <n v="0"/>
    <n v="0"/>
    <n v="0"/>
    <n v="0"/>
    <n v="0"/>
    <n v="0"/>
    <n v="0"/>
    <n v="0"/>
    <n v="0"/>
    <n v="0"/>
    <n v="0"/>
    <n v="0"/>
    <n v="28"/>
    <n v="40"/>
    <n v="50"/>
    <n v="62"/>
    <n v="40"/>
    <n v="54"/>
    <n v="57"/>
    <n v="55"/>
    <n v="79"/>
    <n v="90"/>
    <n v="45"/>
    <n v="43"/>
    <n v="26"/>
  </r>
  <r>
    <n v="124398"/>
    <s v="27.06.23-3"/>
    <s v="Do Best"/>
    <n v="4"/>
    <n v="0"/>
    <m/>
    <x v="391"/>
    <d v="2023-06-28T09:49:34"/>
    <x v="0"/>
    <x v="9"/>
    <b v="0"/>
    <m/>
    <m/>
    <s v="INHOUSE"/>
    <n v="1.55"/>
    <m/>
    <n v="1.55"/>
    <n v="2.7271999999999998"/>
    <n v="0"/>
    <n v="0"/>
    <m/>
    <m/>
    <m/>
    <s v="Star Tech Warehouse"/>
    <n v="1560"/>
    <n v="6"/>
    <n v="0"/>
    <n v="0"/>
    <n v="0"/>
    <n v="0"/>
    <n v="0"/>
    <n v="0"/>
    <n v="0"/>
    <n v="0"/>
    <n v="0"/>
    <n v="0"/>
    <n v="0"/>
    <n v="0"/>
    <n v="0"/>
    <n v="0"/>
    <n v="21"/>
    <n v="33"/>
    <n v="50"/>
    <n v="26"/>
    <n v="13"/>
    <n v="58"/>
    <n v="61"/>
    <n v="72"/>
    <n v="71"/>
    <n v="31"/>
    <n v="34"/>
    <n v="6"/>
    <n v="13"/>
  </r>
  <r>
    <n v="124400"/>
    <s v="CMFIPH13/13PRO/14"/>
    <s v="Do Best"/>
    <n v="4"/>
    <n v="0"/>
    <s v="CMF-IPH-13/13PRO/14"/>
    <x v="392"/>
    <d v="2023-06-28T09:49:34"/>
    <x v="0"/>
    <x v="4"/>
    <b v="0"/>
    <m/>
    <m/>
    <s v="INHOUSE"/>
    <n v="1"/>
    <m/>
    <n v="1"/>
    <n v="2.0909"/>
    <n v="0"/>
    <n v="0"/>
    <m/>
    <m/>
    <m/>
    <s v="Star Tech Warehouse"/>
    <n v="752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431"/>
    <n v="200"/>
    <n v="280"/>
    <n v="272"/>
    <n v="380"/>
    <n v="440"/>
    <n v="180"/>
    <n v="241"/>
    <n v="200"/>
  </r>
  <r>
    <n v="124401"/>
    <s v="27.06.23-4"/>
    <s v="Do Best"/>
    <n v="4"/>
    <n v="0"/>
    <m/>
    <x v="393"/>
    <d v="2023-06-28T09:49:34"/>
    <x v="0"/>
    <x v="9"/>
    <b v="0"/>
    <m/>
    <m/>
    <s v="INHOUSE"/>
    <n v="0.7"/>
    <m/>
    <n v="0.7"/>
    <n v="0.90900000000000003"/>
    <n v="0"/>
    <n v="0"/>
    <m/>
    <m/>
    <m/>
    <s v="Star Tech Warehouse"/>
    <n v="-1388"/>
    <n v="0"/>
    <n v="0"/>
    <n v="0"/>
    <n v="0"/>
    <n v="0"/>
    <n v="0"/>
    <n v="0"/>
    <n v="0"/>
    <n v="0"/>
    <n v="0"/>
    <n v="0"/>
    <n v="0"/>
    <n v="0"/>
    <n v="0"/>
    <n v="0"/>
    <n v="299"/>
    <n v="125"/>
    <n v="0"/>
    <n v="0"/>
    <n v="0"/>
    <n v="0"/>
    <n v="25"/>
    <n v="152"/>
    <n v="313"/>
    <n v="193"/>
    <n v="245"/>
    <n v="264"/>
    <n v="193"/>
  </r>
  <r>
    <n v="124402"/>
    <s v="27.06.23-5"/>
    <s v="Do Best"/>
    <n v="0"/>
    <n v="0"/>
    <m/>
    <x v="394"/>
    <d v="2023-06-28T09:49:34"/>
    <x v="0"/>
    <x v="10"/>
    <b v="0"/>
    <m/>
    <m/>
    <s v="INHOUSE"/>
    <n v="3.3"/>
    <m/>
    <n v="3.3"/>
    <n v="6.3635999999999999"/>
    <n v="0"/>
    <n v="0"/>
    <m/>
    <m/>
    <m/>
    <s v="Star Tech Warehouse"/>
    <n v="1471"/>
    <n v="29"/>
    <n v="0"/>
    <n v="0"/>
    <n v="0"/>
    <n v="0"/>
    <n v="0"/>
    <n v="0"/>
    <n v="0"/>
    <n v="0"/>
    <n v="0"/>
    <n v="0"/>
    <n v="0"/>
    <n v="0"/>
    <n v="0"/>
    <n v="0"/>
    <n v="77"/>
    <n v="7"/>
    <n v="219"/>
    <n v="573"/>
    <n v="236"/>
    <n v="307"/>
    <n v="342"/>
    <n v="399"/>
    <n v="484"/>
    <n v="355"/>
    <n v="247"/>
    <n v="257"/>
    <n v="166"/>
  </r>
  <r>
    <n v="124403"/>
    <s v="6622254550984"/>
    <s v="Do Best"/>
    <n v="4"/>
    <n v="0"/>
    <m/>
    <x v="395"/>
    <d v="2023-06-28T09:49:34"/>
    <x v="0"/>
    <x v="9"/>
    <b v="0"/>
    <m/>
    <m/>
    <s v="INHOUSE"/>
    <n v="1.35"/>
    <m/>
    <n v="1.35"/>
    <n v="1.8181"/>
    <n v="0"/>
    <n v="0"/>
    <m/>
    <m/>
    <m/>
    <s v="Star Tech Warehouse"/>
    <n v="242"/>
    <n v="2"/>
    <n v="0"/>
    <n v="0"/>
    <n v="0"/>
    <n v="0"/>
    <n v="0"/>
    <n v="0"/>
    <n v="0"/>
    <n v="0"/>
    <n v="0"/>
    <n v="0"/>
    <n v="0"/>
    <n v="0"/>
    <n v="0"/>
    <n v="0"/>
    <n v="91"/>
    <n v="106"/>
    <n v="90"/>
    <n v="117"/>
    <n v="62"/>
    <n v="108"/>
    <n v="212"/>
    <n v="163"/>
    <n v="207"/>
    <n v="117"/>
    <n v="146"/>
    <n v="141"/>
    <n v="101"/>
  </r>
  <r>
    <n v="124404"/>
    <s v="27.06.23-7"/>
    <s v="Do Best"/>
    <n v="4"/>
    <n v="0"/>
    <m/>
    <x v="396"/>
    <d v="2023-06-28T09:49:34"/>
    <x v="0"/>
    <x v="9"/>
    <b v="0"/>
    <m/>
    <m/>
    <s v="INHOUSE"/>
    <n v="0.83"/>
    <m/>
    <n v="0.83"/>
    <n v="0.90900000000000003"/>
    <n v="0"/>
    <n v="0"/>
    <m/>
    <m/>
    <m/>
    <s v="Star Tech Warehouse"/>
    <n v="-840"/>
    <n v="8"/>
    <n v="0"/>
    <n v="0"/>
    <n v="0"/>
    <n v="0"/>
    <n v="0"/>
    <n v="0"/>
    <n v="0"/>
    <n v="0"/>
    <n v="0"/>
    <n v="0"/>
    <n v="0"/>
    <n v="0"/>
    <n v="0"/>
    <n v="0"/>
    <n v="223"/>
    <n v="260"/>
    <n v="186"/>
    <n v="211"/>
    <n v="154"/>
    <n v="150"/>
    <n v="260"/>
    <n v="254"/>
    <n v="8"/>
    <n v="386"/>
    <n v="255"/>
    <n v="224"/>
    <n v="108"/>
  </r>
  <r>
    <n v="124405"/>
    <s v="190198496263"/>
    <s v="Mobilemall"/>
    <n v="0"/>
    <n v="0"/>
    <m/>
    <x v="397"/>
    <d v="2023-06-28T09:49:34"/>
    <x v="0"/>
    <x v="0"/>
    <b v="0"/>
    <m/>
    <m/>
    <s v="INHOUSE"/>
    <n v="1"/>
    <m/>
    <n v="1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06"/>
    <s v="14-PUR-CLR"/>
    <s v="Guangzhou Weigu"/>
    <n v="0"/>
    <n v="0"/>
    <m/>
    <x v="398"/>
    <d v="2023-06-28T09:49:34"/>
    <x v="0"/>
    <x v="1"/>
    <b v="0"/>
    <m/>
    <m/>
    <s v="INHOUSE"/>
    <n v="1.61"/>
    <m/>
    <n v="1.74"/>
    <n v="4.0909000000000004"/>
    <n v="0"/>
    <n v="0"/>
    <m/>
    <m/>
    <m/>
    <s v="Star Tech Warehouse"/>
    <n v="75"/>
    <n v="0"/>
    <n v="100"/>
    <n v="100"/>
    <n v="0"/>
    <n v="0"/>
    <n v="0"/>
    <n v="0"/>
    <n v="0"/>
    <n v="0"/>
    <n v="0"/>
    <n v="0"/>
    <n v="0"/>
    <n v="0"/>
    <n v="0"/>
    <n v="0"/>
    <n v="30"/>
    <n v="23"/>
    <n v="29"/>
    <n v="29"/>
    <n v="20"/>
    <n v="7"/>
    <n v="29"/>
    <n v="31"/>
    <n v="43"/>
    <n v="72"/>
    <n v="29"/>
    <n v="52"/>
    <n v="27"/>
  </r>
  <r>
    <n v="124407"/>
    <s v="8806164371275"/>
    <s v="Mercury"/>
    <n v="0"/>
    <n v="0"/>
    <m/>
    <x v="399"/>
    <d v="2023-06-28T09:49:34"/>
    <x v="0"/>
    <x v="3"/>
    <b v="0"/>
    <m/>
    <m/>
    <s v="INHOUSE"/>
    <n v="1.4"/>
    <m/>
    <n v="1.4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08"/>
    <s v="8806164371299"/>
    <s v="Mercury"/>
    <n v="0"/>
    <n v="0"/>
    <m/>
    <x v="400"/>
    <d v="2023-06-28T09:49:34"/>
    <x v="0"/>
    <x v="3"/>
    <b v="0"/>
    <m/>
    <m/>
    <s v="INHOUSE"/>
    <n v="1.4"/>
    <m/>
    <n v="1.4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09"/>
    <s v="13-SYM-CLR"/>
    <s v="Guangzhou Weigu"/>
    <n v="0"/>
    <n v="0"/>
    <m/>
    <x v="401"/>
    <d v="2023-06-28T09:49:34"/>
    <x v="0"/>
    <x v="1"/>
    <b v="0"/>
    <m/>
    <m/>
    <s v="INHOUSE"/>
    <n v="2.38"/>
    <m/>
    <n v="2.38"/>
    <n v="4.5454999999999997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24410"/>
    <s v="9D-IPH-11/XR"/>
    <s v="Do Best"/>
    <n v="0"/>
    <n v="0"/>
    <m/>
    <x v="402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-389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410"/>
    <n v="20"/>
    <n v="0"/>
    <n v="30"/>
    <n v="0"/>
    <n v="100"/>
    <n v="0"/>
    <n v="0"/>
    <n v="115"/>
    <n v="237"/>
  </r>
  <r>
    <n v="124411"/>
    <s v="9D-IPH-11PMAX"/>
    <s v="Do Best"/>
    <n v="4"/>
    <n v="0"/>
    <s v="9D-IPH-11PMAX"/>
    <x v="403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-486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10"/>
    <n v="20"/>
    <n v="0"/>
    <n v="0"/>
    <n v="100"/>
    <n v="70"/>
    <n v="108"/>
    <n v="70"/>
    <n v="90"/>
    <n v="0"/>
  </r>
  <r>
    <n v="124413"/>
    <s v="8809824784798"/>
    <s v="Mercury"/>
    <n v="0"/>
    <n v="0"/>
    <m/>
    <x v="40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7"/>
    <n v="0"/>
    <n v="0"/>
    <n v="0"/>
  </r>
  <r>
    <n v="124414"/>
    <s v="14PROMAX-PUR-CLR"/>
    <s v="Guangzhou Weigu"/>
    <n v="0"/>
    <n v="0"/>
    <s v="14PM-PUR-CLR"/>
    <x v="405"/>
    <d v="2023-06-28T09:49:34"/>
    <x v="0"/>
    <x v="1"/>
    <b v="0"/>
    <m/>
    <m/>
    <s v="INHOUSE"/>
    <n v="1.61"/>
    <m/>
    <n v="1.67"/>
    <n v="4.0909000000000004"/>
    <n v="0"/>
    <n v="0"/>
    <m/>
    <m/>
    <m/>
    <s v="Star Tech Warehouse"/>
    <n v="165"/>
    <n v="0"/>
    <n v="0"/>
    <n v="0"/>
    <n v="0"/>
    <n v="0"/>
    <n v="0"/>
    <n v="0"/>
    <n v="0"/>
    <n v="0"/>
    <n v="0"/>
    <n v="0"/>
    <n v="0"/>
    <n v="0"/>
    <n v="0"/>
    <n v="0"/>
    <n v="6"/>
    <n v="15"/>
    <n v="9"/>
    <n v="9"/>
    <n v="8"/>
    <n v="6"/>
    <n v="15"/>
    <n v="11"/>
    <n v="12"/>
    <n v="7"/>
    <n v="8"/>
    <n v="5"/>
    <n v="6"/>
  </r>
  <r>
    <n v="124415"/>
    <s v="8806164371305"/>
    <s v="Mercury"/>
    <n v="0"/>
    <n v="0"/>
    <m/>
    <x v="406"/>
    <d v="2023-06-28T09:49:34"/>
    <x v="0"/>
    <x v="3"/>
    <b v="0"/>
    <m/>
    <m/>
    <s v="INHOUSE"/>
    <n v="1.4"/>
    <m/>
    <n v="1.4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16"/>
    <s v="8809824767982"/>
    <s v="Mercury"/>
    <n v="0"/>
    <n v="0"/>
    <m/>
    <x v="407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17"/>
    <s v="8809824768422"/>
    <s v="Mercury"/>
    <n v="0"/>
    <n v="0"/>
    <m/>
    <x v="40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n v="124418"/>
    <s v="8809684929292"/>
    <s v="Mercury"/>
    <n v="0"/>
    <n v="0"/>
    <m/>
    <x v="40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1"/>
    <n v="2"/>
    <n v="0"/>
    <n v="2"/>
    <n v="20"/>
    <n v="8"/>
    <n v="3"/>
    <n v="0"/>
  </r>
  <r>
    <n v="124419"/>
    <s v="8809824768361"/>
    <s v="Mercury"/>
    <n v="0"/>
    <n v="0"/>
    <m/>
    <x v="410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22"/>
    <s v="8809684928837"/>
    <s v="Mercury"/>
    <n v="0"/>
    <n v="0"/>
    <m/>
    <x v="41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23"/>
    <s v="8809887821157"/>
    <s v="Mercury"/>
    <n v="0"/>
    <n v="0"/>
    <m/>
    <x v="41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25"/>
    <n v="4"/>
    <n v="23"/>
    <n v="14"/>
    <n v="5"/>
    <n v="0"/>
    <n v="30"/>
    <n v="22"/>
    <n v="21"/>
    <n v="10"/>
    <n v="9"/>
    <n v="32"/>
    <n v="9"/>
  </r>
  <r>
    <n v="124426"/>
    <s v="8809745572030"/>
    <s v="Mercury"/>
    <n v="4"/>
    <n v="0"/>
    <s v="8809745571941"/>
    <x v="413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5"/>
    <n v="2"/>
    <n v="2"/>
    <n v="0"/>
    <n v="3"/>
    <n v="3"/>
    <n v="4"/>
    <n v="7"/>
    <n v="15"/>
    <n v="18"/>
    <n v="11"/>
    <n v="19"/>
    <n v="16"/>
  </r>
  <r>
    <n v="124427"/>
    <s v="8809684928912"/>
    <s v="Mercury"/>
    <n v="0"/>
    <n v="0"/>
    <m/>
    <x v="41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28"/>
    <s v="8809824784705"/>
    <s v="Mercury"/>
    <n v="0"/>
    <n v="0"/>
    <m/>
    <x v="41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429"/>
    <s v="11-TGL-RED"/>
    <s v="Guangzhou Weigu"/>
    <n v="0"/>
    <n v="0"/>
    <m/>
    <x v="41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1"/>
    <n v="20"/>
    <n v="0"/>
    <n v="0"/>
    <n v="0"/>
    <n v="0"/>
    <n v="0"/>
    <n v="0"/>
    <n v="0"/>
    <n v="0"/>
    <n v="0"/>
    <n v="0"/>
    <n v="0"/>
  </r>
  <r>
    <n v="124430"/>
    <s v="8809786112769"/>
    <s v="Mercury"/>
    <n v="0"/>
    <n v="0"/>
    <m/>
    <x v="41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8"/>
    <n v="9"/>
    <n v="0"/>
    <n v="0"/>
    <n v="0"/>
    <n v="0"/>
  </r>
  <r>
    <n v="124431"/>
    <s v="8809793481568"/>
    <s v="Mercury"/>
    <n v="0"/>
    <n v="0"/>
    <m/>
    <x v="41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9"/>
    <n v="9"/>
    <n v="12"/>
    <n v="15"/>
    <n v="9"/>
    <n v="0"/>
    <n v="20"/>
    <n v="0"/>
    <n v="0"/>
    <n v="0"/>
  </r>
  <r>
    <n v="124432"/>
    <s v="8809824767562"/>
    <s v="Mercury"/>
    <n v="0"/>
    <n v="0"/>
    <m/>
    <x v="419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-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4"/>
    <n v="0"/>
    <n v="0"/>
    <n v="0"/>
  </r>
  <r>
    <n v="124433"/>
    <s v="8806174342333"/>
    <s v="Mercury"/>
    <n v="0"/>
    <n v="0"/>
    <m/>
    <x v="420"/>
    <d v="2023-06-28T09:49:34"/>
    <x v="0"/>
    <x v="3"/>
    <b v="0"/>
    <m/>
    <m/>
    <s v="INHOUSE"/>
    <n v="1.95"/>
    <m/>
    <n v="1.95"/>
    <n v="3.1818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5"/>
    <n v="8"/>
    <n v="4"/>
    <n v="0"/>
    <n v="1"/>
    <n v="0"/>
    <n v="0"/>
    <n v="0"/>
    <n v="0"/>
    <n v="0"/>
    <n v="0"/>
    <n v="0"/>
    <n v="31"/>
  </r>
  <r>
    <n v="124434"/>
    <s v="8806174342357"/>
    <s v="Mercury"/>
    <n v="0"/>
    <n v="0"/>
    <m/>
    <x v="421"/>
    <d v="2023-06-28T09:49:34"/>
    <x v="0"/>
    <x v="3"/>
    <b v="0"/>
    <m/>
    <m/>
    <s v="INHOUSE"/>
    <n v="1.95"/>
    <m/>
    <n v="1.9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35"/>
    <s v="8809661814696"/>
    <s v="Mercury"/>
    <n v="0"/>
    <n v="0"/>
    <m/>
    <x v="42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36"/>
    <s v="14MAX-PUR-GLITTER"/>
    <s v="Guangzhou Weigu"/>
    <n v="4"/>
    <n v="0"/>
    <s v="14PLUS-PUR-GLITTER"/>
    <x v="423"/>
    <d v="2023-06-28T09:49:34"/>
    <x v="0"/>
    <x v="1"/>
    <b v="0"/>
    <m/>
    <m/>
    <s v="INHOUSE"/>
    <n v="3.4"/>
    <m/>
    <n v="3.4"/>
    <n v="5.73810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4"/>
    <n v="12"/>
    <n v="11"/>
    <n v="17"/>
    <n v="11"/>
    <n v="4"/>
    <n v="9"/>
    <n v="13"/>
    <n v="9"/>
    <n v="9"/>
    <n v="0"/>
    <n v="0"/>
    <n v="0"/>
  </r>
  <r>
    <n v="124437"/>
    <s v="8809745631607"/>
    <s v="Mercury"/>
    <n v="0"/>
    <n v="0"/>
    <m/>
    <x v="424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38"/>
    <s v="8809887822147"/>
    <s v="Mercury"/>
    <n v="0"/>
    <n v="0"/>
    <m/>
    <x v="42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5"/>
    <n v="4"/>
    <n v="13"/>
    <n v="15"/>
    <n v="20"/>
    <n v="1"/>
    <n v="0"/>
    <n v="0"/>
    <n v="0"/>
    <n v="28"/>
    <n v="24"/>
    <n v="3"/>
    <n v="0"/>
  </r>
  <r>
    <n v="124439"/>
    <s v="8809684922118"/>
    <s v="Mercury"/>
    <n v="0"/>
    <n v="0"/>
    <m/>
    <x v="426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40"/>
    <s v="8809684922200"/>
    <s v="Mercury"/>
    <n v="0"/>
    <n v="0"/>
    <m/>
    <x v="42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41"/>
    <s v="8806164383681"/>
    <s v="Mercury"/>
    <n v="0"/>
    <n v="0"/>
    <m/>
    <x v="42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42"/>
    <s v="8809724786236"/>
    <s v="Mercury"/>
    <n v="0"/>
    <n v="0"/>
    <m/>
    <x v="42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"/>
    <n v="22"/>
    <n v="4"/>
    <n v="0"/>
    <n v="0"/>
    <n v="0"/>
    <n v="0"/>
    <n v="0"/>
    <n v="0"/>
    <n v="0"/>
    <n v="0"/>
    <n v="0"/>
    <n v="0"/>
  </r>
  <r>
    <n v="124443"/>
    <s v="8809786112806"/>
    <s v="Mercury"/>
    <n v="0"/>
    <n v="0"/>
    <m/>
    <x v="430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44"/>
    <s v="8809661800828"/>
    <s v="Mercury"/>
    <n v="0"/>
    <n v="0"/>
    <m/>
    <x v="43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24"/>
    <n v="17"/>
    <n v="17"/>
    <n v="21"/>
    <n v="15"/>
    <n v="19"/>
    <n v="2"/>
    <n v="0"/>
    <n v="0"/>
    <n v="0"/>
  </r>
  <r>
    <n v="124445"/>
    <s v="8809661800866"/>
    <s v="Mercury"/>
    <n v="0"/>
    <n v="0"/>
    <m/>
    <x v="43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30"/>
    <n v="15"/>
    <n v="22"/>
    <n v="4"/>
    <n v="0"/>
    <n v="0"/>
    <n v="0"/>
    <n v="0"/>
    <n v="0"/>
    <n v="0"/>
  </r>
  <r>
    <n v="124446"/>
    <s v="8809661800903"/>
    <s v="Mercury"/>
    <n v="0"/>
    <n v="0"/>
    <m/>
    <x v="43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9"/>
    <n v="20"/>
    <n v="9"/>
    <n v="0"/>
    <n v="0"/>
    <n v="0"/>
  </r>
  <r>
    <n v="124447"/>
    <s v="8809724779344"/>
    <s v="Mercury"/>
    <n v="0"/>
    <n v="0"/>
    <m/>
    <x v="43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48"/>
    <s v="8809724860677"/>
    <s v="Mercury"/>
    <n v="0"/>
    <n v="0"/>
    <m/>
    <x v="435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49"/>
    <s v="8809724860714"/>
    <s v="Mercury"/>
    <n v="0"/>
    <n v="0"/>
    <m/>
    <x v="43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4450"/>
    <s v="8809824774072"/>
    <s v="Mercury"/>
    <n v="0"/>
    <n v="0"/>
    <m/>
    <x v="43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1"/>
    <s v="8809824774119"/>
    <s v="Mercury"/>
    <n v="0"/>
    <n v="0"/>
    <m/>
    <x v="43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2"/>
    <s v="8809793480417"/>
    <s v="Mercury"/>
    <n v="0"/>
    <n v="0"/>
    <m/>
    <x v="43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6"/>
    <n v="4"/>
    <n v="10"/>
    <n v="2"/>
    <n v="0"/>
  </r>
  <r>
    <n v="124453"/>
    <s v="8809793480455"/>
    <s v="Mercury"/>
    <n v="0"/>
    <n v="0"/>
    <m/>
    <x v="440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4"/>
    <s v="8809684983461"/>
    <s v="Mercury"/>
    <n v="0"/>
    <n v="0"/>
    <m/>
    <x v="44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5"/>
    <s v="8809684983508"/>
    <s v="Mercury"/>
    <n v="0"/>
    <n v="0"/>
    <m/>
    <x v="44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6"/>
    <s v="8809684983546"/>
    <s v="Mercury"/>
    <n v="0"/>
    <n v="0"/>
    <m/>
    <x v="44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7"/>
    <s v="8809793481520"/>
    <s v="Mercury"/>
    <n v="0"/>
    <n v="0"/>
    <m/>
    <x v="44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6"/>
    <n v="18"/>
    <n v="9"/>
    <n v="3"/>
    <n v="0"/>
    <n v="20"/>
    <n v="26"/>
    <n v="0"/>
    <n v="0"/>
    <n v="0"/>
  </r>
  <r>
    <n v="124458"/>
    <s v="8809684926604"/>
    <s v="Mercury"/>
    <n v="0"/>
    <n v="0"/>
    <m/>
    <x v="445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59"/>
    <s v="8809684926642"/>
    <s v="Mercury"/>
    <n v="0"/>
    <n v="0"/>
    <m/>
    <x v="446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0"/>
    <s v="8809684926611"/>
    <s v="Mercury"/>
    <n v="0"/>
    <n v="0"/>
    <m/>
    <x v="447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1"/>
    <s v="8809684926628"/>
    <s v="Mercury"/>
    <n v="0"/>
    <n v="0"/>
    <m/>
    <x v="448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2"/>
    <s v="8809684926659"/>
    <s v="Mercury"/>
    <n v="0"/>
    <n v="0"/>
    <m/>
    <x v="449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3"/>
    <s v="8809745637081"/>
    <s v="Mercury"/>
    <n v="0"/>
    <n v="0"/>
    <m/>
    <x v="450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4"/>
    <s v="8809745637104"/>
    <s v="Mercury"/>
    <n v="0"/>
    <n v="0"/>
    <m/>
    <x v="451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5"/>
    <s v="8806164314692"/>
    <s v="Mercury"/>
    <n v="0"/>
    <n v="0"/>
    <m/>
    <x v="452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6"/>
    <s v="8806164314661"/>
    <s v="Mercury"/>
    <n v="0"/>
    <n v="0"/>
    <m/>
    <x v="453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7"/>
    <s v="8809684965009"/>
    <s v="Mercury"/>
    <n v="0"/>
    <n v="0"/>
    <m/>
    <x v="454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8"/>
    <s v="8809684964965"/>
    <s v="Mercury"/>
    <n v="0"/>
    <n v="0"/>
    <m/>
    <x v="455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69"/>
    <s v="8806174393885"/>
    <s v="Mercury"/>
    <n v="0"/>
    <n v="0"/>
    <m/>
    <x v="456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75"/>
    <s v="8809684925928"/>
    <s v="Mercury"/>
    <n v="0"/>
    <n v="0"/>
    <m/>
    <x v="457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76"/>
    <s v="8809684925898"/>
    <s v="Mercury"/>
    <n v="0"/>
    <n v="0"/>
    <m/>
    <x v="458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6"/>
    <n v="17"/>
    <n v="9"/>
    <n v="8"/>
    <n v="9"/>
    <n v="9"/>
    <n v="14"/>
    <n v="11"/>
    <n v="13"/>
    <n v="10"/>
    <n v="2"/>
    <n v="0"/>
    <n v="0"/>
  </r>
  <r>
    <n v="124477"/>
    <s v="8809684929254"/>
    <s v="Mercury"/>
    <n v="0"/>
    <n v="0"/>
    <m/>
    <x v="45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25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2"/>
    <n v="3"/>
    <n v="1"/>
    <n v="5"/>
    <n v="0"/>
    <n v="0"/>
    <n v="3"/>
    <n v="0"/>
    <n v="0"/>
    <n v="0"/>
  </r>
  <r>
    <n v="124478"/>
    <s v="8809684929353"/>
    <s v="Mercury"/>
    <n v="0"/>
    <n v="0"/>
    <m/>
    <x v="120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4479"/>
    <s v="8809684929339"/>
    <s v="Mercury"/>
    <n v="0"/>
    <n v="0"/>
    <m/>
    <x v="15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0"/>
    <n v="0"/>
    <n v="70"/>
    <n v="7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7"/>
    <n v="12"/>
    <n v="17"/>
    <n v="0"/>
    <n v="0"/>
    <n v="0"/>
  </r>
  <r>
    <n v="124480"/>
    <s v="8809684993521"/>
    <s v="Mercury"/>
    <n v="0"/>
    <n v="0"/>
    <m/>
    <x v="46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9"/>
    <n v="6"/>
    <n v="4"/>
    <n v="2"/>
    <n v="0"/>
    <n v="0"/>
    <n v="0"/>
    <n v="0"/>
    <n v="0"/>
    <n v="0"/>
  </r>
  <r>
    <n v="124481"/>
    <s v="8809684929322"/>
    <s v="Mercury"/>
    <n v="0"/>
    <n v="0"/>
    <m/>
    <x v="461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82"/>
    <s v="8809745645055"/>
    <s v="Mercury"/>
    <n v="0"/>
    <n v="0"/>
    <m/>
    <x v="462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83"/>
    <s v="8809793499624"/>
    <s v="Mercury"/>
    <n v="0"/>
    <n v="0"/>
    <m/>
    <x v="463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84"/>
    <s v="8809793499648"/>
    <s v="Mercury"/>
    <n v="0"/>
    <n v="0"/>
    <m/>
    <x v="464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85"/>
    <s v="NTG-IPH-11"/>
    <s v="Do Best"/>
    <n v="0"/>
    <n v="0"/>
    <m/>
    <x v="465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726"/>
    <n v="0"/>
    <n v="0"/>
    <n v="0"/>
    <n v="0"/>
    <n v="0"/>
    <n v="0"/>
    <n v="0"/>
    <n v="0"/>
    <n v="0"/>
    <n v="0"/>
    <n v="0"/>
    <n v="0"/>
    <n v="0"/>
    <n v="0"/>
    <n v="0"/>
    <n v="250"/>
    <n v="0"/>
    <n v="390"/>
    <n v="360"/>
    <n v="231"/>
    <n v="240"/>
    <n v="400"/>
    <n v="272"/>
    <n v="390"/>
    <n v="400"/>
    <n v="190"/>
    <n v="290"/>
    <n v="151"/>
  </r>
  <r>
    <n v="124486"/>
    <s v="NTGIP13/13PRO/14"/>
    <s v="Do Best"/>
    <n v="4"/>
    <n v="0"/>
    <s v="NTG-IPH-13/13Pro/14"/>
    <x v="466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269"/>
    <n v="0"/>
    <n v="0"/>
    <n v="0"/>
    <n v="0"/>
    <n v="0"/>
    <n v="0"/>
    <n v="0"/>
    <n v="0"/>
    <n v="0"/>
    <n v="0"/>
    <n v="0"/>
    <n v="0"/>
    <n v="0"/>
    <n v="0"/>
    <n v="0"/>
    <n v="320"/>
    <n v="80"/>
    <n v="300"/>
    <n v="0"/>
    <n v="210"/>
    <n v="350"/>
    <n v="443"/>
    <n v="375"/>
    <n v="452"/>
    <n v="560"/>
    <n v="380"/>
    <n v="141"/>
    <n v="0"/>
  </r>
  <r>
    <n v="124487"/>
    <s v="NTG-IPH-14PMAX"/>
    <s v="Do Best"/>
    <n v="0"/>
    <n v="0"/>
    <m/>
    <x v="467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946"/>
    <n v="0"/>
    <n v="0"/>
    <n v="0"/>
    <n v="0"/>
    <n v="0"/>
    <n v="0"/>
    <n v="0"/>
    <n v="0"/>
    <n v="0"/>
    <n v="0"/>
    <n v="0"/>
    <n v="0"/>
    <n v="0"/>
    <n v="0"/>
    <n v="0"/>
    <n v="30"/>
    <n v="0"/>
    <n v="110"/>
    <n v="150"/>
    <n v="140"/>
    <n v="100"/>
    <n v="200"/>
    <n v="171"/>
    <n v="51"/>
    <n v="690"/>
    <n v="200"/>
    <n v="160"/>
    <n v="50"/>
  </r>
  <r>
    <n v="124488"/>
    <s v="NTG-IPH-7/8"/>
    <s v="Do Best"/>
    <n v="0"/>
    <n v="0"/>
    <m/>
    <x v="468"/>
    <d v="2023-06-28T09:49:34"/>
    <x v="0"/>
    <x v="4"/>
    <b v="0"/>
    <m/>
    <m/>
    <s v="INHOUSE"/>
    <n v="0.6"/>
    <m/>
    <n v="0.6"/>
    <n v="1.3732"/>
    <n v="0"/>
    <n v="0"/>
    <m/>
    <m/>
    <m/>
    <s v="Star Tech Warehouse"/>
    <n v="1079"/>
    <n v="0"/>
    <n v="0"/>
    <n v="0"/>
    <n v="0"/>
    <n v="0"/>
    <n v="0"/>
    <n v="0"/>
    <n v="0"/>
    <n v="0"/>
    <n v="0"/>
    <n v="0"/>
    <n v="0"/>
    <n v="0"/>
    <n v="0"/>
    <n v="0"/>
    <n v="170"/>
    <n v="150"/>
    <n v="150"/>
    <n v="70"/>
    <n v="80"/>
    <n v="110"/>
    <n v="190"/>
    <n v="140"/>
    <n v="170"/>
    <n v="180"/>
    <n v="111"/>
    <n v="100"/>
    <n v="130"/>
  </r>
  <r>
    <n v="124489"/>
    <s v="NTG-IPH-XS"/>
    <s v="Do Best"/>
    <n v="0"/>
    <n v="0"/>
    <m/>
    <x v="469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608"/>
    <n v="0"/>
    <n v="0"/>
    <n v="0"/>
    <n v="0"/>
    <n v="0"/>
    <n v="0"/>
    <n v="0"/>
    <n v="0"/>
    <n v="0"/>
    <n v="0"/>
    <n v="0"/>
    <n v="0"/>
    <n v="0"/>
    <n v="0"/>
    <n v="0"/>
    <n v="100"/>
    <n v="0"/>
    <n v="90"/>
    <n v="10"/>
    <n v="50"/>
    <n v="100"/>
    <n v="140"/>
    <n v="101"/>
    <n v="20"/>
    <n v="200"/>
    <n v="110"/>
    <n v="100"/>
    <n v="60"/>
  </r>
  <r>
    <n v="124490"/>
    <s v="8809684928813"/>
    <s v="Mercury"/>
    <n v="0"/>
    <n v="0"/>
    <m/>
    <x v="470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1"/>
    <s v="8809824769559"/>
    <s v="Mercury"/>
    <n v="0"/>
    <n v="0"/>
    <m/>
    <x v="47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3"/>
    <n v="0"/>
    <n v="0"/>
    <n v="0"/>
    <n v="0"/>
    <n v="0"/>
    <n v="0"/>
    <n v="0"/>
    <n v="0"/>
    <n v="0"/>
  </r>
  <r>
    <n v="124492"/>
    <s v="8809824769573"/>
    <s v="Mercury"/>
    <n v="0"/>
    <n v="0"/>
    <m/>
    <x v="47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3"/>
    <s v="8809824769566"/>
    <s v="Mercury"/>
    <n v="0"/>
    <n v="0"/>
    <m/>
    <x v="47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4"/>
    <s v="8809824769580"/>
    <s v="Mercury"/>
    <n v="0"/>
    <n v="0"/>
    <m/>
    <x v="47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5"/>
    <s v="8809661814672"/>
    <s v="Mercury"/>
    <n v="0"/>
    <n v="0"/>
    <m/>
    <x v="475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6"/>
    <s v="8809684994368"/>
    <s v="Mercury"/>
    <n v="0"/>
    <n v="0"/>
    <m/>
    <x v="476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7"/>
    <s v="8809684994382"/>
    <s v="Mercury"/>
    <n v="0"/>
    <n v="0"/>
    <m/>
    <x v="47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8"/>
    <s v="8809684994375"/>
    <s v="Mercury"/>
    <n v="0"/>
    <n v="0"/>
    <m/>
    <x v="47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499"/>
    <s v="8809793482183"/>
    <s v="Mercury"/>
    <n v="0"/>
    <n v="0"/>
    <m/>
    <x v="47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00"/>
    <s v="8809684953662"/>
    <s v="Mercury"/>
    <n v="0"/>
    <n v="0"/>
    <m/>
    <x v="480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01"/>
    <s v="8809684953686"/>
    <s v="Mercury"/>
    <n v="0"/>
    <n v="0"/>
    <m/>
    <x v="48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02"/>
    <s v="8809684953679"/>
    <s v="Mercury"/>
    <n v="0"/>
    <n v="0"/>
    <m/>
    <x v="48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03"/>
    <s v="8809842253870"/>
    <s v="Mercury"/>
    <n v="0"/>
    <n v="0"/>
    <m/>
    <x v="48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04"/>
    <s v="8809842253863"/>
    <s v="Mercury"/>
    <n v="0"/>
    <n v="0"/>
    <m/>
    <x v="48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05"/>
    <s v="13Mini-PURMS-CLR"/>
    <s v="Guangzhou Weigu"/>
    <n v="4"/>
    <n v="0"/>
    <s v="134541464113485350455113354450"/>
    <x v="485"/>
    <d v="2023-06-28T09:49:34"/>
    <x v="0"/>
    <x v="1"/>
    <b v="0"/>
    <m/>
    <m/>
    <s v="INHOUSE"/>
    <n v="3.77"/>
    <m/>
    <n v="3.77"/>
    <n v="7.2481999999999998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0"/>
    <n v="1"/>
    <n v="48"/>
    <n v="36"/>
    <n v="8"/>
    <n v="0"/>
    <n v="35"/>
    <n v="1"/>
    <n v="41"/>
    <n v="87"/>
    <n v="2"/>
    <n v="1"/>
    <n v="0"/>
  </r>
  <r>
    <n v="124506"/>
    <s v="11PRO-PUR-CLR"/>
    <s v="Guangzhou Weigu"/>
    <n v="0"/>
    <n v="0"/>
    <m/>
    <x v="486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7"/>
    <n v="18"/>
    <n v="2"/>
    <n v="0"/>
    <n v="0"/>
    <n v="0"/>
    <n v="21"/>
    <n v="19"/>
    <n v="4"/>
    <n v="0"/>
    <n v="0"/>
    <n v="0"/>
    <n v="0"/>
  </r>
  <r>
    <n v="124507"/>
    <s v="11PROMAX-PUR-CLR"/>
    <s v="Guangzhou Weigu"/>
    <n v="0"/>
    <n v="0"/>
    <s v="11PM-PUR-CLR"/>
    <x v="487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3"/>
    <n v="13"/>
    <n v="0"/>
    <n v="0"/>
    <n v="0"/>
    <n v="0"/>
  </r>
  <r>
    <n v="124508"/>
    <s v="6/7/8PLUS-PUR-CLR"/>
    <s v="Guangzhou Weigu"/>
    <n v="0"/>
    <n v="0"/>
    <s v="6/7/8P-PUR-CLR"/>
    <x v="488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46"/>
    <n v="0"/>
    <n v="50"/>
    <n v="50"/>
    <n v="0"/>
    <n v="0"/>
    <n v="0"/>
    <n v="0"/>
    <n v="0"/>
    <n v="0"/>
    <n v="0"/>
    <n v="0"/>
    <n v="0"/>
    <n v="0"/>
    <n v="0"/>
    <n v="0"/>
    <n v="24"/>
    <n v="16"/>
    <n v="0"/>
    <n v="0"/>
    <n v="0"/>
    <n v="0"/>
    <n v="9"/>
    <n v="10"/>
    <n v="17"/>
    <n v="24"/>
    <n v="14"/>
    <n v="6"/>
    <n v="5"/>
  </r>
  <r>
    <n v="124509"/>
    <s v="XSMAX-PUR-CLR"/>
    <s v="Guangzhou Weigu"/>
    <n v="0"/>
    <n v="0"/>
    <m/>
    <x v="489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19"/>
    <n v="21"/>
    <n v="6"/>
    <n v="0"/>
    <n v="0"/>
    <n v="0"/>
    <n v="11"/>
    <n v="10"/>
    <n v="8"/>
    <n v="12"/>
    <n v="0"/>
    <n v="0"/>
    <n v="0"/>
  </r>
  <r>
    <n v="124510"/>
    <s v="8809684927526"/>
    <s v="Mercury"/>
    <n v="0"/>
    <n v="0"/>
    <m/>
    <x v="490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11"/>
    <s v="8809684927519"/>
    <s v="Mercury"/>
    <n v="0"/>
    <n v="0"/>
    <m/>
    <x v="491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12"/>
    <s v="8809550400504"/>
    <s v="Mercury"/>
    <n v="0"/>
    <n v="0"/>
    <m/>
    <x v="492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13"/>
    <s v="13Mini-TGL-NVY"/>
    <s v="Guangzhou Weigu"/>
    <n v="0"/>
    <n v="0"/>
    <m/>
    <x v="49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9"/>
    <n v="13"/>
    <n v="33"/>
    <n v="0"/>
    <n v="0"/>
    <n v="0"/>
  </r>
  <r>
    <n v="124514"/>
    <s v="11PRO-TGL-NVY"/>
    <s v="Guangzhou Weigu"/>
    <n v="0"/>
    <n v="0"/>
    <m/>
    <x v="494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15"/>
    <s v="11PROMAX-TGL-NVY"/>
    <s v="Guangzhou Weigu"/>
    <n v="0"/>
    <n v="0"/>
    <m/>
    <x v="495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16"/>
    <s v="14-TGL-BLK"/>
    <s v="Guangzhou Weigu"/>
    <n v="0"/>
    <n v="0"/>
    <m/>
    <x v="49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0"/>
    <n v="42"/>
    <n v="44"/>
    <n v="0"/>
    <n v="0"/>
    <n v="0"/>
    <n v="56"/>
    <n v="59"/>
    <n v="44"/>
    <n v="15"/>
    <n v="0"/>
    <n v="0"/>
    <n v="0"/>
  </r>
  <r>
    <n v="124517"/>
    <s v="6/7/8PLUS-TGL-NVY"/>
    <s v="Guangzhou Weigu"/>
    <n v="0"/>
    <n v="0"/>
    <m/>
    <x v="49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24518"/>
    <s v="6/7/8PLUS-TGL-RED"/>
    <s v="Guangzhou Weigu"/>
    <n v="0"/>
    <n v="0"/>
    <m/>
    <x v="498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19"/>
    <s v="6/7/8-TGL-RED"/>
    <s v="Guangzhou Weigu"/>
    <n v="0"/>
    <n v="0"/>
    <m/>
    <x v="49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14"/>
    <n v="12"/>
    <n v="14"/>
    <n v="11"/>
    <n v="10"/>
    <n v="8"/>
    <n v="0"/>
    <n v="0"/>
    <n v="0"/>
    <n v="0"/>
    <n v="0"/>
    <n v="0"/>
    <n v="0"/>
  </r>
  <r>
    <n v="124520"/>
    <s v="X/XS-TGL-NVY"/>
    <s v="Guangzhou Weigu"/>
    <n v="0"/>
    <n v="0"/>
    <m/>
    <x v="500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21"/>
    <s v="8809793480424"/>
    <s v="Mercury"/>
    <n v="0"/>
    <n v="0"/>
    <m/>
    <x v="50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22"/>
    <s v="NTG-IPH-11PMAX"/>
    <s v="Do Best"/>
    <n v="0"/>
    <n v="0"/>
    <m/>
    <x v="502"/>
    <d v="2023-06-28T09:49:34"/>
    <x v="0"/>
    <x v="4"/>
    <b v="0"/>
    <m/>
    <m/>
    <s v="INHOUSE"/>
    <n v="0.6"/>
    <m/>
    <n v="0.6"/>
    <n v="1.3749"/>
    <n v="0"/>
    <n v="0"/>
    <m/>
    <m/>
    <m/>
    <s v="Star Tech Warehouse"/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50"/>
    <n v="50"/>
    <n v="70"/>
    <n v="90"/>
    <n v="92"/>
    <n v="131"/>
    <n v="160"/>
    <n v="70"/>
    <n v="90"/>
    <n v="50"/>
  </r>
  <r>
    <n v="124527"/>
    <s v="8809684922026"/>
    <s v="Mercury"/>
    <n v="0"/>
    <n v="0"/>
    <m/>
    <x v="50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28"/>
    <s v="8806164383704"/>
    <s v="Mercury"/>
    <n v="0"/>
    <n v="0"/>
    <m/>
    <x v="50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29"/>
    <s v="8809724786274"/>
    <s v="Mercury"/>
    <n v="0"/>
    <n v="0"/>
    <m/>
    <x v="505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0"/>
    <s v="8809793481605"/>
    <s v="Mercury"/>
    <n v="0"/>
    <n v="0"/>
    <m/>
    <x v="506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1"/>
    <s v="8806164314708"/>
    <s v="Mercury"/>
    <n v="0"/>
    <n v="0"/>
    <m/>
    <x v="507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2"/>
    <s v="8809684929261"/>
    <s v="Mercury"/>
    <n v="0"/>
    <n v="0"/>
    <m/>
    <x v="50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3"/>
    <n v="0"/>
    <n v="0"/>
    <n v="0"/>
    <n v="0"/>
    <n v="0"/>
    <n v="0"/>
  </r>
  <r>
    <n v="124533"/>
    <s v="8809824785238"/>
    <s v="Mercury"/>
    <n v="0"/>
    <n v="0"/>
    <m/>
    <x v="509"/>
    <d v="2023-06-28T09:49:34"/>
    <x v="0"/>
    <x v="1"/>
    <b v="0"/>
    <m/>
    <m/>
    <s v="INHOUSE"/>
    <n v="3.07"/>
    <m/>
    <n v="3.07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4"/>
    <s v="8809824785221"/>
    <s v="Mercury"/>
    <n v="0"/>
    <n v="0"/>
    <m/>
    <x v="510"/>
    <d v="2023-06-28T09:49:34"/>
    <x v="0"/>
    <x v="1"/>
    <b v="0"/>
    <m/>
    <m/>
    <s v="INHOUSE"/>
    <n v="3.07"/>
    <m/>
    <n v="3.07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5"/>
    <s v="662225477359"/>
    <s v="Mercury"/>
    <n v="0"/>
    <n v="0"/>
    <m/>
    <x v="511"/>
    <d v="2023-06-28T09:49:34"/>
    <x v="0"/>
    <x v="1"/>
    <b v="0"/>
    <m/>
    <m/>
    <s v="INHOUSE"/>
    <n v="2.39"/>
    <m/>
    <n v="2.39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536"/>
    <s v="8809684922040"/>
    <s v="Mercury"/>
    <n v="0"/>
    <n v="0"/>
    <m/>
    <x v="51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7"/>
    <s v="8809824768675"/>
    <s v="Mercury"/>
    <n v="0"/>
    <n v="0"/>
    <m/>
    <x v="51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16"/>
    <n v="0"/>
    <n v="17"/>
    <n v="11"/>
    <n v="16"/>
    <n v="2"/>
    <n v="8"/>
    <n v="8"/>
    <n v="17"/>
    <n v="6"/>
    <n v="8"/>
    <n v="7"/>
    <n v="17"/>
  </r>
  <r>
    <n v="124538"/>
    <s v="8806164314654"/>
    <s v="Mercury"/>
    <n v="0"/>
    <n v="0"/>
    <m/>
    <x v="514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39"/>
    <s v="8806174393861"/>
    <s v="Mercury"/>
    <n v="0"/>
    <n v="0"/>
    <m/>
    <x v="515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40"/>
    <s v="2209786112868"/>
    <s v="Fullcare Technology Company Limited"/>
    <n v="0"/>
    <n v="0"/>
    <m/>
    <x v="516"/>
    <d v="2023-06-28T09:49:34"/>
    <x v="0"/>
    <x v="1"/>
    <b v="0"/>
    <m/>
    <m/>
    <s v="INHOUSE"/>
    <n v="1.66"/>
    <m/>
    <n v="1.6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41"/>
    <s v="8809824771002"/>
    <s v="Mercury"/>
    <n v="0"/>
    <n v="0"/>
    <m/>
    <x v="517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42"/>
    <s v="8809824785245"/>
    <s v="Mercury"/>
    <n v="0"/>
    <n v="0"/>
    <m/>
    <x v="518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2"/>
    <n v="9"/>
    <n v="0"/>
    <n v="13"/>
    <n v="5"/>
    <n v="10"/>
    <n v="14"/>
    <n v="5"/>
    <n v="12"/>
    <n v="14"/>
  </r>
  <r>
    <n v="124543"/>
    <s v="8809684927489"/>
    <s v="Mercury"/>
    <n v="0"/>
    <n v="0"/>
    <m/>
    <x v="519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44"/>
    <s v="11PROMAX-TGL-RGD"/>
    <s v="Guangzhou Weigu"/>
    <n v="0"/>
    <n v="0"/>
    <m/>
    <x v="52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9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8"/>
    <n v="16"/>
    <n v="2"/>
    <n v="15"/>
    <n v="7"/>
    <n v="8"/>
  </r>
  <r>
    <n v="124545"/>
    <s v="IPH-13-ITRU"/>
    <s v="Itru"/>
    <n v="4"/>
    <n v="0"/>
    <m/>
    <x v="521"/>
    <d v="2023-06-28T09:49:34"/>
    <x v="0"/>
    <x v="2"/>
    <b v="0"/>
    <m/>
    <m/>
    <s v="INHOUSE"/>
    <n v="65.63"/>
    <m/>
    <n v="65.63"/>
    <n v="69.7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44"/>
    <n v="38"/>
    <n v="27"/>
    <n v="34"/>
    <n v="40"/>
    <n v="31"/>
    <n v="46"/>
    <n v="52"/>
    <n v="52"/>
    <n v="43"/>
    <n v="42"/>
    <n v="34"/>
    <n v="46"/>
  </r>
  <r>
    <n v="124546"/>
    <s v="IPH-7GBLK-ITRU"/>
    <s v="Itru"/>
    <n v="4"/>
    <n v="0"/>
    <m/>
    <x v="522"/>
    <d v="2023-06-28T09:49:34"/>
    <x v="0"/>
    <x v="2"/>
    <b v="0"/>
    <m/>
    <m/>
    <s v="INHOUSE"/>
    <n v="16.760000000000002"/>
    <m/>
    <n v="16.760000000000002"/>
    <n v="21.8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8"/>
    <n v="15"/>
    <n v="10"/>
    <n v="11"/>
    <n v="10"/>
    <n v="14"/>
    <n v="13"/>
    <n v="9"/>
    <n v="3"/>
    <n v="3"/>
    <n v="7"/>
    <n v="1"/>
    <n v="0"/>
  </r>
  <r>
    <n v="124547"/>
    <s v="8809724786311"/>
    <s v="Mercury"/>
    <n v="0"/>
    <n v="0"/>
    <m/>
    <x v="52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11"/>
    <n v="0"/>
    <n v="0"/>
    <n v="0"/>
    <n v="0"/>
    <n v="0"/>
    <n v="0"/>
    <n v="0"/>
    <n v="0"/>
    <n v="0"/>
    <n v="0"/>
    <n v="0"/>
  </r>
  <r>
    <n v="124548"/>
    <s v="8806164314678"/>
    <s v="Mercury"/>
    <n v="0"/>
    <n v="0"/>
    <m/>
    <x v="524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49"/>
    <s v="2209786112874"/>
    <s v="Fullcare Technology Company Limited"/>
    <n v="0"/>
    <n v="0"/>
    <m/>
    <x v="525"/>
    <d v="2023-06-28T09:49:34"/>
    <x v="0"/>
    <x v="1"/>
    <b v="0"/>
    <m/>
    <m/>
    <s v="INHOUSE"/>
    <n v="1.66"/>
    <m/>
    <n v="1.6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0"/>
    <s v="8806174342319"/>
    <s v="Mercury"/>
    <n v="0"/>
    <n v="0"/>
    <m/>
    <x v="526"/>
    <d v="2023-06-28T09:49:34"/>
    <x v="0"/>
    <x v="3"/>
    <b v="0"/>
    <m/>
    <m/>
    <s v="INHOUSE"/>
    <n v="1.95"/>
    <m/>
    <n v="1.9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1"/>
    <s v="8809550400467"/>
    <s v="Mercury"/>
    <n v="0"/>
    <n v="0"/>
    <m/>
    <x v="527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2"/>
    <s v="8809887821140"/>
    <s v="Mercury"/>
    <n v="0"/>
    <n v="0"/>
    <m/>
    <x v="52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3"/>
    <s v="8809621289847"/>
    <s v="Mercury"/>
    <n v="0"/>
    <n v="0"/>
    <m/>
    <x v="52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4"/>
    <s v="8809684965023"/>
    <s v="Mercury"/>
    <n v="0"/>
    <n v="0"/>
    <m/>
    <x v="530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2"/>
    <n v="5"/>
    <n v="3"/>
    <n v="3"/>
    <n v="5"/>
    <n v="2"/>
    <n v="4"/>
    <n v="5"/>
    <n v="3"/>
  </r>
  <r>
    <n v="124555"/>
    <s v="8809684929315"/>
    <s v="Mercury"/>
    <n v="0"/>
    <n v="0"/>
    <m/>
    <x v="53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3"/>
    <n v="14"/>
    <n v="18"/>
    <n v="17"/>
    <n v="17"/>
    <n v="9"/>
  </r>
  <r>
    <n v="124556"/>
    <s v="8809887823205"/>
    <s v="Mercury"/>
    <n v="0"/>
    <n v="0"/>
    <m/>
    <x v="532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7"/>
    <s v="8809824774164"/>
    <s v="Mercury"/>
    <n v="0"/>
    <n v="0"/>
    <m/>
    <x v="533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8"/>
    <s v="8809661814818"/>
    <s v="Mercury"/>
    <n v="0"/>
    <n v="0"/>
    <m/>
    <x v="53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59"/>
    <s v="8809887821133"/>
    <s v="Mercury"/>
    <n v="0"/>
    <n v="0"/>
    <m/>
    <x v="53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8"/>
    <n v="18"/>
    <n v="4"/>
    <n v="0"/>
    <n v="0"/>
    <n v="0"/>
    <n v="0"/>
    <n v="0"/>
    <n v="0"/>
    <n v="0"/>
    <n v="0"/>
  </r>
  <r>
    <n v="124560"/>
    <s v="8806164371312"/>
    <s v="Mercury"/>
    <n v="0"/>
    <n v="0"/>
    <m/>
    <x v="536"/>
    <d v="2023-06-28T09:49:34"/>
    <x v="0"/>
    <x v="3"/>
    <b v="0"/>
    <m/>
    <m/>
    <s v="INHOUSE"/>
    <n v="1.4"/>
    <m/>
    <n v="1.4"/>
    <n v="0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61"/>
    <s v="8809793480493"/>
    <s v="Mercury"/>
    <n v="0"/>
    <n v="0"/>
    <m/>
    <x v="53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8"/>
    <n v="6"/>
    <n v="1"/>
  </r>
  <r>
    <n v="124562"/>
    <s v="8809842220551"/>
    <s v="Mercury"/>
    <n v="4"/>
    <n v="0"/>
    <s v="8809745572214"/>
    <x v="538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8"/>
    <n v="4"/>
    <n v="8"/>
    <n v="6"/>
    <n v="2"/>
    <n v="0"/>
    <n v="0"/>
    <n v="5"/>
    <n v="8"/>
    <n v="13"/>
    <n v="0"/>
    <n v="6"/>
    <n v="5"/>
  </r>
  <r>
    <n v="124563"/>
    <s v="8809824768385"/>
    <s v="Mercury"/>
    <n v="0"/>
    <n v="0"/>
    <m/>
    <x v="539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64"/>
    <s v="8809824772290"/>
    <s v="Mercury"/>
    <n v="0"/>
    <n v="0"/>
    <m/>
    <x v="540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65"/>
    <s v="IPH-8GWHT-ITRU"/>
    <s v="Itru"/>
    <n v="4"/>
    <n v="0"/>
    <m/>
    <x v="541"/>
    <d v="2023-06-28T09:49:34"/>
    <x v="0"/>
    <x v="2"/>
    <b v="0"/>
    <m/>
    <m/>
    <s v="INHOUSE"/>
    <n v="17.02"/>
    <m/>
    <n v="17.02"/>
    <n v="22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7"/>
    <n v="22"/>
    <n v="4"/>
    <n v="0"/>
    <n v="12"/>
    <n v="9"/>
    <n v="8"/>
    <n v="10"/>
    <n v="5"/>
    <n v="1"/>
    <n v="3"/>
    <n v="2"/>
    <n v="1"/>
  </r>
  <r>
    <n v="124566"/>
    <s v="8809824767739"/>
    <s v="Mercury"/>
    <n v="0"/>
    <n v="0"/>
    <m/>
    <x v="542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67"/>
    <s v="8809793498849"/>
    <s v="Mercury"/>
    <n v="0"/>
    <n v="0"/>
    <m/>
    <x v="543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68"/>
    <s v="8809824785160"/>
    <s v="Mercury"/>
    <n v="0"/>
    <n v="0"/>
    <m/>
    <x v="54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7"/>
    <n v="4"/>
    <n v="0"/>
    <n v="11"/>
    <n v="1"/>
    <n v="7"/>
    <n v="23"/>
    <n v="6"/>
    <n v="8"/>
    <n v="11"/>
  </r>
  <r>
    <n v="124569"/>
    <s v="8809842220520"/>
    <s v="Mercury"/>
    <n v="4"/>
    <n v="0"/>
    <s v="8809745572184"/>
    <x v="545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12"/>
    <n v="1"/>
    <n v="2"/>
    <n v="3"/>
    <n v="0"/>
    <n v="2"/>
    <n v="3"/>
    <n v="5"/>
    <n v="13"/>
    <n v="9"/>
    <n v="7"/>
    <n v="4"/>
    <n v="3"/>
  </r>
  <r>
    <n v="124570"/>
    <s v="8809824773587"/>
    <s v="Mercury"/>
    <n v="0"/>
    <n v="0"/>
    <m/>
    <x v="546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71"/>
    <s v="IPH-8PWHT-ITRU"/>
    <s v="Itru"/>
    <n v="4"/>
    <n v="0"/>
    <m/>
    <x v="547"/>
    <d v="2023-06-28T09:49:34"/>
    <x v="0"/>
    <x v="2"/>
    <b v="0"/>
    <m/>
    <m/>
    <s v="INHOUSE"/>
    <n v="18.96"/>
    <m/>
    <n v="18.96"/>
    <n v="26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9"/>
    <n v="14"/>
    <n v="15"/>
    <n v="12"/>
    <n v="17"/>
    <n v="13"/>
    <n v="13"/>
    <n v="4"/>
    <n v="16"/>
    <n v="7"/>
    <n v="6"/>
    <n v="2"/>
    <n v="8"/>
  </r>
  <r>
    <n v="124572"/>
    <s v="13Mini-TGL-MNT"/>
    <s v="Guangzhou Weigu"/>
    <n v="0"/>
    <n v="0"/>
    <m/>
    <x v="548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73"/>
    <s v="6/7/8PLUS-TGL-MNT"/>
    <s v="Guangzhou Weigu"/>
    <n v="0"/>
    <n v="0"/>
    <m/>
    <x v="549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74"/>
    <s v="8809842232325"/>
    <s v="Mercury"/>
    <n v="0"/>
    <n v="0"/>
    <m/>
    <x v="550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</r>
  <r>
    <n v="124575"/>
    <s v="8809824785252"/>
    <s v="Mercury"/>
    <n v="0"/>
    <n v="0"/>
    <m/>
    <x v="55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3"/>
    <n v="5"/>
    <n v="0"/>
    <n v="13"/>
    <n v="4"/>
    <n v="9"/>
    <n v="6"/>
    <n v="0"/>
    <n v="0"/>
    <n v="0"/>
  </r>
  <r>
    <n v="124576"/>
    <s v="8809684964941"/>
    <s v="Mercury"/>
    <n v="0"/>
    <n v="0"/>
    <m/>
    <x v="552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2"/>
    <n v="4"/>
    <n v="2"/>
    <n v="1"/>
    <n v="0"/>
    <n v="0"/>
    <n v="0"/>
    <n v="2"/>
  </r>
  <r>
    <n v="124577"/>
    <s v="8809777230656"/>
    <s v="Mercury"/>
    <n v="0"/>
    <n v="0"/>
    <m/>
    <x v="553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</r>
  <r>
    <n v="124578"/>
    <s v="8809793482206"/>
    <s v="Mercury"/>
    <n v="0"/>
    <n v="0"/>
    <m/>
    <x v="55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79"/>
    <s v="XR-PUR-CLR"/>
    <s v="Guangzhou Weigu"/>
    <n v="0"/>
    <n v="0"/>
    <m/>
    <x v="555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31"/>
    <n v="0"/>
    <n v="70"/>
    <n v="70"/>
    <n v="0"/>
    <n v="0"/>
    <n v="0"/>
    <n v="0"/>
    <n v="0"/>
    <n v="0"/>
    <n v="0"/>
    <n v="0"/>
    <n v="0"/>
    <n v="0"/>
    <n v="0"/>
    <n v="0"/>
    <n v="10"/>
    <n v="8"/>
    <n v="16"/>
    <n v="9"/>
    <n v="2"/>
    <n v="0"/>
    <n v="2"/>
    <n v="0"/>
    <n v="20"/>
    <n v="28"/>
    <n v="19"/>
    <n v="15"/>
    <n v="13"/>
  </r>
  <r>
    <n v="124580"/>
    <s v="8809842243918"/>
    <s v="Mercury"/>
    <n v="0"/>
    <n v="0"/>
    <m/>
    <x v="55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0"/>
    <n v="11"/>
    <n v="0"/>
    <n v="0"/>
    <n v="0"/>
    <n v="0"/>
    <n v="12"/>
    <n v="6"/>
    <n v="11"/>
    <n v="22"/>
    <n v="10"/>
    <n v="2"/>
    <n v="1"/>
  </r>
  <r>
    <n v="124581"/>
    <s v="8809824767715"/>
    <s v="Mercury"/>
    <n v="0"/>
    <n v="0"/>
    <m/>
    <x v="557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82"/>
    <s v="8809793482190"/>
    <s v="Mercury"/>
    <n v="0"/>
    <n v="0"/>
    <m/>
    <x v="55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83"/>
    <s v="8809824784781"/>
    <s v="Mercury"/>
    <n v="0"/>
    <n v="0"/>
    <m/>
    <x v="559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4"/>
    <n v="0"/>
    <n v="0"/>
    <n v="0"/>
  </r>
  <r>
    <n v="124584"/>
    <s v="IPH-8PBLK-ITRU"/>
    <s v="Itru"/>
    <n v="4"/>
    <n v="0"/>
    <m/>
    <x v="560"/>
    <d v="2023-06-28T09:49:34"/>
    <x v="0"/>
    <x v="2"/>
    <b v="0"/>
    <m/>
    <m/>
    <s v="INHOUSE"/>
    <n v="18.96"/>
    <m/>
    <n v="18.96"/>
    <n v="26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12"/>
    <n v="18"/>
    <n v="10"/>
    <n v="12"/>
    <n v="8"/>
    <n v="15"/>
    <n v="15"/>
    <n v="11"/>
    <n v="12"/>
    <n v="14"/>
    <n v="2"/>
    <n v="3"/>
    <n v="7"/>
  </r>
  <r>
    <n v="124585"/>
    <s v="8809684922224"/>
    <s v="Mercury"/>
    <n v="0"/>
    <n v="0"/>
    <m/>
    <x v="56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86"/>
    <s v="8809803418409"/>
    <s v="Mercury"/>
    <n v="0"/>
    <n v="0"/>
    <m/>
    <x v="56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87"/>
    <s v="8809621289861"/>
    <s v="Mercury"/>
    <n v="0"/>
    <n v="0"/>
    <m/>
    <x v="56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88"/>
    <s v="8806174393922"/>
    <s v="Mercury"/>
    <n v="0"/>
    <n v="0"/>
    <m/>
    <x v="564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89"/>
    <s v="8809745571996"/>
    <s v="Mercury"/>
    <n v="0"/>
    <n v="0"/>
    <m/>
    <x v="565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6"/>
    <n v="4"/>
    <n v="0"/>
    <n v="0"/>
    <n v="3"/>
    <n v="1"/>
    <n v="4"/>
    <n v="0"/>
    <n v="6"/>
    <n v="24"/>
    <n v="0"/>
    <n v="0"/>
    <n v="0"/>
  </r>
  <r>
    <n v="124590"/>
    <s v="8806174321314"/>
    <s v="Mercury"/>
    <n v="0"/>
    <n v="0"/>
    <m/>
    <x v="566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40"/>
    <n v="10"/>
    <n v="19"/>
    <n v="1"/>
    <n v="0"/>
    <n v="0"/>
    <n v="20"/>
    <n v="9"/>
    <n v="20"/>
    <n v="3"/>
    <n v="0"/>
    <n v="27"/>
    <n v="2"/>
  </r>
  <r>
    <n v="124591"/>
    <s v="8809824773600"/>
    <s v="Mercury"/>
    <n v="0"/>
    <n v="0"/>
    <m/>
    <x v="567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92"/>
    <s v="8809824814679"/>
    <s v="Mercury"/>
    <n v="0"/>
    <n v="0"/>
    <m/>
    <x v="568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93"/>
    <s v="8809684928899"/>
    <s v="Mercury"/>
    <n v="0"/>
    <n v="0"/>
    <m/>
    <x v="56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94"/>
    <s v="8809887821911"/>
    <s v="Mercury"/>
    <n v="0"/>
    <n v="0"/>
    <m/>
    <x v="570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13"/>
    <n v="6"/>
    <n v="0"/>
    <n v="1"/>
    <n v="0"/>
    <n v="0"/>
    <n v="20"/>
    <n v="5"/>
    <n v="15"/>
    <n v="2"/>
    <n v="1"/>
    <n v="0"/>
    <n v="0"/>
  </r>
  <r>
    <n v="124596"/>
    <s v="8809842220575"/>
    <s v="Mercury"/>
    <n v="4"/>
    <n v="0"/>
    <s v="8809745572238"/>
    <x v="571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6"/>
    <n v="3"/>
    <n v="3"/>
    <n v="1"/>
    <n v="4"/>
    <n v="0"/>
    <n v="2"/>
    <n v="3"/>
    <n v="11"/>
    <n v="10"/>
    <n v="4"/>
    <n v="3"/>
    <n v="4"/>
  </r>
  <r>
    <n v="124597"/>
    <s v="8809887821942"/>
    <s v="Mercury"/>
    <n v="0"/>
    <n v="0"/>
    <m/>
    <x v="572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598"/>
    <s v="IPH-8GBLK-ITRU"/>
    <s v="Itru"/>
    <n v="4"/>
    <n v="0"/>
    <m/>
    <x v="573"/>
    <d v="2023-06-28T09:49:34"/>
    <x v="0"/>
    <x v="2"/>
    <b v="0"/>
    <m/>
    <m/>
    <s v="INHOUSE"/>
    <n v="17.02"/>
    <m/>
    <n v="17.02"/>
    <n v="22.0962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43"/>
    <n v="53"/>
    <n v="48"/>
    <n v="53"/>
    <n v="72"/>
    <n v="62"/>
    <n v="42"/>
    <n v="60"/>
    <n v="92"/>
    <n v="36"/>
    <n v="41"/>
    <n v="19"/>
    <n v="0"/>
  </r>
  <r>
    <n v="124599"/>
    <s v="IPH-11PRO-ITRU"/>
    <s v="Itru"/>
    <n v="4"/>
    <n v="0"/>
    <m/>
    <x v="574"/>
    <d v="2023-06-28T09:49:34"/>
    <x v="0"/>
    <x v="2"/>
    <b v="0"/>
    <m/>
    <m/>
    <s v="INHOUSE"/>
    <n v="29.59"/>
    <m/>
    <n v="29.59"/>
    <n v="35.415399999999998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50"/>
    <n v="55"/>
    <n v="38"/>
    <n v="40"/>
    <n v="60"/>
    <n v="59"/>
    <n v="47"/>
    <n v="82"/>
    <n v="64"/>
    <n v="27"/>
    <n v="39"/>
    <n v="33"/>
    <n v="45"/>
  </r>
  <r>
    <n v="124600"/>
    <s v="8809824768262"/>
    <s v="Mercury"/>
    <n v="0"/>
    <n v="0"/>
    <m/>
    <x v="575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</r>
  <r>
    <n v="124601"/>
    <s v="8809786128562"/>
    <s v="Mercury"/>
    <n v="0"/>
    <n v="0"/>
    <m/>
    <x v="576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02"/>
    <s v="8809793481094"/>
    <s v="Mercury"/>
    <n v="0"/>
    <n v="0"/>
    <m/>
    <x v="57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03"/>
    <s v="8809661814795"/>
    <s v="Mercury"/>
    <n v="0"/>
    <n v="0"/>
    <m/>
    <x v="57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04"/>
    <s v="X/XS-PUR-CLR"/>
    <s v="Guangzhou Weigu"/>
    <n v="0"/>
    <n v="0"/>
    <m/>
    <x v="579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45"/>
    <n v="0"/>
    <n v="30"/>
    <n v="30"/>
    <n v="0"/>
    <n v="0"/>
    <n v="0"/>
    <n v="0"/>
    <n v="0"/>
    <n v="0"/>
    <n v="0"/>
    <n v="0"/>
    <n v="0"/>
    <n v="0"/>
    <n v="0"/>
    <n v="0"/>
    <n v="16"/>
    <n v="10"/>
    <n v="16"/>
    <n v="0"/>
    <n v="0"/>
    <n v="0"/>
    <n v="7"/>
    <n v="4"/>
    <n v="18"/>
    <n v="10"/>
    <n v="9"/>
    <n v="18"/>
    <n v="11"/>
  </r>
  <r>
    <n v="124605"/>
    <s v="XSMAX-TGL-NVY"/>
    <s v="Guangzhou Weigu"/>
    <n v="0"/>
    <n v="0"/>
    <m/>
    <x v="580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06"/>
    <s v="8809842232349"/>
    <s v="Mercury"/>
    <n v="0"/>
    <n v="0"/>
    <m/>
    <x v="581"/>
    <d v="2023-06-28T09:49:34"/>
    <x v="0"/>
    <x v="3"/>
    <b v="0"/>
    <m/>
    <m/>
    <s v="INHOUSE"/>
    <n v="1.4"/>
    <m/>
    <n v="1.4"/>
    <n v="0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07"/>
    <s v="IPH-12PROMAX-ITRU"/>
    <s v="Itru"/>
    <n v="4"/>
    <n v="0"/>
    <m/>
    <x v="582"/>
    <d v="2023-06-28T09:49:34"/>
    <x v="0"/>
    <x v="2"/>
    <b v="0"/>
    <m/>
    <m/>
    <s v="INHOUSE"/>
    <n v="59.29"/>
    <m/>
    <n v="59.29"/>
    <n v="88.7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28"/>
    <n v="21"/>
    <n v="37"/>
    <n v="32"/>
    <n v="21"/>
    <n v="46"/>
    <n v="30"/>
    <n v="39"/>
    <n v="69"/>
    <n v="31"/>
    <n v="5"/>
    <n v="31"/>
    <n v="30"/>
  </r>
  <r>
    <n v="124608"/>
    <s v="8809824767753"/>
    <s v="Mercury"/>
    <n v="0"/>
    <n v="0"/>
    <m/>
    <x v="583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09"/>
    <s v="2209786112805"/>
    <s v="Fullcare Technology Company Limited"/>
    <n v="0"/>
    <n v="0"/>
    <m/>
    <x v="584"/>
    <d v="2023-06-28T09:49:34"/>
    <x v="0"/>
    <x v="1"/>
    <b v="0"/>
    <m/>
    <m/>
    <s v="INHOUSE"/>
    <n v="1.66"/>
    <m/>
    <n v="1.6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0"/>
    <s v="8809786128548"/>
    <s v="Mercury"/>
    <n v="0"/>
    <n v="0"/>
    <m/>
    <x v="585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1"/>
    <s v="8809824767975"/>
    <s v="Mercury"/>
    <n v="0"/>
    <n v="0"/>
    <m/>
    <x v="586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3"/>
    <s v="8806164396063"/>
    <s v="Mercury"/>
    <n v="0"/>
    <n v="0"/>
    <m/>
    <x v="58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4"/>
    <s v="8809824771842"/>
    <s v="Mercury"/>
    <n v="0"/>
    <n v="0"/>
    <m/>
    <x v="588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6"/>
    <s v="8809824773532"/>
    <s v="Mercury"/>
    <n v="0"/>
    <n v="0"/>
    <m/>
    <x v="58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7"/>
    <s v="8809684964996"/>
    <s v="Mercury"/>
    <n v="0"/>
    <n v="0"/>
    <m/>
    <x v="590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18"/>
    <s v="13-PURMS-CLR"/>
    <s v="Guangzhou Weigu"/>
    <n v="0"/>
    <n v="0"/>
    <m/>
    <x v="591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5"/>
    <n v="0"/>
    <n v="0"/>
    <n v="0"/>
  </r>
  <r>
    <n v="124619"/>
    <s v="8806164354032"/>
    <s v="Mercury"/>
    <n v="0"/>
    <n v="0"/>
    <m/>
    <x v="59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0"/>
    <n v="0"/>
    <n v="0"/>
  </r>
  <r>
    <n v="124620"/>
    <s v="8809824771859"/>
    <s v="Mercury"/>
    <n v="0"/>
    <n v="0"/>
    <m/>
    <x v="593"/>
    <d v="2023-06-28T09:49:34"/>
    <x v="0"/>
    <x v="1"/>
    <b v="0"/>
    <m/>
    <m/>
    <s v="INHOUSE"/>
    <n v="1.68"/>
    <m/>
    <n v="1.68"/>
    <n v="2.7273000000000001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621"/>
    <s v="8809887870100"/>
    <s v="Mercury"/>
    <n v="0"/>
    <n v="0"/>
    <m/>
    <x v="594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2"/>
    <n v="0"/>
    <n v="0"/>
    <n v="1"/>
    <n v="0"/>
    <n v="0"/>
    <n v="0"/>
  </r>
  <r>
    <n v="124622"/>
    <s v="8809803428231"/>
    <s v="Mercury"/>
    <n v="0"/>
    <n v="0"/>
    <m/>
    <x v="595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8"/>
    <n v="12"/>
    <n v="3"/>
    <n v="4"/>
    <n v="4"/>
  </r>
  <r>
    <n v="124623"/>
    <s v="8809887822130"/>
    <s v="Mercury"/>
    <n v="0"/>
    <n v="0"/>
    <m/>
    <x v="59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3"/>
    <n v="20"/>
    <n v="18"/>
    <n v="15"/>
    <n v="5"/>
    <n v="0"/>
    <n v="20"/>
    <n v="14"/>
    <n v="21"/>
    <n v="11"/>
    <n v="0"/>
    <n v="0"/>
    <n v="0"/>
  </r>
  <r>
    <n v="124625"/>
    <s v="8806164319055"/>
    <s v="Mercury"/>
    <n v="0"/>
    <n v="0"/>
    <m/>
    <x v="597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26"/>
    <s v="8809745572016"/>
    <s v="Mercury"/>
    <n v="4"/>
    <n v="0"/>
    <s v="8809745571927"/>
    <x v="598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21"/>
    <n v="5"/>
    <n v="2"/>
    <n v="0"/>
    <n v="1"/>
    <n v="0"/>
    <n v="6"/>
    <n v="4"/>
    <n v="10"/>
    <n v="24"/>
    <n v="8"/>
    <n v="15"/>
    <n v="24"/>
  </r>
  <r>
    <n v="124627"/>
    <s v="8809887823175"/>
    <s v="Mercury"/>
    <n v="0"/>
    <n v="0"/>
    <m/>
    <x v="599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28"/>
    <s v="8809786096052"/>
    <s v="Mercury"/>
    <n v="0"/>
    <n v="0"/>
    <m/>
    <x v="600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29"/>
    <s v="8809793499686"/>
    <s v="Mercury"/>
    <n v="0"/>
    <n v="0"/>
    <m/>
    <x v="601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0"/>
    <s v="662225477236"/>
    <s v="Mercury"/>
    <n v="0"/>
    <n v="0"/>
    <m/>
    <x v="602"/>
    <d v="2023-06-28T09:49:34"/>
    <x v="0"/>
    <x v="1"/>
    <b v="0"/>
    <m/>
    <m/>
    <s v="INHOUSE"/>
    <n v="3.29"/>
    <m/>
    <n v="3.29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6"/>
    <n v="8"/>
    <n v="0"/>
    <n v="0"/>
    <n v="0"/>
    <n v="0"/>
    <n v="0"/>
  </r>
  <r>
    <n v="124631"/>
    <s v="8809803428309"/>
    <s v="Mercury"/>
    <n v="0"/>
    <n v="0"/>
    <m/>
    <x v="603"/>
    <d v="2023-06-28T09:49:34"/>
    <x v="0"/>
    <x v="3"/>
    <b v="0"/>
    <m/>
    <m/>
    <s v="INHOUSE"/>
    <n v="1.4"/>
    <m/>
    <n v="1.4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2"/>
    <s v="8809824773495"/>
    <s v="Mercury"/>
    <n v="0"/>
    <n v="0"/>
    <m/>
    <x v="60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3"/>
    <s v="8806174393915"/>
    <s v="Mercury"/>
    <n v="0"/>
    <n v="0"/>
    <m/>
    <x v="605"/>
    <d v="2023-06-28T09:49:34"/>
    <x v="0"/>
    <x v="1"/>
    <b v="0"/>
    <m/>
    <m/>
    <s v="INHOUSE"/>
    <n v="7.26"/>
    <m/>
    <n v="7.2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4"/>
    <s v="8809786096076"/>
    <s v="Mercury"/>
    <n v="0"/>
    <n v="0"/>
    <m/>
    <x v="606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5"/>
    <s v="8809887821188"/>
    <s v="Mercury"/>
    <n v="0"/>
    <n v="0"/>
    <m/>
    <x v="60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6"/>
    <n v="27"/>
    <n v="21"/>
    <n v="4"/>
    <n v="2"/>
    <n v="0"/>
    <n v="0"/>
  </r>
  <r>
    <n v="124637"/>
    <s v="8809824767418"/>
    <s v="Mercury"/>
    <n v="0"/>
    <n v="0"/>
    <m/>
    <x v="608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8"/>
    <s v="8809621280608"/>
    <s v="Mercury"/>
    <n v="0"/>
    <n v="0"/>
    <m/>
    <x v="609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39"/>
    <s v="8809824767746"/>
    <s v="Mercury"/>
    <n v="0"/>
    <n v="0"/>
    <m/>
    <x v="610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40"/>
    <s v="8809684929278"/>
    <s v="Mercury"/>
    <n v="0"/>
    <n v="0"/>
    <m/>
    <x v="61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8"/>
    <n v="4"/>
    <n v="3"/>
    <n v="0"/>
    <n v="3"/>
    <n v="0"/>
    <n v="1"/>
    <n v="0"/>
    <n v="0"/>
    <n v="2"/>
    <n v="0"/>
    <n v="0"/>
    <n v="0"/>
  </r>
  <r>
    <n v="124641"/>
    <s v="13Mini-TGL-RED"/>
    <s v="Guangzhou Weigu"/>
    <n v="0"/>
    <n v="0"/>
    <m/>
    <x v="61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25"/>
    <n v="11"/>
    <n v="0"/>
    <n v="0"/>
    <n v="0"/>
    <n v="0"/>
    <n v="0"/>
    <n v="0"/>
    <n v="0"/>
    <n v="0"/>
    <n v="0"/>
    <n v="0"/>
    <n v="0"/>
  </r>
  <r>
    <n v="124642"/>
    <s v="8809824773570"/>
    <s v="Mercury"/>
    <n v="0"/>
    <n v="0"/>
    <m/>
    <x v="613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43"/>
    <s v="8809824774157"/>
    <s v="Mercury"/>
    <n v="0"/>
    <n v="0"/>
    <m/>
    <x v="614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44"/>
    <s v="8809745637128"/>
    <s v="Mercury"/>
    <n v="0"/>
    <n v="0"/>
    <m/>
    <x v="615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45"/>
    <s v="8809777230571"/>
    <s v="Mercury"/>
    <n v="0"/>
    <n v="0"/>
    <m/>
    <x v="616"/>
    <d v="2023-06-28T09:49:34"/>
    <x v="0"/>
    <x v="1"/>
    <b v="0"/>
    <m/>
    <m/>
    <s v="INHOUSE"/>
    <n v="7.26"/>
    <m/>
    <n v="7.26"/>
    <n v="13.6363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</r>
  <r>
    <n v="124646"/>
    <s v="8809842230864"/>
    <s v="Mercury"/>
    <n v="0"/>
    <n v="0"/>
    <m/>
    <x v="617"/>
    <d v="2023-06-28T09:49:34"/>
    <x v="0"/>
    <x v="1"/>
    <b v="0"/>
    <m/>
    <m/>
    <s v="INHOUSE"/>
    <n v="5.16"/>
    <m/>
    <n v="5.16"/>
    <n v="10.9091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2"/>
  </r>
  <r>
    <n v="124647"/>
    <s v="8809661814801"/>
    <s v="Mercury"/>
    <n v="0"/>
    <n v="0"/>
    <m/>
    <x v="61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9"/>
    <n v="13"/>
    <n v="10"/>
    <n v="0"/>
    <n v="3"/>
    <n v="0"/>
    <n v="0"/>
    <n v="0"/>
    <n v="1"/>
    <n v="0"/>
    <n v="0"/>
    <n v="0"/>
    <n v="0"/>
  </r>
  <r>
    <n v="124648"/>
    <s v="11PRO-TGL-MNT"/>
    <s v="Guangzhou Weigu"/>
    <n v="0"/>
    <n v="0"/>
    <m/>
    <x v="619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49"/>
    <s v="8806174321345"/>
    <s v="Mercury"/>
    <n v="0"/>
    <n v="0"/>
    <m/>
    <x v="620"/>
    <d v="2023-06-28T09:49:34"/>
    <x v="0"/>
    <x v="1"/>
    <b v="0"/>
    <m/>
    <m/>
    <s v="INHOUSE"/>
    <n v="3.21"/>
    <m/>
    <n v="3.21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50"/>
    <s v="8809793481070"/>
    <s v="Mercury"/>
    <n v="0"/>
    <n v="0"/>
    <m/>
    <x v="62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51"/>
    <s v="8809684926390"/>
    <s v="Mercury"/>
    <n v="0"/>
    <n v="0"/>
    <m/>
    <x v="62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20"/>
    <n v="32"/>
    <n v="13"/>
    <n v="12"/>
    <n v="17"/>
    <n v="5"/>
    <n v="17"/>
    <n v="13"/>
    <n v="6"/>
    <n v="0"/>
    <n v="21"/>
    <n v="22"/>
    <n v="0"/>
  </r>
  <r>
    <n v="124652"/>
    <s v="8806164354056"/>
    <s v="Mercury"/>
    <n v="0"/>
    <n v="0"/>
    <m/>
    <x v="623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7"/>
    <n v="16"/>
    <n v="9"/>
    <n v="6"/>
    <n v="4"/>
    <n v="0"/>
    <n v="0"/>
    <n v="0"/>
    <n v="0"/>
    <n v="0"/>
    <n v="0"/>
    <n v="0"/>
    <n v="0"/>
  </r>
  <r>
    <n v="124653"/>
    <s v="8809550400481"/>
    <s v="Mercury"/>
    <n v="0"/>
    <n v="0"/>
    <m/>
    <x v="624"/>
    <d v="2023-06-28T09:49:34"/>
    <x v="0"/>
    <x v="1"/>
    <b v="0"/>
    <m/>
    <m/>
    <s v="INHOUSE"/>
    <n v="1.68"/>
    <m/>
    <n v="1.68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54"/>
    <s v="14-TGL-NVY"/>
    <s v="Guangzhou Weigu"/>
    <n v="0"/>
    <n v="0"/>
    <m/>
    <x v="625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00"/>
    <n v="0"/>
    <n v="0"/>
    <n v="0"/>
    <n v="0"/>
    <n v="0"/>
    <n v="0"/>
    <n v="0"/>
    <n v="0"/>
    <n v="0"/>
    <n v="0"/>
    <n v="0"/>
    <n v="0"/>
    <n v="0"/>
    <n v="0"/>
    <n v="0"/>
    <n v="15"/>
    <n v="16"/>
    <n v="18"/>
    <n v="11"/>
    <n v="13"/>
    <n v="12"/>
    <n v="23"/>
    <n v="16"/>
    <n v="23"/>
    <n v="36"/>
    <n v="16"/>
    <n v="18"/>
    <n v="19"/>
  </r>
  <r>
    <n v="124655"/>
    <s v="X/XS-TGL-RED"/>
    <s v="Guangzhou Weigu"/>
    <n v="0"/>
    <n v="0"/>
    <m/>
    <x v="62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</r>
  <r>
    <n v="124656"/>
    <s v="8809621277707"/>
    <s v="Mercury"/>
    <n v="0"/>
    <n v="0"/>
    <m/>
    <x v="627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57"/>
    <s v="8809803428316"/>
    <s v="Mercury"/>
    <n v="0"/>
    <n v="0"/>
    <m/>
    <x v="628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8"/>
    <n v="6"/>
    <n v="6"/>
    <n v="4"/>
    <n v="1"/>
  </r>
  <r>
    <n v="124658"/>
    <s v="8809887861184"/>
    <s v="Mercury"/>
    <n v="0"/>
    <n v="0"/>
    <m/>
    <x v="629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123"/>
    <n v="0"/>
    <n v="0"/>
    <n v="0"/>
    <n v="0"/>
    <n v="0"/>
    <n v="0"/>
    <n v="0"/>
    <n v="0"/>
    <n v="0"/>
    <n v="0"/>
    <n v="0"/>
    <n v="0"/>
    <n v="0"/>
    <n v="0"/>
    <n v="0"/>
    <n v="14"/>
    <n v="3"/>
    <n v="10"/>
    <n v="0"/>
    <n v="0"/>
    <n v="2"/>
    <n v="0"/>
    <n v="2"/>
    <n v="5"/>
    <n v="3"/>
    <n v="0"/>
    <n v="0"/>
    <n v="0"/>
  </r>
  <r>
    <n v="124659"/>
    <s v="8809887861252"/>
    <s v="Mercury"/>
    <n v="0"/>
    <n v="0"/>
    <m/>
    <x v="630"/>
    <d v="2023-06-28T09:49:34"/>
    <x v="0"/>
    <x v="3"/>
    <b v="0"/>
    <m/>
    <m/>
    <s v="INHOUSE"/>
    <n v="1.4"/>
    <m/>
    <n v="1.4"/>
    <n v="3.1818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2"/>
    <n v="0"/>
    <n v="0"/>
    <n v="0"/>
    <n v="0"/>
  </r>
  <r>
    <n v="124660"/>
    <s v="8809842243833"/>
    <s v="Mercury"/>
    <n v="0"/>
    <n v="0"/>
    <m/>
    <x v="63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2"/>
    <n v="18"/>
    <n v="11"/>
    <n v="9"/>
    <n v="8"/>
    <n v="0"/>
    <n v="15"/>
    <n v="13"/>
    <n v="11"/>
    <n v="22"/>
    <n v="5"/>
    <n v="0"/>
    <n v="0"/>
  </r>
  <r>
    <n v="124661"/>
    <s v="8809824767722"/>
    <s v="Mercury"/>
    <n v="0"/>
    <n v="0"/>
    <m/>
    <x v="632"/>
    <d v="2023-06-28T09:49:34"/>
    <x v="0"/>
    <x v="1"/>
    <b v="0"/>
    <m/>
    <m/>
    <s v="INHOUSE"/>
    <n v="2.79"/>
    <m/>
    <n v="2.7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62"/>
    <s v="8809684928820"/>
    <s v="Mercury"/>
    <n v="0"/>
    <n v="0"/>
    <m/>
    <x v="633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6"/>
    <n v="12"/>
    <n v="9"/>
    <n v="1"/>
    <n v="0"/>
    <n v="0"/>
    <n v="0"/>
    <n v="0"/>
    <n v="0"/>
    <n v="0"/>
    <n v="0"/>
    <n v="0"/>
    <n v="0"/>
  </r>
  <r>
    <n v="124663"/>
    <s v="8809761977307"/>
    <s v="Mercury"/>
    <n v="0"/>
    <n v="0"/>
    <m/>
    <x v="63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3"/>
    <n v="0"/>
    <n v="0"/>
    <n v="0"/>
    <n v="0"/>
    <n v="0"/>
    <n v="0"/>
    <n v="0"/>
    <n v="0"/>
  </r>
  <r>
    <n v="124664"/>
    <s v="IPH-XS-ITRU"/>
    <s v="Itru"/>
    <n v="4"/>
    <n v="0"/>
    <m/>
    <x v="635"/>
    <d v="2023-06-28T09:49:34"/>
    <x v="0"/>
    <x v="2"/>
    <b v="0"/>
    <m/>
    <m/>
    <s v="INHOUSE"/>
    <n v="24.91"/>
    <m/>
    <n v="24.91"/>
    <n v="28.7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41"/>
    <n v="29"/>
    <n v="42"/>
    <n v="46"/>
    <n v="41"/>
    <n v="23"/>
    <n v="29"/>
    <n v="21"/>
    <n v="70"/>
    <n v="20"/>
    <n v="17"/>
    <n v="28"/>
    <n v="21"/>
  </r>
  <r>
    <n v="124665"/>
    <s v="8809824767388"/>
    <s v="Mercury"/>
    <n v="0"/>
    <n v="0"/>
    <m/>
    <x v="63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666"/>
    <s v="8809762031169"/>
    <s v="Mercury"/>
    <n v="0"/>
    <n v="0"/>
    <m/>
    <x v="637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67"/>
    <s v="8809842293159"/>
    <s v="Mercury"/>
    <n v="0"/>
    <n v="0"/>
    <m/>
    <x v="63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31"/>
    <n v="14"/>
    <n v="6"/>
    <n v="8"/>
    <n v="3"/>
    <n v="0"/>
    <n v="1"/>
    <n v="11"/>
    <n v="34"/>
    <n v="31"/>
    <n v="7"/>
    <n v="5"/>
    <n v="0"/>
  </r>
  <r>
    <n v="124668"/>
    <s v="8809842230949"/>
    <s v="Mercury"/>
    <n v="0"/>
    <n v="0"/>
    <m/>
    <x v="639"/>
    <d v="2023-06-28T09:49:34"/>
    <x v="0"/>
    <x v="1"/>
    <b v="0"/>
    <m/>
    <m/>
    <s v="INHOUSE"/>
    <n v="5.16"/>
    <m/>
    <n v="5.16"/>
    <n v="10.9091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0"/>
    <n v="0"/>
    <n v="3"/>
    <n v="0"/>
  </r>
  <r>
    <n v="124669"/>
    <s v="8809745631676"/>
    <s v="Mercury"/>
    <n v="0"/>
    <n v="0"/>
    <m/>
    <x v="640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20"/>
    <n v="10"/>
    <n v="8"/>
    <n v="8"/>
    <n v="4"/>
    <n v="0"/>
    <n v="17"/>
    <n v="10"/>
    <n v="8"/>
    <n v="3"/>
    <n v="4"/>
    <n v="8"/>
    <n v="6"/>
  </r>
  <r>
    <n v="124670"/>
    <s v="8809684928875"/>
    <s v="Mercury"/>
    <n v="0"/>
    <n v="0"/>
    <m/>
    <x v="641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71"/>
    <s v="8809887825728"/>
    <s v="Mercury"/>
    <n v="0"/>
    <n v="0"/>
    <m/>
    <x v="642"/>
    <d v="2023-06-28T09:49:34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72"/>
    <s v="8809684970539"/>
    <s v="Mercury"/>
    <n v="0"/>
    <n v="0"/>
    <m/>
    <x v="643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</r>
  <r>
    <n v="124673"/>
    <s v="8809745632482"/>
    <s v="Mercury"/>
    <n v="0"/>
    <n v="0"/>
    <m/>
    <x v="64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24674"/>
    <s v="8809887823359"/>
    <s v="Mercury"/>
    <n v="0"/>
    <n v="0"/>
    <m/>
    <x v="64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2"/>
    <n v="9"/>
    <n v="0"/>
    <n v="2"/>
    <n v="4"/>
    <n v="2"/>
    <n v="2"/>
    <n v="2"/>
    <n v="1"/>
    <n v="5"/>
    <n v="1"/>
    <n v="3"/>
    <n v="2"/>
  </r>
  <r>
    <n v="124675"/>
    <s v="13-TGL-BLK"/>
    <s v="Guangzhou Weigu"/>
    <n v="0"/>
    <n v="0"/>
    <m/>
    <x v="64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0"/>
    <n v="0"/>
    <n v="0"/>
    <n v="1"/>
    <n v="0"/>
    <n v="3"/>
    <n v="0"/>
    <n v="0"/>
    <n v="0"/>
    <n v="0"/>
  </r>
  <r>
    <n v="124676"/>
    <s v="8809824769993"/>
    <s v="Mercury"/>
    <n v="0"/>
    <n v="0"/>
    <m/>
    <x v="64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5"/>
    <n v="2"/>
    <n v="0"/>
    <n v="1"/>
    <n v="2"/>
    <n v="2"/>
    <n v="2"/>
    <n v="0"/>
    <n v="0"/>
    <n v="0"/>
    <n v="0"/>
    <n v="0"/>
    <n v="0"/>
  </r>
  <r>
    <n v="124677"/>
    <s v="2209786112864"/>
    <s v="Fullcare Technology Company Limited"/>
    <n v="0"/>
    <n v="0"/>
    <m/>
    <x v="648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-2"/>
    <n v="0"/>
    <n v="2"/>
    <n v="2"/>
    <n v="0"/>
    <n v="0"/>
    <n v="0"/>
    <n v="0"/>
    <n v="0"/>
    <n v="0"/>
    <n v="0"/>
    <n v="0"/>
    <n v="0"/>
  </r>
  <r>
    <n v="124678"/>
    <s v="8809724822972"/>
    <s v="Mercury"/>
    <n v="0"/>
    <n v="0"/>
    <m/>
    <x v="649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0"/>
    <n v="0"/>
    <n v="0"/>
    <n v="0"/>
    <n v="2"/>
    <n v="0"/>
    <n v="0"/>
    <n v="1"/>
  </r>
  <r>
    <n v="124679"/>
    <s v="8809824786143"/>
    <s v="Mercury"/>
    <n v="0"/>
    <n v="0"/>
    <m/>
    <x v="650"/>
    <d v="2023-06-28T09:49:34"/>
    <x v="0"/>
    <x v="1"/>
    <b v="0"/>
    <m/>
    <m/>
    <s v="INHOUSE"/>
    <n v="3.07"/>
    <m/>
    <n v="3.07"/>
    <n v="6.2545000000000002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5"/>
    <n v="7"/>
    <n v="5"/>
    <n v="2"/>
    <n v="3"/>
    <n v="1"/>
    <n v="6"/>
    <n v="7"/>
    <n v="3"/>
    <n v="0"/>
    <n v="1"/>
    <n v="0"/>
    <n v="0"/>
  </r>
  <r>
    <n v="124680"/>
    <s v="8809887825827"/>
    <s v="Mercury"/>
    <n v="0"/>
    <n v="0"/>
    <m/>
    <x v="65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5"/>
    <n v="5"/>
    <n v="0"/>
    <n v="10"/>
    <n v="5"/>
    <n v="0"/>
    <n v="3"/>
    <n v="5"/>
    <n v="1"/>
    <n v="8"/>
    <n v="3"/>
    <n v="3"/>
    <n v="5"/>
  </r>
  <r>
    <n v="124681"/>
    <s v="8806164353974"/>
    <s v="Mercury"/>
    <n v="0"/>
    <n v="0"/>
    <m/>
    <x v="65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9"/>
    <n v="13"/>
    <n v="7"/>
    <n v="9"/>
    <n v="9"/>
    <n v="4"/>
    <n v="5"/>
    <n v="7"/>
    <n v="5"/>
    <n v="3"/>
    <n v="2"/>
    <n v="6"/>
    <n v="4"/>
  </r>
  <r>
    <n v="124682"/>
    <s v="8809824771828"/>
    <s v="Mercury"/>
    <n v="0"/>
    <n v="0"/>
    <m/>
    <x v="653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1"/>
    <n v="2"/>
    <n v="0"/>
    <n v="0"/>
    <n v="0"/>
    <n v="0"/>
    <n v="0"/>
    <n v="0"/>
    <n v="0"/>
    <n v="0"/>
    <n v="0"/>
    <n v="0"/>
    <n v="0"/>
  </r>
  <r>
    <n v="124683"/>
    <s v="8809824771835"/>
    <s v="Mercury"/>
    <n v="0"/>
    <n v="0"/>
    <m/>
    <x v="654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6"/>
    <n v="2"/>
    <n v="1"/>
    <n v="0"/>
    <n v="5"/>
    <n v="3"/>
    <n v="2"/>
    <n v="0"/>
    <n v="1"/>
    <n v="2"/>
    <n v="5"/>
    <n v="2"/>
    <n v="3"/>
  </r>
  <r>
    <n v="124684"/>
    <s v="12/12PRO-SPG-NVY"/>
    <s v="Guangzhou Weigu"/>
    <n v="0"/>
    <n v="0"/>
    <m/>
    <x v="655"/>
    <d v="2023-06-28T09:49:34"/>
    <x v="0"/>
    <x v="1"/>
    <b v="0"/>
    <m/>
    <m/>
    <s v="INHOUSE"/>
    <n v="1.9"/>
    <m/>
    <n v="1.9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85"/>
    <s v="8809745637074"/>
    <s v="Mercury"/>
    <n v="0"/>
    <n v="0"/>
    <m/>
    <x v="65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19"/>
    <n v="12"/>
    <n v="8"/>
    <n v="14"/>
    <n v="8"/>
    <n v="3"/>
    <n v="11"/>
    <n v="4"/>
    <n v="9"/>
    <n v="10"/>
    <n v="8"/>
    <n v="7"/>
    <n v="3"/>
  </r>
  <r>
    <n v="124686"/>
    <s v="8809824767425"/>
    <s v="Mercury"/>
    <n v="0"/>
    <n v="0"/>
    <m/>
    <x v="65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</r>
  <r>
    <n v="124687"/>
    <s v="8806164391938"/>
    <s v="Mercury"/>
    <n v="0"/>
    <n v="0"/>
    <m/>
    <x v="658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6"/>
    <n v="6"/>
    <n v="5"/>
    <n v="3"/>
    <n v="1"/>
    <n v="0"/>
    <n v="8"/>
    <n v="4"/>
    <n v="5"/>
    <n v="1"/>
    <n v="0"/>
    <n v="0"/>
    <n v="8"/>
  </r>
  <r>
    <n v="124688"/>
    <s v="8809887821966"/>
    <s v="Mercury"/>
    <n v="0"/>
    <n v="0"/>
    <m/>
    <x v="65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10"/>
    <n v="7"/>
    <n v="0"/>
    <n v="0"/>
    <n v="0"/>
    <n v="0"/>
    <n v="0"/>
    <n v="0"/>
    <n v="0"/>
    <n v="0"/>
    <n v="0"/>
    <n v="0"/>
    <n v="0"/>
  </r>
  <r>
    <n v="124689"/>
    <s v="8809745645116"/>
    <s v="Mercury"/>
    <n v="0"/>
    <n v="0"/>
    <m/>
    <x v="66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2"/>
    <n v="5"/>
    <n v="2"/>
    <n v="2"/>
    <n v="5"/>
    <n v="1"/>
    <n v="2"/>
    <n v="1"/>
    <n v="5"/>
    <n v="0"/>
    <n v="5"/>
    <n v="5"/>
    <n v="11"/>
  </r>
  <r>
    <n v="124690"/>
    <s v="8809824814914"/>
    <s v="Mercury"/>
    <n v="0"/>
    <n v="0"/>
    <m/>
    <x v="661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3"/>
    <n v="0"/>
    <n v="2"/>
    <n v="0"/>
    <n v="0"/>
    <n v="0"/>
    <n v="0"/>
    <n v="0"/>
    <n v="0"/>
  </r>
  <r>
    <n v="124691"/>
    <s v="8809724822866"/>
    <s v="Mercury"/>
    <n v="0"/>
    <n v="0"/>
    <m/>
    <x v="662"/>
    <d v="2023-06-28T09:49:34"/>
    <x v="0"/>
    <x v="1"/>
    <b v="0"/>
    <m/>
    <m/>
    <s v="INHOUSE"/>
    <n v="3.07"/>
    <m/>
    <n v="3.07"/>
    <n v="5.6296999999999997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6"/>
    <n v="12"/>
    <n v="19"/>
    <n v="0"/>
    <n v="0"/>
    <n v="0"/>
    <n v="18"/>
    <n v="6"/>
    <n v="12"/>
    <n v="17"/>
    <n v="5"/>
    <n v="13"/>
    <n v="2"/>
  </r>
  <r>
    <n v="124692"/>
    <s v="8809887824592"/>
    <s v="Mercury"/>
    <n v="0"/>
    <n v="0"/>
    <m/>
    <x v="663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n v="6"/>
    <n v="4"/>
    <n v="3"/>
    <n v="8"/>
    <n v="5"/>
    <n v="0"/>
    <n v="2"/>
    <n v="1"/>
    <n v="0"/>
  </r>
  <r>
    <n v="124693"/>
    <s v="9D-IPH-XS"/>
    <s v="Do Best"/>
    <n v="0"/>
    <n v="0"/>
    <m/>
    <x v="664"/>
    <d v="2023-06-28T09:49:34"/>
    <x v="0"/>
    <x v="4"/>
    <b v="0"/>
    <m/>
    <m/>
    <s v="INHOUSE"/>
    <n v="1.2"/>
    <m/>
    <n v="1.2"/>
    <n v="2.0909"/>
    <n v="0"/>
    <n v="0"/>
    <m/>
    <m/>
    <m/>
    <s v="Star Tech Warehouse"/>
    <n v="-151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0"/>
    <n v="0"/>
    <n v="16"/>
    <n v="70"/>
    <n v="10"/>
    <n v="75"/>
    <n v="90"/>
    <n v="84"/>
    <n v="55"/>
  </r>
  <r>
    <n v="124694"/>
    <s v="8809684922170"/>
    <s v="Mercury"/>
    <n v="0"/>
    <n v="0"/>
    <m/>
    <x v="66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1"/>
    <n v="27"/>
    <n v="23"/>
    <n v="14"/>
    <n v="21"/>
    <n v="15"/>
    <n v="16"/>
    <n v="6"/>
    <n v="22"/>
    <n v="10"/>
    <n v="20"/>
    <n v="12"/>
    <n v="8"/>
  </r>
  <r>
    <n v="124695"/>
    <s v="2209786112866"/>
    <s v="Fullcare Technology Company Limited"/>
    <n v="0"/>
    <n v="0"/>
    <m/>
    <x v="666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"/>
    <n v="0"/>
    <n v="0"/>
    <n v="0"/>
    <n v="2"/>
    <n v="0"/>
    <n v="0"/>
    <n v="0"/>
    <n v="0"/>
  </r>
  <r>
    <n v="124696"/>
    <s v="8809745631911"/>
    <s v="Mercury"/>
    <n v="0"/>
    <n v="0"/>
    <m/>
    <x v="667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697"/>
    <s v="8809793500047"/>
    <s v="Mercury"/>
    <n v="0"/>
    <n v="0"/>
    <m/>
    <x v="668"/>
    <d v="2023-06-28T09:49:34"/>
    <x v="0"/>
    <x v="1"/>
    <b v="0"/>
    <m/>
    <m/>
    <s v="INHOUSE"/>
    <n v="2.09"/>
    <m/>
    <n v="2.09"/>
    <n v="3.6364000000000001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698"/>
    <s v="8809793499280"/>
    <s v="Mercury"/>
    <n v="0"/>
    <n v="0"/>
    <m/>
    <x v="669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1"/>
    <n v="2"/>
    <n v="0"/>
    <n v="0"/>
    <n v="0"/>
    <n v="0"/>
    <n v="1"/>
    <n v="0"/>
    <n v="0"/>
    <n v="0"/>
  </r>
  <r>
    <n v="124699"/>
    <s v="8809661814665"/>
    <s v="Mercury"/>
    <n v="0"/>
    <n v="0"/>
    <m/>
    <x v="67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12"/>
    <n v="34"/>
    <n v="11"/>
    <n v="12"/>
    <n v="15"/>
    <n v="6"/>
    <n v="0"/>
    <n v="0"/>
    <n v="0"/>
    <n v="0"/>
    <n v="1"/>
    <n v="3"/>
    <n v="3"/>
  </r>
  <r>
    <n v="124700"/>
    <s v="8809887825803"/>
    <s v="Mercury"/>
    <n v="0"/>
    <n v="0"/>
    <m/>
    <x v="67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1"/>
    <n v="2"/>
    <n v="2"/>
    <n v="2"/>
    <n v="1"/>
    <n v="1"/>
    <n v="5"/>
    <n v="3"/>
    <n v="0"/>
    <n v="1"/>
  </r>
  <r>
    <n v="124701"/>
    <s v="11PRO-SYM-CLR"/>
    <s v="Guangzhou Weigu"/>
    <n v="4"/>
    <n v="0"/>
    <s v="114850471351574513354450"/>
    <x v="672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4"/>
    <n v="0"/>
    <n v="70"/>
    <n v="70"/>
    <n v="0"/>
    <n v="0"/>
    <n v="0"/>
    <n v="0"/>
    <n v="0"/>
    <n v="0"/>
    <n v="0"/>
    <n v="0"/>
    <n v="0"/>
    <n v="0"/>
    <n v="0"/>
    <n v="0"/>
    <n v="32"/>
    <n v="20"/>
    <n v="0"/>
    <n v="0"/>
    <n v="0"/>
    <n v="0"/>
    <n v="47"/>
    <n v="20"/>
    <n v="24"/>
    <n v="36"/>
    <n v="17"/>
    <n v="29"/>
    <n v="0"/>
  </r>
  <r>
    <n v="124702"/>
    <s v="XR-TGL-RED"/>
    <s v="Guangzhou Weigu"/>
    <n v="0"/>
    <n v="0"/>
    <m/>
    <x v="67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n v="124703"/>
    <s v="8809887822369"/>
    <s v="Mercury"/>
    <n v="0"/>
    <n v="0"/>
    <m/>
    <x v="67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6"/>
    <n v="3"/>
    <n v="3"/>
    <n v="0"/>
    <n v="2"/>
    <n v="0"/>
    <n v="2"/>
    <n v="1"/>
    <n v="0"/>
    <n v="0"/>
    <n v="0"/>
    <n v="0"/>
    <n v="0"/>
  </r>
  <r>
    <n v="124704"/>
    <s v="8809803418362"/>
    <s v="Mercury"/>
    <n v="0"/>
    <n v="0"/>
    <m/>
    <x v="67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"/>
    <n v="5"/>
    <n v="0"/>
    <n v="0"/>
    <n v="0"/>
  </r>
  <r>
    <n v="124705"/>
    <s v="8809824770333"/>
    <s v="Mercury"/>
    <n v="0"/>
    <n v="0"/>
    <m/>
    <x v="676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2"/>
    <n v="0"/>
    <n v="2"/>
    <n v="1"/>
    <n v="1"/>
    <n v="0"/>
    <n v="0"/>
  </r>
  <r>
    <n v="124706"/>
    <s v="8809824771583"/>
    <s v="Mercury"/>
    <n v="0"/>
    <n v="0"/>
    <m/>
    <x v="677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1"/>
    <n v="4"/>
    <n v="2"/>
    <n v="2"/>
    <n v="6"/>
    <n v="2"/>
    <n v="1"/>
    <n v="0"/>
    <n v="0"/>
    <n v="0"/>
    <n v="0"/>
    <n v="3"/>
    <n v="1"/>
  </r>
  <r>
    <n v="124707"/>
    <s v="8806164319109"/>
    <s v="Mercury"/>
    <n v="0"/>
    <n v="0"/>
    <m/>
    <x v="678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5"/>
    <n v="1"/>
    <n v="1"/>
    <n v="1"/>
    <n v="3"/>
    <n v="2"/>
    <n v="2"/>
    <n v="0"/>
    <n v="1"/>
  </r>
  <r>
    <n v="124708"/>
    <s v="8809842293647"/>
    <s v="Mercury"/>
    <n v="0"/>
    <n v="0"/>
    <m/>
    <x v="67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8"/>
    <n v="14"/>
    <n v="9"/>
    <n v="4"/>
    <n v="10"/>
    <n v="2"/>
    <n v="1"/>
    <n v="1"/>
    <n v="1"/>
    <n v="2"/>
    <n v="3"/>
    <n v="2"/>
    <n v="3"/>
  </r>
  <r>
    <n v="124709"/>
    <s v="8809661814733"/>
    <s v="Mercury"/>
    <n v="0"/>
    <n v="0"/>
    <m/>
    <x v="68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8"/>
    <n v="2"/>
    <n v="2"/>
    <n v="1"/>
    <n v="4"/>
    <n v="0"/>
    <n v="0"/>
    <n v="0"/>
    <n v="2"/>
    <n v="3"/>
    <n v="1"/>
    <n v="2"/>
    <n v="3"/>
  </r>
  <r>
    <n v="124710"/>
    <s v="8809824767968"/>
    <s v="Mercury"/>
    <n v="0"/>
    <n v="0"/>
    <m/>
    <x v="681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5"/>
    <n v="1"/>
    <n v="1"/>
    <n v="2"/>
    <n v="2"/>
    <n v="0"/>
    <n v="0"/>
    <n v="0"/>
    <n v="0"/>
    <n v="0"/>
    <n v="0"/>
    <n v="0"/>
    <n v="0"/>
  </r>
  <r>
    <n v="124711"/>
    <s v="XSMAX-TGL-BLK"/>
    <s v="Guangzhou Weigu"/>
    <n v="0"/>
    <n v="0"/>
    <m/>
    <x v="68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4"/>
    <n v="0"/>
    <n v="50"/>
    <n v="5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2"/>
    <n v="0"/>
    <n v="2"/>
    <n v="0"/>
    <n v="0"/>
    <n v="0"/>
    <n v="0"/>
  </r>
  <r>
    <n v="124712"/>
    <s v="8809887822406"/>
    <s v="Mercury"/>
    <n v="0"/>
    <n v="0"/>
    <m/>
    <x v="68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0"/>
    <n v="2"/>
    <n v="0"/>
    <n v="2"/>
    <n v="0"/>
    <n v="0"/>
    <n v="2"/>
    <n v="2"/>
    <n v="0"/>
    <n v="4"/>
  </r>
  <r>
    <n v="124713"/>
    <s v="8809887822376"/>
    <s v="Mercury"/>
    <n v="0"/>
    <n v="0"/>
    <m/>
    <x v="68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2"/>
    <n v="0"/>
    <n v="1"/>
    <n v="1"/>
    <n v="0"/>
    <n v="1"/>
    <n v="0"/>
    <n v="1"/>
    <n v="1"/>
  </r>
  <r>
    <n v="124714"/>
    <s v="8809745637685"/>
    <s v="Mercury"/>
    <n v="0"/>
    <n v="0"/>
    <m/>
    <x v="685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n v="124715"/>
    <s v="8809824770296"/>
    <s v="Mercury"/>
    <n v="0"/>
    <n v="0"/>
    <m/>
    <x v="686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n v="1"/>
    <n v="0"/>
    <n v="2"/>
    <n v="0"/>
    <n v="0"/>
  </r>
  <r>
    <n v="124716"/>
    <s v="8806164318829"/>
    <s v="Mercury"/>
    <n v="0"/>
    <n v="0"/>
    <m/>
    <x v="687"/>
    <d v="2023-06-28T09:49:34"/>
    <x v="0"/>
    <x v="1"/>
    <b v="0"/>
    <m/>
    <m/>
    <s v="INHOUSE"/>
    <n v="7.68"/>
    <m/>
    <n v="7.68"/>
    <n v="14.385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7"/>
    <n v="4"/>
    <n v="5"/>
    <n v="1"/>
    <n v="-1"/>
    <n v="0"/>
    <n v="0"/>
    <n v="0"/>
    <n v="0"/>
    <n v="0"/>
    <n v="0"/>
    <n v="0"/>
    <n v="0"/>
  </r>
  <r>
    <n v="124717"/>
    <s v="8809745631638"/>
    <s v="Mercury"/>
    <n v="0"/>
    <n v="0"/>
    <m/>
    <x v="688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4"/>
    <n v="6"/>
    <n v="0"/>
    <n v="12"/>
    <n v="18"/>
    <n v="9"/>
    <n v="6"/>
    <n v="0"/>
    <n v="0"/>
    <n v="0"/>
    <n v="0"/>
    <n v="15"/>
    <n v="12"/>
  </r>
  <r>
    <n v="124718"/>
    <s v="8809745637913"/>
    <s v="Mercury"/>
    <n v="0"/>
    <n v="0"/>
    <m/>
    <x v="68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3"/>
    <n v="4"/>
    <n v="5"/>
    <n v="1"/>
    <n v="0"/>
    <n v="1"/>
    <n v="3"/>
    <n v="2"/>
    <n v="0"/>
    <n v="0"/>
    <n v="0"/>
    <n v="0"/>
    <n v="0"/>
  </r>
  <r>
    <n v="124719"/>
    <s v="8809803418768"/>
    <s v="Mercury"/>
    <n v="0"/>
    <n v="0"/>
    <m/>
    <x v="69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</r>
  <r>
    <n v="124720"/>
    <s v="8809824814716"/>
    <s v="Mercury"/>
    <n v="0"/>
    <n v="0"/>
    <m/>
    <x v="691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2"/>
    <n v="0"/>
    <n v="1"/>
    <n v="3"/>
    <n v="0"/>
    <n v="0"/>
    <n v="1"/>
    <n v="3"/>
    <n v="3"/>
  </r>
  <r>
    <n v="124721"/>
    <s v="8809887822079"/>
    <s v="Mercury"/>
    <n v="0"/>
    <n v="0"/>
    <m/>
    <x v="69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11"/>
    <n v="21"/>
    <n v="16"/>
    <n v="18"/>
    <n v="21"/>
    <n v="0"/>
    <n v="31"/>
    <n v="29"/>
    <n v="12"/>
    <n v="16"/>
    <n v="28"/>
    <n v="0"/>
    <n v="0"/>
  </r>
  <r>
    <n v="124722"/>
    <s v="8809684922187"/>
    <s v="Mercury"/>
    <n v="0"/>
    <n v="0"/>
    <m/>
    <x v="69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8"/>
    <n v="17"/>
    <n v="18"/>
    <n v="10"/>
    <n v="10"/>
    <n v="8"/>
    <n v="19"/>
    <n v="6"/>
    <n v="13"/>
    <n v="21"/>
    <n v="12"/>
    <n v="10"/>
    <n v="16"/>
  </r>
  <r>
    <n v="124723"/>
    <s v="8809824771293"/>
    <s v="Mercury"/>
    <n v="0"/>
    <n v="0"/>
    <m/>
    <x v="69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6"/>
    <n v="6"/>
    <n v="1"/>
    <n v="3"/>
    <n v="2"/>
    <n v="0"/>
    <n v="7"/>
    <n v="1"/>
    <n v="4"/>
    <n v="6"/>
    <n v="2"/>
    <n v="4"/>
    <n v="4"/>
  </r>
  <r>
    <n v="124724"/>
    <s v="8809824771613"/>
    <s v="Mercury"/>
    <n v="0"/>
    <n v="0"/>
    <m/>
    <x v="695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3"/>
    <n v="0"/>
    <n v="0"/>
    <n v="1"/>
    <n v="0"/>
    <n v="0"/>
    <n v="2"/>
    <n v="2"/>
    <n v="1"/>
  </r>
  <r>
    <n v="124725"/>
    <s v="IPADAIR4-SURVR-GRN"/>
    <s v="Guangzhou Weigu"/>
    <n v="0"/>
    <n v="0"/>
    <m/>
    <x v="696"/>
    <d v="2023-06-28T09:49:34"/>
    <x v="0"/>
    <x v="1"/>
    <b v="0"/>
    <m/>
    <m/>
    <s v="INHOUSE"/>
    <n v="10.52"/>
    <m/>
    <n v="10.52"/>
    <n v="13.181800000000001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1"/>
    <n v="0"/>
    <n v="0"/>
    <n v="0"/>
    <n v="0"/>
    <n v="0"/>
    <n v="0"/>
  </r>
  <r>
    <n v="124726"/>
    <s v="8809684992708"/>
    <s v="Mercury"/>
    <n v="0"/>
    <n v="0"/>
    <m/>
    <x v="69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9"/>
    <n v="8"/>
    <n v="3"/>
    <n v="1"/>
    <n v="6"/>
    <n v="3"/>
    <n v="3"/>
    <n v="4"/>
    <n v="7"/>
    <n v="3"/>
    <n v="7"/>
    <n v="4"/>
    <n v="7"/>
  </r>
  <r>
    <n v="124727"/>
    <s v="8809803466387"/>
    <s v="Mercury"/>
    <n v="0"/>
    <n v="0"/>
    <m/>
    <x v="698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1"/>
    <n v="3"/>
    <n v="1"/>
    <n v="2"/>
    <n v="0"/>
    <n v="0"/>
    <n v="0"/>
    <n v="3"/>
    <n v="2"/>
    <n v="0"/>
  </r>
  <r>
    <n v="124728"/>
    <s v="8809684928882"/>
    <s v="Mercury"/>
    <n v="0"/>
    <n v="0"/>
    <m/>
    <x v="699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6"/>
    <n v="15"/>
    <n v="8"/>
    <n v="8"/>
    <n v="8"/>
    <n v="0"/>
    <n v="0"/>
    <n v="0"/>
    <n v="0"/>
    <n v="0"/>
    <n v="0"/>
    <n v="0"/>
    <n v="0"/>
  </r>
  <r>
    <n v="124729"/>
    <s v="11-PUR-PNK"/>
    <s v="Guangzhou Weigu"/>
    <n v="0"/>
    <n v="0"/>
    <m/>
    <x v="70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</r>
  <r>
    <n v="124730"/>
    <s v="8809745631478"/>
    <s v="Mercury"/>
    <n v="0"/>
    <n v="0"/>
    <m/>
    <x v="70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6"/>
    <n v="11"/>
    <n v="0"/>
    <n v="3"/>
    <n v="0"/>
    <n v="0"/>
    <n v="0"/>
    <n v="1"/>
    <n v="1"/>
    <n v="0"/>
  </r>
  <r>
    <n v="124731"/>
    <s v="8809824771255"/>
    <s v="Mercury"/>
    <n v="0"/>
    <n v="0"/>
    <m/>
    <x v="70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3"/>
    <n v="14"/>
    <n v="4"/>
    <n v="9"/>
    <n v="5"/>
    <n v="4"/>
    <n v="7"/>
    <n v="8"/>
    <n v="7"/>
    <n v="10"/>
    <n v="10"/>
    <n v="3"/>
    <n v="2"/>
  </r>
  <r>
    <n v="124732"/>
    <s v="8809824771323"/>
    <s v="Mercury"/>
    <n v="0"/>
    <n v="0"/>
    <m/>
    <x v="70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2"/>
    <n v="1"/>
    <n v="1"/>
    <n v="0"/>
    <n v="4"/>
    <n v="4"/>
    <n v="0"/>
    <n v="5"/>
    <n v="0"/>
  </r>
  <r>
    <n v="124733"/>
    <s v="2209786112848"/>
    <s v="Fullcare Technology Company Limited"/>
    <n v="0"/>
    <n v="0"/>
    <m/>
    <x v="704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1"/>
    <n v="0"/>
    <n v="0"/>
    <n v="2"/>
    <n v="0"/>
  </r>
  <r>
    <n v="124734"/>
    <s v="8809824785696"/>
    <s v="Mercury"/>
    <n v="0"/>
    <n v="0"/>
    <m/>
    <x v="70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2"/>
    <n v="5"/>
    <n v="1"/>
    <n v="5"/>
    <n v="3"/>
    <n v="2"/>
    <n v="1"/>
    <n v="0"/>
    <n v="1"/>
    <n v="1"/>
    <n v="1"/>
    <n v="0"/>
    <n v="4"/>
  </r>
  <r>
    <n v="124735"/>
    <s v="6/7/8PLUS-TGL-RGD"/>
    <s v="Guangzhou Weigu"/>
    <n v="0"/>
    <n v="0"/>
    <m/>
    <x v="70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7"/>
    <n v="0"/>
    <n v="50"/>
    <n v="50"/>
    <n v="0"/>
    <n v="0"/>
    <n v="0"/>
    <n v="0"/>
    <n v="0"/>
    <n v="0"/>
    <n v="0"/>
    <n v="0"/>
    <n v="0"/>
    <n v="0"/>
    <n v="0"/>
    <n v="0"/>
    <n v="27"/>
    <n v="5"/>
    <n v="0"/>
    <n v="0"/>
    <n v="1"/>
    <n v="0"/>
    <n v="21"/>
    <n v="12"/>
    <n v="12"/>
    <n v="28"/>
    <n v="8"/>
    <n v="11"/>
    <n v="11"/>
  </r>
  <r>
    <n v="124736"/>
    <s v="8809803442206"/>
    <s v="Mercury"/>
    <n v="0"/>
    <n v="0"/>
    <m/>
    <x v="70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9"/>
    <n v="8"/>
    <n v="9"/>
    <n v="1"/>
    <n v="0"/>
    <n v="0"/>
    <n v="0"/>
    <n v="0"/>
    <n v="1"/>
    <n v="1"/>
    <n v="0"/>
    <n v="0"/>
    <n v="0"/>
  </r>
  <r>
    <n v="124737"/>
    <s v="8809887824486"/>
    <s v="Mercury"/>
    <n v="0"/>
    <n v="0"/>
    <m/>
    <x v="70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3"/>
    <n v="1"/>
    <n v="1"/>
    <n v="2"/>
    <n v="3"/>
    <n v="1"/>
    <n v="1"/>
    <n v="0"/>
    <n v="2"/>
    <n v="1"/>
    <n v="0"/>
    <n v="0"/>
    <n v="0"/>
  </r>
  <r>
    <n v="124738"/>
    <s v="13Pro-TGL-NVY"/>
    <s v="Guangzhou Weigu"/>
    <n v="0"/>
    <n v="0"/>
    <m/>
    <x v="70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4"/>
    <n v="7"/>
    <n v="5"/>
    <n v="6"/>
    <n v="8"/>
    <n v="6"/>
    <n v="4"/>
    <n v="7"/>
    <n v="7"/>
    <n v="16"/>
    <n v="9"/>
    <n v="0"/>
    <n v="4"/>
  </r>
  <r>
    <n v="124739"/>
    <s v="14MAX-TGL-NVY"/>
    <s v="Guangzhou Weigu"/>
    <n v="4"/>
    <n v="0"/>
    <s v="14PLUS-TGL-NVY"/>
    <x v="71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11"/>
    <n v="6"/>
    <n v="4"/>
    <n v="11"/>
    <n v="6"/>
    <n v="2"/>
    <n v="5"/>
    <n v="3"/>
    <n v="10"/>
    <n v="12"/>
    <n v="7"/>
    <n v="7"/>
    <n v="6"/>
  </r>
  <r>
    <n v="124740"/>
    <s v="8809745637708"/>
    <s v="Mercury"/>
    <n v="0"/>
    <n v="0"/>
    <m/>
    <x v="711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1"/>
    <n v="0"/>
    <n v="1"/>
    <n v="0"/>
    <n v="0"/>
    <n v="0"/>
  </r>
  <r>
    <n v="124741"/>
    <s v="8809824771590"/>
    <s v="Mercury"/>
    <n v="0"/>
    <n v="0"/>
    <m/>
    <x v="712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4"/>
    <n v="1"/>
    <n v="0"/>
    <n v="0"/>
    <n v="2"/>
    <n v="2"/>
    <n v="4"/>
    <n v="0"/>
    <n v="0"/>
  </r>
  <r>
    <n v="124742"/>
    <s v="8806164318867"/>
    <s v="Mercury"/>
    <n v="0"/>
    <n v="0"/>
    <m/>
    <x v="713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6"/>
    <n v="4"/>
    <n v="4"/>
    <n v="1"/>
    <n v="0"/>
    <n v="0"/>
    <n v="0"/>
    <n v="0"/>
    <n v="0"/>
    <n v="0"/>
    <n v="0"/>
    <n v="0"/>
    <n v="0"/>
  </r>
  <r>
    <n v="124743"/>
    <s v="IPAD9.7-360-RED"/>
    <s v="Guangzhou Weigu"/>
    <n v="0"/>
    <n v="0"/>
    <m/>
    <x v="714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50"/>
    <n v="50"/>
    <n v="0"/>
    <n v="0"/>
    <n v="0"/>
    <n v="0"/>
    <n v="0"/>
    <n v="0"/>
    <n v="0"/>
    <n v="0"/>
    <n v="0"/>
    <n v="0"/>
    <n v="0"/>
    <n v="0"/>
    <n v="15"/>
    <n v="20"/>
    <n v="15"/>
    <n v="5"/>
    <n v="1"/>
    <n v="11"/>
    <n v="7"/>
    <n v="1"/>
    <n v="7"/>
    <n v="19"/>
    <n v="0"/>
    <n v="0"/>
    <n v="0"/>
  </r>
  <r>
    <n v="124744"/>
    <s v="8806164349977"/>
    <s v="Mercury"/>
    <n v="0"/>
    <n v="0"/>
    <m/>
    <x v="71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15"/>
    <n v="40"/>
    <n v="20"/>
    <n v="14"/>
    <n v="6"/>
    <n v="0"/>
    <n v="22"/>
    <n v="1"/>
    <n v="16"/>
    <n v="32"/>
    <n v="0"/>
    <n v="0"/>
    <n v="1"/>
  </r>
  <r>
    <n v="124745"/>
    <s v="8806174381585"/>
    <s v="Mercury"/>
    <n v="0"/>
    <n v="0"/>
    <m/>
    <x v="716"/>
    <d v="2023-06-28T09:49:34"/>
    <x v="0"/>
    <x v="1"/>
    <b v="0"/>
    <m/>
    <m/>
    <s v="INHOUSE"/>
    <n v="2.93"/>
    <m/>
    <n v="2.93"/>
    <n v="5.5209999999999999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6"/>
    <n v="6"/>
    <n v="7"/>
    <n v="10"/>
    <n v="5"/>
    <n v="1"/>
    <n v="5"/>
    <n v="1"/>
    <n v="0"/>
    <n v="0"/>
    <n v="0"/>
    <n v="0"/>
    <n v="0"/>
  </r>
  <r>
    <n v="124746"/>
    <s v="8809824769962"/>
    <s v="Mercury"/>
    <n v="0"/>
    <n v="0"/>
    <m/>
    <x v="71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7"/>
    <n v="6"/>
    <n v="8"/>
    <n v="3"/>
    <n v="3"/>
    <n v="9"/>
    <n v="6"/>
    <n v="0"/>
    <n v="2"/>
    <n v="11"/>
    <n v="5"/>
    <n v="6"/>
    <n v="4"/>
  </r>
  <r>
    <n v="124747"/>
    <s v="8809745637722"/>
    <s v="Mercury"/>
    <n v="0"/>
    <n v="0"/>
    <m/>
    <x v="718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2"/>
    <n v="0"/>
  </r>
  <r>
    <n v="124748"/>
    <s v="8809745645147"/>
    <s v="Mercury"/>
    <n v="0"/>
    <n v="0"/>
    <m/>
    <x v="71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2"/>
    <n v="11"/>
    <n v="7"/>
    <n v="2"/>
    <n v="3"/>
    <n v="1"/>
    <n v="1"/>
    <n v="0"/>
    <n v="1"/>
    <n v="2"/>
    <n v="5"/>
    <n v="0"/>
    <n v="0"/>
  </r>
  <r>
    <n v="124749"/>
    <s v="11-PUR-BLU"/>
    <s v="Guangzhou Weigu"/>
    <n v="0"/>
    <n v="0"/>
    <m/>
    <x v="72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</r>
  <r>
    <n v="124750"/>
    <s v="8809724822989"/>
    <s v="Mercury"/>
    <n v="0"/>
    <n v="0"/>
    <m/>
    <x v="72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3"/>
    <n v="3"/>
    <n v="2"/>
    <n v="0"/>
    <n v="0"/>
    <n v="0"/>
    <n v="1"/>
    <n v="0"/>
    <n v="0"/>
    <n v="5"/>
    <n v="1"/>
    <n v="0"/>
    <n v="1"/>
  </r>
  <r>
    <n v="124751"/>
    <s v="12/12PRO-TGL-RED"/>
    <s v="Guangzhou Weigu"/>
    <n v="0"/>
    <n v="0"/>
    <m/>
    <x v="72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13"/>
    <n v="6"/>
    <n v="10"/>
    <n v="6"/>
    <n v="5"/>
    <n v="4"/>
    <n v="2"/>
    <n v="9"/>
    <n v="7"/>
    <n v="4"/>
    <n v="3"/>
    <n v="8"/>
    <n v="0"/>
  </r>
  <r>
    <n v="124752"/>
    <s v="8809887821119"/>
    <s v="Mercury"/>
    <n v="0"/>
    <n v="0"/>
    <m/>
    <x v="72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20"/>
    <n v="33"/>
    <n v="17"/>
    <n v="24"/>
    <n v="29"/>
    <n v="0"/>
    <n v="38"/>
    <n v="37"/>
    <n v="30"/>
    <n v="26"/>
    <n v="11"/>
    <n v="9"/>
    <n v="2"/>
  </r>
  <r>
    <n v="124753"/>
    <s v="6/7/8-SPG-NVY"/>
    <s v="Guangzhou Weigu"/>
    <n v="0"/>
    <n v="0"/>
    <m/>
    <x v="724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5"/>
    <n v="3"/>
    <n v="6"/>
    <n v="6"/>
    <n v="6"/>
    <n v="7"/>
    <n v="6"/>
    <n v="4"/>
    <n v="6"/>
    <n v="10"/>
    <n v="4"/>
    <n v="9"/>
    <n v="1"/>
  </r>
  <r>
    <n v="124754"/>
    <s v="11-STRB-CLR"/>
    <s v="Guangzhou Weigu"/>
    <n v="0"/>
    <n v="0"/>
    <m/>
    <x v="725"/>
    <d v="2023-06-28T09:49:34"/>
    <x v="0"/>
    <x v="1"/>
    <b v="0"/>
    <m/>
    <m/>
    <s v="INHOUSE"/>
    <n v="1.61"/>
    <m/>
    <n v="1.61"/>
    <n v="5.1281999999999996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3"/>
    <n v="6"/>
    <n v="2"/>
    <n v="7"/>
    <n v="3"/>
    <n v="0"/>
    <n v="1"/>
    <n v="1"/>
    <n v="3"/>
    <n v="9"/>
    <n v="2"/>
    <n v="2"/>
    <n v="0"/>
  </r>
  <r>
    <n v="124755"/>
    <s v="8806164354810"/>
    <s v="Mercury"/>
    <n v="0"/>
    <n v="0"/>
    <m/>
    <x v="726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10"/>
    <n v="0"/>
    <n v="0"/>
    <n v="0"/>
    <n v="0"/>
    <n v="0"/>
    <n v="0"/>
    <n v="0"/>
    <n v="0"/>
    <n v="0"/>
    <n v="0"/>
    <n v="0"/>
    <n v="0"/>
    <n v="0"/>
    <n v="0"/>
    <n v="0"/>
    <n v="30"/>
    <n v="27"/>
    <n v="16"/>
    <n v="18"/>
    <n v="15"/>
    <n v="5"/>
    <n v="28"/>
    <n v="24"/>
    <n v="25"/>
    <n v="17"/>
    <n v="24"/>
    <n v="13"/>
    <n v="12"/>
  </r>
  <r>
    <n v="124756"/>
    <s v="IPADAIR4-SURVR-BLK"/>
    <s v="Guangzhou Weigu"/>
    <n v="0"/>
    <n v="0"/>
    <m/>
    <x v="727"/>
    <d v="2023-06-28T09:49:34"/>
    <x v="0"/>
    <x v="1"/>
    <b v="0"/>
    <m/>
    <m/>
    <s v="INHOUSE"/>
    <n v="10.52"/>
    <m/>
    <n v="10.52"/>
    <n v="13.181800000000001"/>
    <n v="0"/>
    <n v="0"/>
    <m/>
    <m/>
    <m/>
    <s v="Star Tech Warehouse"/>
    <n v="-5"/>
    <n v="0"/>
    <n v="0"/>
    <n v="0"/>
    <n v="0"/>
    <n v="0"/>
    <n v="0"/>
    <n v="0"/>
    <n v="0"/>
    <n v="0"/>
    <n v="0"/>
    <n v="0"/>
    <n v="0"/>
    <n v="0"/>
    <n v="0"/>
    <n v="0"/>
    <n v="10"/>
    <n v="4"/>
    <n v="0"/>
    <n v="0"/>
    <n v="3"/>
    <n v="1"/>
    <n v="0"/>
    <n v="0"/>
    <n v="0"/>
    <n v="2"/>
    <n v="0"/>
    <n v="0"/>
    <n v="0"/>
  </r>
  <r>
    <n v="124757"/>
    <s v="2209786112817"/>
    <s v="Fullcare Technology Company Limited"/>
    <n v="0"/>
    <n v="0"/>
    <m/>
    <x v="728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3"/>
    <n v="0"/>
    <n v="0"/>
    <n v="0"/>
    <n v="1"/>
    <n v="1"/>
    <n v="0"/>
    <n v="0"/>
    <n v="0"/>
  </r>
  <r>
    <n v="124758"/>
    <s v="2209786112884"/>
    <s v="Fullcare Technology Company Limited"/>
    <n v="0"/>
    <n v="0"/>
    <m/>
    <x v="729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1"/>
    <n v="2"/>
    <n v="3"/>
    <n v="6"/>
    <n v="3"/>
    <n v="6"/>
    <n v="4"/>
  </r>
  <r>
    <n v="124759"/>
    <s v="8809793499129"/>
    <s v="Mercury"/>
    <n v="0"/>
    <n v="0"/>
    <m/>
    <x v="730"/>
    <d v="2023-06-28T09:49:34"/>
    <x v="0"/>
    <x v="1"/>
    <b v="0"/>
    <m/>
    <m/>
    <s v="INHOUSE"/>
    <n v="2.09"/>
    <m/>
    <n v="2.09"/>
    <n v="0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760"/>
    <s v="8809887824578"/>
    <s v="Mercury"/>
    <n v="0"/>
    <n v="0"/>
    <m/>
    <x v="73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9"/>
    <n v="0"/>
    <n v="6"/>
    <n v="6"/>
    <n v="8"/>
    <n v="6"/>
    <n v="5"/>
    <n v="4"/>
    <n v="5"/>
    <n v="13"/>
    <n v="4"/>
    <n v="5"/>
    <n v="2"/>
  </r>
  <r>
    <n v="124761"/>
    <s v="8809887823298"/>
    <s v="Mercury"/>
    <n v="0"/>
    <n v="0"/>
    <m/>
    <x v="73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9"/>
    <n v="7"/>
    <n v="0"/>
    <n v="9"/>
    <n v="4"/>
    <n v="0"/>
    <n v="2"/>
    <n v="2"/>
    <n v="2"/>
    <n v="11"/>
    <n v="3"/>
    <n v="2"/>
    <n v="4"/>
  </r>
  <r>
    <n v="124762"/>
    <s v="8809824770555"/>
    <s v="Mercury"/>
    <n v="0"/>
    <n v="0"/>
    <m/>
    <x v="733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3"/>
    <n v="2"/>
    <n v="1"/>
    <n v="0"/>
    <n v="0"/>
    <n v="1"/>
    <n v="1"/>
    <n v="0"/>
    <n v="0"/>
    <n v="1"/>
  </r>
  <r>
    <n v="124763"/>
    <s v="TAB A8-SURVR-RED"/>
    <s v="Guangzhou Weigu"/>
    <n v="0"/>
    <n v="0"/>
    <m/>
    <x v="734"/>
    <d v="2023-06-28T09:49:34"/>
    <x v="0"/>
    <x v="1"/>
    <b v="0"/>
    <m/>
    <m/>
    <s v="INHOUSE"/>
    <n v="10.06"/>
    <m/>
    <n v="10.06"/>
    <n v="13.181800000000001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6"/>
    <n v="2"/>
    <n v="5"/>
    <n v="3"/>
    <n v="3"/>
    <n v="3"/>
    <n v="3"/>
    <n v="2"/>
    <n v="4"/>
    <n v="5"/>
    <n v="0"/>
    <n v="0"/>
    <n v="4"/>
  </r>
  <r>
    <n v="124764"/>
    <s v="8809824770005"/>
    <s v="Mercury"/>
    <n v="0"/>
    <n v="0"/>
    <m/>
    <x v="73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5"/>
    <n v="0"/>
    <n v="3"/>
    <n v="5"/>
    <n v="2"/>
    <n v="1"/>
    <n v="1"/>
    <n v="0"/>
    <n v="2"/>
    <n v="1"/>
    <n v="0"/>
    <n v="2"/>
    <n v="1"/>
  </r>
  <r>
    <n v="124765"/>
    <s v="8809745637715"/>
    <s v="Mercury"/>
    <n v="0"/>
    <n v="0"/>
    <m/>
    <x v="736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</r>
  <r>
    <n v="124766"/>
    <s v="IPADAIR4-SURVR-LBL"/>
    <s v="Guangzhou Weigu"/>
    <n v="0"/>
    <n v="0"/>
    <m/>
    <x v="737"/>
    <d v="2023-06-28T09:49:34"/>
    <x v="0"/>
    <x v="1"/>
    <b v="0"/>
    <m/>
    <m/>
    <s v="INHOUSE"/>
    <n v="10.52"/>
    <m/>
    <n v="10.52"/>
    <n v="13.181800000000001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1"/>
    <n v="0"/>
    <n v="1"/>
    <n v="0"/>
    <n v="0"/>
    <n v="0"/>
    <n v="0"/>
    <n v="0"/>
    <n v="0"/>
    <n v="0"/>
    <n v="0"/>
  </r>
  <r>
    <n v="124767"/>
    <s v="8809842292343"/>
    <s v="Mercury"/>
    <n v="0"/>
    <n v="0"/>
    <m/>
    <x v="73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9"/>
    <n v="9"/>
    <n v="5"/>
    <n v="6"/>
    <n v="10"/>
    <n v="2"/>
    <n v="7"/>
    <n v="1"/>
    <n v="0"/>
    <n v="1"/>
    <n v="0"/>
    <n v="0"/>
    <n v="0"/>
  </r>
  <r>
    <n v="124768"/>
    <s v="8809824770531"/>
    <s v="Mercury"/>
    <n v="0"/>
    <n v="0"/>
    <m/>
    <x v="739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6"/>
    <n v="2"/>
    <n v="1"/>
    <n v="5"/>
    <n v="4"/>
    <n v="2"/>
    <n v="3"/>
    <n v="2"/>
    <n v="0"/>
    <n v="2"/>
    <n v="4"/>
    <n v="1"/>
    <n v="2"/>
  </r>
  <r>
    <n v="124769"/>
    <s v="8809887821195"/>
    <s v="Mercury"/>
    <n v="0"/>
    <n v="0"/>
    <m/>
    <x v="74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14"/>
    <n v="11"/>
    <n v="16"/>
    <n v="18"/>
    <n v="9"/>
    <n v="14"/>
    <n v="11"/>
    <n v="14"/>
    <n v="10"/>
    <n v="33"/>
    <n v="11"/>
    <n v="11"/>
    <n v="15"/>
  </r>
  <r>
    <n v="124770"/>
    <s v="8806174342340"/>
    <s v="Mercury"/>
    <n v="0"/>
    <n v="0"/>
    <m/>
    <x v="741"/>
    <d v="2023-06-28T09:49:34"/>
    <x v="0"/>
    <x v="3"/>
    <b v="0"/>
    <m/>
    <m/>
    <s v="INHOUSE"/>
    <n v="1.95"/>
    <m/>
    <n v="1.95"/>
    <n v="3.1818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26"/>
    <n v="32"/>
    <n v="33"/>
    <n v="42"/>
    <n v="11"/>
    <n v="0"/>
    <n v="0"/>
    <n v="0"/>
    <n v="0"/>
    <n v="0"/>
    <n v="0"/>
    <n v="0"/>
    <n v="0"/>
  </r>
  <r>
    <n v="124771"/>
    <s v="8809824770036"/>
    <s v="Mercury"/>
    <n v="0"/>
    <n v="0"/>
    <m/>
    <x v="74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3"/>
    <n v="1"/>
    <n v="2"/>
    <n v="4"/>
    <n v="3"/>
    <n v="1"/>
    <n v="0"/>
    <n v="0"/>
    <n v="1"/>
    <n v="2"/>
    <n v="2"/>
    <n v="1"/>
    <n v="1"/>
  </r>
  <r>
    <n v="124772"/>
    <s v="8809684970546"/>
    <s v="Mercury"/>
    <n v="0"/>
    <n v="0"/>
    <m/>
    <x v="743"/>
    <d v="2023-06-28T09:49:34"/>
    <x v="0"/>
    <x v="1"/>
    <b v="0"/>
    <m/>
    <m/>
    <s v="INHOUSE"/>
    <n v="7.68"/>
    <m/>
    <n v="7.68"/>
    <n v="14.214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5"/>
    <n v="7"/>
    <n v="2"/>
    <n v="0"/>
    <n v="3"/>
    <n v="2"/>
    <n v="1"/>
    <n v="0"/>
    <n v="2"/>
    <n v="0"/>
    <n v="0"/>
    <n v="0"/>
    <n v="0"/>
  </r>
  <r>
    <n v="124773"/>
    <s v="8809824770142"/>
    <s v="Mercury"/>
    <n v="0"/>
    <n v="0"/>
    <m/>
    <x v="744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-7"/>
    <n v="0"/>
    <n v="0"/>
    <n v="0"/>
    <n v="0"/>
    <n v="0"/>
    <n v="0"/>
    <n v="0"/>
    <n v="0"/>
    <n v="0"/>
    <n v="0"/>
    <n v="0"/>
    <n v="0"/>
    <n v="0"/>
    <n v="0"/>
    <n v="0"/>
    <n v="2"/>
    <n v="6"/>
    <n v="4"/>
    <n v="2"/>
    <n v="6"/>
    <n v="0"/>
    <n v="0"/>
    <n v="1"/>
    <n v="3"/>
    <n v="3"/>
    <n v="2"/>
    <n v="4"/>
    <n v="2"/>
  </r>
  <r>
    <n v="124774"/>
    <s v="8809824772160"/>
    <s v="Mercury"/>
    <n v="0"/>
    <n v="0"/>
    <m/>
    <x v="745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4"/>
    <n v="0"/>
    <n v="0"/>
    <n v="1"/>
    <n v="1"/>
    <n v="0"/>
    <n v="0"/>
    <n v="1"/>
    <n v="2"/>
  </r>
  <r>
    <n v="124775"/>
    <s v="8809887823281"/>
    <s v="Mercury"/>
    <n v="0"/>
    <n v="0"/>
    <m/>
    <x v="74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4"/>
    <n v="5"/>
    <n v="1"/>
    <n v="0"/>
    <n v="4"/>
    <n v="0"/>
    <n v="0"/>
    <n v="1"/>
    <n v="0"/>
    <n v="0"/>
    <n v="0"/>
    <n v="0"/>
    <n v="0"/>
  </r>
  <r>
    <n v="124776"/>
    <s v="8806174381653"/>
    <s v="Mercury"/>
    <n v="0"/>
    <n v="0"/>
    <m/>
    <x v="53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4"/>
    <n v="0"/>
    <n v="70"/>
    <n v="70"/>
    <n v="0"/>
    <n v="0"/>
    <n v="0"/>
    <n v="0"/>
    <n v="0"/>
    <n v="0"/>
    <n v="0"/>
    <n v="0"/>
    <n v="0"/>
    <n v="0"/>
    <n v="0"/>
    <n v="0"/>
    <n v="9"/>
    <n v="16"/>
    <n v="15"/>
    <n v="0"/>
    <n v="0"/>
    <n v="0"/>
    <n v="0"/>
    <n v="0"/>
    <n v="0"/>
    <n v="0"/>
    <n v="0"/>
    <n v="0"/>
    <n v="0"/>
  </r>
  <r>
    <n v="124777"/>
    <s v="13Pro-PUR-PNK"/>
    <s v="Guangzhou Weigu"/>
    <n v="0"/>
    <n v="0"/>
    <m/>
    <x v="74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3"/>
    <n v="0"/>
    <n v="0"/>
    <n v="0"/>
    <n v="0"/>
    <n v="0"/>
    <n v="1"/>
    <n v="0"/>
    <n v="0"/>
  </r>
  <r>
    <n v="124778"/>
    <s v="8809887824585"/>
    <s v="Mercury"/>
    <n v="0"/>
    <n v="0"/>
    <m/>
    <x v="748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8"/>
    <n v="10"/>
    <n v="4"/>
    <n v="7"/>
    <n v="2"/>
    <n v="7"/>
    <n v="2"/>
    <n v="8"/>
    <n v="5"/>
    <n v="1"/>
    <n v="0"/>
    <n v="0"/>
    <n v="0"/>
  </r>
  <r>
    <n v="124779"/>
    <s v="8809745632291"/>
    <s v="Mercury"/>
    <n v="0"/>
    <n v="0"/>
    <m/>
    <x v="74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0"/>
    <n v="0"/>
    <n v="0"/>
    <n v="0"/>
    <n v="0"/>
    <n v="1"/>
    <n v="0"/>
    <n v="0"/>
    <n v="0"/>
  </r>
  <r>
    <n v="124780"/>
    <s v="8809842291551"/>
    <s v="Mercury"/>
    <n v="0"/>
    <n v="0"/>
    <m/>
    <x v="75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9"/>
    <n v="22"/>
    <n v="0"/>
    <n v="0"/>
    <n v="0"/>
    <n v="0"/>
    <n v="17"/>
    <n v="13"/>
    <n v="24"/>
    <n v="23"/>
    <n v="17"/>
    <n v="2"/>
    <n v="1"/>
  </r>
  <r>
    <n v="124781"/>
    <s v="2209786112840"/>
    <s v="Fullcare Technology Company Limited"/>
    <n v="0"/>
    <n v="0"/>
    <m/>
    <x v="751"/>
    <d v="2023-06-28T09:49:34"/>
    <x v="0"/>
    <x v="1"/>
    <b v="0"/>
    <m/>
    <m/>
    <s v="INHOUSE"/>
    <n v="2.57"/>
    <m/>
    <n v="2.57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782"/>
    <s v="2209786112863"/>
    <s v="Fullcare Technology Company Limited"/>
    <n v="0"/>
    <n v="0"/>
    <m/>
    <x v="752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5"/>
    <n v="4"/>
    <n v="3"/>
    <n v="0"/>
    <n v="2"/>
    <n v="1"/>
    <n v="1"/>
    <n v="1"/>
    <n v="0"/>
    <n v="1"/>
    <n v="2"/>
    <n v="4"/>
    <n v="2"/>
  </r>
  <r>
    <n v="124783"/>
    <s v="8809887825612"/>
    <s v="Mercury"/>
    <n v="0"/>
    <n v="0"/>
    <m/>
    <x v="753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</r>
  <r>
    <n v="124784"/>
    <s v="8809842244885"/>
    <s v="Mercury"/>
    <n v="0"/>
    <n v="0"/>
    <m/>
    <x v="754"/>
    <d v="2023-06-28T09:49:34"/>
    <x v="0"/>
    <x v="1"/>
    <b v="0"/>
    <m/>
    <m/>
    <s v="INHOUSE"/>
    <n v="2.65"/>
    <m/>
    <n v="2.65"/>
    <n v="3.8182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785"/>
    <s v="12PROMAX-TGL-BLK"/>
    <s v="Guangzhou Weigu"/>
    <n v="0"/>
    <n v="0"/>
    <m/>
    <x v="755"/>
    <d v="2023-06-28T09:49:34"/>
    <x v="0"/>
    <x v="1"/>
    <b v="0"/>
    <m/>
    <m/>
    <s v="INHOUSE"/>
    <n v="1.62"/>
    <m/>
    <n v="1.62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786"/>
    <s v="14PROMAX-TGL-RED"/>
    <s v="Guangzhou Weigu"/>
    <n v="0"/>
    <n v="0"/>
    <m/>
    <x v="75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0"/>
    <n v="6"/>
    <n v="2"/>
    <n v="1"/>
    <n v="3"/>
    <n v="2"/>
    <n v="2"/>
    <n v="3"/>
    <n v="3"/>
    <n v="0"/>
  </r>
  <r>
    <n v="124788"/>
    <s v="8809842291476"/>
    <s v="Mercury"/>
    <n v="0"/>
    <n v="0"/>
    <m/>
    <x v="75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6"/>
    <n v="28"/>
    <n v="15"/>
    <n v="23"/>
    <n v="13"/>
    <n v="17"/>
    <n v="18"/>
    <n v="13"/>
    <n v="26"/>
    <n v="13"/>
    <n v="0"/>
    <n v="0"/>
    <n v="0"/>
  </r>
  <r>
    <n v="124789"/>
    <s v="2209786112829"/>
    <s v="Fullcare Technology Company Limited"/>
    <n v="0"/>
    <n v="0"/>
    <m/>
    <x v="758"/>
    <d v="2023-06-28T09:49:34"/>
    <x v="0"/>
    <x v="1"/>
    <b v="0"/>
    <m/>
    <m/>
    <s v="INHOUSE"/>
    <n v="2.57"/>
    <m/>
    <n v="2.57"/>
    <n v="3.6364000000000001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24790"/>
    <s v="8809745632680"/>
    <s v="Mercury"/>
    <n v="0"/>
    <n v="0"/>
    <m/>
    <x v="759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791"/>
    <s v="8809793500085"/>
    <s v="Mercury"/>
    <n v="0"/>
    <n v="0"/>
    <m/>
    <x v="760"/>
    <d v="2023-06-28T09:49:34"/>
    <x v="0"/>
    <x v="1"/>
    <b v="0"/>
    <m/>
    <m/>
    <s v="INHOUSE"/>
    <n v="2.09"/>
    <m/>
    <n v="2.09"/>
    <n v="3.6364000000000001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24792"/>
    <s v="8809887824509"/>
    <s v="Mercury"/>
    <n v="0"/>
    <n v="0"/>
    <m/>
    <x v="76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0"/>
    <n v="4"/>
    <n v="2"/>
    <n v="1"/>
    <n v="0"/>
    <n v="0"/>
    <n v="1"/>
    <n v="1"/>
    <n v="3"/>
    <n v="0"/>
  </r>
  <r>
    <n v="124793"/>
    <s v="6/7/8PLUS-SYM-CLR"/>
    <s v="Guangzhou Weigu"/>
    <n v="0"/>
    <n v="0"/>
    <m/>
    <x v="762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4"/>
    <n v="0"/>
    <n v="100"/>
    <n v="100"/>
    <n v="0"/>
    <n v="0"/>
    <n v="0"/>
    <n v="0"/>
    <n v="0"/>
    <n v="0"/>
    <n v="0"/>
    <n v="0"/>
    <n v="0"/>
    <n v="0"/>
    <n v="0"/>
    <n v="0"/>
    <n v="19"/>
    <n v="11"/>
    <n v="16"/>
    <n v="12"/>
    <n v="12"/>
    <n v="9"/>
    <n v="4"/>
    <n v="5"/>
    <n v="7"/>
    <n v="13"/>
    <n v="11"/>
    <n v="7"/>
    <n v="5"/>
  </r>
  <r>
    <n v="124794"/>
    <s v="8809824771330"/>
    <s v="Mercury"/>
    <n v="0"/>
    <n v="0"/>
    <m/>
    <x v="76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5"/>
    <n v="7"/>
    <n v="4"/>
    <n v="9"/>
    <n v="6"/>
    <n v="0"/>
    <n v="5"/>
    <n v="2"/>
    <n v="3"/>
    <n v="4"/>
    <n v="2"/>
    <n v="4"/>
    <n v="2"/>
  </r>
  <r>
    <n v="124795"/>
    <s v="8809887824844"/>
    <s v="Mercury"/>
    <n v="0"/>
    <n v="0"/>
    <m/>
    <x v="76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1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2"/>
    <n v="3"/>
    <n v="0"/>
    <n v="1"/>
    <n v="2"/>
    <n v="1"/>
    <n v="2"/>
    <n v="2"/>
    <n v="0"/>
    <n v="0"/>
  </r>
  <r>
    <n v="124796"/>
    <s v="8809824770326"/>
    <s v="Mercury"/>
    <n v="0"/>
    <n v="0"/>
    <m/>
    <x v="765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0"/>
    <n v="0"/>
    <n v="0"/>
    <n v="0"/>
    <n v="2"/>
    <n v="0"/>
    <n v="0"/>
    <n v="0"/>
  </r>
  <r>
    <n v="124797"/>
    <s v="2209786112849"/>
    <s v="Fullcare Technology Company Limited"/>
    <n v="0"/>
    <n v="0"/>
    <m/>
    <x v="766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24798"/>
    <s v="8809724822804"/>
    <s v="Mercury"/>
    <n v="0"/>
    <n v="0"/>
    <m/>
    <x v="76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18"/>
    <n v="21"/>
    <n v="15"/>
    <n v="5"/>
    <n v="0"/>
    <n v="0"/>
    <n v="20"/>
    <n v="13"/>
    <n v="16"/>
    <n v="27"/>
    <n v="12"/>
    <n v="13"/>
    <n v="15"/>
  </r>
  <r>
    <n v="124799"/>
    <s v="8809824770548"/>
    <s v="Mercury"/>
    <n v="0"/>
    <n v="0"/>
    <m/>
    <x v="768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</r>
  <r>
    <n v="124800"/>
    <s v="13MIINI-TGL-RGD"/>
    <s v="Guangzhou Weigu"/>
    <n v="0"/>
    <n v="0"/>
    <m/>
    <x v="76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5"/>
    <n v="0"/>
    <n v="50"/>
    <n v="50"/>
    <n v="0"/>
    <n v="0"/>
    <n v="0"/>
    <n v="0"/>
    <n v="0"/>
    <n v="0"/>
    <n v="0"/>
    <n v="0"/>
    <n v="0"/>
    <n v="0"/>
    <n v="0"/>
    <n v="0"/>
    <n v="15"/>
    <n v="12"/>
    <n v="3"/>
    <n v="6"/>
    <n v="0"/>
    <n v="0"/>
    <n v="20"/>
    <n v="4"/>
    <n v="13"/>
    <n v="24"/>
    <n v="9"/>
    <n v="7"/>
    <n v="12"/>
  </r>
  <r>
    <n v="124801"/>
    <s v="12/12PRO-TGL-RGD"/>
    <s v="Guangzhou Weigu"/>
    <n v="0"/>
    <n v="0"/>
    <m/>
    <x v="77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6"/>
    <n v="0"/>
    <n v="50"/>
    <n v="50"/>
    <n v="0"/>
    <n v="0"/>
    <n v="0"/>
    <n v="0"/>
    <n v="0"/>
    <n v="0"/>
    <n v="0"/>
    <n v="0"/>
    <n v="0"/>
    <n v="0"/>
    <n v="0"/>
    <n v="0"/>
    <n v="26"/>
    <n v="10"/>
    <n v="11"/>
    <n v="11"/>
    <n v="3"/>
    <n v="0"/>
    <n v="18"/>
    <n v="20"/>
    <n v="12"/>
    <n v="14"/>
    <n v="13"/>
    <n v="7"/>
    <n v="3"/>
  </r>
  <r>
    <n v="124802"/>
    <s v="8809887821997"/>
    <s v="Mercury"/>
    <n v="0"/>
    <n v="0"/>
    <m/>
    <x v="771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03"/>
    <s v="8809824767401"/>
    <s v="Mercury"/>
    <n v="0"/>
    <n v="0"/>
    <m/>
    <x v="77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804"/>
    <s v="8809621280639"/>
    <s v="Mercury"/>
    <n v="0"/>
    <n v="0"/>
    <m/>
    <x v="77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4"/>
    <n v="8"/>
    <n v="10"/>
    <n v="4"/>
    <n v="3"/>
    <n v="0"/>
    <n v="16"/>
    <n v="4"/>
    <n v="4"/>
    <n v="6"/>
    <n v="11"/>
  </r>
  <r>
    <n v="124805"/>
    <s v="8809824770302"/>
    <s v="Mercury"/>
    <n v="0"/>
    <n v="0"/>
    <m/>
    <x v="774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0"/>
    <n v="1"/>
    <n v="1"/>
    <n v="1"/>
  </r>
  <r>
    <n v="124806"/>
    <s v="8809887824356"/>
    <s v="Mercury"/>
    <n v="0"/>
    <n v="0"/>
    <m/>
    <x v="775"/>
    <d v="2023-06-28T09:49:34"/>
    <x v="0"/>
    <x v="1"/>
    <b v="0"/>
    <m/>
    <m/>
    <s v="INHOUSE"/>
    <n v="3.21"/>
    <m/>
    <n v="3.21"/>
    <n v="6.3110999999999997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9"/>
    <n v="8"/>
    <n v="4"/>
    <n v="6"/>
    <n v="4"/>
    <n v="2"/>
    <n v="2"/>
    <n v="5"/>
    <n v="3"/>
    <n v="1"/>
    <n v="4"/>
    <n v="0"/>
    <n v="4"/>
  </r>
  <r>
    <n v="124807"/>
    <s v="8809887825674"/>
    <s v="Mercury"/>
    <n v="0"/>
    <n v="0"/>
    <m/>
    <x v="776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08"/>
    <s v="8809684992678"/>
    <s v="Mercury"/>
    <n v="0"/>
    <n v="0"/>
    <m/>
    <x v="77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2"/>
    <n v="23"/>
    <n v="21"/>
    <n v="9"/>
    <n v="6"/>
    <n v="2"/>
    <n v="4"/>
    <n v="0"/>
    <n v="0"/>
    <n v="0"/>
    <n v="0"/>
    <n v="0"/>
    <n v="0"/>
  </r>
  <r>
    <n v="124809"/>
    <s v="NTG-IPH-14PRO"/>
    <s v="Do Best"/>
    <n v="0"/>
    <n v="0"/>
    <m/>
    <x v="778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1168"/>
    <n v="0"/>
    <n v="0"/>
    <n v="0"/>
    <n v="0"/>
    <n v="0"/>
    <n v="0"/>
    <n v="0"/>
    <n v="0"/>
    <n v="0"/>
    <n v="0"/>
    <n v="0"/>
    <n v="0"/>
    <n v="0"/>
    <n v="0"/>
    <n v="0"/>
    <n v="150"/>
    <n v="170"/>
    <n v="180"/>
    <n v="160"/>
    <n v="130"/>
    <n v="100"/>
    <n v="201"/>
    <n v="311"/>
    <n v="50"/>
    <n v="720"/>
    <n v="350"/>
    <n v="200"/>
    <n v="180"/>
  </r>
  <r>
    <n v="124810"/>
    <s v="NTG-IPH-7P/8P"/>
    <s v="Do Best"/>
    <n v="0"/>
    <n v="0"/>
    <m/>
    <x v="779"/>
    <d v="2023-06-28T09:49:34"/>
    <x v="0"/>
    <x v="4"/>
    <b v="0"/>
    <m/>
    <m/>
    <s v="INHOUSE"/>
    <n v="0.6"/>
    <m/>
    <n v="0.6"/>
    <n v="1.3635999999999999"/>
    <n v="0"/>
    <n v="0"/>
    <m/>
    <m/>
    <m/>
    <s v="Star Tech Warehouse"/>
    <n v="668"/>
    <n v="0"/>
    <n v="0"/>
    <n v="0"/>
    <n v="0"/>
    <n v="0"/>
    <n v="0"/>
    <n v="0"/>
    <n v="0"/>
    <n v="0"/>
    <n v="0"/>
    <n v="0"/>
    <n v="0"/>
    <n v="0"/>
    <n v="0"/>
    <n v="0"/>
    <n v="40"/>
    <n v="10"/>
    <n v="40"/>
    <n v="50"/>
    <n v="80"/>
    <n v="20"/>
    <n v="30"/>
    <n v="20"/>
    <n v="20"/>
    <n v="30"/>
    <n v="40"/>
    <n v="10"/>
    <n v="30"/>
  </r>
  <r>
    <n v="124811"/>
    <s v="IPADAIR4-SURVR-DBL"/>
    <s v="Guangzhou Weigu"/>
    <n v="0"/>
    <n v="0"/>
    <m/>
    <x v="780"/>
    <d v="2023-06-28T09:49:34"/>
    <x v="0"/>
    <x v="1"/>
    <b v="0"/>
    <m/>
    <m/>
    <s v="INHOUSE"/>
    <n v="10.52"/>
    <m/>
    <n v="10.52"/>
    <n v="13.181800000000001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1"/>
    <n v="2"/>
    <n v="0"/>
    <n v="0"/>
    <n v="0"/>
  </r>
  <r>
    <n v="124812"/>
    <s v="2209786112865"/>
    <s v="Fullcare Technology Company Limited"/>
    <n v="0"/>
    <n v="0"/>
    <m/>
    <x v="781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4"/>
    <n v="3"/>
    <n v="2"/>
    <n v="0"/>
  </r>
  <r>
    <n v="124813"/>
    <s v="8809824814815"/>
    <s v="Mercury"/>
    <n v="0"/>
    <n v="0"/>
    <m/>
    <x v="782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3"/>
    <n v="5"/>
    <n v="2"/>
    <n v="0"/>
    <n v="2"/>
    <n v="0"/>
    <n v="0"/>
    <n v="0"/>
    <n v="0"/>
    <n v="0"/>
    <n v="0"/>
    <n v="0"/>
    <n v="0"/>
  </r>
  <r>
    <n v="124814"/>
    <s v="13ProMax-PUR-CLR"/>
    <s v="Guangzhou Weigu"/>
    <n v="0"/>
    <n v="0"/>
    <s v="13PM-PUR-CLR"/>
    <x v="783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54"/>
    <n v="2"/>
    <n v="70"/>
    <n v="70"/>
    <n v="0"/>
    <n v="0"/>
    <n v="0"/>
    <n v="0"/>
    <n v="0"/>
    <n v="0"/>
    <n v="0"/>
    <n v="0"/>
    <n v="0"/>
    <n v="0"/>
    <n v="0"/>
    <n v="0"/>
    <n v="15"/>
    <n v="18"/>
    <n v="4"/>
    <n v="0"/>
    <n v="0"/>
    <n v="0"/>
    <n v="16"/>
    <n v="25"/>
    <n v="13"/>
    <n v="32"/>
    <n v="24"/>
    <n v="19"/>
    <n v="22"/>
  </r>
  <r>
    <n v="124815"/>
    <s v="12/12PRO-SPG-BLK"/>
    <s v="Guangzhou Weigu"/>
    <n v="0"/>
    <n v="0"/>
    <s v="12/12PRO-SGP-BLK"/>
    <x v="784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7"/>
    <n v="0"/>
    <n v="100"/>
    <n v="100"/>
    <n v="0"/>
    <n v="0"/>
    <n v="0"/>
    <n v="0"/>
    <n v="0"/>
    <n v="0"/>
    <n v="0"/>
    <n v="0"/>
    <n v="0"/>
    <n v="0"/>
    <n v="0"/>
    <n v="0"/>
    <n v="36"/>
    <n v="30"/>
    <n v="20"/>
    <n v="18"/>
    <n v="4"/>
    <n v="0"/>
    <n v="0"/>
    <n v="0"/>
    <n v="19"/>
    <n v="19"/>
    <n v="0"/>
    <n v="0"/>
    <n v="0"/>
  </r>
  <r>
    <n v="124816"/>
    <s v="13PROMAX-SPG-BLK"/>
    <s v="Guangzhou Weigu"/>
    <n v="0"/>
    <n v="0"/>
    <m/>
    <x v="785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-2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</r>
  <r>
    <n v="124817"/>
    <s v="8809745637692"/>
    <s v="Mercury"/>
    <n v="0"/>
    <n v="0"/>
    <m/>
    <x v="786"/>
    <d v="2023-06-28T09:49:34"/>
    <x v="0"/>
    <x v="1"/>
    <b v="0"/>
    <m/>
    <m/>
    <s v="INHOUSE"/>
    <n v="2.79"/>
    <m/>
    <n v="2.79"/>
    <n v="5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</r>
  <r>
    <n v="124818"/>
    <s v="IPADAIR4-SURVR-RRD"/>
    <s v="Guangzhou Weigu"/>
    <n v="0"/>
    <n v="0"/>
    <m/>
    <x v="787"/>
    <d v="2023-06-28T09:49:34"/>
    <x v="0"/>
    <x v="1"/>
    <b v="0"/>
    <m/>
    <m/>
    <s v="INHOUSE"/>
    <n v="10.52"/>
    <m/>
    <n v="10.52"/>
    <n v="13.181800000000001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6"/>
    <n v="3"/>
    <n v="0"/>
    <n v="3"/>
    <n v="1"/>
    <n v="0"/>
    <n v="0"/>
    <n v="0"/>
    <n v="0"/>
    <n v="2"/>
    <n v="0"/>
    <n v="0"/>
    <n v="0"/>
  </r>
  <r>
    <n v="124819"/>
    <s v="2209786112841"/>
    <s v="Fullcare Technology Company Limited"/>
    <n v="0"/>
    <n v="0"/>
    <m/>
    <x v="788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6"/>
    <n v="5"/>
    <n v="3"/>
    <n v="2"/>
    <n v="2"/>
    <n v="0"/>
    <n v="0"/>
    <n v="3"/>
    <n v="0"/>
    <n v="1"/>
    <n v="3"/>
    <n v="1"/>
    <n v="2"/>
  </r>
  <r>
    <n v="124820"/>
    <s v="2209786112810"/>
    <s v="Fullcare Technology Company Limited"/>
    <n v="0"/>
    <n v="0"/>
    <m/>
    <x v="789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1"/>
    <n v="2"/>
    <n v="0"/>
    <n v="0"/>
    <n v="0"/>
    <n v="0"/>
    <n v="3"/>
    <n v="1"/>
    <n v="0"/>
    <n v="1"/>
  </r>
  <r>
    <n v="124821"/>
    <s v="2209786112802"/>
    <s v="Fullcare Technology Company Limited"/>
    <n v="0"/>
    <n v="0"/>
    <m/>
    <x v="790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5"/>
    <n v="1"/>
    <n v="1"/>
    <n v="1"/>
    <n v="1"/>
    <n v="0"/>
    <n v="2"/>
    <n v="3"/>
    <n v="0"/>
  </r>
  <r>
    <n v="124822"/>
    <s v="8809824771019"/>
    <s v="Mercury"/>
    <n v="0"/>
    <n v="0"/>
    <m/>
    <x v="79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</r>
  <r>
    <n v="124823"/>
    <s v="XSMAX-SYM-CLR"/>
    <s v="Guangzhou Weigu"/>
    <n v="0"/>
    <n v="0"/>
    <m/>
    <x v="792"/>
    <d v="2023-06-28T09:49:34"/>
    <x v="0"/>
    <x v="1"/>
    <b v="0"/>
    <m/>
    <m/>
    <s v="INHOUSE"/>
    <n v="2.38"/>
    <m/>
    <n v="2.5"/>
    <n v="4.5453999999999999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15"/>
    <n v="18"/>
    <n v="4"/>
    <n v="0"/>
    <n v="0"/>
    <n v="0"/>
    <n v="10"/>
    <n v="11"/>
    <n v="14"/>
    <n v="6"/>
    <n v="11"/>
    <n v="12"/>
    <n v="7"/>
  </r>
  <r>
    <n v="124824"/>
    <s v="8809745631447"/>
    <s v="Mercury"/>
    <n v="0"/>
    <n v="0"/>
    <m/>
    <x v="79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20"/>
    <n v="20"/>
    <n v="30"/>
    <n v="13"/>
    <n v="17"/>
    <n v="11"/>
    <n v="15"/>
    <n v="23"/>
    <n v="21"/>
    <n v="20"/>
    <n v="13"/>
    <n v="0"/>
    <n v="0"/>
  </r>
  <r>
    <n v="124825"/>
    <s v="8809621280622"/>
    <s v="Mercury"/>
    <n v="0"/>
    <n v="0"/>
    <m/>
    <x v="79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13"/>
    <n v="4"/>
    <n v="0"/>
    <n v="0"/>
    <n v="0"/>
    <n v="0"/>
    <n v="0"/>
    <n v="0"/>
    <n v="0"/>
    <n v="0"/>
    <n v="0"/>
    <n v="0"/>
  </r>
  <r>
    <n v="124826"/>
    <s v="8809745632369"/>
    <s v="Mercury"/>
    <n v="0"/>
    <n v="0"/>
    <m/>
    <x v="795"/>
    <d v="2023-06-28T09:49:34"/>
    <x v="0"/>
    <x v="1"/>
    <b v="0"/>
    <m/>
    <m/>
    <s v="INHOUSE"/>
    <n v="1.68"/>
    <m/>
    <n v="1.68"/>
    <n v="2.7273000000000001"/>
    <n v="0"/>
    <n v="0"/>
    <m/>
    <m/>
    <m/>
    <s v="Star Tech Warehouse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24827"/>
    <s v="8809887886415"/>
    <s v="Mercury"/>
    <n v="0"/>
    <n v="0"/>
    <m/>
    <x v="796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11"/>
    <n v="19"/>
    <n v="9"/>
    <n v="11"/>
    <n v="6"/>
    <n v="4"/>
    <n v="8"/>
    <n v="3"/>
    <n v="7"/>
    <n v="3"/>
    <n v="7"/>
    <n v="0"/>
    <n v="0"/>
  </r>
  <r>
    <n v="124828"/>
    <s v="8809887868732"/>
    <s v="Mercury"/>
    <n v="0"/>
    <n v="0"/>
    <m/>
    <x v="79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7"/>
    <n v="0"/>
    <n v="0"/>
    <n v="0"/>
    <n v="0"/>
    <n v="0"/>
    <n v="0"/>
    <n v="0"/>
    <n v="0"/>
    <n v="0"/>
    <n v="0"/>
    <n v="0"/>
    <n v="0"/>
    <n v="0"/>
    <n v="0"/>
    <n v="0"/>
    <n v="5"/>
    <n v="8"/>
    <n v="1"/>
    <n v="4"/>
    <n v="5"/>
    <n v="3"/>
    <n v="5"/>
    <n v="0"/>
    <n v="2"/>
    <n v="5"/>
    <n v="1"/>
    <n v="8"/>
    <n v="5"/>
  </r>
  <r>
    <n v="124829"/>
    <s v="14MAX-BLING-GD"/>
    <s v="Guangzhou Weigu"/>
    <n v="0"/>
    <n v="0"/>
    <m/>
    <x v="798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0"/>
    <n v="0"/>
    <n v="0"/>
    <n v="0"/>
    <n v="0"/>
    <n v="0"/>
  </r>
  <r>
    <n v="124830"/>
    <s v="2209786112885"/>
    <s v="Fullcare Technology Company Limited"/>
    <n v="0"/>
    <n v="0"/>
    <m/>
    <x v="799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5"/>
    <n v="3"/>
    <n v="1"/>
    <n v="0"/>
    <n v="5"/>
    <n v="1"/>
    <n v="0"/>
    <n v="1"/>
    <n v="2"/>
    <n v="0"/>
    <n v="2"/>
    <n v="4"/>
    <n v="2"/>
  </r>
  <r>
    <n v="124831"/>
    <s v="8809661814689"/>
    <s v="Mercury"/>
    <n v="0"/>
    <n v="0"/>
    <m/>
    <x v="80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12"/>
    <n v="14"/>
    <n v="6"/>
    <n v="1"/>
    <n v="9"/>
    <n v="6"/>
    <n v="10"/>
    <n v="4"/>
    <n v="10"/>
    <n v="8"/>
    <n v="1"/>
    <n v="0"/>
    <n v="1"/>
  </r>
  <r>
    <n v="124832"/>
    <s v="8809661814658"/>
    <s v="Mercury"/>
    <n v="0"/>
    <n v="0"/>
    <m/>
    <x v="80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7"/>
    <n v="5"/>
    <n v="2"/>
    <n v="0"/>
    <n v="4"/>
    <n v="2"/>
    <n v="3"/>
    <n v="1"/>
    <n v="0"/>
    <n v="3"/>
    <n v="1"/>
    <n v="1"/>
    <n v="0"/>
  </r>
  <r>
    <n v="124833"/>
    <s v="12PROMAX-TGL-NVY"/>
    <s v="Guangzhou Weigu"/>
    <n v="0"/>
    <n v="0"/>
    <m/>
    <x v="80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8"/>
    <n v="6"/>
    <n v="0"/>
    <n v="0"/>
    <n v="0"/>
    <n v="0"/>
    <n v="0"/>
    <n v="0"/>
    <n v="0"/>
    <n v="0"/>
    <n v="0"/>
    <n v="0"/>
    <n v="0"/>
  </r>
  <r>
    <n v="124834"/>
    <s v="IPAD10.2-SURVR-DBL"/>
    <s v="Guangzhou Weigu"/>
    <n v="0"/>
    <n v="0"/>
    <m/>
    <x v="803"/>
    <d v="2023-06-28T09:49:34"/>
    <x v="0"/>
    <x v="1"/>
    <b v="0"/>
    <m/>
    <m/>
    <s v="INHOUSE"/>
    <n v="10.67"/>
    <m/>
    <n v="10.67"/>
    <n v="13.181800000000001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16"/>
    <n v="0"/>
    <n v="5"/>
    <n v="0"/>
    <n v="2"/>
    <n v="0"/>
    <n v="0"/>
    <n v="2"/>
    <n v="0"/>
    <n v="1"/>
    <n v="0"/>
    <n v="0"/>
    <n v="0"/>
  </r>
  <r>
    <n v="124835"/>
    <s v="2209786112826"/>
    <s v="Fullcare Technology Company Limited"/>
    <n v="0"/>
    <n v="0"/>
    <m/>
    <x v="804"/>
    <d v="2023-06-28T09:49:34"/>
    <x v="0"/>
    <x v="1"/>
    <b v="0"/>
    <m/>
    <m/>
    <s v="INHOUSE"/>
    <n v="2.57"/>
    <m/>
    <n v="2.57"/>
    <n v="3.6364000000000001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4836"/>
    <s v="8809887824318"/>
    <s v="Mercury"/>
    <n v="0"/>
    <n v="0"/>
    <m/>
    <x v="805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8"/>
    <n v="6"/>
    <n v="3"/>
    <n v="4"/>
    <n v="6"/>
    <n v="0"/>
    <n v="4"/>
    <n v="2"/>
    <n v="6"/>
    <n v="4"/>
    <n v="1"/>
    <n v="3"/>
    <n v="7"/>
  </r>
  <r>
    <n v="124837"/>
    <s v="8809887825681"/>
    <s v="Mercury"/>
    <n v="0"/>
    <n v="0"/>
    <m/>
    <x v="806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38"/>
    <s v="8809824786082"/>
    <s v="Mercury"/>
    <n v="0"/>
    <n v="0"/>
    <m/>
    <x v="807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12"/>
    <n v="6"/>
    <n v="7"/>
    <n v="9"/>
    <n v="13"/>
    <n v="0"/>
    <n v="2"/>
    <n v="3"/>
    <n v="2"/>
    <n v="0"/>
    <n v="12"/>
    <n v="9"/>
    <n v="7"/>
  </r>
  <r>
    <n v="124839"/>
    <s v="8809887824851"/>
    <s v="Mercury"/>
    <n v="0"/>
    <n v="0"/>
    <m/>
    <x v="80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3"/>
    <n v="5"/>
    <n v="1"/>
    <n v="2"/>
    <n v="4"/>
    <n v="1"/>
    <n v="2"/>
    <n v="1"/>
    <n v="2"/>
    <n v="5"/>
    <n v="0"/>
    <n v="2"/>
    <n v="0"/>
  </r>
  <r>
    <n v="124840"/>
    <s v="12PROMAX-PUR-CLR"/>
    <s v="Guangzhou Weigu"/>
    <n v="0"/>
    <n v="0"/>
    <m/>
    <x v="809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4"/>
    <n v="9"/>
    <n v="0"/>
    <n v="0"/>
    <n v="2"/>
    <n v="4"/>
    <n v="3"/>
    <n v="3"/>
    <n v="3"/>
    <n v="7"/>
  </r>
  <r>
    <n v="124841"/>
    <s v="14-TGL-RED"/>
    <s v="Guangzhou Weigu"/>
    <n v="0"/>
    <n v="0"/>
    <m/>
    <x v="81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9"/>
    <n v="0"/>
    <n v="0"/>
    <n v="0"/>
    <n v="0"/>
    <n v="0"/>
    <n v="0"/>
    <n v="0"/>
    <n v="0"/>
    <n v="0"/>
    <n v="0"/>
    <n v="0"/>
    <n v="0"/>
    <n v="0"/>
    <n v="0"/>
    <n v="0"/>
    <n v="1"/>
    <n v="5"/>
    <n v="3"/>
    <n v="1"/>
    <n v="3"/>
    <n v="1"/>
    <n v="2"/>
    <n v="0"/>
    <n v="2"/>
    <n v="5"/>
    <n v="0"/>
    <n v="0"/>
    <n v="0"/>
  </r>
  <r>
    <n v="124842"/>
    <s v="8809777308065"/>
    <s v="Mercury"/>
    <n v="0"/>
    <n v="0"/>
    <m/>
    <x v="811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2"/>
    <n v="0"/>
    <n v="0"/>
    <n v="0"/>
    <n v="0"/>
    <n v="1"/>
    <n v="0"/>
    <n v="0"/>
    <n v="1"/>
  </r>
  <r>
    <n v="124843"/>
    <s v="2209786112801"/>
    <s v="Fullcare Technology Company Limited"/>
    <n v="0"/>
    <n v="0"/>
    <m/>
    <x v="812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4"/>
    <n v="6"/>
    <n v="2"/>
    <n v="1"/>
    <n v="7"/>
    <n v="2"/>
    <n v="0"/>
    <n v="0"/>
    <n v="0"/>
    <n v="0"/>
    <n v="0"/>
    <n v="0"/>
    <n v="0"/>
  </r>
  <r>
    <n v="124844"/>
    <s v="2209786112836"/>
    <s v="Fullcare Technology Company Limited"/>
    <n v="0"/>
    <n v="0"/>
    <m/>
    <x v="813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10"/>
    <n v="5"/>
    <n v="9"/>
    <n v="1"/>
    <n v="3"/>
    <n v="0"/>
    <n v="0"/>
    <n v="0"/>
    <n v="0"/>
    <n v="0"/>
    <n v="0"/>
    <n v="0"/>
    <n v="0"/>
  </r>
  <r>
    <n v="124845"/>
    <s v="13-TGL-NVY"/>
    <s v="Guangzhou Weigu"/>
    <n v="0"/>
    <n v="0"/>
    <m/>
    <x v="81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6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1"/>
    <n v="0"/>
    <n v="0"/>
    <n v="0"/>
  </r>
  <r>
    <n v="124846"/>
    <s v="8806164383667"/>
    <s v="Mercury"/>
    <n v="0"/>
    <n v="0"/>
    <m/>
    <x v="81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49"/>
    <n v="0"/>
    <n v="0"/>
    <n v="0"/>
    <n v="0"/>
    <n v="0"/>
    <n v="0"/>
    <n v="0"/>
    <n v="0"/>
    <n v="0"/>
    <n v="0"/>
    <n v="0"/>
    <n v="0"/>
    <n v="0"/>
    <n v="0"/>
    <n v="0"/>
    <n v="21"/>
    <n v="51"/>
    <n v="25"/>
    <n v="24"/>
    <n v="0"/>
    <n v="1"/>
    <n v="35"/>
    <n v="1"/>
    <n v="32"/>
    <n v="51"/>
    <n v="28"/>
    <n v="35"/>
    <n v="0"/>
  </r>
  <r>
    <n v="124847"/>
    <s v="8809777308096"/>
    <s v="Mercury"/>
    <n v="0"/>
    <n v="0"/>
    <m/>
    <x v="816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0"/>
    <n v="0"/>
    <n v="0"/>
    <n v="0"/>
    <n v="0"/>
    <n v="0"/>
    <n v="0"/>
    <n v="0"/>
    <n v="0"/>
    <n v="0"/>
  </r>
  <r>
    <n v="124848"/>
    <s v="IPAD10.2-SURVR-RRD"/>
    <s v="Guangzhou Weigu"/>
    <n v="0"/>
    <n v="0"/>
    <m/>
    <x v="817"/>
    <d v="2023-06-28T09:49:34"/>
    <x v="0"/>
    <x v="1"/>
    <b v="0"/>
    <m/>
    <m/>
    <s v="INHOUSE"/>
    <n v="9.1999999999999993"/>
    <m/>
    <n v="9.42"/>
    <n v="13.181800000000001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12"/>
    <n v="14"/>
    <n v="7"/>
    <n v="17"/>
    <n v="6"/>
    <n v="3"/>
    <n v="1"/>
    <n v="0"/>
    <n v="0"/>
    <n v="0"/>
    <n v="0"/>
    <n v="0"/>
    <n v="0"/>
  </r>
  <r>
    <n v="124849"/>
    <s v="6/7/8-PUR-BLU"/>
    <s v="Guangzhou Weigu"/>
    <n v="0"/>
    <n v="0"/>
    <m/>
    <x v="81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9"/>
    <n v="2"/>
    <n v="0"/>
    <n v="0"/>
    <n v="3"/>
    <n v="0"/>
    <n v="2"/>
    <n v="5"/>
    <n v="2"/>
    <n v="0"/>
    <n v="0"/>
    <n v="0"/>
    <n v="0"/>
  </r>
  <r>
    <n v="124850"/>
    <s v="11-TGL-NVY"/>
    <s v="Guangzhou Weigu"/>
    <n v="0"/>
    <n v="0"/>
    <m/>
    <x v="81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85"/>
    <n v="0"/>
    <n v="0"/>
    <n v="0"/>
    <n v="0"/>
    <n v="0"/>
    <n v="0"/>
    <n v="0"/>
    <n v="0"/>
    <n v="0"/>
    <n v="0"/>
    <n v="0"/>
    <n v="0"/>
    <n v="0"/>
    <n v="0"/>
    <n v="0"/>
    <n v="26"/>
    <n v="31"/>
    <n v="16"/>
    <n v="17"/>
    <n v="9"/>
    <n v="7"/>
    <n v="13"/>
    <n v="10"/>
    <n v="16"/>
    <n v="9"/>
    <n v="11"/>
    <n v="13"/>
    <n v="13"/>
  </r>
  <r>
    <n v="124851"/>
    <s v="8809762043346"/>
    <s v="Mercury"/>
    <n v="0"/>
    <n v="0"/>
    <m/>
    <x v="820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18"/>
    <n v="14"/>
    <n v="13"/>
    <n v="22"/>
    <n v="13"/>
    <n v="8"/>
    <n v="14"/>
    <n v="13"/>
    <n v="23"/>
    <n v="14"/>
    <n v="13"/>
    <n v="12"/>
    <n v="10"/>
  </r>
  <r>
    <n v="124852"/>
    <s v="2209786112816"/>
    <s v="Fullcare Technology Company Limited"/>
    <n v="0"/>
    <n v="0"/>
    <m/>
    <x v="821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6"/>
    <n v="3"/>
    <n v="5"/>
    <n v="3"/>
    <n v="2"/>
    <n v="2"/>
    <n v="0"/>
    <n v="3"/>
    <n v="0"/>
    <n v="1"/>
    <n v="3"/>
    <n v="4"/>
    <n v="0"/>
  </r>
  <r>
    <n v="124853"/>
    <s v="8809887824387"/>
    <s v="Mercury"/>
    <n v="0"/>
    <n v="0"/>
    <m/>
    <x v="822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6"/>
    <n v="3"/>
    <n v="2"/>
    <n v="0"/>
    <n v="3"/>
    <n v="3"/>
    <n v="6"/>
    <n v="0"/>
    <n v="1"/>
    <n v="2"/>
    <n v="1"/>
    <n v="3"/>
    <n v="5"/>
  </r>
  <r>
    <n v="124854"/>
    <s v="8809824770982"/>
    <s v="Mercury"/>
    <n v="0"/>
    <n v="0"/>
    <m/>
    <x v="823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9"/>
    <n v="2"/>
    <n v="0"/>
    <n v="0"/>
    <n v="0"/>
    <n v="0"/>
    <n v="0"/>
    <n v="0"/>
    <n v="0"/>
    <n v="0"/>
    <n v="0"/>
    <n v="0"/>
    <n v="0"/>
  </r>
  <r>
    <n v="124855"/>
    <s v="6/7/8-PUR-PNK"/>
    <s v="Guangzhou Weigu"/>
    <n v="0"/>
    <n v="0"/>
    <m/>
    <x v="82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7"/>
    <n v="2"/>
    <n v="0"/>
    <n v="0"/>
    <n v="3"/>
    <n v="1"/>
    <n v="1"/>
    <n v="0"/>
    <n v="0"/>
    <n v="0"/>
    <n v="0"/>
    <n v="0"/>
    <n v="0"/>
  </r>
  <r>
    <n v="124856"/>
    <s v="8809745642399"/>
    <s v="Mercury"/>
    <n v="0"/>
    <n v="0"/>
    <m/>
    <x v="825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6"/>
    <n v="7"/>
    <n v="3"/>
    <n v="3"/>
    <n v="4"/>
    <n v="0"/>
    <n v="6"/>
    <n v="2"/>
    <n v="7"/>
    <n v="9"/>
    <n v="6"/>
    <n v="4"/>
    <n v="1"/>
  </r>
  <r>
    <n v="124857"/>
    <s v="12Mini-SYM-CLR"/>
    <s v="Guangzhou Weigu"/>
    <n v="0"/>
    <n v="0"/>
    <m/>
    <x v="826"/>
    <d v="2023-06-28T09:49:34"/>
    <x v="0"/>
    <x v="1"/>
    <b v="0"/>
    <m/>
    <m/>
    <s v="INHOUSE"/>
    <n v="2.38"/>
    <m/>
    <n v="2.38"/>
    <n v="0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58"/>
    <s v="6/7/8-TGL-MNT"/>
    <s v="Guangzhou Weigu"/>
    <n v="0"/>
    <n v="0"/>
    <m/>
    <x v="82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3"/>
    <n v="28"/>
    <n v="8"/>
    <n v="4"/>
    <n v="0"/>
    <n v="0"/>
    <n v="0"/>
    <n v="0"/>
    <n v="0"/>
    <n v="0"/>
    <n v="0"/>
    <n v="0"/>
    <n v="0"/>
  </r>
  <r>
    <n v="124859"/>
    <s v="8809887821874"/>
    <s v="Mercury"/>
    <n v="0"/>
    <n v="0"/>
    <m/>
    <x v="828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-9"/>
    <n v="0"/>
    <n v="0"/>
    <n v="0"/>
    <n v="0"/>
    <n v="0"/>
    <n v="0"/>
    <n v="0"/>
    <n v="0"/>
    <n v="0"/>
    <n v="0"/>
    <n v="0"/>
    <n v="0"/>
    <n v="0"/>
    <n v="0"/>
    <n v="0"/>
    <n v="11"/>
    <n v="25"/>
    <n v="17"/>
    <n v="10"/>
    <n v="10"/>
    <n v="9"/>
    <n v="12"/>
    <n v="0"/>
    <n v="20"/>
    <n v="17"/>
    <n v="11"/>
    <n v="0"/>
    <n v="0"/>
  </r>
  <r>
    <n v="124861"/>
    <s v="8809887868640"/>
    <s v="Mercury"/>
    <n v="0"/>
    <n v="0"/>
    <m/>
    <x v="829"/>
    <d v="2023-06-28T09:49:34"/>
    <x v="0"/>
    <x v="1"/>
    <b v="0"/>
    <m/>
    <m/>
    <s v="INHOUSE"/>
    <n v="2.65"/>
    <m/>
    <n v="2.65"/>
    <n v="5.7323000000000004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3"/>
    <n v="11"/>
    <n v="3"/>
    <n v="4"/>
    <n v="2"/>
    <n v="4"/>
    <n v="7"/>
    <n v="1"/>
    <n v="4"/>
    <n v="5"/>
    <n v="2"/>
    <n v="2"/>
    <n v="6"/>
  </r>
  <r>
    <n v="124862"/>
    <s v="8806164352328"/>
    <s v="Mercury"/>
    <n v="0"/>
    <n v="0"/>
    <m/>
    <x v="830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-104"/>
    <n v="0"/>
    <n v="0"/>
    <n v="0"/>
    <n v="0"/>
    <n v="0"/>
    <n v="0"/>
    <n v="0"/>
    <n v="0"/>
    <n v="0"/>
    <n v="0"/>
    <n v="0"/>
    <n v="0"/>
    <n v="0"/>
    <n v="0"/>
    <n v="0"/>
    <n v="19"/>
    <n v="52"/>
    <n v="27"/>
    <n v="16"/>
    <n v="1"/>
    <n v="1"/>
    <n v="43"/>
    <n v="22"/>
    <n v="18"/>
    <n v="20"/>
    <n v="6"/>
    <n v="0"/>
    <n v="0"/>
  </r>
  <r>
    <n v="124863"/>
    <s v="8809621280660"/>
    <s v="Mercury"/>
    <n v="0"/>
    <n v="0"/>
    <m/>
    <x v="83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5"/>
    <n v="10"/>
    <n v="4"/>
    <n v="7"/>
    <n v="8"/>
    <n v="3"/>
    <n v="4"/>
    <n v="1"/>
    <n v="12"/>
    <n v="9"/>
    <n v="4"/>
    <n v="0"/>
    <n v="0"/>
  </r>
  <r>
    <n v="124864"/>
    <s v="8809745637906"/>
    <s v="Mercury"/>
    <n v="0"/>
    <n v="0"/>
    <m/>
    <x v="832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65"/>
    <s v="14PROMAX-PUR-GLITTER"/>
    <s v="Guangzhou Weigu"/>
    <n v="4"/>
    <n v="0"/>
    <s v="14PROMAX-STRB-GLITTER"/>
    <x v="833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16"/>
    <n v="9"/>
    <n v="10"/>
    <n v="8"/>
    <n v="4"/>
    <n v="3"/>
    <n v="3"/>
    <n v="3"/>
    <n v="6"/>
    <n v="6"/>
    <n v="6"/>
    <n v="5"/>
    <n v="3"/>
  </r>
  <r>
    <n v="124866"/>
    <s v="13ProMax-TGL-RGD"/>
    <s v="Guangzhou Weigu"/>
    <n v="0"/>
    <n v="0"/>
    <m/>
    <x v="83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8"/>
    <n v="13"/>
    <n v="11"/>
    <n v="3"/>
    <n v="6"/>
    <n v="3"/>
    <n v="13"/>
    <n v="6"/>
    <n v="6"/>
    <n v="8"/>
    <n v="10"/>
    <n v="9"/>
    <n v="6"/>
  </r>
  <r>
    <n v="124867"/>
    <s v="14PROMAX-TGL-NVY"/>
    <s v="Guangzhou Weigu"/>
    <n v="0"/>
    <n v="0"/>
    <m/>
    <x v="835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8"/>
    <n v="7"/>
    <n v="5"/>
    <n v="3"/>
    <n v="0"/>
    <n v="0"/>
    <n v="12"/>
    <n v="4"/>
    <n v="5"/>
    <n v="5"/>
    <n v="1"/>
    <n v="5"/>
    <n v="2"/>
  </r>
  <r>
    <n v="124868"/>
    <s v="XR-TGL-MNT"/>
    <s v="Guangzhou Weigu"/>
    <n v="0"/>
    <n v="0"/>
    <m/>
    <x v="83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3"/>
    <n v="9"/>
    <n v="4"/>
    <n v="0"/>
    <n v="0"/>
    <n v="0"/>
    <n v="0"/>
    <n v="0"/>
    <n v="0"/>
    <n v="0"/>
    <n v="0"/>
    <n v="0"/>
    <n v="0"/>
  </r>
  <r>
    <n v="124870"/>
    <s v="8809887868817"/>
    <s v="Mercury"/>
    <n v="0"/>
    <n v="0"/>
    <m/>
    <x v="83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4"/>
    <n v="5"/>
    <n v="4"/>
    <n v="5"/>
    <n v="3"/>
    <n v="0"/>
    <n v="3"/>
    <n v="2"/>
    <n v="1"/>
    <n v="6"/>
    <n v="0"/>
    <n v="4"/>
    <n v="2"/>
  </r>
  <r>
    <n v="124871"/>
    <s v="8809887868725"/>
    <s v="Mercury"/>
    <n v="0"/>
    <n v="0"/>
    <m/>
    <x v="83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5"/>
    <n v="5"/>
    <n v="2"/>
    <n v="9"/>
    <n v="0"/>
    <n v="4"/>
    <n v="4"/>
    <n v="1"/>
    <n v="3"/>
    <n v="3"/>
  </r>
  <r>
    <n v="124872"/>
    <s v="4422254569373"/>
    <s v="Do Best"/>
    <n v="0"/>
    <n v="0"/>
    <m/>
    <x v="839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9"/>
    <n v="2"/>
    <n v="12"/>
    <n v="0"/>
    <n v="2"/>
    <n v="2"/>
    <n v="6"/>
    <n v="0"/>
    <n v="6"/>
    <n v="6"/>
    <n v="4"/>
    <n v="7"/>
    <n v="2"/>
  </r>
  <r>
    <n v="124873"/>
    <s v="4422254569465"/>
    <s v="Do Best"/>
    <n v="0"/>
    <n v="0"/>
    <m/>
    <x v="840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5"/>
    <n v="9"/>
    <n v="17"/>
    <n v="2"/>
    <n v="2"/>
    <n v="0"/>
    <n v="8"/>
    <n v="9"/>
    <n v="2"/>
    <n v="8"/>
    <n v="1"/>
    <n v="3"/>
    <n v="6"/>
  </r>
  <r>
    <n v="124874"/>
    <s v="8809777308072"/>
    <s v="Mercury"/>
    <n v="0"/>
    <n v="0"/>
    <m/>
    <x v="841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2"/>
    <n v="0"/>
    <n v="0"/>
    <n v="0"/>
    <n v="1"/>
    <n v="0"/>
    <n v="0"/>
    <n v="0"/>
    <n v="0"/>
  </r>
  <r>
    <n v="124875"/>
    <s v="IPAD10.2-360-RED"/>
    <s v="Guangzhou Weigu"/>
    <n v="0"/>
    <n v="0"/>
    <m/>
    <x v="842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9"/>
    <n v="0"/>
    <n v="60"/>
    <n v="60"/>
    <n v="0"/>
    <n v="0"/>
    <n v="0"/>
    <n v="0"/>
    <n v="0"/>
    <n v="0"/>
    <n v="0"/>
    <n v="0"/>
    <n v="0"/>
    <n v="0"/>
    <n v="0"/>
    <n v="0"/>
    <n v="3"/>
    <n v="11"/>
    <n v="9"/>
    <n v="8"/>
    <n v="4"/>
    <n v="2"/>
    <n v="4"/>
    <n v="6"/>
    <n v="12"/>
    <n v="12"/>
    <n v="3"/>
    <n v="5"/>
    <n v="1"/>
  </r>
  <r>
    <n v="124876"/>
    <s v="2209786112824"/>
    <s v="Fullcare Technology Company Limited"/>
    <n v="0"/>
    <n v="0"/>
    <m/>
    <x v="843"/>
    <d v="2023-06-28T09:49:34"/>
    <x v="0"/>
    <x v="1"/>
    <b v="0"/>
    <m/>
    <m/>
    <s v="INHOUSE"/>
    <n v="2.57"/>
    <m/>
    <n v="2.57"/>
    <n v="0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77"/>
    <s v="2209786112886"/>
    <s v="Fullcare Technology Company Limited"/>
    <n v="0"/>
    <n v="0"/>
    <m/>
    <x v="844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10"/>
    <n v="5"/>
    <n v="8"/>
    <n v="0"/>
    <n v="0"/>
    <n v="0"/>
    <n v="0"/>
    <n v="0"/>
    <n v="0"/>
    <n v="0"/>
    <n v="0"/>
    <n v="0"/>
    <n v="0"/>
  </r>
  <r>
    <n v="124878"/>
    <s v="2209786112837"/>
    <s v="Fullcare Technology Company Limited"/>
    <n v="0"/>
    <n v="0"/>
    <m/>
    <x v="845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5"/>
    <n v="1"/>
    <n v="1"/>
    <n v="1"/>
    <n v="2"/>
    <n v="0"/>
    <n v="0"/>
    <n v="0"/>
    <n v="3"/>
    <n v="0"/>
    <n v="2"/>
    <n v="2"/>
    <n v="0"/>
  </r>
  <r>
    <n v="124879"/>
    <s v="8809745645123"/>
    <s v="Mercury"/>
    <n v="0"/>
    <n v="0"/>
    <m/>
    <x v="846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5"/>
    <n v="0"/>
    <n v="50"/>
    <n v="50"/>
    <n v="0"/>
    <n v="0"/>
    <n v="0"/>
    <n v="0"/>
    <n v="0"/>
    <n v="0"/>
    <n v="0"/>
    <n v="0"/>
    <n v="0"/>
    <n v="0"/>
    <n v="0"/>
    <n v="0"/>
    <n v="6"/>
    <n v="9"/>
    <n v="4"/>
    <n v="3"/>
    <n v="4"/>
    <n v="2"/>
    <n v="1"/>
    <n v="7"/>
    <n v="7"/>
    <n v="6"/>
    <n v="3"/>
    <n v="3"/>
    <n v="4"/>
  </r>
  <r>
    <n v="124880"/>
    <s v="13ProMax-TGL-MNT"/>
    <s v="Guangzhou Weigu"/>
    <n v="0"/>
    <n v="0"/>
    <m/>
    <x v="84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9"/>
    <n v="11"/>
    <n v="8"/>
    <n v="9"/>
    <n v="0"/>
    <n v="0"/>
    <n v="0"/>
    <n v="0"/>
    <n v="0"/>
    <n v="0"/>
    <n v="0"/>
    <n v="0"/>
    <n v="0"/>
  </r>
  <r>
    <n v="124881"/>
    <s v="14PRO-TGL-NVY"/>
    <s v="Guangzhou Weigu"/>
    <n v="0"/>
    <n v="0"/>
    <m/>
    <x v="84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69"/>
    <n v="0"/>
    <n v="0"/>
    <n v="0"/>
    <n v="0"/>
    <n v="0"/>
    <n v="0"/>
    <n v="0"/>
    <n v="0"/>
    <n v="0"/>
    <n v="0"/>
    <n v="0"/>
    <n v="0"/>
    <n v="0"/>
    <n v="0"/>
    <n v="0"/>
    <n v="5"/>
    <n v="15"/>
    <n v="8"/>
    <n v="4"/>
    <n v="2"/>
    <n v="0"/>
    <n v="4"/>
    <n v="4"/>
    <n v="5"/>
    <n v="12"/>
    <n v="1"/>
    <n v="4"/>
    <n v="4"/>
  </r>
  <r>
    <n v="124883"/>
    <s v="8809745632352"/>
    <s v="Mercury"/>
    <n v="0"/>
    <n v="0"/>
    <m/>
    <x v="849"/>
    <d v="2023-06-28T09:49:34"/>
    <x v="0"/>
    <x v="1"/>
    <b v="0"/>
    <m/>
    <m/>
    <s v="INHOUSE"/>
    <n v="1.68"/>
    <m/>
    <n v="1.68"/>
    <n v="2.7271999999999998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2"/>
    <n v="1"/>
    <n v="0"/>
    <n v="0"/>
    <n v="1"/>
    <n v="0"/>
    <n v="0"/>
    <n v="1"/>
    <n v="2"/>
  </r>
  <r>
    <n v="124884"/>
    <s v="13ProMax-TGL-BLK"/>
    <s v="Guangzhou Weigu"/>
    <n v="0"/>
    <n v="0"/>
    <m/>
    <x v="850"/>
    <d v="2023-06-28T09:49:34"/>
    <x v="0"/>
    <x v="1"/>
    <b v="0"/>
    <m/>
    <m/>
    <s v="INHOUSE"/>
    <n v="1.62"/>
    <m/>
    <n v="1.62"/>
    <n v="4.2188999999999997"/>
    <n v="0"/>
    <n v="0"/>
    <m/>
    <m/>
    <m/>
    <s v="Star Tech Warehouse"/>
    <n v="31"/>
    <n v="0"/>
    <n v="120"/>
    <n v="120"/>
    <n v="0"/>
    <n v="0"/>
    <n v="0"/>
    <n v="0"/>
    <n v="0"/>
    <n v="0"/>
    <n v="0"/>
    <n v="0"/>
    <n v="0"/>
    <n v="0"/>
    <n v="0"/>
    <n v="0"/>
    <n v="44"/>
    <n v="13"/>
    <n v="0"/>
    <n v="0"/>
    <n v="0"/>
    <n v="0"/>
    <n v="44"/>
    <n v="33"/>
    <n v="29"/>
    <n v="17"/>
    <n v="0"/>
    <n v="1"/>
    <n v="0"/>
  </r>
  <r>
    <n v="124885"/>
    <s v="XR-TGL-RGD"/>
    <s v="Guangzhou Weigu"/>
    <n v="0"/>
    <n v="0"/>
    <m/>
    <x v="851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7"/>
    <n v="6"/>
    <n v="4"/>
    <n v="4"/>
    <n v="14"/>
    <n v="4"/>
  </r>
  <r>
    <n v="124886"/>
    <s v="13PROMAX-PURMS-CLR"/>
    <s v="Guangzhou Weigu"/>
    <n v="4"/>
    <n v="0"/>
    <s v="13PROMAX-STMS-CLR"/>
    <x v="852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4"/>
    <n v="0"/>
    <n v="200"/>
    <n v="200"/>
    <n v="0"/>
    <n v="0"/>
    <n v="0"/>
    <n v="0"/>
    <n v="0"/>
    <n v="0"/>
    <n v="0"/>
    <n v="0"/>
    <n v="0"/>
    <n v="0"/>
    <n v="0"/>
    <n v="0"/>
    <n v="35"/>
    <n v="52"/>
    <n v="29"/>
    <n v="48"/>
    <n v="45"/>
    <n v="34"/>
    <n v="68"/>
    <n v="55"/>
    <n v="67"/>
    <n v="59"/>
    <n v="35"/>
    <n v="23"/>
    <n v="0"/>
  </r>
  <r>
    <n v="124888"/>
    <s v="8809777308089"/>
    <s v="Mercury"/>
    <n v="0"/>
    <n v="0"/>
    <m/>
    <x v="853"/>
    <d v="2023-06-28T09:49:34"/>
    <x v="0"/>
    <x v="1"/>
    <b v="0"/>
    <m/>
    <m/>
    <s v="INHOUSE"/>
    <n v="7.68"/>
    <m/>
    <n v="7.68"/>
    <n v="13.6363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1"/>
  </r>
  <r>
    <n v="124889"/>
    <s v="2209786112839"/>
    <s v="Fullcare Technology Company Limited"/>
    <n v="4"/>
    <n v="0"/>
    <s v="STARDIA-11-CLEAR"/>
    <x v="854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-54"/>
    <n v="0"/>
    <n v="0"/>
    <n v="0"/>
    <n v="0"/>
    <n v="0"/>
    <n v="0"/>
    <n v="0"/>
    <n v="0"/>
    <n v="0"/>
    <n v="0"/>
    <n v="0"/>
    <n v="0"/>
    <n v="0"/>
    <n v="0"/>
    <n v="0"/>
    <n v="7"/>
    <n v="10"/>
    <n v="2"/>
    <n v="3"/>
    <n v="3"/>
    <n v="4"/>
    <n v="1"/>
    <n v="0"/>
    <n v="3"/>
    <n v="5"/>
    <n v="2"/>
    <n v="6"/>
    <n v="0"/>
  </r>
  <r>
    <n v="124890"/>
    <s v="2209786112811"/>
    <s v="Fullcare Technology Company Limited"/>
    <n v="0"/>
    <n v="0"/>
    <m/>
    <x v="855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0"/>
    <n v="0"/>
    <n v="1"/>
    <n v="1"/>
    <n v="0"/>
  </r>
  <r>
    <n v="124891"/>
    <s v="12PROMAX-PUR-PNK"/>
    <s v="Guangzhou Weigu"/>
    <n v="0"/>
    <n v="0"/>
    <m/>
    <x v="856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892"/>
    <s v="XR-SYM-CLR"/>
    <s v="Guangzhou Weigu"/>
    <n v="0"/>
    <n v="0"/>
    <m/>
    <x v="857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82"/>
    <n v="0"/>
    <n v="50"/>
    <n v="50"/>
    <n v="0"/>
    <n v="0"/>
    <n v="0"/>
    <n v="0"/>
    <n v="0"/>
    <n v="0"/>
    <n v="0"/>
    <n v="0"/>
    <n v="0"/>
    <n v="0"/>
    <n v="0"/>
    <n v="0"/>
    <n v="18"/>
    <n v="15"/>
    <n v="13"/>
    <n v="18"/>
    <n v="5"/>
    <n v="9"/>
    <n v="3"/>
    <n v="4"/>
    <n v="17"/>
    <n v="23"/>
    <n v="13"/>
    <n v="5"/>
    <n v="15"/>
  </r>
  <r>
    <n v="124893"/>
    <s v="14PRO-TGL-RED"/>
    <s v="Guangzhou Weigu"/>
    <n v="0"/>
    <n v="0"/>
    <m/>
    <x v="85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3"/>
    <n v="1"/>
    <n v="2"/>
    <n v="0"/>
    <n v="5"/>
    <n v="2"/>
    <n v="0"/>
    <n v="1"/>
    <n v="1"/>
    <n v="2"/>
    <n v="1"/>
    <n v="1"/>
    <n v="3"/>
  </r>
  <r>
    <n v="124894"/>
    <s v="13PRO-SPG-NVY"/>
    <s v="Guangzhou Weigu"/>
    <n v="0"/>
    <n v="0"/>
    <m/>
    <x v="859"/>
    <d v="2023-06-28T09:49:34"/>
    <x v="0"/>
    <x v="1"/>
    <b v="0"/>
    <m/>
    <m/>
    <s v="INHOUSE"/>
    <n v="1.9"/>
    <m/>
    <n v="2.9"/>
    <n v="3.6362999999999999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6"/>
    <n v="2"/>
    <n v="4"/>
    <n v="3"/>
    <n v="0"/>
    <n v="1"/>
    <n v="0"/>
    <n v="1"/>
    <n v="6"/>
    <n v="4"/>
    <n v="3"/>
  </r>
  <r>
    <n v="124895"/>
    <s v="8809887877598"/>
    <s v="Mercury"/>
    <n v="0"/>
    <n v="0"/>
    <m/>
    <x v="86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99"/>
    <n v="0"/>
    <n v="0"/>
    <n v="0"/>
    <n v="0"/>
    <n v="0"/>
    <n v="0"/>
    <n v="0"/>
    <n v="0"/>
    <n v="0"/>
    <n v="0"/>
    <n v="0"/>
    <n v="0"/>
    <n v="0"/>
    <n v="0"/>
    <n v="0"/>
    <n v="7"/>
    <n v="19"/>
    <n v="13"/>
    <n v="8"/>
    <n v="12"/>
    <n v="8"/>
    <n v="2"/>
    <n v="2"/>
    <n v="8"/>
    <n v="4"/>
    <n v="2"/>
    <n v="7"/>
    <n v="6"/>
  </r>
  <r>
    <n v="124896"/>
    <s v="8809887823557"/>
    <s v="Mercury"/>
    <n v="0"/>
    <n v="0"/>
    <m/>
    <x v="861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8"/>
    <n v="1"/>
    <n v="9"/>
    <n v="12"/>
    <n v="5"/>
    <n v="5"/>
    <n v="5"/>
    <n v="8"/>
    <n v="4"/>
    <n v="8"/>
    <n v="9"/>
    <n v="5"/>
    <n v="5"/>
  </r>
  <r>
    <n v="124897"/>
    <s v="8809887823267"/>
    <s v="Mercury"/>
    <n v="0"/>
    <n v="0"/>
    <m/>
    <x v="862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2"/>
    <n v="0"/>
    <n v="0"/>
    <n v="0"/>
    <n v="0"/>
    <n v="0"/>
    <n v="0"/>
    <n v="0"/>
    <n v="1"/>
  </r>
  <r>
    <n v="124898"/>
    <s v="12PROMAX-PURMS-CLR"/>
    <s v="Guangzhou Weigu"/>
    <n v="4"/>
    <n v="0"/>
    <s v="12PROMAX-STMS-CLR"/>
    <x v="863"/>
    <d v="2023-06-28T09:49:34"/>
    <x v="0"/>
    <x v="1"/>
    <b v="0"/>
    <m/>
    <m/>
    <s v="INHOUSE"/>
    <n v="3.77"/>
    <m/>
    <n v="3.77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899"/>
    <s v="12PROMAX-PUR-BLU"/>
    <s v="Guangzhou Weigu"/>
    <n v="0"/>
    <n v="0"/>
    <m/>
    <x v="864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901"/>
    <s v="8809824772238"/>
    <s v="Mercury"/>
    <n v="0"/>
    <n v="0"/>
    <m/>
    <x v="865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902"/>
    <s v="13ProMax-TGL-RED"/>
    <s v="Guangzhou Weigu"/>
    <n v="0"/>
    <n v="0"/>
    <m/>
    <x v="86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4"/>
    <n v="12"/>
    <n v="4"/>
    <n v="0"/>
    <n v="1"/>
    <n v="0"/>
    <n v="0"/>
    <n v="0"/>
    <n v="0"/>
    <n v="0"/>
    <n v="0"/>
    <n v="0"/>
    <n v="0"/>
  </r>
  <r>
    <n v="124903"/>
    <s v="8809887822413"/>
    <s v="Mercury"/>
    <n v="0"/>
    <n v="0"/>
    <m/>
    <x v="86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2"/>
    <n v="3"/>
    <n v="0"/>
    <n v="2"/>
    <n v="0"/>
    <n v="3"/>
    <n v="2"/>
    <n v="5"/>
    <n v="2"/>
    <n v="1"/>
  </r>
  <r>
    <n v="124904"/>
    <s v="14-SPG-NVY"/>
    <s v="Guangzhou Weigu"/>
    <n v="0"/>
    <n v="0"/>
    <m/>
    <x v="868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12"/>
    <n v="4"/>
    <n v="9"/>
    <n v="18"/>
    <n v="6"/>
    <n v="9"/>
    <n v="0"/>
    <n v="0"/>
    <n v="0"/>
    <n v="0"/>
    <n v="0"/>
    <n v="0"/>
    <n v="0"/>
  </r>
  <r>
    <n v="124905"/>
    <s v="8809745637678"/>
    <s v="Mercury"/>
    <n v="0"/>
    <n v="0"/>
    <m/>
    <x v="86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72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1"/>
    <n v="0"/>
    <n v="0"/>
    <n v="0"/>
    <n v="0"/>
    <n v="0"/>
    <n v="0"/>
    <n v="0"/>
    <n v="1"/>
  </r>
  <r>
    <n v="124906"/>
    <s v="8809824770043"/>
    <s v="Mercury"/>
    <n v="0"/>
    <n v="0"/>
    <m/>
    <x v="87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5"/>
    <n v="2"/>
    <n v="0"/>
    <n v="0"/>
    <n v="2"/>
    <n v="1"/>
    <n v="3"/>
    <n v="0"/>
    <n v="3"/>
    <n v="4"/>
    <n v="1"/>
    <n v="1"/>
    <n v="2"/>
  </r>
  <r>
    <n v="124907"/>
    <s v="2209786112859"/>
    <s v="Fullcare Technology Company Limited"/>
    <n v="0"/>
    <n v="0"/>
    <m/>
    <x v="871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4908"/>
    <s v="2209786112813"/>
    <s v="Fullcare Technology Company Limited"/>
    <n v="0"/>
    <n v="0"/>
    <m/>
    <x v="872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7"/>
    <n v="19"/>
    <n v="8"/>
    <n v="3"/>
    <n v="0"/>
    <n v="0"/>
    <n v="0"/>
    <n v="0"/>
    <n v="0"/>
    <n v="0"/>
    <n v="0"/>
    <n v="0"/>
    <n v="0"/>
  </r>
  <r>
    <n v="124909"/>
    <s v="XR-PUR-PNK"/>
    <s v="Guangzhou Weigu"/>
    <n v="0"/>
    <n v="0"/>
    <m/>
    <x v="873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2"/>
    <n v="0"/>
    <n v="0"/>
    <n v="0"/>
    <n v="0"/>
    <n v="0"/>
    <n v="3"/>
    <n v="0"/>
    <n v="2"/>
  </r>
  <r>
    <n v="124910"/>
    <s v="8806164349939"/>
    <s v="Mercury"/>
    <n v="0"/>
    <n v="0"/>
    <m/>
    <x v="87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9"/>
    <n v="23"/>
    <n v="12"/>
    <n v="12"/>
    <n v="18"/>
    <n v="20"/>
    <n v="23"/>
    <n v="28"/>
    <n v="18"/>
    <n v="19"/>
    <n v="13"/>
    <n v="22"/>
    <n v="11"/>
  </r>
  <r>
    <n v="124911"/>
    <s v="8809745632222"/>
    <s v="Mercury"/>
    <n v="0"/>
    <n v="0"/>
    <m/>
    <x v="87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2"/>
    <n v="0"/>
    <n v="0"/>
    <n v="0"/>
    <n v="0"/>
  </r>
  <r>
    <n v="124912"/>
    <s v="2209786112823"/>
    <s v="Fullcare Technology Company Limited"/>
    <n v="0"/>
    <n v="0"/>
    <m/>
    <x v="876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26"/>
    <n v="14"/>
    <n v="3"/>
    <n v="0"/>
    <n v="0"/>
    <n v="0"/>
    <n v="0"/>
    <n v="0"/>
    <n v="0"/>
    <n v="0"/>
  </r>
  <r>
    <n v="124913"/>
    <s v="8809684992630"/>
    <s v="Mercury"/>
    <n v="0"/>
    <n v="0"/>
    <m/>
    <x v="87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8"/>
    <n v="0"/>
    <n v="0"/>
    <n v="0"/>
    <n v="0"/>
    <n v="0"/>
    <n v="0"/>
    <n v="0"/>
    <n v="0"/>
    <n v="0"/>
    <n v="0"/>
    <n v="0"/>
    <n v="0"/>
    <n v="0"/>
    <n v="0"/>
    <n v="0"/>
    <n v="22"/>
    <n v="6"/>
    <n v="2"/>
    <n v="1"/>
    <n v="4"/>
    <n v="11"/>
    <n v="13"/>
    <n v="14"/>
    <n v="17"/>
    <n v="22"/>
    <n v="10"/>
    <n v="9"/>
    <n v="3"/>
  </r>
  <r>
    <n v="124914"/>
    <s v="12/12PRO-TGL-BLK"/>
    <s v="Guangzhou Weigu"/>
    <n v="0"/>
    <n v="0"/>
    <m/>
    <x v="87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5"/>
    <n v="0"/>
    <n v="100"/>
    <n v="100"/>
    <n v="0"/>
    <n v="0"/>
    <n v="0"/>
    <n v="0"/>
    <n v="0"/>
    <n v="0"/>
    <n v="0"/>
    <n v="0"/>
    <n v="0"/>
    <n v="0"/>
    <n v="0"/>
    <n v="0"/>
    <n v="49"/>
    <n v="48"/>
    <n v="38"/>
    <n v="16"/>
    <n v="0"/>
    <n v="1"/>
    <n v="60"/>
    <n v="40"/>
    <n v="36"/>
    <n v="46"/>
    <n v="26"/>
    <n v="24"/>
    <n v="3"/>
  </r>
  <r>
    <n v="124915"/>
    <s v="6/7/8-TGL-BLK"/>
    <s v="Guangzhou Weigu"/>
    <n v="0"/>
    <n v="0"/>
    <m/>
    <x v="87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2"/>
    <n v="1"/>
    <n v="100"/>
    <n v="100"/>
    <n v="0"/>
    <n v="0"/>
    <n v="0"/>
    <n v="0"/>
    <n v="0"/>
    <n v="0"/>
    <n v="0"/>
    <n v="0"/>
    <n v="0"/>
    <n v="0"/>
    <n v="0"/>
    <n v="0"/>
    <n v="35"/>
    <n v="49"/>
    <n v="18"/>
    <n v="30"/>
    <n v="20"/>
    <n v="16"/>
    <n v="50"/>
    <n v="26"/>
    <n v="47"/>
    <n v="43"/>
    <n v="27"/>
    <n v="16"/>
    <n v="4"/>
  </r>
  <r>
    <n v="124916"/>
    <s v="8809887877673"/>
    <s v="Mercury"/>
    <n v="0"/>
    <n v="0"/>
    <m/>
    <x v="88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18"/>
    <n v="15"/>
    <n v="12"/>
    <n v="6"/>
    <n v="5"/>
    <n v="3"/>
    <n v="0"/>
    <n v="5"/>
    <n v="2"/>
    <n v="7"/>
    <n v="2"/>
    <n v="6"/>
    <n v="0"/>
  </r>
  <r>
    <n v="124917"/>
    <s v="8809887823571"/>
    <s v="Mercury"/>
    <n v="0"/>
    <n v="0"/>
    <m/>
    <x v="881"/>
    <d v="2023-06-28T09:49:34"/>
    <x v="0"/>
    <x v="1"/>
    <b v="0"/>
    <m/>
    <m/>
    <s v="INHOUSE"/>
    <n v="2.65"/>
    <m/>
    <n v="2.65"/>
    <n v="5.8986999999999998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5"/>
    <n v="4"/>
    <n v="8"/>
    <n v="5"/>
    <n v="3"/>
    <n v="2"/>
    <n v="3"/>
    <n v="3"/>
    <n v="4"/>
    <n v="1"/>
    <n v="1"/>
    <n v="2"/>
    <n v="3"/>
  </r>
  <r>
    <n v="124918"/>
    <s v="2209786112861"/>
    <s v="Fullcare Technology Company Limited"/>
    <n v="0"/>
    <n v="0"/>
    <m/>
    <x v="882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9"/>
    <n v="7"/>
    <n v="1"/>
    <n v="3"/>
    <n v="3"/>
    <n v="0"/>
    <n v="0"/>
    <n v="0"/>
    <n v="1"/>
    <n v="1"/>
    <n v="2"/>
    <n v="3"/>
    <n v="3"/>
  </r>
  <r>
    <n v="124919"/>
    <s v="8809824772252"/>
    <s v="Mercury"/>
    <n v="0"/>
    <n v="0"/>
    <m/>
    <x v="883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920"/>
    <s v="X/XS-PUR-PNK"/>
    <s v="Guangzhou Weigu"/>
    <n v="0"/>
    <n v="0"/>
    <m/>
    <x v="88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12"/>
    <n v="0"/>
    <n v="2"/>
    <n v="0"/>
    <n v="3"/>
    <n v="0"/>
    <n v="0"/>
    <n v="0"/>
    <n v="0"/>
    <n v="2"/>
    <n v="0"/>
    <n v="3"/>
    <n v="3"/>
  </r>
  <r>
    <n v="124921"/>
    <s v="6/7/8-TGL-RGD"/>
    <s v="Guangzhou Weigu"/>
    <n v="0"/>
    <n v="0"/>
    <m/>
    <x v="885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99"/>
    <n v="0"/>
    <n v="0"/>
    <n v="0"/>
    <n v="0"/>
    <n v="0"/>
    <n v="0"/>
    <n v="0"/>
    <n v="0"/>
    <n v="0"/>
    <n v="0"/>
    <n v="0"/>
    <n v="0"/>
    <n v="0"/>
    <n v="0"/>
    <n v="0"/>
    <n v="16"/>
    <n v="8"/>
    <n v="6"/>
    <n v="6"/>
    <n v="2"/>
    <n v="1"/>
    <n v="6"/>
    <n v="13"/>
    <n v="18"/>
    <n v="20"/>
    <n v="12"/>
    <n v="6"/>
    <n v="9"/>
  </r>
  <r>
    <n v="124922"/>
    <s v="4422254569359"/>
    <s v="Do Best"/>
    <n v="0"/>
    <n v="0"/>
    <m/>
    <x v="886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11"/>
    <n v="1"/>
    <n v="8"/>
    <n v="9"/>
    <n v="4"/>
    <n v="1"/>
    <n v="4"/>
    <n v="7"/>
    <n v="12"/>
    <n v="8"/>
    <n v="4"/>
    <n v="7"/>
    <n v="2"/>
  </r>
  <r>
    <n v="124923"/>
    <s v="4422254569366"/>
    <s v="Do Best"/>
    <n v="0"/>
    <n v="0"/>
    <m/>
    <x v="887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8"/>
    <n v="4"/>
    <n v="8"/>
    <n v="1"/>
    <n v="3"/>
    <n v="5"/>
    <n v="2"/>
    <n v="3"/>
    <n v="8"/>
    <n v="2"/>
    <n v="0"/>
    <n v="2"/>
    <n v="4"/>
  </r>
  <r>
    <n v="124924"/>
    <s v="4422254569441"/>
    <s v="Do Best"/>
    <n v="0"/>
    <n v="0"/>
    <m/>
    <x v="888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4"/>
    <n v="8"/>
    <n v="0"/>
    <n v="3"/>
    <n v="16"/>
    <n v="14"/>
    <n v="21"/>
    <n v="7"/>
    <n v="3"/>
    <n v="1"/>
  </r>
  <r>
    <n v="124925"/>
    <s v="4422254569458"/>
    <s v="Do Best"/>
    <n v="0"/>
    <n v="0"/>
    <m/>
    <x v="889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3"/>
    <n v="11"/>
    <n v="7"/>
    <n v="5"/>
    <n v="0"/>
    <n v="5"/>
    <n v="6"/>
    <n v="2"/>
    <n v="2"/>
    <n v="3"/>
    <n v="0"/>
    <n v="1"/>
    <n v="2"/>
  </r>
  <r>
    <n v="124926"/>
    <s v="2209786112804"/>
    <s v="Fullcare Technology Company Limited"/>
    <n v="0"/>
    <n v="0"/>
    <m/>
    <x v="890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4927"/>
    <s v="8809842243260"/>
    <s v="Mercury"/>
    <n v="0"/>
    <n v="0"/>
    <m/>
    <x v="89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0"/>
    <n v="6"/>
    <n v="4"/>
    <n v="2"/>
    <n v="8"/>
    <n v="0"/>
    <n v="0"/>
    <n v="0"/>
    <n v="0"/>
    <n v="0"/>
    <n v="0"/>
    <n v="0"/>
    <n v="0"/>
  </r>
  <r>
    <n v="124928"/>
    <s v="X/XS-PUR-BLU"/>
    <s v="Guangzhou Weigu"/>
    <n v="0"/>
    <n v="0"/>
    <m/>
    <x v="89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9"/>
    <n v="0"/>
    <n v="3"/>
    <n v="1"/>
    <n v="4"/>
    <n v="0"/>
    <n v="0"/>
    <n v="0"/>
    <n v="0"/>
    <n v="0"/>
    <n v="0"/>
    <n v="2"/>
    <n v="3"/>
  </r>
  <r>
    <n v="124929"/>
    <s v="8809724822897"/>
    <s v="Mercury"/>
    <n v="0"/>
    <n v="0"/>
    <m/>
    <x v="893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9"/>
    <n v="18"/>
    <n v="9"/>
    <n v="14"/>
    <n v="2"/>
    <n v="0"/>
    <n v="18"/>
    <n v="14"/>
    <n v="11"/>
    <n v="14"/>
    <n v="7"/>
    <n v="16"/>
    <n v="5"/>
  </r>
  <r>
    <n v="124930"/>
    <s v="11-TGL-MNT"/>
    <s v="Guangzhou Weigu"/>
    <n v="0"/>
    <n v="0"/>
    <m/>
    <x v="89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17"/>
    <n v="15"/>
    <n v="12"/>
    <n v="6"/>
    <n v="9"/>
    <n v="6"/>
    <n v="10"/>
    <n v="0"/>
    <n v="0"/>
    <n v="2"/>
    <n v="0"/>
    <n v="0"/>
    <n v="0"/>
  </r>
  <r>
    <n v="124931"/>
    <s v="8809762043285"/>
    <s v="Mercury"/>
    <n v="0"/>
    <n v="0"/>
    <m/>
    <x v="895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110"/>
    <n v="0"/>
    <n v="0"/>
    <n v="0"/>
    <n v="0"/>
    <n v="0"/>
    <n v="0"/>
    <n v="0"/>
    <n v="0"/>
    <n v="0"/>
    <n v="0"/>
    <n v="0"/>
    <n v="0"/>
    <n v="0"/>
    <n v="0"/>
    <n v="0"/>
    <n v="17"/>
    <n v="10"/>
    <n v="13"/>
    <n v="15"/>
    <n v="9"/>
    <n v="5"/>
    <n v="12"/>
    <n v="12"/>
    <n v="14"/>
    <n v="13"/>
    <n v="13"/>
    <n v="7"/>
    <n v="0"/>
  </r>
  <r>
    <n v="124932"/>
    <s v="8809745630266"/>
    <s v="Mercury"/>
    <n v="0"/>
    <n v="0"/>
    <m/>
    <x v="89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7"/>
    <n v="5"/>
    <n v="8"/>
    <n v="4"/>
    <n v="4"/>
    <n v="2"/>
    <n v="1"/>
    <n v="0"/>
    <n v="6"/>
    <n v="0"/>
    <n v="0"/>
    <n v="0"/>
    <n v="0"/>
  </r>
  <r>
    <n v="124933"/>
    <s v="13Pro-PUR-CLR"/>
    <s v="Guangzhou Weigu"/>
    <n v="0"/>
    <n v="0"/>
    <m/>
    <x v="897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52"/>
    <n v="0"/>
    <n v="70"/>
    <n v="70"/>
    <n v="0"/>
    <n v="0"/>
    <n v="0"/>
    <n v="0"/>
    <n v="0"/>
    <n v="0"/>
    <n v="0"/>
    <n v="0"/>
    <n v="0"/>
    <n v="0"/>
    <n v="0"/>
    <n v="0"/>
    <n v="9"/>
    <n v="2"/>
    <n v="7"/>
    <n v="9"/>
    <n v="9"/>
    <n v="1"/>
    <n v="6"/>
    <n v="5"/>
    <n v="11"/>
    <n v="24"/>
    <n v="14"/>
    <n v="9"/>
    <n v="8"/>
  </r>
  <r>
    <n v="124934"/>
    <s v="14PROMAX-TGL-PUR"/>
    <s v="Guangzhou Weigu"/>
    <n v="0"/>
    <n v="0"/>
    <m/>
    <x v="89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6"/>
    <n v="8"/>
    <n v="0"/>
    <n v="0"/>
    <n v="0"/>
    <n v="0"/>
    <n v="0"/>
    <n v="0"/>
    <n v="0"/>
    <n v="0"/>
    <n v="0"/>
    <n v="0"/>
    <n v="0"/>
  </r>
  <r>
    <n v="124935"/>
    <s v="8809824814655"/>
    <s v="Mercury"/>
    <n v="0"/>
    <n v="0"/>
    <m/>
    <x v="899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2"/>
    <n v="0"/>
    <n v="0"/>
    <n v="0"/>
    <n v="0"/>
    <n v="1"/>
    <n v="0"/>
    <n v="0"/>
    <n v="0"/>
  </r>
  <r>
    <n v="124936"/>
    <s v="8809842243253"/>
    <s v="Mercury"/>
    <n v="0"/>
    <n v="0"/>
    <m/>
    <x v="90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8"/>
    <n v="3"/>
    <n v="2"/>
    <n v="0"/>
    <n v="6"/>
    <n v="1"/>
    <n v="1"/>
    <n v="1"/>
    <n v="1"/>
    <n v="7"/>
    <n v="5"/>
    <n v="4"/>
    <n v="0"/>
  </r>
  <r>
    <n v="124937"/>
    <s v="8809661814771"/>
    <s v="Mercury"/>
    <n v="0"/>
    <n v="0"/>
    <m/>
    <x v="90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9"/>
    <n v="4"/>
    <n v="2"/>
    <n v="1"/>
    <n v="3"/>
    <n v="0"/>
    <n v="1"/>
    <n v="0"/>
    <n v="2"/>
    <n v="0"/>
    <n v="1"/>
    <n v="5"/>
    <n v="0"/>
  </r>
  <r>
    <n v="124938"/>
    <s v="12/12PRO-TGL-NVY"/>
    <s v="Guangzhou Weigu"/>
    <n v="0"/>
    <n v="0"/>
    <m/>
    <x v="90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47"/>
    <n v="1"/>
    <n v="0"/>
    <n v="0"/>
    <n v="1"/>
    <n v="0"/>
    <n v="19"/>
    <n v="28"/>
    <n v="37"/>
    <n v="30"/>
    <n v="15"/>
    <n v="7"/>
    <n v="0"/>
  </r>
  <r>
    <n v="124939"/>
    <s v="XR-TGL-BLK"/>
    <s v="Guangzhou Weigu"/>
    <n v="0"/>
    <n v="0"/>
    <m/>
    <x v="90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5"/>
    <n v="0"/>
    <n v="80"/>
    <n v="80"/>
    <n v="0"/>
    <n v="0"/>
    <n v="0"/>
    <n v="0"/>
    <n v="0"/>
    <n v="0"/>
    <n v="0"/>
    <n v="0"/>
    <n v="0"/>
    <n v="0"/>
    <n v="0"/>
    <n v="0"/>
    <n v="30"/>
    <n v="0"/>
    <n v="0"/>
    <n v="0"/>
    <n v="0"/>
    <n v="1"/>
    <n v="27"/>
    <n v="21"/>
    <n v="15"/>
    <n v="15"/>
    <n v="12"/>
    <n v="6"/>
    <n v="0"/>
  </r>
  <r>
    <n v="124941"/>
    <s v="8809887886491"/>
    <s v="Mercury"/>
    <n v="0"/>
    <n v="0"/>
    <m/>
    <x v="904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6"/>
    <n v="15"/>
    <n v="5"/>
    <n v="9"/>
    <n v="8"/>
    <n v="1"/>
    <n v="8"/>
    <n v="3"/>
    <n v="5"/>
    <n v="4"/>
    <n v="2"/>
    <n v="1"/>
    <n v="7"/>
  </r>
  <r>
    <n v="124942"/>
    <s v="2209786112834"/>
    <s v="Fullcare Technology Company Limited"/>
    <n v="0"/>
    <n v="0"/>
    <m/>
    <x v="905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-3"/>
    <n v="0"/>
    <n v="0"/>
    <n v="0"/>
    <n v="0"/>
    <n v="0"/>
    <n v="0"/>
    <n v="0"/>
    <n v="0"/>
    <n v="0"/>
    <n v="0"/>
    <n v="0"/>
    <n v="0"/>
    <n v="0"/>
    <n v="0"/>
    <n v="0"/>
    <n v="-1"/>
    <n v="1"/>
    <n v="0"/>
    <n v="0"/>
    <n v="0"/>
    <n v="0"/>
    <n v="0"/>
    <n v="0"/>
    <n v="0"/>
    <n v="0"/>
    <n v="0"/>
    <n v="2"/>
    <n v="1"/>
  </r>
  <r>
    <n v="124943"/>
    <s v="2209786112879"/>
    <s v="Fullcare Technology Company Limited"/>
    <n v="4"/>
    <n v="0"/>
    <s v="2208886112820"/>
    <x v="906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6"/>
    <n v="11"/>
    <n v="9"/>
    <n v="3"/>
    <n v="9"/>
    <n v="4"/>
    <n v="8"/>
    <n v="9"/>
    <n v="7"/>
    <n v="0"/>
  </r>
  <r>
    <n v="124944"/>
    <s v="12PROMAX-SPG-NVY"/>
    <s v="Guangzhou Weigu"/>
    <n v="0"/>
    <n v="0"/>
    <m/>
    <x v="907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1"/>
    <n v="0"/>
    <n v="2"/>
    <n v="1"/>
    <n v="0"/>
    <n v="0"/>
    <n v="0"/>
    <n v="0"/>
  </r>
  <r>
    <n v="124945"/>
    <s v="8809887882127"/>
    <s v="Mercury"/>
    <n v="0"/>
    <n v="0"/>
    <m/>
    <x v="90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3"/>
    <n v="8"/>
    <n v="3"/>
    <n v="1"/>
    <n v="3"/>
    <n v="0"/>
    <n v="2"/>
    <n v="1"/>
    <n v="4"/>
    <n v="1"/>
    <n v="2"/>
    <n v="3"/>
    <n v="4"/>
  </r>
  <r>
    <n v="124946"/>
    <s v="8809887882240"/>
    <s v="Mercury"/>
    <n v="0"/>
    <n v="0"/>
    <m/>
    <x v="90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12"/>
    <n v="13"/>
    <n v="4"/>
    <n v="4"/>
    <n v="2"/>
    <n v="5"/>
    <n v="3"/>
    <n v="1"/>
    <n v="0"/>
    <n v="4"/>
    <n v="0"/>
    <n v="4"/>
    <n v="0"/>
  </r>
  <r>
    <n v="124947"/>
    <s v="8809684992647"/>
    <s v="Mercury"/>
    <n v="0"/>
    <n v="0"/>
    <m/>
    <x v="91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3"/>
    <n v="0"/>
    <n v="60"/>
    <n v="60"/>
    <n v="0"/>
    <n v="0"/>
    <n v="0"/>
    <n v="0"/>
    <n v="0"/>
    <n v="0"/>
    <n v="0"/>
    <n v="0"/>
    <n v="0"/>
    <n v="0"/>
    <n v="0"/>
    <n v="0"/>
    <n v="11"/>
    <n v="10"/>
    <n v="5"/>
    <n v="11"/>
    <n v="17"/>
    <n v="1"/>
    <n v="7"/>
    <n v="10"/>
    <n v="11"/>
    <n v="19"/>
    <n v="11"/>
    <n v="10"/>
    <n v="2"/>
  </r>
  <r>
    <n v="124948"/>
    <s v="8809842244878"/>
    <s v="Mercury"/>
    <n v="0"/>
    <n v="0"/>
    <m/>
    <x v="91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7"/>
    <n v="6"/>
    <n v="5"/>
    <n v="1"/>
    <n v="6"/>
    <n v="1"/>
    <n v="1"/>
    <n v="0"/>
    <n v="3"/>
    <n v="4"/>
    <n v="3"/>
    <n v="0"/>
    <n v="1"/>
  </r>
  <r>
    <n v="124949"/>
    <s v="8809661814764"/>
    <s v="Mercury"/>
    <n v="0"/>
    <n v="0"/>
    <m/>
    <x v="912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10"/>
    <n v="7"/>
    <n v="4"/>
    <n v="8"/>
    <n v="4"/>
    <n v="1"/>
    <n v="1"/>
    <n v="2"/>
    <n v="2"/>
    <n v="5"/>
    <n v="6"/>
    <n v="5"/>
    <n v="0"/>
  </r>
  <r>
    <n v="124950"/>
    <s v="8809887824608"/>
    <s v="Mercury"/>
    <n v="0"/>
    <n v="0"/>
    <m/>
    <x v="913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9"/>
    <n v="12"/>
    <n v="11"/>
    <n v="3"/>
    <n v="12"/>
    <n v="2"/>
    <n v="6"/>
    <n v="6"/>
    <n v="7"/>
    <n v="8"/>
    <n v="1"/>
    <n v="4"/>
    <n v="9"/>
  </r>
  <r>
    <n v="124951"/>
    <s v="13PRO-STRB-CLR"/>
    <s v="Guangzhou Weigu"/>
    <n v="0"/>
    <n v="0"/>
    <m/>
    <x v="914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5"/>
    <n v="1"/>
    <n v="7"/>
    <n v="1"/>
    <n v="5"/>
    <n v="2"/>
    <n v="1"/>
    <n v="0"/>
    <n v="4"/>
    <n v="0"/>
    <n v="0"/>
    <n v="1"/>
    <n v="0"/>
  </r>
  <r>
    <n v="124952"/>
    <s v="8809887882189"/>
    <s v="Mercury"/>
    <n v="0"/>
    <n v="0"/>
    <m/>
    <x v="91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7"/>
    <n v="6"/>
    <n v="4"/>
    <n v="3"/>
    <n v="2"/>
    <n v="3"/>
    <n v="1"/>
    <n v="2"/>
    <n v="0"/>
    <n v="1"/>
    <n v="6"/>
    <n v="1"/>
    <n v="0"/>
  </r>
  <r>
    <n v="124953"/>
    <s v="8809621280677"/>
    <s v="Mercury"/>
    <n v="0"/>
    <n v="0"/>
    <m/>
    <x v="916"/>
    <d v="2023-06-28T09:49:34"/>
    <x v="0"/>
    <x v="1"/>
    <b v="0"/>
    <m/>
    <m/>
    <s v="INHOUSE"/>
    <n v="2.65"/>
    <m/>
    <n v="2.65"/>
    <n v="5.4943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7"/>
    <n v="17"/>
    <n v="6"/>
    <n v="7"/>
    <n v="4"/>
    <n v="0"/>
    <n v="9"/>
    <n v="4"/>
    <n v="7"/>
    <n v="13"/>
    <n v="4"/>
    <n v="2"/>
    <n v="0"/>
  </r>
  <r>
    <n v="124954"/>
    <s v="2209786112851"/>
    <s v="Fullcare Technology Company Limited"/>
    <n v="0"/>
    <n v="0"/>
    <m/>
    <x v="917"/>
    <d v="2023-06-28T09:49:34"/>
    <x v="0"/>
    <x v="1"/>
    <b v="0"/>
    <m/>
    <m/>
    <s v="INHOUSE"/>
    <n v="2.57"/>
    <m/>
    <n v="2.57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955"/>
    <s v="8809793499228"/>
    <s v="Mercury"/>
    <n v="0"/>
    <n v="0"/>
    <m/>
    <x v="918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</r>
  <r>
    <n v="124956"/>
    <s v="8809745630273"/>
    <s v="Mercury"/>
    <n v="0"/>
    <n v="0"/>
    <m/>
    <x v="919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3"/>
    <n v="1"/>
    <n v="3"/>
    <n v="2"/>
    <n v="3"/>
    <n v="2"/>
    <n v="0"/>
    <n v="0"/>
    <n v="1"/>
    <n v="0"/>
    <n v="0"/>
    <n v="0"/>
    <n v="0"/>
  </r>
  <r>
    <n v="124957"/>
    <s v="XR-PUR-BLU"/>
    <s v="Guangzhou Weigu"/>
    <n v="0"/>
    <n v="0"/>
    <m/>
    <x v="92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7"/>
    <n v="0"/>
    <n v="0"/>
    <n v="0"/>
    <n v="0"/>
    <n v="0"/>
    <n v="3"/>
    <n v="0"/>
    <n v="2"/>
  </r>
  <r>
    <n v="124958"/>
    <s v="8809887824516"/>
    <s v="Mercury"/>
    <n v="0"/>
    <n v="0"/>
    <m/>
    <x v="921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1"/>
    <n v="1"/>
    <n v="8"/>
    <n v="13"/>
    <n v="5"/>
    <n v="8"/>
    <n v="4"/>
    <n v="8"/>
    <n v="9"/>
    <n v="9"/>
    <n v="6"/>
    <n v="4"/>
    <n v="4"/>
  </r>
  <r>
    <n v="124959"/>
    <s v="13Pro-TGL-RED"/>
    <s v="Guangzhou Weigu"/>
    <n v="0"/>
    <n v="0"/>
    <m/>
    <x v="92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4"/>
    <n v="3"/>
    <n v="1"/>
    <n v="4"/>
    <n v="7"/>
    <n v="0"/>
    <n v="3"/>
    <n v="3"/>
    <n v="2"/>
    <n v="3"/>
    <n v="0"/>
    <n v="1"/>
    <n v="2"/>
  </r>
  <r>
    <n v="124960"/>
    <s v="12/12PRO-TGL-MNT"/>
    <s v="Guangzhou Weigu"/>
    <n v="0"/>
    <n v="0"/>
    <m/>
    <x v="92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3"/>
    <n v="11"/>
    <n v="6"/>
    <n v="9"/>
    <n v="2"/>
    <n v="0"/>
    <n v="0"/>
    <n v="0"/>
    <n v="0"/>
    <n v="0"/>
    <n v="0"/>
    <n v="0"/>
    <n v="0"/>
  </r>
  <r>
    <n v="124961"/>
    <s v="14PRO-TGL-PUR"/>
    <s v="Guangzhou Weigu"/>
    <n v="0"/>
    <n v="0"/>
    <m/>
    <x v="92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9"/>
    <n v="15"/>
    <n v="1"/>
    <n v="3"/>
    <n v="2"/>
    <n v="0"/>
    <n v="0"/>
    <n v="2"/>
    <n v="0"/>
    <n v="0"/>
    <n v="0"/>
    <n v="2"/>
    <n v="4"/>
  </r>
  <r>
    <n v="124962"/>
    <s v="SAM TAB A8 10.5-360-BLK"/>
    <s v="Guangzhou Weigu"/>
    <n v="0"/>
    <n v="0"/>
    <m/>
    <x v="925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6"/>
    <n v="4"/>
    <n v="6"/>
    <n v="8"/>
    <n v="7"/>
    <n v="3"/>
    <n v="6"/>
    <n v="4"/>
    <n v="3"/>
    <n v="7"/>
    <n v="4"/>
    <n v="7"/>
    <n v="4"/>
  </r>
  <r>
    <n v="124963"/>
    <s v="6/7/8-TGL-NVY"/>
    <s v="Guangzhou Weigu"/>
    <n v="0"/>
    <n v="0"/>
    <m/>
    <x v="92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8"/>
    <n v="0"/>
    <n v="50"/>
    <n v="50"/>
    <n v="0"/>
    <n v="0"/>
    <n v="0"/>
    <n v="0"/>
    <n v="0"/>
    <n v="0"/>
    <n v="0"/>
    <n v="0"/>
    <n v="0"/>
    <n v="0"/>
    <n v="0"/>
    <n v="0"/>
    <n v="27"/>
    <n v="18"/>
    <n v="14"/>
    <n v="1"/>
    <n v="0"/>
    <n v="0"/>
    <n v="21"/>
    <n v="13"/>
    <n v="22"/>
    <n v="28"/>
    <n v="11"/>
    <n v="19"/>
    <n v="4"/>
  </r>
  <r>
    <n v="124964"/>
    <s v="SAM TAB A8 10.5-360-RGD"/>
    <s v="Guangzhou Weigu"/>
    <n v="0"/>
    <n v="0"/>
    <s v="SAM TAB A8 10.5-360-RRD"/>
    <x v="927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4"/>
    <n v="6"/>
    <n v="8"/>
    <n v="5"/>
    <n v="4"/>
    <n v="4"/>
    <n v="8"/>
    <n v="3"/>
    <n v="5"/>
    <n v="7"/>
    <n v="2"/>
    <n v="6"/>
    <n v="0"/>
  </r>
  <r>
    <n v="124965"/>
    <s v="2209786112808"/>
    <s v="Fullcare Technology Company Limited"/>
    <n v="0"/>
    <n v="0"/>
    <m/>
    <x v="928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5"/>
    <n v="6"/>
    <n v="3"/>
    <n v="5"/>
    <n v="2"/>
    <n v="3"/>
    <n v="1"/>
    <n v="3"/>
    <n v="1"/>
    <n v="1"/>
    <n v="1"/>
    <n v="3"/>
    <n v="0"/>
  </r>
  <r>
    <n v="124966"/>
    <s v="2209786112838"/>
    <s v="Fullcare Technology Company Limited"/>
    <n v="0"/>
    <n v="0"/>
    <m/>
    <x v="929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5"/>
    <n v="2"/>
    <n v="1"/>
    <n v="0"/>
    <n v="4"/>
    <n v="1"/>
    <n v="0"/>
    <n v="0"/>
    <n v="2"/>
    <n v="0"/>
    <n v="4"/>
    <n v="5"/>
    <n v="0"/>
  </r>
  <r>
    <n v="124967"/>
    <s v="8809745632697"/>
    <s v="Mercury"/>
    <n v="0"/>
    <n v="0"/>
    <m/>
    <x v="93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3"/>
    <n v="2"/>
    <n v="1"/>
    <n v="0"/>
    <n v="0"/>
    <n v="0"/>
  </r>
  <r>
    <n v="124968"/>
    <s v="8809887824455"/>
    <s v="Mercury"/>
    <n v="0"/>
    <n v="0"/>
    <m/>
    <x v="93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9"/>
    <n v="10"/>
    <n v="0"/>
    <n v="0"/>
    <n v="0"/>
    <n v="0"/>
    <n v="0"/>
    <n v="0"/>
    <n v="0"/>
    <n v="0"/>
    <n v="0"/>
    <n v="0"/>
    <n v="0"/>
  </r>
  <r>
    <n v="124969"/>
    <s v="8809887823632"/>
    <s v="Mercury"/>
    <n v="0"/>
    <n v="0"/>
    <m/>
    <x v="932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8"/>
    <n v="10"/>
    <n v="3"/>
    <n v="8"/>
    <n v="5"/>
    <n v="1"/>
    <n v="6"/>
    <n v="2"/>
    <n v="4"/>
    <n v="11"/>
    <n v="3"/>
    <n v="4"/>
    <n v="6"/>
  </r>
  <r>
    <n v="124970"/>
    <s v="2209786112847"/>
    <s v="Fullcare Technology Company Limited"/>
    <n v="0"/>
    <n v="0"/>
    <m/>
    <x v="933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1"/>
    <n v="8"/>
    <n v="4"/>
    <n v="2"/>
    <n v="0"/>
    <n v="1"/>
    <n v="1"/>
    <n v="0"/>
    <n v="1"/>
    <n v="0"/>
    <n v="0"/>
    <n v="4"/>
    <n v="0"/>
  </r>
  <r>
    <n v="124971"/>
    <s v="2209786112853"/>
    <s v="Fullcare Technology Company Limited"/>
    <n v="0"/>
    <n v="0"/>
    <m/>
    <x v="934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24972"/>
    <s v="13-PUR-BLU"/>
    <s v="Guangzhou Weigu"/>
    <n v="0"/>
    <n v="0"/>
    <m/>
    <x v="93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8"/>
    <n v="3"/>
    <n v="0"/>
    <n v="2"/>
    <n v="2"/>
    <n v="0"/>
    <n v="0"/>
    <n v="1"/>
    <n v="3"/>
    <n v="0"/>
    <n v="0"/>
    <n v="0"/>
    <n v="1"/>
  </r>
  <r>
    <n v="124973"/>
    <s v="13ProMax-TGL-NVY"/>
    <s v="Guangzhou Weigu"/>
    <n v="0"/>
    <n v="0"/>
    <m/>
    <x v="936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9"/>
    <n v="15"/>
    <n v="20"/>
    <n v="5"/>
    <n v="0"/>
    <n v="0"/>
    <n v="0"/>
  </r>
  <r>
    <n v="124975"/>
    <s v="8809887886583"/>
    <s v="Mercury"/>
    <n v="0"/>
    <n v="0"/>
    <m/>
    <x v="937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5"/>
    <n v="6"/>
    <n v="9"/>
    <n v="5"/>
    <n v="4"/>
    <n v="5"/>
    <n v="3"/>
    <n v="4"/>
    <n v="3"/>
    <n v="2"/>
  </r>
  <r>
    <n v="124976"/>
    <s v="2209786112803"/>
    <s v="Fullcare Technology Company Limited"/>
    <n v="0"/>
    <n v="0"/>
    <m/>
    <x v="938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10"/>
    <n v="4"/>
    <n v="8"/>
    <n v="2"/>
    <n v="4"/>
    <n v="2"/>
    <n v="1"/>
    <n v="2"/>
    <n v="0"/>
    <n v="0"/>
    <n v="2"/>
    <n v="0"/>
    <n v="0"/>
  </r>
  <r>
    <n v="124977"/>
    <s v="8809887824479"/>
    <s v="Mercury"/>
    <n v="0"/>
    <n v="0"/>
    <m/>
    <x v="939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4"/>
    <n v="2"/>
    <n v="8"/>
    <n v="4"/>
    <n v="10"/>
    <n v="5"/>
    <n v="6"/>
    <n v="7"/>
    <n v="0"/>
    <n v="1"/>
    <n v="0"/>
    <n v="0"/>
    <n v="1"/>
  </r>
  <r>
    <n v="124978"/>
    <s v="14MAX-SPG-BLK"/>
    <s v="Guangzhou Weigu"/>
    <n v="0"/>
    <n v="0"/>
    <m/>
    <x v="940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4"/>
    <n v="0"/>
    <n v="50"/>
    <n v="50"/>
    <n v="0"/>
    <n v="0"/>
    <n v="0"/>
    <n v="0"/>
    <n v="0"/>
    <n v="0"/>
    <n v="0"/>
    <n v="0"/>
    <n v="0"/>
    <n v="0"/>
    <n v="0"/>
    <n v="0"/>
    <n v="8"/>
    <n v="8"/>
    <n v="4"/>
    <n v="15"/>
    <n v="8"/>
    <n v="0"/>
    <n v="5"/>
    <n v="11"/>
    <n v="4"/>
    <n v="12"/>
    <n v="5"/>
    <n v="0"/>
    <n v="0"/>
  </r>
  <r>
    <n v="124979"/>
    <s v="14-TGL-MNT"/>
    <s v="Guangzhou Weigu"/>
    <n v="0"/>
    <n v="0"/>
    <m/>
    <x v="941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-1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0"/>
    <n v="2"/>
    <n v="1"/>
    <n v="1"/>
    <n v="6"/>
    <n v="0"/>
    <n v="0"/>
    <n v="0"/>
  </r>
  <r>
    <n v="124981"/>
    <s v="8809887824462"/>
    <s v="Mercury"/>
    <n v="0"/>
    <n v="0"/>
    <m/>
    <x v="94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7"/>
    <n v="4"/>
    <n v="2"/>
    <n v="1"/>
    <n v="2"/>
    <n v="1"/>
    <n v="4"/>
    <n v="2"/>
    <n v="0"/>
    <n v="0"/>
    <n v="1"/>
    <n v="0"/>
    <n v="0"/>
  </r>
  <r>
    <n v="124982"/>
    <s v="12/12PRO-PUR-BLU"/>
    <s v="Guangzhou Weigu"/>
    <n v="0"/>
    <n v="0"/>
    <m/>
    <x v="943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2"/>
    <n v="0"/>
    <n v="0"/>
    <n v="0"/>
    <n v="0"/>
    <n v="0"/>
    <n v="2"/>
    <n v="0"/>
    <n v="0"/>
  </r>
  <r>
    <n v="124983"/>
    <s v="12/12PRO-PUR-PNK"/>
    <s v="Guangzhou Weigu"/>
    <n v="0"/>
    <n v="0"/>
    <m/>
    <x v="94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03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2"/>
    <n v="0"/>
    <n v="0"/>
    <n v="0"/>
    <n v="0"/>
    <n v="0"/>
    <n v="0"/>
    <n v="0"/>
    <n v="0"/>
  </r>
  <r>
    <n v="124984"/>
    <s v="13Pro-TGL-MNT"/>
    <s v="Guangzhou Weigu"/>
    <n v="0"/>
    <n v="0"/>
    <m/>
    <x v="945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6"/>
    <n v="5"/>
    <n v="5"/>
    <n v="3"/>
    <n v="2"/>
    <n v="0"/>
    <n v="0"/>
    <n v="0"/>
    <n v="0"/>
    <n v="0"/>
    <n v="0"/>
    <n v="0"/>
    <n v="0"/>
  </r>
  <r>
    <n v="124986"/>
    <s v="2209786112842"/>
    <s v="Fullcare Technology Company Limited"/>
    <n v="0"/>
    <n v="0"/>
    <m/>
    <x v="946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2"/>
    <n v="10"/>
    <n v="1"/>
    <n v="4"/>
    <n v="4"/>
    <n v="1"/>
    <n v="1"/>
    <n v="1"/>
    <n v="1"/>
    <n v="0"/>
    <n v="0"/>
    <n v="0"/>
    <n v="0"/>
  </r>
  <r>
    <n v="124987"/>
    <s v="2209786112814"/>
    <s v="Fullcare Technology Company Limited"/>
    <n v="0"/>
    <n v="0"/>
    <m/>
    <x v="947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6"/>
    <n v="6"/>
    <n v="1"/>
    <n v="0"/>
    <n v="2"/>
    <n v="0"/>
    <n v="0"/>
    <n v="3"/>
    <n v="0"/>
    <n v="0"/>
    <n v="1"/>
    <n v="3"/>
    <n v="0"/>
  </r>
  <r>
    <n v="124988"/>
    <s v="8809824770951"/>
    <s v="Mercury"/>
    <n v="0"/>
    <n v="0"/>
    <m/>
    <x v="948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3"/>
    <n v="2"/>
    <n v="4"/>
    <n v="3"/>
    <n v="6"/>
    <n v="1"/>
    <n v="1"/>
    <n v="1"/>
    <n v="1"/>
    <n v="4"/>
    <n v="0"/>
    <n v="1"/>
    <n v="0"/>
  </r>
  <r>
    <n v="124989"/>
    <s v="8809887824394"/>
    <s v="Mercury"/>
    <n v="0"/>
    <n v="0"/>
    <m/>
    <x v="949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990"/>
    <s v="8809824768293"/>
    <s v="Mercury"/>
    <n v="0"/>
    <n v="0"/>
    <m/>
    <x v="95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7"/>
    <n v="3"/>
    <n v="2"/>
    <n v="6"/>
    <n v="2"/>
    <n v="1"/>
    <n v="0"/>
    <n v="2"/>
    <n v="4"/>
    <n v="3"/>
    <n v="4"/>
    <n v="3"/>
    <n v="4"/>
  </r>
  <r>
    <n v="124991"/>
    <s v="8809661814757"/>
    <s v="Mercury"/>
    <n v="0"/>
    <n v="0"/>
    <m/>
    <x v="95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6"/>
    <n v="5"/>
    <n v="2"/>
    <n v="1"/>
    <n v="6"/>
    <n v="0"/>
    <n v="0"/>
    <n v="0"/>
    <n v="0"/>
    <n v="2"/>
    <n v="0"/>
    <n v="2"/>
    <n v="3"/>
  </r>
  <r>
    <n v="124992"/>
    <s v="8809684926413"/>
    <s v="Mercury"/>
    <n v="0"/>
    <n v="0"/>
    <m/>
    <x v="952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31"/>
    <n v="1"/>
    <n v="0"/>
    <n v="0"/>
    <n v="0"/>
    <n v="0"/>
    <n v="0"/>
    <n v="0"/>
    <n v="0"/>
    <n v="0"/>
    <n v="0"/>
    <n v="0"/>
    <n v="0"/>
    <n v="0"/>
    <n v="0"/>
    <n v="0"/>
    <n v="27"/>
    <n v="27"/>
    <n v="18"/>
    <n v="15"/>
    <n v="6"/>
    <n v="1"/>
    <n v="18"/>
    <n v="18"/>
    <n v="17"/>
    <n v="8"/>
    <n v="0"/>
    <n v="0"/>
    <n v="0"/>
  </r>
  <r>
    <n v="124993"/>
    <s v="2209786112830"/>
    <s v="Fullcare Technology Company Limited"/>
    <n v="0"/>
    <n v="0"/>
    <m/>
    <x v="953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2"/>
    <n v="16"/>
    <n v="20"/>
    <n v="13"/>
  </r>
  <r>
    <n v="124994"/>
    <s v="8809684926321"/>
    <s v="Mercury"/>
    <n v="0"/>
    <n v="0"/>
    <m/>
    <x v="954"/>
    <d v="2023-06-28T09:49:34"/>
    <x v="0"/>
    <x v="1"/>
    <b v="0"/>
    <m/>
    <m/>
    <s v="INHOUSE"/>
    <n v="3.07"/>
    <m/>
    <n v="3.07"/>
    <n v="5.2727000000000004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24"/>
    <n v="31"/>
    <n v="18"/>
    <n v="25"/>
    <n v="14"/>
    <n v="13"/>
    <n v="20"/>
    <n v="14"/>
    <n v="25"/>
    <n v="18"/>
    <n v="18"/>
    <n v="12"/>
    <n v="1"/>
  </r>
  <r>
    <n v="124995"/>
    <s v="13PRO-SPG-BLK"/>
    <s v="Guangzhou Weigu"/>
    <n v="0"/>
    <n v="0"/>
    <m/>
    <x v="955"/>
    <d v="2023-06-28T09:49:34"/>
    <x v="0"/>
    <x v="1"/>
    <b v="0"/>
    <m/>
    <m/>
    <s v="INHOUSE"/>
    <n v="1.9"/>
    <m/>
    <n v="2.9"/>
    <n v="3.6362999999999999"/>
    <n v="0"/>
    <n v="0"/>
    <m/>
    <m/>
    <m/>
    <s v="Star Tech Warehouse"/>
    <n v="6"/>
    <n v="0"/>
    <n v="60"/>
    <n v="60"/>
    <n v="0"/>
    <n v="0"/>
    <n v="0"/>
    <n v="0"/>
    <n v="0"/>
    <n v="0"/>
    <n v="0"/>
    <n v="0"/>
    <n v="0"/>
    <n v="0"/>
    <n v="0"/>
    <n v="0"/>
    <n v="5"/>
    <n v="5"/>
    <n v="10"/>
    <n v="2"/>
    <n v="9"/>
    <n v="4"/>
    <n v="6"/>
    <n v="6"/>
    <n v="0"/>
    <n v="0"/>
    <n v="0"/>
    <n v="0"/>
    <n v="1"/>
  </r>
  <r>
    <n v="124996"/>
    <s v="IPAD9.7-SURVR-RRD"/>
    <s v="Guangzhou Weigu"/>
    <n v="0"/>
    <n v="0"/>
    <m/>
    <x v="956"/>
    <d v="2023-06-28T09:49:34"/>
    <x v="0"/>
    <x v="1"/>
    <b v="0"/>
    <m/>
    <m/>
    <s v="INHOUSE"/>
    <n v="10.06"/>
    <m/>
    <n v="10.06"/>
    <n v="13.181800000000001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4"/>
    <n v="3"/>
    <n v="2"/>
    <n v="5"/>
    <n v="0"/>
    <n v="2"/>
    <n v="3"/>
    <n v="1"/>
    <n v="8"/>
    <n v="4"/>
    <n v="6"/>
    <n v="2"/>
    <n v="1"/>
  </r>
  <r>
    <n v="124997"/>
    <s v="2209786112845"/>
    <s v="Fullcare Technology Company Limited"/>
    <n v="0"/>
    <n v="0"/>
    <m/>
    <x v="957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5"/>
    <n v="3"/>
    <n v="0"/>
    <n v="2"/>
    <n v="2"/>
    <n v="0"/>
    <n v="0"/>
    <n v="1"/>
    <n v="0"/>
    <n v="2"/>
    <n v="0"/>
    <n v="1"/>
    <n v="0"/>
  </r>
  <r>
    <n v="124998"/>
    <s v="8809661814641"/>
    <s v="Mercury"/>
    <n v="0"/>
    <n v="0"/>
    <m/>
    <x v="95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7"/>
    <n v="9"/>
    <n v="9"/>
    <n v="6"/>
    <n v="9"/>
    <n v="6"/>
    <n v="7"/>
    <n v="4"/>
    <n v="5"/>
    <n v="8"/>
    <n v="4"/>
    <n v="5"/>
    <n v="7"/>
  </r>
  <r>
    <n v="124999"/>
    <s v="14PROMAX-STMS-CLR"/>
    <s v="Guangzhou Weigu"/>
    <n v="0"/>
    <n v="0"/>
    <s v="14PM-STMS-CLR"/>
    <x v="959"/>
    <d v="2023-06-28T09:49:34"/>
    <x v="0"/>
    <x v="1"/>
    <b v="0"/>
    <m/>
    <m/>
    <s v="INHOUSE"/>
    <n v="3.77"/>
    <m/>
    <n v="3.77"/>
    <n v="6.8181000000000003"/>
    <n v="0"/>
    <n v="0"/>
    <m/>
    <m/>
    <m/>
    <s v="Star Tech Warehouse"/>
    <n v="43"/>
    <n v="1"/>
    <n v="100"/>
    <n v="100"/>
    <n v="0"/>
    <n v="0"/>
    <n v="0"/>
    <n v="0"/>
    <n v="0"/>
    <n v="0"/>
    <n v="0"/>
    <n v="0"/>
    <n v="0"/>
    <n v="0"/>
    <n v="0"/>
    <n v="0"/>
    <n v="22"/>
    <n v="22"/>
    <n v="27"/>
    <n v="23"/>
    <n v="12"/>
    <n v="12"/>
    <n v="24"/>
    <n v="37"/>
    <n v="44"/>
    <n v="59"/>
    <n v="24"/>
    <n v="14"/>
    <n v="37"/>
  </r>
  <r>
    <n v="125000"/>
    <s v="8809887886507"/>
    <s v="Mercury"/>
    <n v="0"/>
    <n v="0"/>
    <m/>
    <x v="96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03"/>
    <n v="0"/>
    <n v="0"/>
    <n v="0"/>
    <n v="0"/>
    <n v="0"/>
    <n v="0"/>
    <n v="0"/>
    <n v="0"/>
    <n v="0"/>
    <n v="0"/>
    <n v="0"/>
    <n v="0"/>
    <n v="0"/>
    <n v="0"/>
    <n v="0"/>
    <n v="0"/>
    <n v="9"/>
    <n v="18"/>
    <n v="8"/>
    <n v="8"/>
    <n v="6"/>
    <n v="2"/>
    <n v="3"/>
    <n v="7"/>
    <n v="2"/>
    <n v="4"/>
    <n v="5"/>
    <n v="7"/>
  </r>
  <r>
    <n v="125001"/>
    <s v="8809887822024"/>
    <s v="Mercury"/>
    <n v="0"/>
    <n v="0"/>
    <m/>
    <x v="96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</r>
  <r>
    <n v="125002"/>
    <s v="2209786112880"/>
    <s v="Fullcare Technology Company Limited"/>
    <n v="4"/>
    <n v="0"/>
    <s v="2208786112819"/>
    <x v="962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10"/>
    <n v="8"/>
    <n v="5"/>
    <n v="9"/>
    <n v="8"/>
    <n v="5"/>
    <n v="4"/>
    <n v="10"/>
    <n v="5"/>
    <n v="10"/>
    <n v="1"/>
    <n v="13"/>
    <n v="13"/>
  </r>
  <r>
    <n v="125003"/>
    <s v="8809745644935"/>
    <s v="Mercury"/>
    <n v="0"/>
    <n v="0"/>
    <m/>
    <x v="963"/>
    <d v="2023-06-28T09:49:34"/>
    <x v="0"/>
    <x v="1"/>
    <b v="0"/>
    <m/>
    <m/>
    <s v="INHOUSE"/>
    <n v="4.3899999999999997"/>
    <m/>
    <n v="4.3899999999999997"/>
    <n v="5.9089999999999998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11"/>
    <n v="5"/>
    <n v="6"/>
    <n v="7"/>
    <n v="11"/>
    <n v="4"/>
    <n v="13"/>
    <n v="13"/>
    <n v="12"/>
    <n v="23"/>
    <n v="9"/>
    <n v="12"/>
    <n v="6"/>
  </r>
  <r>
    <n v="125004"/>
    <s v="IPH-11-ITRU"/>
    <s v="Itru"/>
    <n v="4"/>
    <n v="0"/>
    <m/>
    <x v="964"/>
    <d v="2023-06-28T09:49:34"/>
    <x v="0"/>
    <x v="2"/>
    <b v="0"/>
    <m/>
    <m/>
    <s v="INHOUSE"/>
    <n v="24.59"/>
    <m/>
    <n v="24.59"/>
    <n v="29.6"/>
    <n v="0"/>
    <n v="0"/>
    <m/>
    <m/>
    <m/>
    <s v="Star Tech Warehouse"/>
    <n v="182"/>
    <n v="0"/>
    <n v="0"/>
    <n v="0"/>
    <n v="0"/>
    <n v="0"/>
    <n v="0"/>
    <n v="0"/>
    <n v="0"/>
    <n v="0"/>
    <n v="0"/>
    <n v="0"/>
    <n v="0"/>
    <n v="0"/>
    <n v="0"/>
    <n v="0"/>
    <n v="266"/>
    <n v="260"/>
    <n v="268"/>
    <n v="303"/>
    <n v="230"/>
    <n v="242"/>
    <n v="256"/>
    <n v="318"/>
    <n v="416"/>
    <n v="192"/>
    <n v="198"/>
    <n v="171"/>
    <n v="200"/>
  </r>
  <r>
    <n v="125005"/>
    <s v="8809887823588"/>
    <s v="Mercury"/>
    <n v="0"/>
    <n v="0"/>
    <m/>
    <x v="965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5"/>
    <n v="3"/>
    <n v="9"/>
    <n v="6"/>
    <n v="3"/>
    <n v="3"/>
    <n v="4"/>
    <n v="4"/>
    <n v="5"/>
    <n v="4"/>
    <n v="4"/>
    <n v="4"/>
    <n v="0"/>
  </r>
  <r>
    <n v="125006"/>
    <s v="8809745637302"/>
    <s v="Mercury"/>
    <n v="0"/>
    <n v="0"/>
    <m/>
    <x v="966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007"/>
    <s v="X/XS-SYM-CLR"/>
    <s v="Guangzhou Weigu"/>
    <n v="0"/>
    <n v="0"/>
    <m/>
    <x v="967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56"/>
    <n v="0"/>
    <n v="50"/>
    <n v="50"/>
    <n v="0"/>
    <n v="0"/>
    <n v="0"/>
    <n v="0"/>
    <n v="0"/>
    <n v="0"/>
    <n v="0"/>
    <n v="0"/>
    <n v="0"/>
    <n v="0"/>
    <n v="0"/>
    <n v="0"/>
    <n v="18"/>
    <n v="11"/>
    <n v="15"/>
    <n v="12"/>
    <n v="9"/>
    <n v="1"/>
    <n v="12"/>
    <n v="14"/>
    <n v="11"/>
    <n v="14"/>
    <n v="22"/>
    <n v="8"/>
    <n v="11"/>
  </r>
  <r>
    <n v="125008"/>
    <s v="14-TGL-RGD"/>
    <s v="Guangzhou Weigu"/>
    <n v="0"/>
    <n v="0"/>
    <m/>
    <x v="968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8"/>
    <n v="0"/>
    <n v="50"/>
    <n v="5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6"/>
    <n v="2"/>
    <n v="10"/>
    <n v="15"/>
    <n v="10"/>
    <n v="12"/>
    <n v="13"/>
  </r>
  <r>
    <n v="125009"/>
    <s v="14PROMAX-SPG-NVY"/>
    <s v="Guangzhou Weigu"/>
    <n v="0"/>
    <n v="0"/>
    <m/>
    <x v="969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4"/>
    <n v="6"/>
    <n v="4"/>
    <n v="7"/>
    <n v="4"/>
    <n v="1"/>
    <n v="3"/>
    <n v="1"/>
    <n v="4"/>
    <n v="5"/>
    <n v="2"/>
    <n v="2"/>
    <n v="1"/>
  </r>
  <r>
    <n v="125010"/>
    <s v="8809887823595"/>
    <s v="Mercury"/>
    <n v="0"/>
    <n v="0"/>
    <m/>
    <x v="970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9"/>
    <n v="8"/>
    <n v="7"/>
    <n v="5"/>
    <n v="6"/>
    <n v="5"/>
    <n v="3"/>
    <n v="7"/>
    <n v="4"/>
    <n v="6"/>
    <n v="6"/>
    <n v="6"/>
    <n v="7"/>
  </r>
  <r>
    <n v="125011"/>
    <s v="2209786112876"/>
    <s v="Fullcare Technology Company Limited"/>
    <n v="0"/>
    <n v="0"/>
    <m/>
    <x v="971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-54"/>
    <n v="0"/>
    <n v="0"/>
    <n v="0"/>
    <n v="0"/>
    <n v="0"/>
    <n v="0"/>
    <n v="0"/>
    <n v="0"/>
    <n v="0"/>
    <n v="0"/>
    <n v="0"/>
    <n v="0"/>
    <n v="0"/>
    <n v="0"/>
    <n v="0"/>
    <n v="14"/>
    <n v="18"/>
    <n v="19"/>
    <n v="20"/>
    <n v="14"/>
    <n v="14"/>
    <n v="15"/>
    <n v="17"/>
    <n v="19"/>
    <n v="5"/>
    <n v="0"/>
    <n v="1"/>
    <n v="0"/>
  </r>
  <r>
    <n v="125012"/>
    <s v="8809887825636"/>
    <s v="Mercury"/>
    <n v="0"/>
    <n v="0"/>
    <m/>
    <x v="97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9"/>
    <n v="5"/>
    <n v="0"/>
    <n v="0"/>
    <n v="0"/>
    <n v="0"/>
    <n v="0"/>
    <n v="0"/>
    <n v="0"/>
    <n v="0"/>
    <n v="0"/>
    <n v="0"/>
    <n v="0"/>
  </r>
  <r>
    <n v="125013"/>
    <s v="12/12PRO-STRB-CLR"/>
    <s v="Guangzhou Weigu"/>
    <n v="0"/>
    <n v="0"/>
    <m/>
    <x v="973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2"/>
    <n v="12"/>
    <n v="12"/>
    <n v="2"/>
    <n v="0"/>
    <n v="0"/>
    <n v="0"/>
    <n v="0"/>
    <n v="0"/>
    <n v="0"/>
    <n v="0"/>
    <n v="0"/>
    <n v="0"/>
  </r>
  <r>
    <n v="125014"/>
    <s v="TAB A8-SURVR-BLK"/>
    <s v="Guangzhou Weigu"/>
    <n v="0"/>
    <n v="0"/>
    <m/>
    <x v="974"/>
    <d v="2023-06-28T09:49:34"/>
    <x v="0"/>
    <x v="1"/>
    <b v="0"/>
    <m/>
    <m/>
    <s v="INHOUSE"/>
    <n v="10.06"/>
    <m/>
    <n v="10.06"/>
    <n v="13.181800000000001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9"/>
    <n v="6"/>
    <n v="6"/>
    <n v="4"/>
    <n v="2"/>
    <n v="3"/>
    <n v="3"/>
    <n v="2"/>
    <n v="7"/>
    <n v="8"/>
    <n v="4"/>
    <n v="2"/>
    <n v="3"/>
  </r>
  <r>
    <n v="125015"/>
    <s v="IPADAIR4-360-BLK"/>
    <s v="Guangzhou Weigu"/>
    <n v="0"/>
    <n v="0"/>
    <m/>
    <x v="975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23"/>
    <n v="0"/>
    <n v="30"/>
    <n v="30"/>
    <n v="0"/>
    <n v="0"/>
    <n v="0"/>
    <n v="0"/>
    <n v="0"/>
    <n v="0"/>
    <n v="0"/>
    <n v="0"/>
    <n v="0"/>
    <n v="0"/>
    <n v="0"/>
    <n v="0"/>
    <n v="14"/>
    <n v="10"/>
    <n v="10"/>
    <n v="8"/>
    <n v="7"/>
    <n v="5"/>
    <n v="20"/>
    <n v="22"/>
    <n v="12"/>
    <n v="7"/>
    <n v="3"/>
    <n v="6"/>
    <n v="1"/>
  </r>
  <r>
    <n v="125016"/>
    <s v="8809745644966"/>
    <s v="Mercury"/>
    <n v="0"/>
    <n v="0"/>
    <m/>
    <x v="976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5"/>
    <n v="7"/>
    <n v="8"/>
    <n v="6"/>
    <n v="10"/>
    <n v="1"/>
    <n v="13"/>
    <n v="14"/>
    <n v="6"/>
    <n v="0"/>
    <n v="0"/>
    <n v="0"/>
    <n v="1"/>
  </r>
  <r>
    <n v="125017"/>
    <s v="8809803466325"/>
    <s v="Mercury"/>
    <n v="0"/>
    <n v="0"/>
    <m/>
    <x v="977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</r>
  <r>
    <n v="125018"/>
    <s v="8809745630235"/>
    <s v="Mercury"/>
    <n v="0"/>
    <n v="0"/>
    <m/>
    <x v="97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8"/>
    <n v="12"/>
    <n v="18"/>
    <n v="0"/>
    <n v="0"/>
    <n v="0"/>
    <n v="0"/>
    <n v="0"/>
    <n v="0"/>
    <n v="0"/>
    <n v="0"/>
    <n v="0"/>
    <n v="0"/>
  </r>
  <r>
    <n v="125019"/>
    <s v="11-STRB-GLITTER"/>
    <s v="Guangzhou Weigu"/>
    <n v="0"/>
    <n v="0"/>
    <m/>
    <x v="979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7"/>
    <n v="10"/>
    <n v="2"/>
    <n v="15"/>
    <n v="3"/>
    <n v="0"/>
    <n v="4"/>
    <n v="1"/>
    <n v="0"/>
    <n v="6"/>
    <n v="0"/>
    <n v="2"/>
    <n v="0"/>
  </r>
  <r>
    <n v="125020"/>
    <s v="4422254569557"/>
    <s v="Do Best"/>
    <n v="0"/>
    <n v="0"/>
    <m/>
    <x v="980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4"/>
    <n v="13"/>
    <n v="8"/>
    <n v="36"/>
    <n v="25"/>
    <n v="14"/>
    <n v="22"/>
    <n v="8"/>
    <n v="14"/>
    <n v="12"/>
  </r>
  <r>
    <n v="125021"/>
    <s v="IPAD10.2-SURVR-LBL"/>
    <s v="Guangzhou Weigu"/>
    <n v="0"/>
    <n v="0"/>
    <m/>
    <x v="981"/>
    <d v="2023-06-28T09:49:34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8"/>
    <n v="26"/>
    <n v="19"/>
    <n v="7"/>
    <n v="0"/>
    <n v="0"/>
    <n v="0"/>
    <n v="0"/>
    <n v="0"/>
    <n v="0"/>
    <n v="0"/>
    <n v="0"/>
    <n v="0"/>
  </r>
  <r>
    <n v="125022"/>
    <s v="IPADAIR4-360-RGD"/>
    <s v="Guangzhou Weigu"/>
    <n v="0"/>
    <n v="0"/>
    <m/>
    <x v="982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45"/>
    <n v="1"/>
    <n v="20"/>
    <n v="20"/>
    <n v="0"/>
    <n v="0"/>
    <n v="0"/>
    <n v="0"/>
    <n v="0"/>
    <n v="0"/>
    <n v="0"/>
    <n v="0"/>
    <n v="0"/>
    <n v="0"/>
    <n v="0"/>
    <n v="0"/>
    <n v="4"/>
    <n v="3"/>
    <n v="3"/>
    <n v="3"/>
    <n v="0"/>
    <n v="0"/>
    <n v="16"/>
    <n v="12"/>
    <n v="7"/>
    <n v="6"/>
    <n v="2"/>
    <n v="4"/>
    <n v="3"/>
  </r>
  <r>
    <n v="125023"/>
    <s v="14MAX-TGL-BLK"/>
    <s v="Guangzhou Weigu"/>
    <n v="4"/>
    <n v="0"/>
    <s v="14PLUS-TGL-BLK"/>
    <x v="98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6"/>
    <n v="0"/>
    <n v="50"/>
    <n v="50"/>
    <n v="0"/>
    <n v="0"/>
    <n v="0"/>
    <n v="0"/>
    <n v="0"/>
    <n v="0"/>
    <n v="0"/>
    <n v="0"/>
    <n v="0"/>
    <n v="0"/>
    <n v="0"/>
    <n v="0"/>
    <n v="24"/>
    <n v="23"/>
    <n v="19"/>
    <n v="16"/>
    <n v="15"/>
    <n v="10"/>
    <n v="13"/>
    <n v="21"/>
    <n v="27"/>
    <n v="4"/>
    <n v="17"/>
    <n v="12"/>
    <n v="0"/>
  </r>
  <r>
    <n v="125024"/>
    <s v="14PRO-SPG-NVY"/>
    <s v="Guangzhou Weigu"/>
    <n v="0"/>
    <n v="0"/>
    <m/>
    <x v="984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5"/>
    <n v="10"/>
    <n v="6"/>
    <n v="4"/>
    <n v="4"/>
    <n v="0"/>
    <n v="1"/>
    <n v="6"/>
    <n v="2"/>
    <n v="1"/>
    <n v="0"/>
    <n v="1"/>
    <n v="0"/>
  </r>
  <r>
    <n v="125025"/>
    <s v="13PROMAX-STRB-CLR"/>
    <s v="Guangzhou Weigu"/>
    <n v="0"/>
    <n v="0"/>
    <m/>
    <x v="985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13"/>
    <n v="10"/>
    <n v="2"/>
    <n v="4"/>
    <n v="5"/>
    <n v="2"/>
    <n v="0"/>
    <n v="0"/>
    <n v="0"/>
    <n v="0"/>
    <n v="0"/>
    <n v="0"/>
    <n v="0"/>
  </r>
  <r>
    <n v="125026"/>
    <s v="2209786112855"/>
    <s v="Fullcare Technology Company Limited"/>
    <n v="0"/>
    <n v="0"/>
    <m/>
    <x v="986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5"/>
    <n v="8"/>
    <n v="3"/>
    <n v="6"/>
    <n v="5"/>
    <n v="2"/>
    <n v="1"/>
    <n v="1"/>
    <n v="2"/>
    <n v="4"/>
    <n v="2"/>
    <n v="4"/>
    <n v="2"/>
  </r>
  <r>
    <n v="125027"/>
    <s v="8809824770968"/>
    <s v="Mercury"/>
    <n v="0"/>
    <n v="0"/>
    <m/>
    <x v="98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12"/>
    <n v="4"/>
    <n v="2"/>
    <n v="3"/>
    <n v="4"/>
    <n v="3"/>
    <n v="0"/>
    <n v="2"/>
    <n v="1"/>
    <n v="1"/>
    <n v="0"/>
    <n v="0"/>
    <n v="0"/>
  </r>
  <r>
    <n v="125028"/>
    <s v="13PRO-SPG-RGD"/>
    <s v="Guangzhou Weigu"/>
    <n v="0"/>
    <n v="0"/>
    <m/>
    <x v="988"/>
    <d v="2023-06-28T09:49:34"/>
    <x v="0"/>
    <x v="1"/>
    <b v="0"/>
    <m/>
    <m/>
    <s v="INHOUSE"/>
    <n v="1.9"/>
    <m/>
    <n v="2.9"/>
    <n v="4.4318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7"/>
    <n v="4"/>
    <n v="5"/>
    <n v="0"/>
    <n v="2"/>
    <n v="3"/>
    <n v="2"/>
    <n v="2"/>
    <n v="5"/>
    <n v="5"/>
    <n v="0"/>
    <n v="2"/>
    <n v="3"/>
  </r>
  <r>
    <n v="125029"/>
    <s v="IPAD9.7-SURVR-LBL"/>
    <s v="Guangzhou Weigu"/>
    <n v="0"/>
    <n v="0"/>
    <m/>
    <x v="989"/>
    <d v="2023-06-28T09:49:34"/>
    <x v="0"/>
    <x v="1"/>
    <b v="0"/>
    <m/>
    <m/>
    <s v="INHOUSE"/>
    <n v="9.1999999999999993"/>
    <m/>
    <n v="10.06"/>
    <n v="13.181800000000001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8"/>
    <n v="6"/>
    <n v="1"/>
    <n v="1"/>
    <n v="5"/>
    <n v="2"/>
    <n v="1"/>
    <n v="1"/>
    <n v="5"/>
    <n v="5"/>
    <n v="0"/>
    <n v="0"/>
    <n v="2"/>
  </r>
  <r>
    <n v="125030"/>
    <s v="13Pro-TGL-RGD"/>
    <s v="Guangzhou Weigu"/>
    <n v="0"/>
    <n v="0"/>
    <m/>
    <x v="99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8"/>
    <n v="10"/>
    <n v="2"/>
    <n v="5"/>
    <n v="8"/>
    <n v="0"/>
    <n v="5"/>
    <n v="7"/>
    <n v="9"/>
    <n v="1"/>
    <n v="0"/>
    <n v="0"/>
    <n v="0"/>
  </r>
  <r>
    <n v="125031"/>
    <s v="14MAX-TGL-MNT"/>
    <s v="Guangzhou Weigu"/>
    <n v="0"/>
    <n v="0"/>
    <m/>
    <x v="991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6"/>
    <n v="0"/>
    <n v="5"/>
    <n v="3"/>
    <n v="4"/>
    <n v="1"/>
    <n v="8"/>
    <n v="1"/>
    <n v="2"/>
    <n v="4"/>
    <n v="4"/>
    <n v="5"/>
    <n v="5"/>
  </r>
  <r>
    <n v="125032"/>
    <s v="14MAX-TGL-RED"/>
    <s v="Guangzhou Weigu"/>
    <n v="0"/>
    <n v="0"/>
    <m/>
    <x v="99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8"/>
    <n v="1"/>
    <n v="4"/>
    <n v="4"/>
    <n v="2"/>
    <n v="1"/>
    <n v="5"/>
    <n v="2"/>
    <n v="4"/>
    <n v="1"/>
    <n v="1"/>
    <n v="2"/>
    <n v="2"/>
  </r>
  <r>
    <n v="125033"/>
    <s v="8806164383599"/>
    <s v="Mercury"/>
    <n v="0"/>
    <n v="0"/>
    <m/>
    <x v="993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-31"/>
    <n v="0"/>
    <n v="0"/>
    <n v="0"/>
    <n v="0"/>
    <n v="0"/>
    <n v="0"/>
    <n v="0"/>
    <n v="0"/>
    <n v="0"/>
    <n v="0"/>
    <n v="0"/>
    <n v="0"/>
    <n v="0"/>
    <n v="0"/>
    <n v="0"/>
    <n v="26"/>
    <n v="51"/>
    <n v="57"/>
    <n v="21"/>
    <n v="0"/>
    <n v="0"/>
    <n v="55"/>
    <n v="50"/>
    <n v="46"/>
    <n v="19"/>
    <n v="31"/>
    <n v="27"/>
    <n v="0"/>
  </r>
  <r>
    <n v="125034"/>
    <s v="8809887825650"/>
    <s v="Mercury"/>
    <n v="0"/>
    <n v="0"/>
    <m/>
    <x v="99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6"/>
    <n v="3"/>
    <n v="2"/>
    <n v="0"/>
    <n v="2"/>
    <n v="0"/>
    <n v="0"/>
    <n v="0"/>
    <n v="0"/>
    <n v="0"/>
    <n v="0"/>
    <n v="0"/>
    <n v="0"/>
  </r>
  <r>
    <n v="125035"/>
    <s v="8809745630297"/>
    <s v="Mercury"/>
    <n v="0"/>
    <n v="0"/>
    <m/>
    <x v="995"/>
    <d v="2023-06-28T09:49:34"/>
    <x v="0"/>
    <x v="1"/>
    <b v="0"/>
    <m/>
    <m/>
    <s v="INHOUSE"/>
    <n v="2.65"/>
    <m/>
    <n v="2.65"/>
    <n v="3.8182"/>
    <n v="0"/>
    <n v="0"/>
    <m/>
    <m/>
    <m/>
    <s v="Star Tech Warehouse"/>
    <n v="11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</r>
  <r>
    <n v="125036"/>
    <s v="8809824770845"/>
    <s v="Mercury"/>
    <n v="0"/>
    <n v="0"/>
    <m/>
    <x v="99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6"/>
    <n v="7"/>
    <n v="12"/>
    <n v="5"/>
    <n v="3"/>
    <n v="0"/>
    <n v="0"/>
    <n v="0"/>
    <n v="0"/>
    <n v="0"/>
    <n v="0"/>
    <n v="0"/>
    <n v="0"/>
  </r>
  <r>
    <n v="125037"/>
    <s v="8809824770876"/>
    <s v="Mercury"/>
    <n v="0"/>
    <n v="0"/>
    <m/>
    <x v="997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85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3"/>
    <n v="0"/>
    <n v="0"/>
    <n v="0"/>
    <n v="0"/>
    <n v="0"/>
    <n v="0"/>
    <n v="2"/>
    <n v="2"/>
  </r>
  <r>
    <n v="125038"/>
    <s v="8809887823625"/>
    <s v="Mercury"/>
    <n v="0"/>
    <n v="0"/>
    <m/>
    <x v="998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4"/>
    <n v="3"/>
    <n v="3"/>
    <n v="5"/>
    <n v="4"/>
    <n v="3"/>
    <n v="3"/>
    <n v="2"/>
    <n v="8"/>
    <n v="11"/>
    <n v="4"/>
    <n v="3"/>
    <n v="1"/>
  </r>
  <r>
    <n v="125039"/>
    <s v="2209786112819"/>
    <s v="Fullcare Technology Company Limited"/>
    <n v="0"/>
    <n v="0"/>
    <m/>
    <x v="999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3"/>
    <n v="7"/>
    <n v="16"/>
    <n v="4"/>
    <n v="10"/>
    <n v="0"/>
    <n v="0"/>
    <n v="0"/>
    <n v="0"/>
    <n v="0"/>
    <n v="0"/>
    <n v="0"/>
    <n v="0"/>
  </r>
  <r>
    <n v="125040"/>
    <s v="8809684925850"/>
    <s v="Mercury"/>
    <n v="0"/>
    <n v="0"/>
    <m/>
    <x v="1000"/>
    <d v="2023-06-28T09:49:34"/>
    <x v="0"/>
    <x v="1"/>
    <b v="0"/>
    <m/>
    <m/>
    <s v="INHOUSE"/>
    <n v="3.21"/>
    <m/>
    <n v="3.21"/>
    <n v="5.4545000000000003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15"/>
    <n v="13"/>
    <n v="9"/>
    <n v="13"/>
    <n v="8"/>
    <n v="3"/>
    <n v="16"/>
    <n v="9"/>
    <n v="10"/>
    <n v="10"/>
    <n v="7"/>
    <n v="1"/>
    <n v="12"/>
  </r>
  <r>
    <n v="125041"/>
    <s v="8809684928868"/>
    <s v="Mercury"/>
    <n v="0"/>
    <n v="0"/>
    <m/>
    <x v="100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7"/>
    <n v="14"/>
    <n v="7"/>
    <n v="10"/>
    <n v="7"/>
    <n v="7"/>
    <n v="2"/>
    <n v="4"/>
    <n v="5"/>
    <n v="12"/>
    <n v="5"/>
    <n v="5"/>
    <n v="3"/>
  </r>
  <r>
    <n v="125042"/>
    <s v="IPAD9.7-360-BLK"/>
    <s v="Guangzhou Weigu"/>
    <n v="0"/>
    <n v="0"/>
    <m/>
    <x v="1002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20"/>
    <n v="18"/>
    <n v="17"/>
    <n v="18"/>
    <n v="8"/>
    <n v="14"/>
    <n v="18"/>
    <n v="16"/>
    <n v="16"/>
    <n v="9"/>
    <n v="0"/>
    <n v="0"/>
    <n v="0"/>
  </r>
  <r>
    <n v="125043"/>
    <s v="8809745645109"/>
    <s v="Mercury"/>
    <n v="0"/>
    <n v="0"/>
    <m/>
    <x v="1003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8"/>
    <n v="0"/>
    <n v="100"/>
    <n v="100"/>
    <n v="0"/>
    <n v="0"/>
    <n v="0"/>
    <n v="0"/>
    <n v="0"/>
    <n v="0"/>
    <n v="0"/>
    <n v="0"/>
    <n v="0"/>
    <n v="0"/>
    <n v="0"/>
    <n v="0"/>
    <n v="6"/>
    <n v="36"/>
    <n v="15"/>
    <n v="11"/>
    <n v="8"/>
    <n v="4"/>
    <n v="10"/>
    <n v="8"/>
    <n v="20"/>
    <n v="17"/>
    <n v="0"/>
    <n v="0"/>
    <n v="0"/>
  </r>
  <r>
    <n v="125044"/>
    <s v="8806174342364"/>
    <s v="Mercury"/>
    <n v="0"/>
    <n v="0"/>
    <m/>
    <x v="1004"/>
    <d v="2023-06-28T09:49:34"/>
    <x v="0"/>
    <x v="3"/>
    <b v="0"/>
    <m/>
    <m/>
    <s v="INHOUSE"/>
    <n v="1.95"/>
    <m/>
    <n v="1.95"/>
    <n v="3.1818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19"/>
    <n v="16"/>
    <n v="35"/>
    <n v="19"/>
    <n v="8"/>
    <n v="6"/>
    <n v="3"/>
    <n v="24"/>
    <n v="25"/>
    <n v="3"/>
    <n v="1"/>
    <n v="0"/>
    <n v="0"/>
  </r>
  <r>
    <n v="125045"/>
    <s v="IPAD9.7-SURVR-BLK"/>
    <s v="Guangzhou Weigu"/>
    <n v="0"/>
    <n v="0"/>
    <m/>
    <x v="1005"/>
    <d v="2023-06-28T09:49:34"/>
    <x v="0"/>
    <x v="1"/>
    <b v="0"/>
    <m/>
    <m/>
    <s v="INHOUSE"/>
    <n v="10.06"/>
    <m/>
    <n v="10.06"/>
    <n v="14.3614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4"/>
    <n v="10"/>
    <n v="3"/>
    <n v="1"/>
    <n v="1"/>
    <n v="2"/>
    <n v="3"/>
    <n v="0"/>
    <n v="5"/>
    <n v="9"/>
    <n v="0"/>
    <n v="2"/>
    <n v="2"/>
  </r>
  <r>
    <n v="125046"/>
    <s v="IPADAIR4-360-LBL"/>
    <s v="Guangzhou Weigu"/>
    <n v="0"/>
    <n v="0"/>
    <m/>
    <x v="1006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29"/>
    <n v="0"/>
    <n v="30"/>
    <n v="30"/>
    <n v="0"/>
    <n v="0"/>
    <n v="0"/>
    <n v="0"/>
    <n v="0"/>
    <n v="0"/>
    <n v="0"/>
    <n v="0"/>
    <n v="0"/>
    <n v="0"/>
    <n v="0"/>
    <n v="0"/>
    <n v="3"/>
    <n v="6"/>
    <n v="5"/>
    <n v="3"/>
    <n v="4"/>
    <n v="1"/>
    <n v="10"/>
    <n v="18"/>
    <n v="7"/>
    <n v="6"/>
    <n v="4"/>
    <n v="2"/>
    <n v="5"/>
  </r>
  <r>
    <n v="125047"/>
    <s v="8806174381578"/>
    <s v="Mercury"/>
    <n v="0"/>
    <n v="0"/>
    <m/>
    <x v="45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30"/>
    <n v="62"/>
    <n v="34"/>
    <n v="32"/>
    <n v="16"/>
    <n v="16"/>
    <n v="23"/>
    <n v="9"/>
    <n v="15"/>
    <n v="45"/>
    <n v="23"/>
    <n v="14"/>
    <n v="2"/>
  </r>
  <r>
    <n v="125048"/>
    <s v="IPAD10.2-360-LBL"/>
    <s v="Guangzhou Weigu"/>
    <n v="0"/>
    <n v="0"/>
    <m/>
    <x v="1007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60"/>
    <n v="60"/>
    <n v="0"/>
    <n v="0"/>
    <n v="0"/>
    <n v="0"/>
    <n v="0"/>
    <n v="0"/>
    <n v="0"/>
    <n v="0"/>
    <n v="0"/>
    <n v="0"/>
    <n v="0"/>
    <n v="0"/>
    <n v="1"/>
    <n v="23"/>
    <n v="21"/>
    <n v="15"/>
    <n v="6"/>
    <n v="0"/>
    <n v="12"/>
    <n v="16"/>
    <n v="17"/>
    <n v="12"/>
    <n v="0"/>
    <n v="0"/>
    <n v="0"/>
  </r>
  <r>
    <n v="125049"/>
    <s v="2209786112857"/>
    <s v="Fullcare Technology Company Limited"/>
    <n v="0"/>
    <n v="0"/>
    <m/>
    <x v="1008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96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1"/>
    <n v="0"/>
    <n v="0"/>
    <n v="0"/>
    <n v="0"/>
    <n v="0"/>
  </r>
  <r>
    <n v="125050"/>
    <s v="8809887824417"/>
    <s v="Mercury"/>
    <n v="0"/>
    <n v="0"/>
    <m/>
    <x v="100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9"/>
    <n v="6"/>
    <n v="0"/>
    <n v="3"/>
    <n v="6"/>
    <n v="2"/>
    <n v="1"/>
    <n v="1"/>
    <n v="3"/>
    <n v="3"/>
    <n v="0"/>
    <n v="0"/>
    <n v="0"/>
  </r>
  <r>
    <n v="125051"/>
    <s v="14MAX-SPG-RGD"/>
    <s v="Guangzhou Weigu"/>
    <n v="0"/>
    <n v="0"/>
    <m/>
    <x v="1010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6"/>
    <n v="7"/>
    <n v="3"/>
    <n v="4"/>
    <n v="5"/>
    <n v="0"/>
    <n v="2"/>
    <n v="4"/>
    <n v="2"/>
    <n v="5"/>
    <n v="2"/>
    <n v="0"/>
    <n v="6"/>
  </r>
  <r>
    <n v="125052"/>
    <s v="12PROMAX-TGL-RGD"/>
    <s v="Guangzhou Weigu"/>
    <n v="0"/>
    <n v="0"/>
    <m/>
    <x v="1011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61"/>
    <n v="0"/>
    <n v="0"/>
    <n v="0"/>
    <n v="0"/>
    <n v="0"/>
    <n v="0"/>
    <n v="0"/>
    <n v="0"/>
    <n v="0"/>
    <n v="0"/>
    <n v="0"/>
    <n v="0"/>
    <n v="0"/>
    <n v="0"/>
    <n v="0"/>
    <n v="4"/>
    <n v="5"/>
    <n v="3"/>
    <n v="3"/>
    <n v="3"/>
    <n v="0"/>
    <n v="3"/>
    <n v="2"/>
    <n v="3"/>
    <n v="0"/>
    <n v="1"/>
    <n v="0"/>
    <n v="2"/>
  </r>
  <r>
    <n v="125053"/>
    <s v="13-PUR-PNK"/>
    <s v="Guangzhou Weigu"/>
    <n v="0"/>
    <n v="0"/>
    <m/>
    <x v="101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3"/>
    <n v="2"/>
    <n v="1"/>
    <n v="2"/>
    <n v="2"/>
    <n v="3"/>
    <n v="0"/>
    <n v="2"/>
    <n v="0"/>
    <n v="1"/>
  </r>
  <r>
    <n v="125054"/>
    <s v="11-PUR-CLR"/>
    <s v="Guangzhou Weigu"/>
    <n v="0"/>
    <n v="0"/>
    <m/>
    <x v="1013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57"/>
    <n v="0"/>
    <n v="150"/>
    <n v="150"/>
    <n v="0"/>
    <n v="0"/>
    <n v="0"/>
    <n v="0"/>
    <n v="0"/>
    <n v="0"/>
    <n v="0"/>
    <n v="0"/>
    <n v="0"/>
    <n v="0"/>
    <n v="0"/>
    <n v="0"/>
    <n v="20"/>
    <n v="16"/>
    <n v="24"/>
    <n v="33"/>
    <n v="18"/>
    <n v="0"/>
    <n v="27"/>
    <n v="43"/>
    <n v="36"/>
    <n v="57"/>
    <n v="25"/>
    <n v="20"/>
    <n v="15"/>
  </r>
  <r>
    <n v="125055"/>
    <s v="8806174381615"/>
    <s v="Mercury"/>
    <n v="0"/>
    <n v="0"/>
    <m/>
    <x v="101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18"/>
    <n v="22"/>
    <n v="10"/>
    <n v="15"/>
    <n v="5"/>
    <n v="3"/>
    <n v="4"/>
    <n v="4"/>
    <n v="0"/>
    <n v="0"/>
    <n v="1"/>
    <n v="0"/>
    <n v="0"/>
  </r>
  <r>
    <n v="125056"/>
    <s v="8809745631928"/>
    <s v="Mercury"/>
    <n v="0"/>
    <n v="0"/>
    <m/>
    <x v="101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</r>
  <r>
    <n v="125057"/>
    <s v="IPAD9.7-360-NVY"/>
    <s v="Guangzhou Weigu"/>
    <n v="0"/>
    <n v="0"/>
    <m/>
    <x v="1016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2"/>
    <n v="13"/>
    <n v="6"/>
    <n v="4"/>
    <n v="11"/>
    <n v="9"/>
    <n v="9"/>
    <n v="11"/>
    <n v="17"/>
    <n v="14"/>
    <n v="0"/>
    <n v="0"/>
    <n v="0"/>
  </r>
  <r>
    <n v="125058"/>
    <s v="8809824772146"/>
    <s v="Mercury"/>
    <n v="0"/>
    <n v="0"/>
    <m/>
    <x v="1017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2"/>
    <n v="7"/>
    <n v="2"/>
    <n v="0"/>
    <n v="7"/>
    <n v="2"/>
    <n v="0"/>
    <n v="1"/>
    <n v="1"/>
    <n v="0"/>
    <n v="1"/>
    <n v="0"/>
    <n v="0"/>
  </r>
  <r>
    <n v="125059"/>
    <s v="8809887823250"/>
    <s v="Mercury"/>
    <n v="0"/>
    <n v="0"/>
    <m/>
    <x v="101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4"/>
    <n v="7"/>
    <n v="6"/>
    <n v="9"/>
    <n v="7"/>
    <n v="6"/>
    <n v="6"/>
    <n v="2"/>
    <n v="2"/>
    <n v="5"/>
    <n v="0"/>
    <n v="1"/>
    <n v="3"/>
  </r>
  <r>
    <n v="125060"/>
    <s v="8809824768279"/>
    <s v="Mercury"/>
    <n v="0"/>
    <n v="0"/>
    <m/>
    <x v="1019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8"/>
    <n v="4"/>
    <n v="0"/>
    <n v="2"/>
    <n v="9"/>
    <n v="3"/>
    <n v="0"/>
    <n v="1"/>
    <n v="1"/>
    <n v="5"/>
    <n v="1"/>
    <n v="5"/>
    <n v="3"/>
  </r>
  <r>
    <n v="125061"/>
    <s v="14PROMAX-TGL-BLK"/>
    <s v="Guangzhou Weigu"/>
    <n v="0"/>
    <n v="0"/>
    <m/>
    <x v="102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9"/>
    <n v="0"/>
    <n v="50"/>
    <n v="50"/>
    <n v="0"/>
    <n v="0"/>
    <n v="0"/>
    <n v="0"/>
    <n v="0"/>
    <n v="0"/>
    <n v="0"/>
    <n v="0"/>
    <n v="0"/>
    <n v="0"/>
    <n v="0"/>
    <n v="0"/>
    <n v="20"/>
    <n v="20"/>
    <n v="13"/>
    <n v="18"/>
    <n v="12"/>
    <n v="16"/>
    <n v="19"/>
    <n v="16"/>
    <n v="25"/>
    <n v="34"/>
    <n v="12"/>
    <n v="14"/>
    <n v="21"/>
  </r>
  <r>
    <n v="125062"/>
    <s v="IPAD10TH-SURVR-RRD"/>
    <s v="Guangzhou Weigu"/>
    <n v="0"/>
    <n v="0"/>
    <m/>
    <x v="1021"/>
    <d v="2023-06-28T09:49:34"/>
    <x v="0"/>
    <x v="1"/>
    <b v="0"/>
    <m/>
    <m/>
    <s v="INHOUSE"/>
    <n v="9.1999999999999993"/>
    <m/>
    <n v="9.7899999999999991"/>
    <n v="13.778700000000001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6"/>
    <n v="10"/>
    <n v="8"/>
    <n v="19"/>
    <n v="3"/>
    <n v="2"/>
    <n v="4"/>
    <n v="0"/>
    <n v="6"/>
    <n v="12"/>
    <n v="5"/>
    <n v="6"/>
    <n v="2"/>
  </r>
  <r>
    <n v="125063"/>
    <s v="IPAD9.7-SURVR-GRN"/>
    <s v="Guangzhou Weigu"/>
    <n v="0"/>
    <n v="0"/>
    <m/>
    <x v="1022"/>
    <d v="2023-06-28T09:49:34"/>
    <x v="0"/>
    <x v="1"/>
    <b v="0"/>
    <m/>
    <m/>
    <s v="INHOUSE"/>
    <n v="10.06"/>
    <m/>
    <n v="10.06"/>
    <n v="13.181800000000001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5"/>
    <n v="6"/>
    <n v="5"/>
    <n v="3"/>
    <n v="1"/>
    <n v="1"/>
    <n v="3"/>
    <n v="0"/>
    <n v="2"/>
    <n v="4"/>
    <n v="2"/>
    <n v="0"/>
    <n v="1"/>
  </r>
  <r>
    <n v="125064"/>
    <s v="IPAD10TH-SURVR-BLUE"/>
    <s v="Guangzhou Weigu"/>
    <n v="0"/>
    <n v="0"/>
    <m/>
    <x v="1023"/>
    <d v="2023-06-28T09:49:34"/>
    <x v="0"/>
    <x v="1"/>
    <b v="0"/>
    <m/>
    <m/>
    <s v="INHOUSE"/>
    <n v="10.06"/>
    <m/>
    <n v="10.06"/>
    <n v="13.181800000000001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2"/>
    <n v="10"/>
    <n v="17"/>
    <n v="21"/>
    <n v="6"/>
    <n v="3"/>
    <n v="6"/>
    <n v="0"/>
    <n v="3"/>
    <n v="15"/>
    <n v="0"/>
    <n v="0"/>
    <n v="0"/>
  </r>
  <r>
    <n v="125065"/>
    <s v="2209786112862"/>
    <s v="Fullcare Technology Company Limited"/>
    <n v="0"/>
    <n v="0"/>
    <m/>
    <x v="1024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11"/>
    <n v="4"/>
    <n v="2"/>
    <n v="2"/>
    <n v="4"/>
    <n v="1"/>
    <n v="0"/>
    <n v="1"/>
    <n v="4"/>
    <n v="4"/>
    <n v="0"/>
    <n v="0"/>
    <n v="2"/>
  </r>
  <r>
    <n v="125066"/>
    <s v="8809824770869"/>
    <s v="Mercury"/>
    <n v="0"/>
    <n v="0"/>
    <m/>
    <x v="1025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6"/>
    <n v="2"/>
    <n v="2"/>
    <n v="6"/>
    <n v="4"/>
    <n v="1"/>
    <n v="1"/>
    <n v="0"/>
    <n v="1"/>
    <n v="6"/>
    <n v="3"/>
    <n v="1"/>
    <n v="3"/>
  </r>
  <r>
    <n v="125067"/>
    <s v="8809824770852"/>
    <s v="Mercury"/>
    <n v="0"/>
    <n v="0"/>
    <m/>
    <x v="1026"/>
    <d v="2023-06-28T09:49:34"/>
    <x v="0"/>
    <x v="1"/>
    <b v="0"/>
    <m/>
    <m/>
    <s v="INHOUSE"/>
    <n v="2.65"/>
    <m/>
    <n v="2.65"/>
    <n v="3.8182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2"/>
  </r>
  <r>
    <n v="125068"/>
    <s v="14PRO-PUR-CLR"/>
    <s v="Guangzhou Weigu"/>
    <n v="0"/>
    <n v="0"/>
    <m/>
    <x v="1027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142"/>
    <n v="0"/>
    <n v="0"/>
    <n v="0"/>
    <n v="0"/>
    <n v="0"/>
    <n v="0"/>
    <n v="0"/>
    <n v="0"/>
    <n v="0"/>
    <n v="0"/>
    <n v="0"/>
    <n v="0"/>
    <n v="0"/>
    <n v="0"/>
    <n v="0"/>
    <n v="8"/>
    <n v="5"/>
    <n v="6"/>
    <n v="5"/>
    <n v="5"/>
    <n v="8"/>
    <n v="4"/>
    <n v="7"/>
    <n v="11"/>
    <n v="9"/>
    <n v="8"/>
    <n v="12"/>
    <n v="5"/>
  </r>
  <r>
    <n v="125069"/>
    <s v="IPAD10.2-SURVR-GRN"/>
    <s v="Guangzhou Weigu"/>
    <n v="0"/>
    <n v="0"/>
    <m/>
    <x v="1028"/>
    <d v="2023-06-28T09:49:34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7"/>
    <n v="16"/>
    <n v="14"/>
    <n v="16"/>
    <n v="5"/>
    <n v="3"/>
    <n v="3"/>
    <n v="3"/>
    <n v="1"/>
    <n v="0"/>
    <n v="0"/>
    <n v="0"/>
    <n v="0"/>
  </r>
  <r>
    <n v="125070"/>
    <s v="8806174342326"/>
    <s v="Mercury"/>
    <n v="0"/>
    <n v="0"/>
    <m/>
    <x v="1029"/>
    <d v="2023-06-28T09:49:34"/>
    <x v="0"/>
    <x v="3"/>
    <b v="0"/>
    <m/>
    <m/>
    <s v="INHOUSE"/>
    <n v="1.95"/>
    <m/>
    <n v="1.95"/>
    <n v="3.1818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18"/>
    <n v="26"/>
    <n v="43"/>
    <n v="26"/>
    <n v="7"/>
    <n v="12"/>
    <n v="17"/>
    <n v="0"/>
    <n v="0"/>
    <n v="0"/>
    <n v="0"/>
    <n v="0"/>
    <n v="0"/>
  </r>
  <r>
    <n v="125071"/>
    <s v="8809824772306"/>
    <s v="Mercury"/>
    <n v="0"/>
    <n v="0"/>
    <m/>
    <x v="103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14"/>
    <n v="15"/>
    <n v="6"/>
    <n v="4"/>
    <n v="0"/>
    <n v="0"/>
    <n v="0"/>
    <n v="0"/>
    <n v="0"/>
    <n v="0"/>
    <n v="0"/>
    <n v="0"/>
    <n v="0"/>
  </r>
  <r>
    <n v="125072"/>
    <s v="8809887822055"/>
    <s v="Mercury"/>
    <n v="0"/>
    <n v="0"/>
    <m/>
    <x v="103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13"/>
    <n v="6"/>
    <n v="5"/>
    <n v="7"/>
    <n v="9"/>
    <n v="6"/>
    <n v="0"/>
    <n v="1"/>
    <n v="9"/>
    <n v="0"/>
    <n v="0"/>
    <n v="0"/>
    <n v="0"/>
  </r>
  <r>
    <n v="125073"/>
    <s v="IPAD10TH-SURVR-RED"/>
    <s v="Guangzhou Weigu"/>
    <n v="0"/>
    <n v="0"/>
    <m/>
    <x v="1032"/>
    <d v="2023-06-28T09:49:34"/>
    <x v="0"/>
    <x v="1"/>
    <b v="0"/>
    <m/>
    <m/>
    <s v="INHOUSE"/>
    <n v="9.1999999999999993"/>
    <m/>
    <n v="10.06"/>
    <n v="13.181800000000001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4"/>
    <n v="8"/>
    <n v="3"/>
    <n v="5"/>
    <n v="2"/>
    <n v="3"/>
    <n v="1"/>
    <n v="3"/>
    <n v="5"/>
    <n v="9"/>
    <n v="3"/>
    <n v="3"/>
    <n v="1"/>
  </r>
  <r>
    <n v="125074"/>
    <s v="IPAD9.7-360-LBL"/>
    <s v="Guangzhou Weigu"/>
    <n v="0"/>
    <n v="0"/>
    <m/>
    <x v="1033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50"/>
    <n v="50"/>
    <n v="0"/>
    <n v="0"/>
    <n v="0"/>
    <n v="0"/>
    <n v="0"/>
    <n v="0"/>
    <n v="0"/>
    <n v="0"/>
    <n v="0"/>
    <n v="0"/>
    <n v="0"/>
    <n v="0"/>
    <n v="6"/>
    <n v="12"/>
    <n v="18"/>
    <n v="15"/>
    <n v="4"/>
    <n v="1"/>
    <n v="17"/>
    <n v="3"/>
    <n v="12"/>
    <n v="7"/>
    <n v="0"/>
    <n v="0"/>
    <n v="0"/>
  </r>
  <r>
    <n v="125075"/>
    <s v="13Pro-PUR-BLU"/>
    <s v="Guangzhou Weigu"/>
    <n v="0"/>
    <n v="0"/>
    <m/>
    <x v="1034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1"/>
    <n v="0"/>
    <n v="0"/>
  </r>
  <r>
    <n v="125076"/>
    <s v="6/7/8-SPG-BLK"/>
    <s v="Guangzhou Weigu"/>
    <n v="0"/>
    <n v="0"/>
    <m/>
    <x v="1035"/>
    <d v="2023-06-28T09:49:34"/>
    <x v="0"/>
    <x v="1"/>
    <b v="0"/>
    <m/>
    <m/>
    <s v="INHOUSE"/>
    <n v="1.9"/>
    <m/>
    <n v="1.9"/>
    <n v="3.9165000000000001"/>
    <n v="0"/>
    <n v="0"/>
    <m/>
    <m/>
    <m/>
    <s v="Star Tech Warehouse"/>
    <n v="30"/>
    <n v="0"/>
    <n v="50"/>
    <n v="50"/>
    <n v="0"/>
    <n v="0"/>
    <n v="0"/>
    <n v="0"/>
    <n v="0"/>
    <n v="0"/>
    <n v="0"/>
    <n v="0"/>
    <n v="0"/>
    <n v="0"/>
    <n v="0"/>
    <n v="0"/>
    <n v="25"/>
    <n v="19"/>
    <n v="8"/>
    <n v="12"/>
    <n v="7"/>
    <n v="9"/>
    <n v="7"/>
    <n v="12"/>
    <n v="7"/>
    <n v="11"/>
    <n v="6"/>
    <n v="14"/>
    <n v="9"/>
  </r>
  <r>
    <n v="125077"/>
    <s v="IPAD10TH 10.9-360-BLK"/>
    <s v="Guangzhou Weigu"/>
    <n v="0"/>
    <n v="0"/>
    <m/>
    <x v="1036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13"/>
    <n v="0"/>
    <n v="100"/>
    <n v="100"/>
    <n v="0"/>
    <n v="0"/>
    <n v="0"/>
    <n v="0"/>
    <n v="0"/>
    <n v="0"/>
    <n v="0"/>
    <n v="0"/>
    <n v="0"/>
    <n v="0"/>
    <n v="0"/>
    <n v="0"/>
    <n v="7"/>
    <n v="8"/>
    <n v="5"/>
    <n v="8"/>
    <n v="1"/>
    <n v="9"/>
    <n v="9"/>
    <n v="8"/>
    <n v="17"/>
    <n v="29"/>
    <n v="3"/>
    <n v="4"/>
    <n v="0"/>
  </r>
  <r>
    <n v="125078"/>
    <s v="IPAD10TH 10.9-360-LBL"/>
    <s v="Guangzhou Weigu"/>
    <n v="0"/>
    <n v="0"/>
    <m/>
    <x v="1037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7"/>
    <n v="5"/>
    <n v="4"/>
    <n v="14"/>
    <n v="5"/>
    <n v="1"/>
    <n v="9"/>
    <n v="10"/>
    <n v="16"/>
    <n v="13"/>
    <n v="0"/>
    <n v="0"/>
    <n v="0"/>
  </r>
  <r>
    <n v="125079"/>
    <s v="IPAD10TH 10.9-360-RGD"/>
    <s v="Guangzhou Weigu"/>
    <n v="0"/>
    <n v="0"/>
    <m/>
    <x v="1038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8"/>
    <n v="9"/>
    <n v="12"/>
    <n v="9"/>
    <n v="4"/>
    <n v="6"/>
    <n v="11"/>
    <n v="9"/>
    <n v="14"/>
    <n v="12"/>
    <n v="0"/>
    <n v="0"/>
    <n v="0"/>
  </r>
  <r>
    <n v="125080"/>
    <s v="8806164383636"/>
    <s v="Mercury"/>
    <n v="0"/>
    <n v="0"/>
    <m/>
    <x v="1039"/>
    <d v="2023-06-28T09:49:34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41"/>
    <n v="44"/>
    <n v="22"/>
    <n v="2"/>
    <n v="0"/>
    <n v="2"/>
    <n v="46"/>
    <n v="12"/>
    <n v="27"/>
    <n v="34"/>
    <n v="0"/>
    <n v="18"/>
    <n v="19"/>
  </r>
  <r>
    <n v="125081"/>
    <s v="8809745645048"/>
    <s v="Mercury"/>
    <n v="0"/>
    <n v="0"/>
    <m/>
    <x v="1040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5"/>
    <n v="0"/>
    <n v="60"/>
    <n v="60"/>
    <n v="0"/>
    <n v="0"/>
    <n v="0"/>
    <n v="0"/>
    <n v="0"/>
    <n v="0"/>
    <n v="0"/>
    <n v="0"/>
    <n v="0"/>
    <n v="0"/>
    <n v="0"/>
    <n v="0"/>
    <n v="0"/>
    <n v="33"/>
    <n v="23"/>
    <n v="15"/>
    <n v="11"/>
    <n v="8"/>
    <n v="3"/>
    <n v="10"/>
    <n v="13"/>
    <n v="28"/>
    <n v="17"/>
    <n v="19"/>
    <n v="5"/>
  </r>
  <r>
    <n v="125082"/>
    <s v="8809762043384"/>
    <s v="Mercury"/>
    <n v="0"/>
    <n v="0"/>
    <m/>
    <x v="1041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13"/>
    <n v="10"/>
    <n v="9"/>
    <n v="9"/>
    <n v="7"/>
    <n v="3"/>
    <n v="8"/>
    <n v="4"/>
    <n v="18"/>
    <n v="10"/>
    <n v="11"/>
    <n v="6"/>
    <n v="15"/>
  </r>
  <r>
    <n v="125083"/>
    <s v="2209786112815"/>
    <s v="Fullcare Technology Company Limited"/>
    <n v="0"/>
    <n v="0"/>
    <m/>
    <x v="1042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1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0"/>
    <n v="0"/>
    <n v="1"/>
    <n v="1"/>
    <n v="2"/>
    <n v="1"/>
  </r>
  <r>
    <n v="125084"/>
    <s v="8809824814853"/>
    <s v="Mercury"/>
    <n v="0"/>
    <n v="0"/>
    <m/>
    <x v="1043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9"/>
    <n v="7"/>
    <n v="3"/>
    <n v="2"/>
    <n v="8"/>
    <n v="0"/>
    <n v="1"/>
    <n v="2"/>
    <n v="4"/>
    <n v="5"/>
    <n v="2"/>
    <n v="8"/>
    <n v="4"/>
  </r>
  <r>
    <n v="125085"/>
    <s v="2209786112822"/>
    <s v="Fullcare Technology Company Limited"/>
    <n v="0"/>
    <n v="0"/>
    <m/>
    <x v="1044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5"/>
    <n v="9"/>
    <n v="6"/>
    <n v="7"/>
    <n v="2"/>
    <n v="0"/>
    <n v="0"/>
    <n v="0"/>
    <n v="0"/>
    <n v="0"/>
    <n v="0"/>
    <n v="0"/>
    <n v="0"/>
  </r>
  <r>
    <n v="125086"/>
    <s v="8809745637319"/>
    <s v="Mercury"/>
    <n v="0"/>
    <n v="0"/>
    <m/>
    <x v="1045"/>
    <d v="2023-06-28T09:49:34"/>
    <x v="0"/>
    <x v="1"/>
    <b v="0"/>
    <m/>
    <m/>
    <s v="INHOUSE"/>
    <n v="2.93"/>
    <m/>
    <n v="2.93"/>
    <n v="4.5454999999999997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5087"/>
    <s v="8809793500023"/>
    <s v="Mercury"/>
    <n v="0"/>
    <n v="0"/>
    <m/>
    <x v="1046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1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</r>
  <r>
    <n v="125088"/>
    <s v="11-TGL-RGD"/>
    <s v="Guangzhou Weigu"/>
    <n v="0"/>
    <n v="0"/>
    <m/>
    <x v="104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7"/>
    <n v="0"/>
    <n v="50"/>
    <n v="50"/>
    <n v="0"/>
    <n v="0"/>
    <n v="0"/>
    <n v="0"/>
    <n v="0"/>
    <n v="0"/>
    <n v="0"/>
    <n v="0"/>
    <n v="0"/>
    <n v="0"/>
    <n v="0"/>
    <n v="0"/>
    <n v="10"/>
    <n v="16"/>
    <n v="12"/>
    <n v="17"/>
    <n v="11"/>
    <n v="6"/>
    <n v="10"/>
    <n v="9"/>
    <n v="16"/>
    <n v="12"/>
    <n v="5"/>
    <n v="4"/>
    <n v="0"/>
  </r>
  <r>
    <n v="125089"/>
    <s v="IPAD9.7-360-RGD"/>
    <s v="Guangzhou Weigu"/>
    <n v="0"/>
    <n v="0"/>
    <s v="IPAD9.7-360-RRD"/>
    <x v="1048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28"/>
    <n v="0"/>
    <n v="50"/>
    <n v="50"/>
    <n v="0"/>
    <n v="0"/>
    <n v="0"/>
    <n v="0"/>
    <n v="0"/>
    <n v="0"/>
    <n v="0"/>
    <n v="0"/>
    <n v="0"/>
    <n v="0"/>
    <n v="0"/>
    <n v="0"/>
    <n v="13"/>
    <n v="24"/>
    <n v="11"/>
    <n v="12"/>
    <n v="0"/>
    <n v="0"/>
    <n v="24"/>
    <n v="8"/>
    <n v="15"/>
    <n v="2"/>
    <n v="0"/>
    <n v="0"/>
    <n v="0"/>
  </r>
  <r>
    <n v="125090"/>
    <s v="2209786112825"/>
    <s v="Fullcare Technology Company Limited"/>
    <n v="0"/>
    <n v="0"/>
    <m/>
    <x v="1049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14"/>
    <n v="4"/>
    <n v="2"/>
    <n v="0"/>
    <n v="0"/>
    <n v="0"/>
    <n v="0"/>
    <n v="0"/>
    <n v="0"/>
  </r>
  <r>
    <n v="125091"/>
    <s v="IPADAIR4-360-NVY"/>
    <s v="Guangzhou Weigu"/>
    <n v="0"/>
    <n v="0"/>
    <m/>
    <x v="1050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4"/>
    <n v="5"/>
    <n v="8"/>
    <n v="9"/>
    <n v="1"/>
    <n v="2"/>
    <n v="3"/>
    <n v="2"/>
    <n v="1"/>
    <n v="4"/>
    <n v="5"/>
    <n v="3"/>
    <n v="7"/>
  </r>
  <r>
    <n v="125092"/>
    <s v="8809745630280"/>
    <s v="Mercury"/>
    <n v="0"/>
    <n v="0"/>
    <m/>
    <x v="1051"/>
    <d v="2023-06-28T09:49:34"/>
    <x v="0"/>
    <x v="1"/>
    <b v="0"/>
    <m/>
    <m/>
    <s v="INHOUSE"/>
    <n v="2.65"/>
    <m/>
    <n v="2.65"/>
    <n v="3.8182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2"/>
    <n v="0"/>
    <n v="0"/>
    <n v="0"/>
  </r>
  <r>
    <n v="125093"/>
    <s v="2209786112844"/>
    <s v="Fullcare Technology Company Limited"/>
    <n v="0"/>
    <n v="0"/>
    <m/>
    <x v="1052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8"/>
    <n v="1"/>
    <n v="0"/>
    <n v="5"/>
    <n v="4"/>
    <n v="0"/>
    <n v="1"/>
    <n v="1"/>
    <n v="2"/>
    <n v="2"/>
    <n v="1"/>
    <n v="3"/>
    <n v="2"/>
  </r>
  <r>
    <n v="125094"/>
    <s v="2209786112870"/>
    <s v="Fullcare Technology Company Limited"/>
    <n v="0"/>
    <n v="0"/>
    <m/>
    <x v="1053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12"/>
    <n v="7"/>
    <n v="4"/>
    <n v="5"/>
    <n v="5"/>
    <n v="0"/>
    <n v="3"/>
    <n v="3"/>
    <n v="6"/>
    <n v="4"/>
    <n v="0"/>
    <n v="0"/>
    <n v="0"/>
  </r>
  <r>
    <n v="125095"/>
    <s v="2209786112835"/>
    <s v="Fullcare Technology Company Limited"/>
    <n v="0"/>
    <n v="0"/>
    <m/>
    <x v="1054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77"/>
    <n v="0"/>
    <n v="0"/>
    <n v="0"/>
    <n v="0"/>
    <n v="0"/>
    <n v="0"/>
    <n v="0"/>
    <n v="0"/>
    <n v="0"/>
    <n v="0"/>
    <n v="0"/>
    <n v="0"/>
    <n v="0"/>
    <n v="0"/>
    <n v="0"/>
    <n v="8"/>
    <n v="5"/>
    <n v="3"/>
    <n v="2"/>
    <n v="3"/>
    <n v="1"/>
    <n v="0"/>
    <n v="0"/>
    <n v="4"/>
    <n v="0"/>
    <n v="3"/>
    <n v="3"/>
    <n v="0"/>
  </r>
  <r>
    <n v="125096"/>
    <s v="8809887824431"/>
    <s v="Mercury"/>
    <n v="0"/>
    <n v="0"/>
    <m/>
    <x v="105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12"/>
    <n v="11"/>
    <n v="2"/>
    <n v="2"/>
    <n v="4"/>
    <n v="1"/>
    <n v="1"/>
    <n v="1"/>
    <n v="4"/>
    <n v="6"/>
    <n v="4"/>
    <n v="2"/>
    <n v="1"/>
  </r>
  <r>
    <n v="125097"/>
    <s v="8809661814702"/>
    <s v="Mercury"/>
    <n v="0"/>
    <n v="0"/>
    <m/>
    <x v="105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14"/>
    <n v="9"/>
    <n v="14"/>
    <n v="7"/>
    <n v="10"/>
    <n v="10"/>
    <n v="2"/>
    <n v="6"/>
    <n v="6"/>
    <n v="4"/>
    <n v="7"/>
    <n v="6"/>
    <n v="0"/>
  </r>
  <r>
    <n v="125098"/>
    <s v="14PRO-TGL-RGD"/>
    <s v="Guangzhou Weigu"/>
    <n v="0"/>
    <n v="0"/>
    <m/>
    <x v="105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6"/>
    <n v="6"/>
    <n v="2"/>
    <n v="0"/>
    <n v="3"/>
    <n v="4"/>
    <n v="2"/>
    <n v="3"/>
    <n v="8"/>
    <n v="13"/>
    <n v="3"/>
    <n v="1"/>
    <n v="4"/>
  </r>
  <r>
    <n v="125099"/>
    <s v="8809887822017"/>
    <s v="Mercury"/>
    <n v="0"/>
    <n v="0"/>
    <m/>
    <x v="1058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100"/>
    <s v="IPAD10.2-360-PPL"/>
    <s v="Guangzhou Weigu"/>
    <n v="0"/>
    <n v="0"/>
    <m/>
    <x v="1059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9"/>
    <n v="9"/>
    <n v="9"/>
    <n v="9"/>
    <n v="8"/>
    <n v="4"/>
    <n v="13"/>
    <n v="12"/>
    <n v="0"/>
    <n v="0"/>
    <n v="0"/>
    <n v="0"/>
    <n v="0"/>
  </r>
  <r>
    <n v="125101"/>
    <s v="2209786112891"/>
    <s v="Fullcare Technology Company Limited"/>
    <n v="0"/>
    <n v="0"/>
    <m/>
    <x v="1060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6"/>
    <n v="11"/>
    <n v="0"/>
    <n v="0"/>
    <n v="0"/>
    <n v="0"/>
    <n v="0"/>
    <n v="0"/>
    <n v="0"/>
    <n v="0"/>
    <n v="0"/>
    <n v="0"/>
    <n v="0"/>
  </r>
  <r>
    <n v="125102"/>
    <s v="8809887882103"/>
    <s v="Mercury"/>
    <n v="0"/>
    <n v="0"/>
    <m/>
    <x v="1061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36"/>
    <n v="10"/>
    <n v="11"/>
    <n v="7"/>
    <n v="6"/>
    <n v="0"/>
    <n v="2"/>
    <n v="5"/>
    <n v="5"/>
    <n v="3"/>
    <n v="3"/>
    <n v="4"/>
    <n v="5"/>
  </r>
  <r>
    <n v="125103"/>
    <s v="13-TGL-MNT"/>
    <s v="Guangzhou Weigu"/>
    <n v="0"/>
    <n v="0"/>
    <m/>
    <x v="1062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6"/>
    <n v="0"/>
    <n v="0"/>
    <n v="0"/>
    <n v="0"/>
    <n v="0"/>
    <n v="0"/>
    <n v="0"/>
    <n v="0"/>
    <n v="0"/>
    <n v="0"/>
    <n v="0"/>
    <n v="0"/>
    <n v="0"/>
    <n v="0"/>
    <n v="0"/>
    <n v="12"/>
    <n v="13"/>
    <n v="6"/>
    <n v="12"/>
    <n v="3"/>
    <n v="1"/>
    <n v="1"/>
    <n v="9"/>
    <n v="4"/>
    <n v="6"/>
    <n v="4"/>
    <n v="10"/>
    <n v="7"/>
  </r>
  <r>
    <n v="125104"/>
    <s v="14MAX-TGL-RGD"/>
    <s v="Guangzhou Weigu"/>
    <n v="0"/>
    <n v="0"/>
    <m/>
    <x v="1063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36"/>
    <n v="0"/>
    <n v="50"/>
    <n v="50"/>
    <n v="0"/>
    <n v="0"/>
    <n v="0"/>
    <n v="0"/>
    <n v="0"/>
    <n v="0"/>
    <n v="0"/>
    <n v="0"/>
    <n v="0"/>
    <n v="0"/>
    <n v="0"/>
    <n v="0"/>
    <n v="3"/>
    <n v="3"/>
    <n v="8"/>
    <n v="6"/>
    <n v="6"/>
    <n v="3"/>
    <n v="8"/>
    <n v="4"/>
    <n v="9"/>
    <n v="7"/>
    <n v="6"/>
    <n v="5"/>
    <n v="4"/>
  </r>
  <r>
    <n v="125105"/>
    <s v="12PROMAX-TGL-RED"/>
    <s v="Guangzhou Weigu"/>
    <n v="0"/>
    <n v="0"/>
    <m/>
    <x v="106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4"/>
    <n v="3"/>
    <n v="3"/>
    <n v="0"/>
    <n v="2"/>
    <n v="1"/>
    <n v="0"/>
    <n v="4"/>
    <n v="1"/>
    <n v="0"/>
    <n v="3"/>
    <n v="0"/>
    <n v="1"/>
  </r>
  <r>
    <n v="125106"/>
    <s v="442225456987"/>
    <s v="Do Best"/>
    <n v="0"/>
    <n v="0"/>
    <m/>
    <x v="1065"/>
    <d v="2023-06-28T09:49:34"/>
    <x v="0"/>
    <x v="5"/>
    <b v="0"/>
    <m/>
    <m/>
    <s v="INHOUSE"/>
    <n v="0.9"/>
    <m/>
    <n v="0.9"/>
    <n v="3.6362999999999999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6"/>
    <n v="13"/>
    <n v="17"/>
    <n v="12"/>
    <n v="4"/>
    <n v="3"/>
    <n v="4"/>
    <n v="6"/>
    <n v="7"/>
    <n v="8"/>
    <n v="8"/>
    <n v="10"/>
    <n v="8"/>
  </r>
  <r>
    <n v="125107"/>
    <s v="442225457007"/>
    <s v="Do Best"/>
    <n v="0"/>
    <n v="0"/>
    <m/>
    <x v="1066"/>
    <d v="2023-06-28T09:49:34"/>
    <x v="0"/>
    <x v="5"/>
    <b v="0"/>
    <m/>
    <m/>
    <s v="INHOUSE"/>
    <n v="0.9"/>
    <m/>
    <n v="0.9"/>
    <n v="3.6362999999999999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9"/>
    <n v="8"/>
    <n v="9"/>
    <n v="13"/>
    <n v="6"/>
    <n v="3"/>
    <n v="10"/>
    <n v="7"/>
    <n v="12"/>
    <n v="14"/>
    <n v="6"/>
    <n v="17"/>
    <n v="8"/>
  </r>
  <r>
    <n v="125108"/>
    <s v="2209786112833"/>
    <s v="Fullcare Technology Company Limited"/>
    <n v="0"/>
    <n v="0"/>
    <m/>
    <x v="1067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14"/>
    <n v="11"/>
    <n v="10"/>
    <n v="2"/>
    <n v="0"/>
    <n v="0"/>
    <n v="0"/>
    <n v="0"/>
    <n v="0"/>
    <n v="0"/>
    <n v="0"/>
    <n v="0"/>
    <n v="0"/>
  </r>
  <r>
    <n v="125109"/>
    <s v="2209786112894"/>
    <s v="Fullcare Technology Company Limited"/>
    <n v="0"/>
    <n v="0"/>
    <m/>
    <x v="1068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56"/>
    <n v="0"/>
    <n v="0"/>
    <n v="0"/>
    <n v="0"/>
    <n v="0"/>
    <n v="0"/>
    <n v="0"/>
    <n v="0"/>
    <n v="0"/>
    <n v="0"/>
    <n v="0"/>
    <n v="0"/>
    <n v="0"/>
    <n v="0"/>
    <n v="0"/>
    <n v="6"/>
    <n v="4"/>
    <n v="3"/>
    <n v="1"/>
    <n v="2"/>
    <n v="1"/>
    <n v="3"/>
    <n v="1"/>
    <n v="1"/>
    <n v="3"/>
    <n v="3"/>
    <n v="4"/>
    <n v="2"/>
  </r>
  <r>
    <n v="125110"/>
    <s v="2209786112892"/>
    <s v="Fullcare Technology Company Limited"/>
    <n v="0"/>
    <n v="0"/>
    <m/>
    <x v="1069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9"/>
    <n v="6"/>
    <n v="6"/>
    <n v="5"/>
    <n v="5"/>
    <n v="0"/>
    <n v="0"/>
    <n v="0"/>
    <n v="0"/>
    <n v="0"/>
    <n v="0"/>
    <n v="0"/>
    <n v="0"/>
  </r>
  <r>
    <n v="125111"/>
    <s v="8809745630259"/>
    <s v="Mercury"/>
    <n v="0"/>
    <n v="0"/>
    <m/>
    <x v="1070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6"/>
    <n v="3"/>
    <n v="2"/>
    <n v="3"/>
    <n v="6"/>
    <n v="2"/>
    <n v="1"/>
    <n v="3"/>
    <n v="2"/>
    <n v="0"/>
    <n v="0"/>
    <n v="2"/>
    <n v="2"/>
  </r>
  <r>
    <n v="125112"/>
    <s v="14MAX-PUR-PNK"/>
    <s v="Guangzhou Weigu"/>
    <n v="4"/>
    <n v="0"/>
    <s v="14PLUS-STRB-CLR"/>
    <x v="1071"/>
    <d v="2023-06-28T09:49:34"/>
    <x v="0"/>
    <x v="1"/>
    <b v="0"/>
    <m/>
    <m/>
    <s v="INHOUSE"/>
    <n v="1.61"/>
    <m/>
    <n v="1.61"/>
    <n v="4.0909000000000004"/>
    <n v="0"/>
    <n v="0"/>
    <m/>
    <m/>
    <m/>
    <s v="Star Tech Warehouse"/>
    <n v="-40"/>
    <n v="0"/>
    <n v="0"/>
    <n v="0"/>
    <n v="0"/>
    <n v="0"/>
    <n v="0"/>
    <n v="0"/>
    <n v="0"/>
    <n v="0"/>
    <n v="0"/>
    <n v="0"/>
    <n v="0"/>
    <n v="0"/>
    <n v="0"/>
    <n v="0"/>
    <n v="11"/>
    <n v="13"/>
    <n v="11"/>
    <n v="2"/>
    <n v="2"/>
    <n v="0"/>
    <n v="0"/>
    <n v="0"/>
    <n v="0"/>
    <n v="0"/>
    <n v="0"/>
    <n v="0"/>
    <n v="0"/>
  </r>
  <r>
    <n v="125113"/>
    <s v="8809887882165"/>
    <s v="Mercury"/>
    <n v="0"/>
    <n v="0"/>
    <m/>
    <x v="107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14"/>
    <n v="18"/>
    <n v="6"/>
    <n v="5"/>
    <n v="7"/>
    <n v="1"/>
    <n v="2"/>
    <n v="0"/>
    <n v="0"/>
    <n v="5"/>
    <n v="7"/>
    <n v="1"/>
    <n v="5"/>
  </r>
  <r>
    <n v="125114"/>
    <s v="8809887882226"/>
    <s v="Mercury"/>
    <n v="0"/>
    <n v="0"/>
    <m/>
    <x v="1073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125"/>
    <n v="0"/>
    <n v="0"/>
    <n v="0"/>
    <n v="0"/>
    <n v="0"/>
    <n v="0"/>
    <n v="0"/>
    <n v="0"/>
    <n v="0"/>
    <n v="0"/>
    <n v="0"/>
    <n v="0"/>
    <n v="0"/>
    <n v="0"/>
    <n v="0"/>
    <n v="12"/>
    <n v="17"/>
    <n v="11"/>
    <n v="9"/>
    <n v="6"/>
    <n v="5"/>
    <n v="7"/>
    <n v="4"/>
    <n v="8"/>
    <n v="4"/>
    <n v="3"/>
    <n v="3"/>
    <n v="0"/>
  </r>
  <r>
    <n v="125115"/>
    <s v="4422254569533"/>
    <s v="Do Best"/>
    <n v="0"/>
    <n v="0"/>
    <m/>
    <x v="1074"/>
    <d v="2023-06-28T09:49:34"/>
    <x v="0"/>
    <x v="4"/>
    <b v="0"/>
    <m/>
    <m/>
    <s v="INHOUSE"/>
    <n v="0.65"/>
    <m/>
    <n v="0.65"/>
    <n v="2.7271999999999998"/>
    <n v="0"/>
    <n v="0"/>
    <m/>
    <m/>
    <m/>
    <s v="Star Tech Warehouse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3"/>
    <n v="10"/>
    <n v="4"/>
    <n v="41"/>
    <n v="21"/>
    <n v="34"/>
    <n v="45"/>
    <n v="10"/>
    <n v="8"/>
    <n v="23"/>
  </r>
  <r>
    <n v="125116"/>
    <s v="IPAD10TH 10.9-360-HP"/>
    <s v="Guangzhou Weigu"/>
    <n v="0"/>
    <n v="0"/>
    <m/>
    <x v="1075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8"/>
    <n v="11"/>
    <n v="2"/>
    <n v="6"/>
    <n v="7"/>
    <n v="5"/>
    <n v="8"/>
    <n v="8"/>
    <n v="0"/>
    <n v="0"/>
    <n v="0"/>
  </r>
  <r>
    <n v="125117"/>
    <s v="8809745630242"/>
    <s v="Mercury"/>
    <n v="0"/>
    <n v="0"/>
    <m/>
    <x v="1076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10"/>
    <n v="3"/>
    <n v="7"/>
    <n v="4"/>
    <n v="3"/>
    <n v="2"/>
    <n v="3"/>
    <n v="1"/>
    <n v="1"/>
    <n v="2"/>
    <n v="1"/>
    <n v="3"/>
    <n v="9"/>
  </r>
  <r>
    <n v="125118"/>
    <s v="IPAD10.2-360-NVY"/>
    <s v="Guangzhou Weigu"/>
    <n v="0"/>
    <n v="0"/>
    <m/>
    <x v="1077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23"/>
    <n v="18"/>
    <n v="18"/>
    <n v="13"/>
    <n v="4"/>
    <n v="2"/>
    <n v="12"/>
    <n v="10"/>
    <n v="11"/>
    <n v="16"/>
    <n v="6"/>
    <n v="1"/>
    <n v="0"/>
  </r>
  <r>
    <n v="125119"/>
    <s v="2209786112846"/>
    <s v="Fullcare Technology Company Limited"/>
    <n v="0"/>
    <n v="0"/>
    <m/>
    <x v="1078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10"/>
    <n v="6"/>
    <n v="2"/>
    <n v="5"/>
    <n v="2"/>
    <n v="0"/>
    <n v="2"/>
    <n v="3"/>
    <n v="0"/>
    <n v="3"/>
    <n v="2"/>
    <n v="0"/>
    <n v="0"/>
  </r>
  <r>
    <n v="125120"/>
    <s v="2209786112897"/>
    <s v="Fullcare Technology Company Limited"/>
    <n v="0"/>
    <n v="0"/>
    <m/>
    <x v="1079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5"/>
    <n v="1"/>
    <n v="3"/>
    <n v="1"/>
    <n v="2"/>
    <n v="1"/>
    <n v="0"/>
    <n v="0"/>
    <n v="0"/>
    <n v="1"/>
    <n v="0"/>
    <n v="0"/>
    <n v="0"/>
  </r>
  <r>
    <n v="125121"/>
    <s v="2209786112800"/>
    <s v="Fullcare Technology Company Limited"/>
    <n v="0"/>
    <n v="0"/>
    <m/>
    <x v="1080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09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4"/>
    <n v="1"/>
    <n v="0"/>
    <n v="0"/>
    <n v="1"/>
    <n v="2"/>
    <n v="3"/>
    <n v="0"/>
    <n v="0"/>
  </r>
  <r>
    <n v="125122"/>
    <s v="8809745630228"/>
    <s v="Mercury"/>
    <n v="0"/>
    <n v="0"/>
    <m/>
    <x v="1081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15"/>
    <n v="36"/>
    <n v="24"/>
    <n v="8"/>
    <n v="14"/>
    <n v="12"/>
    <n v="12"/>
    <n v="14"/>
    <n v="11"/>
    <n v="10"/>
    <n v="1"/>
    <n v="0"/>
    <n v="0"/>
  </r>
  <r>
    <n v="125123"/>
    <s v="13ProMax-PUR-BLU"/>
    <s v="Guangzhou Weigu"/>
    <n v="0"/>
    <n v="0"/>
    <m/>
    <x v="108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</r>
  <r>
    <n v="125124"/>
    <s v="IPAD9.7-360-PPL"/>
    <s v="Guangzhou Weigu"/>
    <n v="0"/>
    <n v="0"/>
    <m/>
    <x v="1083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6"/>
    <n v="12"/>
    <n v="11"/>
    <n v="22"/>
    <n v="2"/>
    <n v="10"/>
    <n v="7"/>
    <n v="2"/>
    <n v="0"/>
    <n v="0"/>
    <n v="0"/>
    <n v="0"/>
    <n v="0"/>
  </r>
  <r>
    <n v="125125"/>
    <s v="8809745631904"/>
    <s v="Mercury"/>
    <n v="0"/>
    <n v="0"/>
    <m/>
    <x v="1084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126"/>
    <s v="8809684993491"/>
    <s v="Mercury"/>
    <n v="0"/>
    <n v="0"/>
    <m/>
    <x v="108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11"/>
    <n v="39"/>
    <n v="16"/>
    <n v="19"/>
    <n v="13"/>
    <n v="0"/>
    <n v="0"/>
    <n v="0"/>
    <n v="4"/>
    <n v="13"/>
    <n v="12"/>
    <n v="9"/>
    <n v="14"/>
  </r>
  <r>
    <n v="125127"/>
    <s v="12/12PRO-SPG-RGD"/>
    <s v="Guangzhou Weigu"/>
    <n v="0"/>
    <n v="0"/>
    <m/>
    <x v="1086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5"/>
    <n v="0"/>
    <n v="100"/>
    <n v="100"/>
    <n v="0"/>
    <n v="0"/>
    <n v="0"/>
    <n v="0"/>
    <n v="0"/>
    <n v="0"/>
    <n v="0"/>
    <n v="0"/>
    <n v="0"/>
    <n v="0"/>
    <n v="0"/>
    <n v="0"/>
    <n v="12"/>
    <n v="12"/>
    <n v="13"/>
    <n v="8"/>
    <n v="7"/>
    <n v="5"/>
    <n v="6"/>
    <n v="9"/>
    <n v="9"/>
    <n v="10"/>
    <n v="2"/>
    <n v="5"/>
    <n v="5"/>
  </r>
  <r>
    <n v="125128"/>
    <s v="13-TGL-RED"/>
    <s v="Guangzhou Weigu"/>
    <n v="0"/>
    <n v="0"/>
    <m/>
    <x v="108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13"/>
    <n v="7"/>
    <n v="14"/>
    <n v="11"/>
    <n v="14"/>
    <n v="6"/>
    <n v="8"/>
    <n v="8"/>
    <n v="9"/>
    <n v="7"/>
    <n v="7"/>
    <n v="1"/>
    <n v="0"/>
  </r>
  <r>
    <n v="125129"/>
    <s v="13PRO-BLING-GD"/>
    <s v="Guangzhou Weigu"/>
    <n v="0"/>
    <n v="0"/>
    <m/>
    <x v="1088"/>
    <d v="2023-06-28T09:49:34"/>
    <x v="0"/>
    <x v="1"/>
    <b v="0"/>
    <m/>
    <m/>
    <s v="INHOUSE"/>
    <n v="2.7"/>
    <m/>
    <n v="2.7"/>
    <n v="4.3635999999999999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2"/>
    <n v="11"/>
    <n v="10"/>
    <n v="5"/>
    <n v="6"/>
    <n v="0"/>
    <n v="1"/>
    <n v="0"/>
    <n v="2"/>
    <n v="2"/>
    <n v="6"/>
    <n v="6"/>
    <n v="4"/>
  </r>
  <r>
    <n v="125130"/>
    <s v="IPAD10TH 10.9-360-NVY"/>
    <s v="Guangzhou Weigu"/>
    <n v="0"/>
    <n v="0"/>
    <m/>
    <x v="1089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5"/>
    <n v="12"/>
    <n v="6"/>
    <n v="3"/>
    <n v="6"/>
    <n v="10"/>
    <n v="4"/>
    <n v="20"/>
    <n v="18"/>
    <n v="0"/>
    <n v="0"/>
    <n v="0"/>
  </r>
  <r>
    <n v="125131"/>
    <s v="IPAD10.2-360-RGD"/>
    <s v="Guangzhou Weigu"/>
    <n v="0"/>
    <n v="0"/>
    <m/>
    <x v="1090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11"/>
    <n v="0"/>
    <n v="70"/>
    <n v="70"/>
    <n v="0"/>
    <n v="0"/>
    <n v="0"/>
    <n v="0"/>
    <n v="0"/>
    <n v="0"/>
    <n v="0"/>
    <n v="0"/>
    <n v="0"/>
    <n v="0"/>
    <n v="0"/>
    <n v="0"/>
    <n v="5"/>
    <n v="22"/>
    <n v="17"/>
    <n v="12"/>
    <n v="6"/>
    <n v="11"/>
    <n v="13"/>
    <n v="9"/>
    <n v="18"/>
    <n v="30"/>
    <n v="9"/>
    <n v="0"/>
    <n v="0"/>
  </r>
  <r>
    <n v="125132"/>
    <s v="2209786112860"/>
    <s v="Fullcare Technology Company Limited"/>
    <n v="0"/>
    <n v="0"/>
    <m/>
    <x v="1091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10"/>
    <n v="3"/>
    <n v="5"/>
    <n v="1"/>
    <n v="7"/>
    <n v="0"/>
    <n v="2"/>
    <n v="2"/>
    <n v="4"/>
    <n v="3"/>
    <n v="1"/>
    <n v="3"/>
    <n v="2"/>
  </r>
  <r>
    <n v="125133"/>
    <s v="IPADAIR4-360-PPL"/>
    <s v="Guangzhou Weigu"/>
    <n v="0"/>
    <n v="0"/>
    <m/>
    <x v="1092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3"/>
    <n v="4"/>
    <n v="7"/>
    <n v="9"/>
    <n v="3"/>
    <n v="1"/>
    <n v="2"/>
    <n v="3"/>
    <n v="4"/>
    <n v="1"/>
    <n v="3"/>
    <n v="3"/>
    <n v="3"/>
  </r>
  <r>
    <n v="125134"/>
    <s v="2209786112875"/>
    <s v="Fullcare Technology Company Limited"/>
    <n v="0"/>
    <n v="0"/>
    <m/>
    <x v="1093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-12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  <n v="15"/>
    <n v="16"/>
    <n v="19"/>
    <n v="16"/>
    <n v="17"/>
    <n v="6"/>
    <n v="0"/>
    <n v="0"/>
    <n v="0"/>
  </r>
  <r>
    <n v="125135"/>
    <s v="14PROMAX-TGL-MNT"/>
    <s v="Guangzhou Weigu"/>
    <n v="0"/>
    <n v="0"/>
    <m/>
    <x v="109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8"/>
    <n v="5"/>
    <n v="1"/>
    <n v="0"/>
    <n v="2"/>
    <n v="0"/>
    <n v="3"/>
    <n v="2"/>
    <n v="4"/>
    <n v="2"/>
    <n v="1"/>
    <n v="0"/>
    <n v="0"/>
  </r>
  <r>
    <n v="125136"/>
    <s v="2209786112893"/>
    <s v="Fullcare Technology Company Limited"/>
    <n v="0"/>
    <n v="0"/>
    <m/>
    <x v="1095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86"/>
    <n v="0"/>
    <n v="0"/>
    <n v="0"/>
    <n v="0"/>
    <n v="0"/>
    <n v="0"/>
    <n v="0"/>
    <n v="0"/>
    <n v="0"/>
    <n v="0"/>
    <n v="0"/>
    <n v="0"/>
    <n v="0"/>
    <n v="0"/>
    <n v="0"/>
    <n v="4"/>
    <n v="2"/>
    <n v="3"/>
    <n v="1"/>
    <n v="2"/>
    <n v="1"/>
    <n v="1"/>
    <n v="0"/>
    <n v="2"/>
    <n v="3"/>
    <n v="3"/>
    <n v="1"/>
    <n v="0"/>
  </r>
  <r>
    <n v="125137"/>
    <s v="2209786112889"/>
    <s v="Fullcare Technology Company Limited"/>
    <n v="0"/>
    <n v="0"/>
    <m/>
    <x v="1096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25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2"/>
    <n v="1"/>
    <n v="1"/>
    <n v="0"/>
    <n v="0"/>
    <n v="0"/>
    <n v="0"/>
    <n v="0"/>
    <n v="0"/>
  </r>
  <r>
    <n v="125138"/>
    <s v="8809745644942"/>
    <s v="Mercury"/>
    <n v="0"/>
    <n v="0"/>
    <m/>
    <x v="1097"/>
    <d v="2023-06-28T09:49:34"/>
    <x v="0"/>
    <x v="1"/>
    <b v="0"/>
    <m/>
    <m/>
    <s v="INHOUSE"/>
    <n v="4.3899999999999997"/>
    <m/>
    <n v="4.3899999999999997"/>
    <n v="5.9089999999999998"/>
    <n v="0"/>
    <n v="0"/>
    <m/>
    <m/>
    <m/>
    <s v="Star Tech Warehouse"/>
    <n v="41"/>
    <n v="0"/>
    <n v="100"/>
    <n v="100"/>
    <n v="0"/>
    <n v="0"/>
    <n v="0"/>
    <n v="0"/>
    <n v="0"/>
    <n v="0"/>
    <n v="0"/>
    <n v="0"/>
    <n v="0"/>
    <n v="0"/>
    <n v="0"/>
    <n v="0"/>
    <n v="10"/>
    <n v="7"/>
    <n v="7"/>
    <n v="5"/>
    <n v="8"/>
    <n v="2"/>
    <n v="8"/>
    <n v="12"/>
    <n v="15"/>
    <n v="18"/>
    <n v="11"/>
    <n v="7"/>
    <n v="3"/>
  </r>
  <r>
    <n v="125139"/>
    <s v="2209786112809"/>
    <s v="Fullcare Technology Company Limited"/>
    <n v="0"/>
    <n v="0"/>
    <m/>
    <x v="1098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4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1"/>
  </r>
  <r>
    <n v="125140"/>
    <s v="2209786112854"/>
    <s v="Fullcare Technology Company Limited"/>
    <n v="0"/>
    <n v="0"/>
    <m/>
    <x v="1099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1"/>
    <n v="2"/>
    <n v="5"/>
    <n v="3"/>
    <n v="7"/>
    <n v="2"/>
    <n v="4"/>
  </r>
  <r>
    <n v="125141"/>
    <s v="14-SPG-BLK"/>
    <s v="Guangzhou Weigu"/>
    <n v="4"/>
    <n v="0"/>
    <s v="141351483913344443"/>
    <x v="1100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24"/>
    <n v="0"/>
    <n v="80"/>
    <n v="80"/>
    <n v="0"/>
    <n v="0"/>
    <n v="0"/>
    <n v="0"/>
    <n v="0"/>
    <n v="0"/>
    <n v="0"/>
    <n v="0"/>
    <n v="0"/>
    <n v="0"/>
    <n v="0"/>
    <n v="0"/>
    <n v="14"/>
    <n v="6"/>
    <n v="15"/>
    <n v="28"/>
    <n v="13"/>
    <n v="7"/>
    <n v="3"/>
    <n v="0"/>
    <n v="13"/>
    <n v="46"/>
    <n v="16"/>
    <n v="11"/>
    <n v="0"/>
  </r>
  <r>
    <n v="125142"/>
    <s v="2209786112887"/>
    <s v="Fullcare Technology Company Limited"/>
    <n v="4"/>
    <n v="0"/>
    <s v="STARDIA-14PRO-CLEAR"/>
    <x v="1101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8"/>
    <n v="5"/>
    <n v="5"/>
    <n v="7"/>
    <n v="3"/>
    <n v="6"/>
    <n v="1"/>
    <n v="3"/>
    <n v="0"/>
    <n v="0"/>
    <n v="0"/>
    <n v="0"/>
    <n v="0"/>
  </r>
  <r>
    <n v="125143"/>
    <s v="8809762043322"/>
    <s v="Mercury"/>
    <n v="0"/>
    <n v="0"/>
    <m/>
    <x v="1102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91"/>
    <n v="0"/>
    <n v="0"/>
    <n v="0"/>
    <n v="0"/>
    <n v="0"/>
    <n v="0"/>
    <n v="0"/>
    <n v="0"/>
    <n v="0"/>
    <n v="0"/>
    <n v="0"/>
    <n v="0"/>
    <n v="0"/>
    <n v="0"/>
    <n v="0"/>
    <n v="19"/>
    <n v="9"/>
    <n v="8"/>
    <n v="26"/>
    <n v="13"/>
    <n v="5"/>
    <n v="10"/>
    <n v="17"/>
    <n v="24"/>
    <n v="16"/>
    <n v="5"/>
    <n v="9"/>
    <n v="16"/>
  </r>
  <r>
    <n v="125144"/>
    <s v="8809887824493"/>
    <s v="Mercury"/>
    <n v="0"/>
    <n v="0"/>
    <m/>
    <x v="1103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02"/>
    <n v="0"/>
    <n v="0"/>
    <n v="0"/>
    <n v="0"/>
    <n v="0"/>
    <n v="0"/>
    <n v="0"/>
    <n v="0"/>
    <n v="0"/>
    <n v="0"/>
    <n v="0"/>
    <n v="0"/>
    <n v="0"/>
    <n v="0"/>
    <n v="0"/>
    <n v="5"/>
    <n v="1"/>
    <n v="1"/>
    <n v="0"/>
    <n v="3"/>
    <n v="1"/>
    <n v="3"/>
    <n v="1"/>
    <n v="0"/>
    <n v="5"/>
    <n v="1"/>
    <n v="1"/>
    <n v="0"/>
  </r>
  <r>
    <n v="125145"/>
    <s v="IPAD10.2-360-BLK"/>
    <s v="Guangzhou Weigu"/>
    <n v="0"/>
    <n v="0"/>
    <m/>
    <x v="1104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21"/>
    <n v="0"/>
    <n v="100"/>
    <n v="100"/>
    <n v="0"/>
    <n v="0"/>
    <n v="0"/>
    <n v="0"/>
    <n v="0"/>
    <n v="0"/>
    <n v="0"/>
    <n v="0"/>
    <n v="0"/>
    <n v="0"/>
    <n v="0"/>
    <n v="0"/>
    <n v="11"/>
    <n v="22"/>
    <n v="24"/>
    <n v="21"/>
    <n v="7"/>
    <n v="6"/>
    <n v="7"/>
    <n v="9"/>
    <n v="24"/>
    <n v="23"/>
    <n v="15"/>
    <n v="2"/>
    <n v="0"/>
  </r>
  <r>
    <n v="125146"/>
    <s v="2209786112858"/>
    <s v="Fullcare Technology Company Limited"/>
    <n v="0"/>
    <n v="0"/>
    <m/>
    <x v="1105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19"/>
    <n v="0"/>
    <n v="0"/>
    <n v="0"/>
    <n v="0"/>
    <n v="0"/>
    <n v="0"/>
    <n v="0"/>
    <n v="0"/>
    <n v="0"/>
    <n v="0"/>
    <n v="0"/>
    <n v="0"/>
    <n v="0"/>
    <n v="0"/>
    <n v="0"/>
    <n v="4"/>
    <n v="1"/>
    <n v="4"/>
    <n v="2"/>
    <n v="3"/>
    <n v="0"/>
    <n v="2"/>
    <n v="0"/>
    <n v="1"/>
    <n v="2"/>
    <n v="1"/>
    <n v="4"/>
    <n v="0"/>
  </r>
  <r>
    <n v="125147"/>
    <s v="2209786112852"/>
    <s v="Fullcare Technology Company Limited"/>
    <n v="0"/>
    <n v="0"/>
    <m/>
    <x v="1106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75"/>
    <n v="0"/>
    <n v="0"/>
    <n v="0"/>
    <n v="0"/>
    <n v="0"/>
    <n v="0"/>
    <n v="0"/>
    <n v="0"/>
    <n v="0"/>
    <n v="0"/>
    <n v="0"/>
    <n v="0"/>
    <n v="0"/>
    <n v="0"/>
    <n v="0"/>
    <n v="10"/>
    <n v="10"/>
    <n v="6"/>
    <n v="1"/>
    <n v="4"/>
    <n v="3"/>
    <n v="0"/>
    <n v="0"/>
    <n v="0"/>
    <n v="2"/>
    <n v="0"/>
    <n v="0"/>
    <n v="0"/>
  </r>
  <r>
    <n v="125148"/>
    <s v="8809824814754"/>
    <s v="Mercury"/>
    <n v="0"/>
    <n v="0"/>
    <m/>
    <x v="1107"/>
    <d v="2023-06-28T09:49:34"/>
    <x v="0"/>
    <x v="1"/>
    <b v="0"/>
    <m/>
    <m/>
    <s v="INHOUSE"/>
    <n v="2.09"/>
    <m/>
    <n v="2.09"/>
    <n v="3.6362999999999999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4"/>
    <n v="5"/>
    <n v="0"/>
    <n v="1"/>
    <n v="3"/>
    <n v="0"/>
    <n v="1"/>
    <n v="0"/>
    <n v="3"/>
    <n v="3"/>
    <n v="0"/>
    <n v="0"/>
    <n v="2"/>
  </r>
  <r>
    <n v="125149"/>
    <s v="8809887823274"/>
    <s v="Mercury"/>
    <n v="0"/>
    <n v="0"/>
    <m/>
    <x v="110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9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3"/>
    <n v="2"/>
    <n v="0"/>
    <n v="0"/>
    <n v="1"/>
    <n v="0"/>
    <n v="0"/>
    <n v="0"/>
    <n v="0"/>
    <n v="0"/>
  </r>
  <r>
    <n v="125150"/>
    <s v="8809661814740"/>
    <s v="Mercury"/>
    <n v="0"/>
    <n v="0"/>
    <m/>
    <x v="1109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16"/>
    <n v="24"/>
    <n v="8"/>
    <n v="10"/>
    <n v="5"/>
    <n v="8"/>
    <n v="3"/>
    <n v="7"/>
    <n v="0"/>
    <n v="3"/>
    <n v="0"/>
    <n v="0"/>
    <n v="0"/>
  </r>
  <r>
    <n v="125151"/>
    <s v="12/12PRO-STRB-GLITTER"/>
    <s v="Guangzhou Weigu"/>
    <n v="0"/>
    <n v="0"/>
    <m/>
    <x v="1110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13"/>
    <n v="8"/>
    <n v="9"/>
    <n v="6"/>
    <n v="9"/>
    <n v="1"/>
    <n v="3"/>
    <n v="2"/>
    <n v="6"/>
    <n v="1"/>
    <n v="1"/>
    <n v="1"/>
    <n v="0"/>
  </r>
  <r>
    <n v="125152"/>
    <s v="8809745631942"/>
    <s v="Mercury"/>
    <n v="0"/>
    <n v="0"/>
    <m/>
    <x v="1111"/>
    <d v="2023-06-28T09:49:34"/>
    <x v="0"/>
    <x v="1"/>
    <b v="0"/>
    <m/>
    <m/>
    <s v="INHOUSE"/>
    <n v="2.93"/>
    <m/>
    <n v="2.93"/>
    <n v="0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153"/>
    <s v="8809887824400"/>
    <s v="Mercury"/>
    <n v="0"/>
    <n v="0"/>
    <m/>
    <x v="1112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93"/>
    <n v="0"/>
    <n v="0"/>
    <n v="0"/>
    <n v="0"/>
    <n v="0"/>
    <n v="0"/>
    <n v="0"/>
    <n v="0"/>
    <n v="0"/>
    <n v="0"/>
    <n v="0"/>
    <n v="0"/>
    <n v="0"/>
    <n v="0"/>
    <n v="0"/>
    <n v="6"/>
    <n v="2"/>
    <n v="6"/>
    <n v="1"/>
    <n v="4"/>
    <n v="2"/>
    <n v="0"/>
    <n v="0"/>
    <n v="7"/>
    <n v="1"/>
    <n v="3"/>
    <n v="4"/>
    <n v="0"/>
  </r>
  <r>
    <n v="125154"/>
    <s v="2209786112821"/>
    <s v="Fullcare Technology Company Limited"/>
    <n v="0"/>
    <n v="0"/>
    <m/>
    <x v="1113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1"/>
    <n v="18"/>
    <n v="3"/>
    <n v="3"/>
    <n v="4"/>
    <n v="0"/>
    <n v="0"/>
    <n v="0"/>
    <n v="0"/>
    <n v="0"/>
    <n v="0"/>
    <n v="0"/>
    <n v="0"/>
  </r>
  <r>
    <n v="125155"/>
    <s v="14PRO-TGL-MNT"/>
    <s v="Guangzhou Weigu"/>
    <n v="0"/>
    <n v="0"/>
    <m/>
    <x v="1114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5"/>
    <n v="2"/>
    <n v="3"/>
    <n v="1"/>
    <n v="4"/>
    <n v="0"/>
    <n v="0"/>
    <n v="0"/>
    <n v="5"/>
    <n v="4"/>
    <n v="1"/>
    <n v="2"/>
    <n v="1"/>
  </r>
  <r>
    <n v="125156"/>
    <s v="2209786112873"/>
    <s v="Fullcare Technology Company Limited"/>
    <n v="0"/>
    <n v="0"/>
    <m/>
    <x v="1115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11"/>
    <n v="7"/>
    <n v="4"/>
    <n v="5"/>
    <n v="2"/>
    <n v="0"/>
    <n v="2"/>
    <n v="0"/>
    <n v="0"/>
    <n v="0"/>
    <n v="0"/>
    <n v="0"/>
    <n v="0"/>
  </r>
  <r>
    <n v="125157"/>
    <s v="STARDIA-14PROMAX-CLEAR"/>
    <s v="Fullcare Technology Company Limited"/>
    <n v="4"/>
    <n v="0"/>
    <m/>
    <x v="1116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11"/>
    <n v="7"/>
    <n v="4"/>
    <n v="9"/>
    <n v="4"/>
    <n v="0"/>
    <n v="1"/>
    <n v="3"/>
    <n v="0"/>
    <n v="0"/>
    <n v="0"/>
    <n v="0"/>
    <n v="2"/>
  </r>
  <r>
    <n v="125158"/>
    <s v="11-TGL-BLK"/>
    <s v="Guangzhou Weigu"/>
    <n v="0"/>
    <n v="0"/>
    <m/>
    <x v="1117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57"/>
    <n v="1"/>
    <n v="150"/>
    <n v="150"/>
    <n v="0"/>
    <n v="0"/>
    <n v="0"/>
    <n v="0"/>
    <n v="0"/>
    <n v="0"/>
    <n v="0"/>
    <n v="0"/>
    <n v="0"/>
    <n v="0"/>
    <n v="0"/>
    <n v="0"/>
    <n v="70"/>
    <n v="54"/>
    <n v="41"/>
    <n v="44"/>
    <n v="3"/>
    <n v="0"/>
    <n v="54"/>
    <n v="37"/>
    <n v="39"/>
    <n v="41"/>
    <n v="24"/>
    <n v="22"/>
    <n v="0"/>
  </r>
  <r>
    <n v="125159"/>
    <s v="14PROMAX-SYM-CLR"/>
    <s v="Guangzhou Weigu"/>
    <n v="4"/>
    <n v="0"/>
    <s v="144850474533561351574513354450"/>
    <x v="1118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39"/>
    <n v="0"/>
    <n v="0"/>
    <n v="0"/>
    <n v="0"/>
    <n v="0"/>
    <n v="0"/>
    <n v="0"/>
    <n v="0"/>
    <n v="0"/>
    <n v="0"/>
    <n v="0"/>
    <n v="0"/>
    <n v="0"/>
    <n v="0"/>
    <n v="0"/>
    <n v="17"/>
    <n v="17"/>
    <n v="11"/>
    <n v="6"/>
    <n v="7"/>
    <n v="1"/>
    <n v="18"/>
    <n v="20"/>
    <n v="22"/>
    <n v="28"/>
    <n v="2"/>
    <n v="7"/>
    <n v="8"/>
  </r>
  <r>
    <n v="125160"/>
    <s v="12PROMAX-TGL-MNT"/>
    <s v="Guangzhou Weigu"/>
    <n v="0"/>
    <n v="0"/>
    <m/>
    <x v="1119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121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2"/>
    <n v="3"/>
    <n v="0"/>
    <n v="2"/>
    <n v="6"/>
    <n v="1"/>
    <n v="4"/>
    <n v="4"/>
    <n v="0"/>
    <n v="0"/>
  </r>
  <r>
    <n v="125161"/>
    <s v="14PROMAX-TGL-RGD"/>
    <s v="Guangzhou Weigu"/>
    <n v="0"/>
    <n v="0"/>
    <m/>
    <x v="112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4"/>
    <n v="10"/>
    <n v="0"/>
    <n v="1"/>
    <n v="2"/>
    <n v="1"/>
    <n v="5"/>
    <n v="8"/>
    <n v="11"/>
    <n v="7"/>
    <n v="3"/>
    <n v="7"/>
    <n v="9"/>
  </r>
  <r>
    <n v="125162"/>
    <s v="IPAD10.2-SURVR-BLK"/>
    <s v="Guangzhou Weigu"/>
    <n v="0"/>
    <n v="0"/>
    <m/>
    <x v="1121"/>
    <d v="2023-06-28T09:49:34"/>
    <x v="0"/>
    <x v="1"/>
    <b v="0"/>
    <m/>
    <m/>
    <s v="INHOUSE"/>
    <n v="9.1999999999999993"/>
    <m/>
    <n v="9.35"/>
    <n v="13.181800000000001"/>
    <n v="0"/>
    <n v="0"/>
    <m/>
    <m/>
    <m/>
    <s v="Star Tech Warehouse"/>
    <n v="84"/>
    <n v="0"/>
    <n v="0"/>
    <n v="0"/>
    <n v="0"/>
    <n v="0"/>
    <n v="0"/>
    <n v="0"/>
    <n v="0"/>
    <n v="0"/>
    <n v="0"/>
    <n v="0"/>
    <n v="0"/>
    <n v="0"/>
    <n v="0"/>
    <n v="0"/>
    <n v="16"/>
    <n v="17"/>
    <n v="17"/>
    <n v="23"/>
    <n v="9"/>
    <n v="5"/>
    <n v="8"/>
    <n v="8"/>
    <n v="11"/>
    <n v="4"/>
    <n v="0"/>
    <n v="0"/>
    <n v="0"/>
  </r>
  <r>
    <n v="125163"/>
    <s v="2209786112807"/>
    <s v="Fullcare Technology Company Limited"/>
    <n v="0"/>
    <n v="0"/>
    <m/>
    <x v="1122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18"/>
    <n v="8"/>
    <n v="7"/>
    <n v="13"/>
    <n v="6"/>
    <n v="1"/>
    <n v="0"/>
    <n v="2"/>
    <n v="3"/>
    <n v="1"/>
    <n v="0"/>
    <n v="4"/>
    <n v="0"/>
  </r>
  <r>
    <n v="125164"/>
    <s v="2209786112843"/>
    <s v="Fullcare Technology Company Limited"/>
    <n v="0"/>
    <n v="0"/>
    <m/>
    <x v="1123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14"/>
    <n v="8"/>
    <n v="5"/>
    <n v="12"/>
    <n v="2"/>
    <n v="7"/>
    <n v="4"/>
    <n v="3"/>
    <n v="0"/>
    <n v="0"/>
    <n v="0"/>
    <n v="0"/>
    <n v="0"/>
  </r>
  <r>
    <n v="125165"/>
    <s v="IPADAIR4-360-RED"/>
    <s v="Guangzhou Weigu"/>
    <n v="0"/>
    <n v="0"/>
    <m/>
    <x v="1124"/>
    <d v="2023-06-28T09:49:34"/>
    <x v="0"/>
    <x v="1"/>
    <b v="0"/>
    <m/>
    <m/>
    <s v="INHOUSE"/>
    <n v="2.57"/>
    <m/>
    <n v="2.57"/>
    <n v="5"/>
    <n v="0"/>
    <n v="0"/>
    <m/>
    <m/>
    <m/>
    <s v="Star Tech Warehouse"/>
    <n v="86"/>
    <n v="0"/>
    <n v="0"/>
    <n v="0"/>
    <n v="0"/>
    <n v="0"/>
    <n v="0"/>
    <n v="0"/>
    <n v="0"/>
    <n v="0"/>
    <n v="0"/>
    <n v="0"/>
    <n v="0"/>
    <n v="0"/>
    <n v="0"/>
    <n v="0"/>
    <n v="5"/>
    <n v="4"/>
    <n v="8"/>
    <n v="0"/>
    <n v="0"/>
    <n v="1"/>
    <n v="1"/>
    <n v="1"/>
    <n v="1"/>
    <n v="4"/>
    <n v="3"/>
    <n v="2"/>
    <n v="2"/>
  </r>
  <r>
    <n v="125166"/>
    <s v="2209786112818"/>
    <s v="Fullcare Technology Company Limited"/>
    <n v="0"/>
    <n v="0"/>
    <m/>
    <x v="1125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8"/>
    <n v="3"/>
    <n v="3"/>
    <n v="0"/>
    <n v="2"/>
    <n v="0"/>
    <n v="0"/>
    <n v="0"/>
    <n v="3"/>
    <n v="0"/>
    <n v="0"/>
    <n v="4"/>
    <n v="0"/>
  </r>
  <r>
    <n v="125167"/>
    <s v="2209786112882"/>
    <s v="Fullcare Technology Company Limited"/>
    <n v="0"/>
    <n v="0"/>
    <m/>
    <x v="1126"/>
    <d v="2023-06-28T09:49:34"/>
    <x v="0"/>
    <x v="1"/>
    <b v="0"/>
    <m/>
    <m/>
    <s v="INHOUSE"/>
    <n v="2.57"/>
    <m/>
    <n v="2.57"/>
    <n v="3.6362999999999999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14"/>
    <n v="11"/>
    <n v="10"/>
    <n v="7"/>
    <n v="4"/>
    <n v="1"/>
    <n v="3"/>
    <n v="4"/>
    <n v="7"/>
    <n v="10"/>
    <n v="5"/>
    <n v="3"/>
    <n v="2"/>
  </r>
  <r>
    <n v="125168"/>
    <s v="8809887823182"/>
    <s v="Mercury"/>
    <n v="0"/>
    <n v="0"/>
    <m/>
    <x v="1127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83"/>
    <n v="0"/>
    <n v="0"/>
    <n v="0"/>
    <n v="0"/>
    <n v="0"/>
    <n v="0"/>
    <n v="0"/>
    <n v="0"/>
    <n v="0"/>
    <n v="0"/>
    <n v="0"/>
    <n v="0"/>
    <n v="0"/>
    <n v="0"/>
    <n v="0"/>
    <n v="3"/>
    <n v="7"/>
    <n v="4"/>
    <n v="1"/>
    <n v="4"/>
    <n v="1"/>
    <n v="2"/>
    <n v="1"/>
    <n v="5"/>
    <n v="2"/>
    <n v="4"/>
    <n v="5"/>
    <n v="8"/>
  </r>
  <r>
    <n v="125169"/>
    <s v="11-SPG-RGD"/>
    <s v="Guangzhou Weigu"/>
    <n v="0"/>
    <n v="0"/>
    <m/>
    <x v="1128"/>
    <d v="2023-06-28T09:49:34"/>
    <x v="0"/>
    <x v="1"/>
    <b v="0"/>
    <m/>
    <m/>
    <s v="INHOUSE"/>
    <n v="1.9"/>
    <m/>
    <n v="1.9"/>
    <n v="4.0762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10"/>
    <n v="6"/>
    <n v="9"/>
    <n v="4"/>
    <n v="13"/>
    <n v="7"/>
    <n v="8"/>
    <n v="9"/>
    <n v="7"/>
    <n v="8"/>
    <n v="7"/>
    <n v="4"/>
    <n v="1"/>
  </r>
  <r>
    <n v="125170"/>
    <s v="8809684993507"/>
    <s v="Mercury"/>
    <n v="0"/>
    <n v="0"/>
    <m/>
    <x v="1129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12"/>
    <n v="13"/>
    <n v="14"/>
    <n v="10"/>
    <n v="17"/>
    <n v="7"/>
    <n v="7"/>
    <n v="6"/>
    <n v="7"/>
    <n v="23"/>
    <n v="14"/>
    <n v="8"/>
    <n v="5"/>
  </r>
  <r>
    <n v="125171"/>
    <s v="13-TGL-RGD"/>
    <s v="Guangzhou Weigu"/>
    <n v="0"/>
    <n v="0"/>
    <m/>
    <x v="1130"/>
    <d v="2023-06-28T09:49:34"/>
    <x v="0"/>
    <x v="1"/>
    <b v="0"/>
    <m/>
    <m/>
    <s v="INHOUSE"/>
    <n v="1.62"/>
    <m/>
    <n v="1.62"/>
    <n v="4.0909000000000004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12"/>
    <n v="15"/>
    <n v="9"/>
    <n v="7"/>
    <n v="14"/>
    <n v="5"/>
    <n v="6"/>
    <n v="13"/>
    <n v="9"/>
    <n v="5"/>
    <n v="0"/>
    <n v="0"/>
    <n v="0"/>
  </r>
  <r>
    <n v="125172"/>
    <s v="2209786112869"/>
    <s v="Fullcare Technology Company Limited"/>
    <n v="0"/>
    <n v="0"/>
    <m/>
    <x v="1131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10"/>
    <n v="0"/>
    <n v="0"/>
    <n v="0"/>
    <n v="0"/>
    <n v="0"/>
    <n v="0"/>
    <n v="0"/>
    <n v="0"/>
    <n v="0"/>
    <n v="0"/>
    <n v="0"/>
    <n v="0"/>
    <n v="0"/>
    <n v="0"/>
    <n v="0"/>
    <n v="3"/>
    <n v="2"/>
    <n v="4"/>
    <n v="0"/>
    <n v="3"/>
    <n v="1"/>
    <n v="1"/>
    <n v="0"/>
    <n v="0"/>
    <n v="0"/>
    <n v="0"/>
    <n v="0"/>
    <n v="3"/>
  </r>
  <r>
    <n v="125173"/>
    <s v="2209786112872"/>
    <s v="Fullcare Technology Company Limited"/>
    <n v="0"/>
    <n v="0"/>
    <m/>
    <x v="1132"/>
    <d v="2023-06-28T09:49:34"/>
    <x v="0"/>
    <x v="1"/>
    <b v="0"/>
    <m/>
    <m/>
    <s v="INHOUSE"/>
    <n v="1.66"/>
    <m/>
    <n v="1.66"/>
    <n v="3.1818"/>
    <n v="0"/>
    <n v="0"/>
    <m/>
    <m/>
    <m/>
    <s v="Star Tech Warehouse"/>
    <n v="114"/>
    <n v="0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2"/>
    <n v="0"/>
    <n v="1"/>
    <n v="0"/>
    <n v="0"/>
    <n v="0"/>
    <n v="0"/>
    <n v="1"/>
    <n v="3"/>
  </r>
  <r>
    <n v="125174"/>
    <s v="12PROMAX-SPG-BLK"/>
    <s v="Guangzhou Weigu"/>
    <n v="0"/>
    <n v="0"/>
    <m/>
    <x v="1133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22"/>
    <n v="0"/>
    <n v="0"/>
    <n v="0"/>
    <n v="0"/>
    <n v="0"/>
    <n v="0"/>
    <n v="0"/>
    <n v="0"/>
    <n v="0"/>
    <n v="0"/>
    <n v="0"/>
    <n v="0"/>
    <n v="0"/>
    <n v="0"/>
    <n v="0"/>
    <n v="1"/>
    <n v="6"/>
    <n v="2"/>
    <n v="2"/>
    <n v="1"/>
    <n v="1"/>
    <n v="1"/>
    <n v="2"/>
    <n v="0"/>
    <n v="0"/>
    <n v="0"/>
    <n v="0"/>
    <n v="0"/>
  </r>
  <r>
    <n v="125175"/>
    <s v="13PROMAX-STRB-GLITTER"/>
    <s v="Guangzhou Weigu"/>
    <n v="0"/>
    <n v="0"/>
    <m/>
    <x v="1134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13"/>
    <n v="13"/>
    <n v="10"/>
    <n v="1"/>
    <n v="7"/>
    <n v="5"/>
    <n v="1"/>
    <n v="3"/>
    <n v="8"/>
    <n v="3"/>
    <n v="3"/>
    <n v="1"/>
    <n v="1"/>
  </r>
  <r>
    <n v="125176"/>
    <s v="8809887860804"/>
    <s v="Mercury"/>
    <n v="4"/>
    <n v="0"/>
    <s v="8809887880949"/>
    <x v="1135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4"/>
    <n v="0"/>
    <n v="0"/>
    <n v="18"/>
    <n v="22"/>
    <n v="15"/>
    <n v="48"/>
    <n v="30"/>
    <n v="1"/>
    <n v="0"/>
  </r>
  <r>
    <n v="125177"/>
    <s v="13ProMax-SYM-CLR"/>
    <s v="Guangzhou Weigu"/>
    <n v="4"/>
    <n v="0"/>
    <s v="134882794565881351574513354450"/>
    <x v="1136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30"/>
    <n v="0"/>
    <n v="70"/>
    <n v="7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50"/>
    <n v="31"/>
    <n v="28"/>
    <n v="38"/>
    <n v="11"/>
    <n v="21"/>
    <n v="19"/>
  </r>
  <r>
    <n v="125178"/>
    <s v="2209786112856"/>
    <s v="Fullcare Technology Company Limited"/>
    <n v="0"/>
    <n v="0"/>
    <m/>
    <x v="1137"/>
    <d v="2023-06-28T09:49:34"/>
    <x v="0"/>
    <x v="1"/>
    <b v="0"/>
    <m/>
    <m/>
    <s v="INHOUSE"/>
    <n v="2.57"/>
    <m/>
    <n v="2.57"/>
    <n v="4.0909000000000004"/>
    <n v="0"/>
    <n v="0"/>
    <m/>
    <m/>
    <m/>
    <s v="Star Tech Warehouse"/>
    <n v="126"/>
    <n v="0"/>
    <n v="0"/>
    <n v="0"/>
    <n v="0"/>
    <n v="0"/>
    <n v="0"/>
    <n v="0"/>
    <n v="0"/>
    <n v="0"/>
    <n v="0"/>
    <n v="0"/>
    <n v="0"/>
    <n v="0"/>
    <n v="0"/>
    <n v="0"/>
    <n v="5"/>
    <n v="2"/>
    <n v="2"/>
    <n v="0"/>
    <n v="4"/>
    <n v="0"/>
    <n v="0"/>
    <n v="0"/>
    <n v="0"/>
    <n v="2"/>
    <n v="1"/>
    <n v="1"/>
    <n v="1"/>
  </r>
  <r>
    <n v="125179"/>
    <s v="8809684928844"/>
    <s v="Mercury"/>
    <n v="0"/>
    <n v="0"/>
    <m/>
    <x v="1138"/>
    <d v="2023-06-28T09:49:34"/>
    <x v="0"/>
    <x v="1"/>
    <b v="0"/>
    <m/>
    <m/>
    <s v="INHOUSE"/>
    <n v="2.65"/>
    <m/>
    <n v="2.65"/>
    <n v="3.8180999999999998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45"/>
    <n v="40"/>
    <n v="18"/>
    <n v="22"/>
    <n v="30"/>
    <n v="11"/>
    <n v="1"/>
    <n v="0"/>
    <n v="0"/>
    <n v="0"/>
    <n v="0"/>
    <n v="0"/>
    <n v="0"/>
  </r>
  <r>
    <n v="125180"/>
    <s v="442225456970"/>
    <s v="Do Best"/>
    <n v="0"/>
    <n v="0"/>
    <m/>
    <x v="1139"/>
    <d v="2023-06-28T09:49:34"/>
    <x v="0"/>
    <x v="5"/>
    <b v="0"/>
    <m/>
    <m/>
    <s v="INHOUSE"/>
    <n v="0.9"/>
    <m/>
    <n v="0.9"/>
    <n v="3.6362999999999999"/>
    <n v="0"/>
    <n v="0"/>
    <m/>
    <m/>
    <m/>
    <s v="Star Tech Warehouse"/>
    <n v="95"/>
    <n v="0"/>
    <n v="0"/>
    <n v="0"/>
    <n v="0"/>
    <n v="0"/>
    <n v="0"/>
    <n v="0"/>
    <n v="0"/>
    <n v="0"/>
    <n v="0"/>
    <n v="0"/>
    <n v="0"/>
    <n v="0"/>
    <n v="0"/>
    <n v="0"/>
    <n v="10"/>
    <n v="10"/>
    <n v="18"/>
    <n v="18"/>
    <n v="4"/>
    <n v="1"/>
    <n v="16"/>
    <n v="18"/>
    <n v="31"/>
    <n v="11"/>
    <n v="11"/>
    <n v="17"/>
    <n v="16"/>
  </r>
  <r>
    <n v="125181"/>
    <s v="442225456994"/>
    <s v="Do Best"/>
    <n v="0"/>
    <n v="0"/>
    <m/>
    <x v="1140"/>
    <d v="2023-06-28T09:49:34"/>
    <x v="0"/>
    <x v="5"/>
    <b v="0"/>
    <m/>
    <m/>
    <s v="INHOUSE"/>
    <n v="0.9"/>
    <m/>
    <n v="0.9"/>
    <n v="3.6362999999999999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23"/>
    <n v="17"/>
    <n v="21"/>
    <n v="8"/>
    <n v="2"/>
    <n v="0"/>
    <n v="28"/>
    <n v="26"/>
    <n v="37"/>
    <n v="41"/>
    <n v="13"/>
    <n v="1"/>
    <n v="0"/>
  </r>
  <r>
    <n v="125182"/>
    <s v="14-PUR-GLITTER"/>
    <s v="Guangzhou Weigu"/>
    <n v="0"/>
    <n v="0"/>
    <m/>
    <x v="1141"/>
    <d v="2023-06-28T09:49:34"/>
    <x v="0"/>
    <x v="1"/>
    <b v="0"/>
    <m/>
    <m/>
    <s v="INHOUSE"/>
    <n v="3.4"/>
    <m/>
    <n v="3.4"/>
    <n v="5.4545000000000003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11"/>
    <n v="15"/>
    <n v="13"/>
    <n v="8"/>
    <n v="6"/>
    <n v="8"/>
    <n v="4"/>
    <n v="4"/>
    <n v="5"/>
    <n v="0"/>
    <n v="0"/>
    <n v="0"/>
    <n v="0"/>
  </r>
  <r>
    <n v="125183"/>
    <s v="13Pro-SYM-CLR"/>
    <s v="Guangzhou Weigu"/>
    <n v="4"/>
    <n v="0"/>
    <s v="134882791351574513354450"/>
    <x v="1142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94"/>
    <n v="0"/>
    <n v="50"/>
    <n v="50"/>
    <n v="0"/>
    <n v="0"/>
    <n v="0"/>
    <n v="0"/>
    <n v="0"/>
    <n v="0"/>
    <n v="0"/>
    <n v="0"/>
    <n v="0"/>
    <n v="0"/>
    <n v="0"/>
    <n v="0"/>
    <n v="24"/>
    <n v="15"/>
    <n v="1"/>
    <n v="0"/>
    <n v="0"/>
    <n v="0"/>
    <n v="22"/>
    <n v="19"/>
    <n v="16"/>
    <n v="29"/>
    <n v="9"/>
    <n v="15"/>
    <n v="11"/>
  </r>
  <r>
    <n v="125184"/>
    <s v="12/12PRO-SYM-CLR"/>
    <s v="Guangzhou Weigu"/>
    <n v="4"/>
    <n v="0"/>
    <s v="121517184850471351574513354450"/>
    <x v="1143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31"/>
    <n v="0"/>
    <n v="50"/>
    <n v="50"/>
    <n v="0"/>
    <n v="0"/>
    <n v="0"/>
    <n v="0"/>
    <n v="0"/>
    <n v="0"/>
    <n v="0"/>
    <n v="0"/>
    <n v="0"/>
    <n v="0"/>
    <n v="0"/>
    <n v="0"/>
    <n v="48"/>
    <n v="48"/>
    <n v="30"/>
    <n v="33"/>
    <n v="23"/>
    <n v="14"/>
    <n v="30"/>
    <n v="21"/>
    <n v="37"/>
    <n v="33"/>
    <n v="18"/>
    <n v="20"/>
    <n v="23"/>
  </r>
  <r>
    <n v="125185"/>
    <s v="8809887860774"/>
    <s v="Mercury"/>
    <n v="4"/>
    <n v="0"/>
    <s v="8809887877468"/>
    <x v="1144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0"/>
    <n v="16"/>
    <n v="0"/>
    <n v="0"/>
    <n v="27"/>
    <n v="26"/>
    <n v="6"/>
    <n v="55"/>
    <n v="43"/>
    <n v="3"/>
    <n v="0"/>
  </r>
  <r>
    <n v="125186"/>
    <s v="8806174381592"/>
    <s v="Mercury"/>
    <n v="0"/>
    <n v="0"/>
    <m/>
    <x v="1145"/>
    <d v="2023-06-28T09:49:34"/>
    <x v="0"/>
    <x v="1"/>
    <b v="0"/>
    <m/>
    <m/>
    <s v="INHOUSE"/>
    <n v="2.93"/>
    <m/>
    <n v="2.93"/>
    <n v="4.5453999999999999"/>
    <n v="0"/>
    <n v="0"/>
    <m/>
    <m/>
    <m/>
    <s v="Star Tech Warehouse"/>
    <n v="-15"/>
    <n v="0"/>
    <n v="0"/>
    <n v="0"/>
    <n v="0"/>
    <n v="0"/>
    <n v="0"/>
    <n v="0"/>
    <n v="0"/>
    <n v="0"/>
    <n v="0"/>
    <n v="0"/>
    <n v="0"/>
    <n v="0"/>
    <n v="0"/>
    <n v="0"/>
    <n v="6"/>
    <n v="5"/>
    <n v="14"/>
    <n v="5"/>
    <n v="9"/>
    <n v="5"/>
    <n v="5"/>
    <n v="1"/>
    <n v="1"/>
    <n v="0"/>
    <n v="0"/>
    <n v="0"/>
    <n v="0"/>
  </r>
  <r>
    <n v="125187"/>
    <s v="IPAD10TH-SURVR-BLK"/>
    <s v="Guangzhou Weigu"/>
    <n v="0"/>
    <n v="0"/>
    <m/>
    <x v="1146"/>
    <d v="2023-06-28T09:49:34"/>
    <x v="0"/>
    <x v="1"/>
    <b v="0"/>
    <m/>
    <m/>
    <s v="INHOUSE"/>
    <n v="9.1999999999999993"/>
    <m/>
    <n v="9.65"/>
    <n v="13.181800000000001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4"/>
    <n v="15"/>
    <n v="13"/>
    <n v="25"/>
    <n v="5"/>
    <n v="4"/>
    <n v="4"/>
    <n v="0"/>
    <n v="1"/>
    <n v="14"/>
    <n v="5"/>
    <n v="6"/>
    <n v="2"/>
  </r>
  <r>
    <n v="125188"/>
    <s v="8809887860828"/>
    <s v="Mercury"/>
    <n v="4"/>
    <n v="0"/>
    <s v="8809887880888"/>
    <x v="1147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7"/>
    <n v="7"/>
    <n v="11"/>
    <n v="11"/>
    <n v="3"/>
    <n v="9"/>
    <n v="13"/>
    <n v="10"/>
    <n v="28"/>
    <n v="36"/>
    <n v="15"/>
    <n v="39"/>
    <n v="11"/>
  </r>
  <r>
    <n v="125189"/>
    <s v="13Pro-PURMS-CLR"/>
    <s v="Guangzhou Weigu"/>
    <n v="4"/>
    <n v="0"/>
    <s v="13PRO-STMS-CLR"/>
    <x v="1148"/>
    <d v="2023-06-28T09:49:34"/>
    <x v="0"/>
    <x v="1"/>
    <b v="0"/>
    <m/>
    <m/>
    <s v="INHOUSE"/>
    <n v="3.77"/>
    <m/>
    <n v="4.3099999999999996"/>
    <n v="6.8181000000000003"/>
    <n v="0"/>
    <n v="0"/>
    <m/>
    <m/>
    <m/>
    <s v="Star Tech Warehouse"/>
    <n v="3"/>
    <n v="0"/>
    <n v="100"/>
    <n v="100"/>
    <n v="0"/>
    <n v="0"/>
    <n v="0"/>
    <n v="0"/>
    <n v="0"/>
    <n v="0"/>
    <n v="0"/>
    <n v="0"/>
    <n v="0"/>
    <n v="0"/>
    <n v="0"/>
    <n v="0"/>
    <n v="36"/>
    <n v="0"/>
    <n v="26"/>
    <n v="55"/>
    <n v="40"/>
    <n v="28"/>
    <n v="37"/>
    <n v="44"/>
    <n v="18"/>
    <n v="76"/>
    <n v="28"/>
    <n v="20"/>
    <n v="0"/>
  </r>
  <r>
    <n v="125190"/>
    <s v="12PROMAX-SPG-RGD"/>
    <s v="Guangzhou Weigu"/>
    <n v="0"/>
    <n v="0"/>
    <m/>
    <x v="1149"/>
    <d v="2023-06-28T09:49:34"/>
    <x v="0"/>
    <x v="1"/>
    <b v="0"/>
    <m/>
    <m/>
    <s v="INHOUSE"/>
    <n v="1.9"/>
    <m/>
    <n v="1.9"/>
    <n v="3.6362999999999999"/>
    <n v="0"/>
    <n v="0"/>
    <m/>
    <m/>
    <m/>
    <s v="Star Tech Warehouse"/>
    <n v="15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3"/>
    <n v="1"/>
    <n v="1"/>
    <n v="0"/>
    <n v="0"/>
    <n v="0"/>
    <n v="0"/>
  </r>
  <r>
    <n v="125191"/>
    <s v="6/7/8-SYM-CLR"/>
    <s v="Guangzhou Weigu"/>
    <n v="0"/>
    <n v="0"/>
    <s v="8-SYM-CLR"/>
    <x v="1150"/>
    <d v="2023-06-28T09:49:34"/>
    <x v="0"/>
    <x v="1"/>
    <b v="0"/>
    <m/>
    <m/>
    <s v="INHOUSE"/>
    <n v="2.38"/>
    <m/>
    <n v="2.38"/>
    <n v="4.5453999999999999"/>
    <n v="0"/>
    <n v="0"/>
    <m/>
    <m/>
    <m/>
    <s v="Star Tech Warehouse"/>
    <n v="159"/>
    <n v="0"/>
    <n v="50"/>
    <n v="50"/>
    <n v="0"/>
    <n v="0"/>
    <n v="0"/>
    <n v="0"/>
    <n v="0"/>
    <n v="0"/>
    <n v="0"/>
    <n v="0"/>
    <n v="0"/>
    <n v="0"/>
    <n v="0"/>
    <n v="0"/>
    <n v="22"/>
    <n v="30"/>
    <n v="20"/>
    <n v="17"/>
    <n v="17"/>
    <n v="6"/>
    <n v="23"/>
    <n v="19"/>
    <n v="14"/>
    <n v="23"/>
    <n v="25"/>
    <n v="18"/>
    <n v="16"/>
  </r>
  <r>
    <n v="125192"/>
    <s v="8809887860798"/>
    <s v="Mercury"/>
    <n v="4"/>
    <n v="0"/>
    <s v="8809887880901"/>
    <x v="1151"/>
    <d v="2023-06-28T09:49:3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1"/>
    <n v="0"/>
    <n v="0"/>
    <n v="0"/>
    <n v="0"/>
    <n v="0"/>
    <n v="0"/>
    <n v="0"/>
    <n v="0"/>
    <n v="0"/>
    <n v="0"/>
    <n v="0"/>
    <n v="0"/>
    <n v="0"/>
    <n v="0"/>
    <n v="3"/>
    <n v="2"/>
    <n v="2"/>
    <n v="2"/>
    <n v="0"/>
    <n v="0"/>
    <n v="6"/>
    <n v="2"/>
    <n v="20"/>
    <n v="57"/>
    <n v="23"/>
    <n v="27"/>
    <n v="1"/>
  </r>
  <r>
    <n v="125193"/>
    <s v="IPH-7GWHT-ITRU"/>
    <s v="Itru"/>
    <n v="4"/>
    <n v="0"/>
    <m/>
    <x v="1152"/>
    <d v="2023-07-03T11:00:24"/>
    <x v="0"/>
    <x v="2"/>
    <b v="0"/>
    <m/>
    <m/>
    <s v="INHOUSE"/>
    <n v="16.760000000000002"/>
    <m/>
    <n v="16.760000000000002"/>
    <n v="21.8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9"/>
    <n v="14"/>
    <n v="5"/>
    <n v="4"/>
    <n v="7"/>
    <n v="18"/>
    <n v="4"/>
    <n v="4"/>
    <n v="11"/>
    <n v="0"/>
    <n v="5"/>
    <n v="2"/>
    <n v="0"/>
  </r>
  <r>
    <n v="125194"/>
    <s v="IPH-14PMAX-20PC"/>
    <s v="Do Best"/>
    <n v="4"/>
    <n v="0"/>
    <s v="9D-IPH-14PM-20PC"/>
    <x v="1153"/>
    <d v="2023-09-24T19:12:51"/>
    <x v="0"/>
    <x v="4"/>
    <b v="0"/>
    <m/>
    <m/>
    <s v="INHOUSE"/>
    <n v="24"/>
    <m/>
    <n v="24"/>
    <n v="41.818100000000001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10"/>
    <n v="6"/>
    <n v="14"/>
    <n v="10"/>
    <n v="11"/>
    <n v="2"/>
    <n v="15"/>
    <n v="10"/>
    <n v="0"/>
    <n v="9"/>
    <n v="15"/>
    <n v="7"/>
    <n v="15"/>
  </r>
  <r>
    <n v="125195"/>
    <s v="9DIPH15PRO20PC"/>
    <s v="Do Best"/>
    <n v="0"/>
    <n v="0"/>
    <m/>
    <x v="1154"/>
    <d v="2023-09-24T19:12:51"/>
    <x v="0"/>
    <x v="4"/>
    <b v="0"/>
    <m/>
    <m/>
    <s v="INHOUSE"/>
    <n v="24"/>
    <m/>
    <n v="24"/>
    <n v="41.818100000000001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9"/>
    <n v="1"/>
    <n v="0"/>
    <n v="1"/>
    <n v="0"/>
    <n v="0"/>
    <n v="1"/>
    <n v="6"/>
    <n v="13"/>
    <n v="8"/>
    <n v="11"/>
    <n v="8"/>
    <n v="14"/>
  </r>
  <r>
    <n v="125196"/>
    <s v="9DIPH15PM20PC"/>
    <s v="Do Best"/>
    <n v="4"/>
    <n v="0"/>
    <s v="9D-IPH15PM-20PC"/>
    <x v="1155"/>
    <d v="2023-09-24T19:12:51"/>
    <x v="0"/>
    <x v="4"/>
    <b v="0"/>
    <m/>
    <m/>
    <s v="INHOUSE"/>
    <n v="24"/>
    <m/>
    <n v="24"/>
    <n v="41.818100000000001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6"/>
    <n v="12"/>
    <n v="4"/>
    <n v="29"/>
    <n v="12"/>
    <n v="19"/>
    <n v="15"/>
    <n v="8"/>
    <n v="0"/>
    <n v="3"/>
  </r>
  <r>
    <n v="125197"/>
    <s v="9D-IPH-15PRO"/>
    <s v="Do Best"/>
    <n v="4"/>
    <n v="0"/>
    <s v="9D-IPH-15PRO"/>
    <x v="1156"/>
    <d v="2023-09-24T19:12:51"/>
    <x v="0"/>
    <x v="4"/>
    <b v="0"/>
    <m/>
    <m/>
    <s v="INHOUSE"/>
    <n v="1.2"/>
    <m/>
    <n v="1.2"/>
    <n v="2.0909"/>
    <n v="0"/>
    <n v="0"/>
    <m/>
    <m/>
    <m/>
    <s v="Star Tech Warehouse"/>
    <n v="558"/>
    <n v="19"/>
    <n v="0"/>
    <n v="0"/>
    <n v="0"/>
    <n v="0"/>
    <n v="0"/>
    <n v="0"/>
    <n v="0"/>
    <n v="0"/>
    <n v="0"/>
    <n v="0"/>
    <n v="0"/>
    <n v="0"/>
    <n v="0"/>
    <n v="0"/>
    <n v="20"/>
    <n v="89"/>
    <n v="121"/>
    <n v="140"/>
    <n v="110"/>
    <n v="45"/>
    <n v="108"/>
    <n v="80"/>
    <n v="115"/>
    <n v="20"/>
    <n v="0"/>
    <n v="0"/>
    <n v="0"/>
  </r>
  <r>
    <n v="125198"/>
    <s v="9D-IPH-15PM"/>
    <s v="Do Best"/>
    <n v="4"/>
    <n v="0"/>
    <m/>
    <x v="1157"/>
    <d v="2023-09-24T19:12:51"/>
    <x v="0"/>
    <x v="4"/>
    <b v="0"/>
    <m/>
    <m/>
    <s v="INHOUSE"/>
    <n v="1.2"/>
    <m/>
    <n v="1.2"/>
    <n v="2.0909"/>
    <n v="0"/>
    <n v="0"/>
    <m/>
    <m/>
    <m/>
    <s v="Star Tech Warehouse"/>
    <n v="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4"/>
    <n v="0"/>
    <n v="10"/>
    <n v="0"/>
  </r>
  <r>
    <n v="125199"/>
    <s v="BCP-IPH-15/15PLUS"/>
    <s v="Do Best"/>
    <n v="4"/>
    <n v="0"/>
    <s v="BCP-IPH-15/15PLUS"/>
    <x v="1158"/>
    <d v="2023-09-24T19:12:51"/>
    <x v="0"/>
    <x v="4"/>
    <b v="0"/>
    <m/>
    <m/>
    <s v="INHOUSE"/>
    <n v="0.6"/>
    <m/>
    <n v="0.6"/>
    <n v="1.3635999999999999"/>
    <n v="0"/>
    <n v="0"/>
    <m/>
    <m/>
    <m/>
    <s v="Star Tech Warehouse"/>
    <n v="514"/>
    <n v="9"/>
    <n v="0"/>
    <n v="0"/>
    <n v="0"/>
    <n v="0"/>
    <n v="0"/>
    <n v="0"/>
    <n v="0"/>
    <n v="0"/>
    <n v="0"/>
    <n v="0"/>
    <n v="0"/>
    <n v="0"/>
    <n v="0"/>
    <n v="0"/>
    <n v="184"/>
    <n v="140"/>
    <n v="156"/>
    <n v="105"/>
    <n v="146"/>
    <n v="95"/>
    <n v="102"/>
    <n v="142"/>
    <n v="185"/>
    <n v="147"/>
    <n v="87"/>
    <n v="84"/>
    <n v="47"/>
  </r>
  <r>
    <n v="125200"/>
    <s v="BCP-IPH-15P/15PM"/>
    <s v="Do Best"/>
    <n v="4"/>
    <n v="0"/>
    <s v="BCP-IPH-15P/15PM"/>
    <x v="1159"/>
    <d v="2023-09-24T19:12:51"/>
    <x v="0"/>
    <x v="4"/>
    <b v="0"/>
    <m/>
    <m/>
    <s v="INHOUSE"/>
    <n v="0.6"/>
    <m/>
    <n v="0.6"/>
    <n v="1.3635999999999999"/>
    <n v="0"/>
    <n v="0"/>
    <m/>
    <m/>
    <m/>
    <s v="Star Tech Warehouse"/>
    <n v="2083"/>
    <n v="0"/>
    <n v="0"/>
    <n v="0"/>
    <n v="0"/>
    <n v="0"/>
    <n v="0"/>
    <n v="0"/>
    <n v="0"/>
    <n v="0"/>
    <n v="0"/>
    <n v="0"/>
    <n v="0"/>
    <n v="0"/>
    <n v="0"/>
    <n v="0"/>
    <n v="5"/>
    <n v="0"/>
    <n v="419"/>
    <n v="387"/>
    <n v="376"/>
    <n v="216"/>
    <n v="242"/>
    <n v="308"/>
    <n v="473"/>
    <n v="219"/>
    <n v="133"/>
    <n v="232"/>
    <n v="94"/>
  </r>
  <r>
    <n v="125201"/>
    <s v="CMF15PRO"/>
    <s v="Do Best"/>
    <n v="4"/>
    <n v="0"/>
    <m/>
    <x v="1160"/>
    <d v="2023-09-24T19:12:51"/>
    <x v="0"/>
    <x v="4"/>
    <b v="0"/>
    <m/>
    <m/>
    <s v="INHOUSE"/>
    <n v="1"/>
    <m/>
    <n v="1"/>
    <n v="2.0909"/>
    <n v="0"/>
    <n v="0"/>
    <m/>
    <m/>
    <m/>
    <s v="Star Tech Warehouse"/>
    <n v="1814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10"/>
    <n v="0"/>
    <n v="20"/>
    <n v="10"/>
    <n v="80"/>
    <n v="140"/>
    <n v="220"/>
    <n v="50"/>
    <n v="60"/>
    <n v="70"/>
  </r>
  <r>
    <n v="125202"/>
    <s v="CMF15PM"/>
    <s v="Do Best"/>
    <n v="4"/>
    <n v="0"/>
    <s v="CMF-IPH-15PMAX"/>
    <x v="1161"/>
    <d v="2023-09-24T19:12:51"/>
    <x v="0"/>
    <x v="4"/>
    <b v="0"/>
    <m/>
    <m/>
    <s v="INHOUSE"/>
    <n v="1"/>
    <m/>
    <n v="1"/>
    <n v="2.0909"/>
    <n v="0"/>
    <n v="0"/>
    <m/>
    <m/>
    <m/>
    <s v="Star Tech Warehouse"/>
    <n v="2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10"/>
    <n v="20"/>
    <n v="10"/>
    <n v="121"/>
    <n v="130"/>
    <n v="160"/>
    <n v="80"/>
    <n v="90"/>
    <n v="111"/>
  </r>
  <r>
    <n v="125203"/>
    <s v="NTG-IPH-15PRO"/>
    <s v="Do Best"/>
    <n v="4"/>
    <n v="0"/>
    <m/>
    <x v="1162"/>
    <d v="2023-09-24T19:12:51"/>
    <x v="0"/>
    <x v="4"/>
    <b v="0"/>
    <m/>
    <m/>
    <s v="INHOUSE"/>
    <n v="0.6"/>
    <m/>
    <n v="0.6"/>
    <n v="1.3635999999999999"/>
    <n v="0"/>
    <n v="0"/>
    <m/>
    <m/>
    <m/>
    <s v="Star Tech Warehouse"/>
    <n v="1375"/>
    <n v="9"/>
    <n v="0"/>
    <n v="0"/>
    <n v="0"/>
    <n v="0"/>
    <n v="0"/>
    <n v="0"/>
    <n v="0"/>
    <n v="0"/>
    <n v="0"/>
    <n v="0"/>
    <n v="0"/>
    <n v="0"/>
    <n v="0"/>
    <n v="0"/>
    <n v="120"/>
    <n v="129"/>
    <n v="80"/>
    <n v="230"/>
    <n v="40"/>
    <n v="130"/>
    <n v="190"/>
    <n v="132"/>
    <n v="352"/>
    <n v="130"/>
    <n v="90"/>
    <n v="131"/>
    <n v="120"/>
  </r>
  <r>
    <n v="125204"/>
    <s v="NTG-IPH-15PROMAX"/>
    <s v="Do Best"/>
    <n v="4"/>
    <n v="0"/>
    <m/>
    <x v="1163"/>
    <d v="2023-09-24T19:12:51"/>
    <x v="0"/>
    <x v="4"/>
    <b v="0"/>
    <m/>
    <m/>
    <s v="INHOUSE"/>
    <n v="0.6"/>
    <m/>
    <n v="0.6"/>
    <n v="1.3635999999999999"/>
    <n v="0"/>
    <n v="0"/>
    <m/>
    <m/>
    <m/>
    <s v="Star Tech Warehouse"/>
    <n v="1785"/>
    <n v="9"/>
    <n v="0"/>
    <n v="0"/>
    <n v="0"/>
    <n v="0"/>
    <n v="0"/>
    <n v="0"/>
    <n v="0"/>
    <n v="0"/>
    <n v="0"/>
    <n v="0"/>
    <n v="0"/>
    <n v="0"/>
    <n v="0"/>
    <n v="0"/>
    <n v="160"/>
    <n v="150"/>
    <n v="150"/>
    <n v="240"/>
    <n v="90"/>
    <n v="120"/>
    <n v="170"/>
    <n v="232"/>
    <n v="330"/>
    <n v="120"/>
    <n v="100"/>
    <n v="112"/>
    <n v="90"/>
  </r>
  <r>
    <n v="125205"/>
    <s v="CMF-IPH11PMAX"/>
    <s v="Do Best"/>
    <n v="4"/>
    <n v="0"/>
    <s v="CMF-IPH-11PMAX"/>
    <x v="1164"/>
    <d v="2023-09-24T19:30:25"/>
    <x v="0"/>
    <x v="4"/>
    <b v="0"/>
    <m/>
    <m/>
    <s v="INHOUSE"/>
    <n v="1"/>
    <m/>
    <n v="1"/>
    <n v="2.0909"/>
    <n v="0"/>
    <n v="0"/>
    <m/>
    <m/>
    <m/>
    <s v="Star Tech Warehouse"/>
    <n v="1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40"/>
    <n v="50"/>
    <n v="30"/>
    <n v="100"/>
    <n v="90"/>
    <n v="30"/>
    <n v="20"/>
    <n v="20"/>
  </r>
  <r>
    <n v="125206"/>
    <s v="15-TGL-RGD"/>
    <s v="Guangzhou Weigu"/>
    <n v="0"/>
    <n v="0"/>
    <m/>
    <x v="1165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46"/>
    <n v="0"/>
    <n v="0"/>
    <n v="0"/>
    <n v="0"/>
    <n v="0"/>
    <n v="0"/>
    <n v="0"/>
    <n v="0"/>
    <n v="0"/>
    <n v="0"/>
    <n v="0"/>
    <n v="0"/>
    <n v="0"/>
    <n v="0"/>
    <n v="0"/>
    <n v="7"/>
    <n v="4"/>
    <n v="3"/>
    <n v="8"/>
    <n v="2"/>
    <n v="2"/>
    <n v="7"/>
    <n v="4"/>
    <n v="2"/>
    <n v="7"/>
    <n v="5"/>
    <n v="2"/>
    <n v="1"/>
  </r>
  <r>
    <n v="125207"/>
    <s v="15-TGL-RED"/>
    <s v="Guangzhou Weigu"/>
    <n v="0"/>
    <n v="0"/>
    <m/>
    <x v="1166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7"/>
    <n v="4"/>
    <n v="4"/>
    <n v="6"/>
    <n v="3"/>
    <n v="2"/>
    <n v="2"/>
    <n v="4"/>
    <n v="2"/>
    <n v="7"/>
    <n v="3"/>
    <n v="2"/>
    <n v="6"/>
  </r>
  <r>
    <n v="125208"/>
    <s v="15-TGL-NVY"/>
    <s v="Guangzhou Weigu"/>
    <n v="0"/>
    <n v="0"/>
    <m/>
    <x v="1167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53"/>
    <n v="0"/>
    <n v="0"/>
    <n v="0"/>
    <n v="0"/>
    <n v="0"/>
    <n v="0"/>
    <n v="0"/>
    <n v="0"/>
    <n v="0"/>
    <n v="0"/>
    <n v="0"/>
    <n v="0"/>
    <n v="0"/>
    <n v="0"/>
    <n v="0"/>
    <n v="12"/>
    <n v="15"/>
    <n v="2"/>
    <n v="1"/>
    <n v="11"/>
    <n v="1"/>
    <n v="7"/>
    <n v="4"/>
    <n v="5"/>
    <n v="6"/>
    <n v="4"/>
    <n v="3"/>
    <n v="1"/>
  </r>
  <r>
    <n v="125209"/>
    <s v="15-TGL-MNT"/>
    <s v="Guangzhou Weigu"/>
    <n v="0"/>
    <n v="0"/>
    <m/>
    <x v="1168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4"/>
    <n v="1"/>
    <n v="3"/>
    <n v="4"/>
    <n v="4"/>
    <n v="8"/>
    <n v="2"/>
    <n v="2"/>
    <n v="8"/>
    <n v="0"/>
    <n v="1"/>
    <n v="8"/>
    <n v="3"/>
  </r>
  <r>
    <n v="125210"/>
    <s v="15-TGL-BLK"/>
    <s v="Guangzhou Weigu"/>
    <n v="0"/>
    <n v="0"/>
    <m/>
    <x v="1169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53"/>
    <n v="0"/>
    <n v="0"/>
    <n v="0"/>
    <n v="0"/>
    <n v="0"/>
    <n v="0"/>
    <n v="0"/>
    <n v="0"/>
    <n v="0"/>
    <n v="0"/>
    <n v="0"/>
    <n v="0"/>
    <n v="0"/>
    <n v="0"/>
    <n v="0"/>
    <n v="18"/>
    <n v="12"/>
    <n v="11"/>
    <n v="24"/>
    <n v="30"/>
    <n v="19"/>
    <n v="19"/>
    <n v="20"/>
    <n v="18"/>
    <n v="38"/>
    <n v="10"/>
    <n v="7"/>
    <n v="2"/>
  </r>
  <r>
    <n v="125211"/>
    <s v="15PRO-TGL-RGD"/>
    <s v="Guangzhou Weigu"/>
    <n v="0"/>
    <n v="0"/>
    <m/>
    <x v="1170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59"/>
    <n v="0"/>
    <n v="0"/>
    <n v="0"/>
    <n v="0"/>
    <n v="0"/>
    <n v="0"/>
    <n v="0"/>
    <n v="0"/>
    <n v="0"/>
    <n v="0"/>
    <n v="0"/>
    <n v="0"/>
    <n v="0"/>
    <n v="0"/>
    <n v="0"/>
    <n v="9"/>
    <n v="13"/>
    <n v="7"/>
    <n v="4"/>
    <n v="4"/>
    <n v="1"/>
    <n v="2"/>
    <n v="0"/>
    <n v="1"/>
    <n v="7"/>
    <n v="3"/>
    <n v="2"/>
    <n v="0"/>
  </r>
  <r>
    <n v="125212"/>
    <s v="15PRO-TGL-RED"/>
    <s v="Guangzhou Weigu"/>
    <n v="0"/>
    <n v="0"/>
    <m/>
    <x v="1171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8"/>
    <n v="5"/>
    <n v="0"/>
    <n v="4"/>
    <n v="3"/>
    <n v="1"/>
    <n v="3"/>
    <n v="1"/>
    <n v="3"/>
    <n v="0"/>
    <n v="2"/>
    <n v="2"/>
    <n v="0"/>
  </r>
  <r>
    <n v="125213"/>
    <s v="15PRO-TGL-NVY"/>
    <s v="Guangzhou Weigu"/>
    <n v="0"/>
    <n v="0"/>
    <m/>
    <x v="1172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10"/>
    <n v="0"/>
    <n v="0"/>
    <n v="0"/>
    <n v="0"/>
    <n v="0"/>
    <n v="0"/>
    <n v="0"/>
    <n v="0"/>
    <n v="0"/>
    <n v="0"/>
    <n v="0"/>
    <n v="0"/>
    <n v="0"/>
    <n v="0"/>
    <n v="0"/>
    <n v="6"/>
    <n v="11"/>
    <n v="5"/>
    <n v="8"/>
    <n v="6"/>
    <n v="4"/>
    <n v="0"/>
    <n v="1"/>
    <n v="2"/>
    <n v="3"/>
    <n v="3"/>
    <n v="3"/>
    <n v="2"/>
  </r>
  <r>
    <n v="125214"/>
    <s v="15PRO-TGL-MNT"/>
    <s v="Guangzhou Weigu"/>
    <n v="0"/>
    <n v="0"/>
    <m/>
    <x v="1173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8"/>
    <n v="6"/>
    <n v="3"/>
    <n v="4"/>
    <n v="6"/>
    <n v="3"/>
    <n v="3"/>
    <n v="0"/>
    <n v="0"/>
    <n v="0"/>
    <n v="0"/>
    <n v="0"/>
    <n v="0"/>
  </r>
  <r>
    <n v="125215"/>
    <s v="15PRO-TGL-BLK"/>
    <s v="Guangzhou Weigu"/>
    <n v="0"/>
    <n v="0"/>
    <m/>
    <x v="1174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237"/>
    <n v="0"/>
    <n v="0"/>
    <n v="0"/>
    <n v="0"/>
    <n v="0"/>
    <n v="0"/>
    <n v="0"/>
    <n v="0"/>
    <n v="0"/>
    <n v="0"/>
    <n v="0"/>
    <n v="0"/>
    <n v="0"/>
    <n v="0"/>
    <n v="0"/>
    <n v="17"/>
    <n v="15"/>
    <n v="10"/>
    <n v="16"/>
    <n v="11"/>
    <n v="12"/>
    <n v="9"/>
    <n v="8"/>
    <n v="10"/>
    <n v="12"/>
    <n v="4"/>
    <n v="6"/>
    <n v="4"/>
  </r>
  <r>
    <n v="125216"/>
    <s v="15PROMAX-TGL-RGD"/>
    <s v="Guangzhou Weigu"/>
    <n v="4"/>
    <n v="0"/>
    <m/>
    <x v="1175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60"/>
    <n v="0"/>
    <n v="0"/>
    <n v="0"/>
    <n v="0"/>
    <n v="0"/>
    <n v="0"/>
    <n v="0"/>
    <n v="0"/>
    <n v="0"/>
    <n v="0"/>
    <n v="0"/>
    <n v="0"/>
    <n v="0"/>
    <n v="0"/>
    <n v="0"/>
    <n v="3"/>
    <n v="16"/>
    <n v="4"/>
    <n v="7"/>
    <n v="6"/>
    <n v="4"/>
    <n v="4"/>
    <n v="1"/>
    <n v="4"/>
    <n v="12"/>
    <n v="3"/>
    <n v="1"/>
    <n v="2"/>
  </r>
  <r>
    <n v="125217"/>
    <s v="15PROMAX-TGL-RED"/>
    <s v="Guangzhou Weigu"/>
    <n v="4"/>
    <n v="0"/>
    <m/>
    <x v="1176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5"/>
    <n v="7"/>
    <n v="4"/>
    <n v="10"/>
    <n v="5"/>
    <n v="1"/>
    <n v="1"/>
    <n v="2"/>
    <n v="6"/>
    <n v="4"/>
    <n v="0"/>
    <n v="0"/>
    <n v="1"/>
  </r>
  <r>
    <n v="125218"/>
    <s v="15PROMAX-TGL-NVY"/>
    <s v="Guangzhou Weigu"/>
    <n v="4"/>
    <n v="0"/>
    <m/>
    <x v="1177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151"/>
    <n v="0"/>
    <n v="0"/>
    <n v="0"/>
    <n v="0"/>
    <n v="0"/>
    <n v="0"/>
    <n v="0"/>
    <n v="0"/>
    <n v="0"/>
    <n v="0"/>
    <n v="0"/>
    <n v="0"/>
    <n v="0"/>
    <n v="0"/>
    <n v="0"/>
    <n v="12"/>
    <n v="10"/>
    <n v="10"/>
    <n v="8"/>
    <n v="7"/>
    <n v="3"/>
    <n v="8"/>
    <n v="3"/>
    <n v="11"/>
    <n v="8"/>
    <n v="5"/>
    <n v="6"/>
    <n v="1"/>
  </r>
  <r>
    <n v="125219"/>
    <s v="15PROMAX-TGL-MNT"/>
    <s v="Guangzhou Weigu"/>
    <n v="4"/>
    <n v="0"/>
    <m/>
    <x v="1178"/>
    <d v="2023-09-24T22:33:53"/>
    <x v="0"/>
    <x v="1"/>
    <b v="0"/>
    <m/>
    <m/>
    <s v="INHOUSE"/>
    <n v="1.62"/>
    <m/>
    <n v="1.62"/>
    <n v="4.0909000000000004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2"/>
    <n v="4"/>
    <n v="3"/>
    <n v="5"/>
    <n v="3"/>
    <n v="1"/>
    <n v="2"/>
    <n v="1"/>
    <n v="0"/>
    <n v="2"/>
    <n v="1"/>
    <n v="0"/>
    <n v="0"/>
  </r>
  <r>
    <n v="125220"/>
    <s v="15PROMAX-TGL-BLK"/>
    <s v="Guangzhou Weigu"/>
    <n v="4"/>
    <n v="0"/>
    <m/>
    <x v="1179"/>
    <d v="2023-09-24T22:33:53"/>
    <x v="0"/>
    <x v="1"/>
    <b v="0"/>
    <m/>
    <m/>
    <s v="INHOUSE"/>
    <n v="1.62"/>
    <m/>
    <n v="1.62"/>
    <n v="4.3005000000000004"/>
    <n v="0"/>
    <n v="0"/>
    <m/>
    <m/>
    <m/>
    <s v="Star Tech Warehouse"/>
    <n v="169"/>
    <n v="0"/>
    <n v="0"/>
    <n v="0"/>
    <n v="0"/>
    <n v="0"/>
    <n v="0"/>
    <n v="0"/>
    <n v="0"/>
    <n v="0"/>
    <n v="0"/>
    <n v="0"/>
    <n v="0"/>
    <n v="0"/>
    <n v="0"/>
    <n v="0"/>
    <n v="12"/>
    <n v="19"/>
    <n v="20"/>
    <n v="24"/>
    <n v="16"/>
    <n v="4"/>
    <n v="24"/>
    <n v="14"/>
    <n v="16"/>
    <n v="14"/>
    <n v="13"/>
    <n v="8"/>
    <n v="9"/>
  </r>
  <r>
    <n v="125221"/>
    <s v="15-PUR-CLR"/>
    <s v="Guangzhou Weigu"/>
    <n v="0"/>
    <n v="0"/>
    <m/>
    <x v="1180"/>
    <d v="2023-09-24T22:33:53"/>
    <x v="0"/>
    <x v="1"/>
    <b v="0"/>
    <m/>
    <m/>
    <s v="INHOUSE"/>
    <n v="1.61"/>
    <m/>
    <n v="1.61"/>
    <n v="4.0909000000000004"/>
    <n v="0"/>
    <n v="0"/>
    <m/>
    <m/>
    <m/>
    <s v="Star Tech Warehouse"/>
    <n v="138"/>
    <n v="0"/>
    <n v="50"/>
    <n v="50"/>
    <n v="0"/>
    <n v="0"/>
    <n v="0"/>
    <n v="0"/>
    <n v="0"/>
    <n v="0"/>
    <n v="0"/>
    <n v="0"/>
    <n v="0"/>
    <n v="0"/>
    <n v="0"/>
    <n v="0"/>
    <n v="18"/>
    <n v="18"/>
    <n v="8"/>
    <n v="27"/>
    <n v="13"/>
    <n v="7"/>
    <n v="18"/>
    <n v="21"/>
    <n v="23"/>
    <n v="31"/>
    <n v="12"/>
    <n v="8"/>
    <n v="15"/>
  </r>
  <r>
    <n v="125222"/>
    <s v="15PRO-PUR-CLR"/>
    <s v="Guangzhou Weigu"/>
    <n v="0"/>
    <n v="0"/>
    <m/>
    <x v="1181"/>
    <d v="2023-09-24T22:33:53"/>
    <x v="0"/>
    <x v="1"/>
    <b v="0"/>
    <m/>
    <m/>
    <s v="INHOUSE"/>
    <n v="1.61"/>
    <m/>
    <n v="1.61"/>
    <n v="4.0909000000000004"/>
    <n v="0"/>
    <n v="0"/>
    <m/>
    <m/>
    <m/>
    <s v="Star Tech Warehouse"/>
    <n v="191"/>
    <n v="0"/>
    <n v="50"/>
    <n v="50"/>
    <n v="0"/>
    <n v="0"/>
    <n v="0"/>
    <n v="0"/>
    <n v="0"/>
    <n v="0"/>
    <n v="0"/>
    <n v="0"/>
    <n v="0"/>
    <n v="0"/>
    <n v="0"/>
    <n v="0"/>
    <n v="18"/>
    <n v="18"/>
    <n v="11"/>
    <n v="14"/>
    <n v="10"/>
    <n v="5"/>
    <n v="10"/>
    <n v="7"/>
    <n v="13"/>
    <n v="18"/>
    <n v="8"/>
    <n v="3"/>
    <n v="3"/>
  </r>
  <r>
    <n v="125223"/>
    <s v="15PROMAX-PUR-CLR"/>
    <s v="Guangzhou Weigu"/>
    <n v="4"/>
    <n v="0"/>
    <m/>
    <x v="1182"/>
    <d v="2023-09-24T22:33:53"/>
    <x v="0"/>
    <x v="1"/>
    <b v="0"/>
    <m/>
    <m/>
    <s v="INHOUSE"/>
    <n v="1.61"/>
    <m/>
    <n v="1.61"/>
    <n v="4.0909000000000004"/>
    <n v="0"/>
    <n v="0"/>
    <m/>
    <m/>
    <m/>
    <s v="Star Tech Warehouse"/>
    <n v="177"/>
    <n v="0"/>
    <n v="50"/>
    <n v="50"/>
    <n v="0"/>
    <n v="0"/>
    <n v="0"/>
    <n v="0"/>
    <n v="0"/>
    <n v="0"/>
    <n v="0"/>
    <n v="0"/>
    <n v="0"/>
    <n v="0"/>
    <n v="0"/>
    <n v="0"/>
    <n v="22"/>
    <n v="18"/>
    <n v="21"/>
    <n v="19"/>
    <n v="7"/>
    <n v="9"/>
    <n v="17"/>
    <n v="11"/>
    <n v="25"/>
    <n v="32"/>
    <n v="3"/>
    <n v="16"/>
    <n v="4"/>
  </r>
  <r>
    <n v="125224"/>
    <s v="15-STRB-GLITTER"/>
    <s v="Guangzhou Weigu"/>
    <n v="0"/>
    <n v="0"/>
    <m/>
    <x v="1183"/>
    <d v="2023-09-24T22:33:53"/>
    <x v="0"/>
    <x v="1"/>
    <b v="0"/>
    <m/>
    <m/>
    <s v="INHOUSE"/>
    <n v="3.4"/>
    <m/>
    <n v="3.4"/>
    <n v="5.4545000000000003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17"/>
    <n v="10"/>
    <n v="11"/>
    <n v="9"/>
    <n v="5"/>
    <n v="2"/>
    <n v="0"/>
    <n v="4"/>
    <n v="8"/>
    <n v="5"/>
    <n v="4"/>
    <n v="6"/>
    <n v="3"/>
  </r>
  <r>
    <n v="125225"/>
    <s v="15-STRB-CLR"/>
    <s v="Guangzhou Weigu"/>
    <n v="0"/>
    <n v="0"/>
    <m/>
    <x v="1184"/>
    <d v="2023-09-24T22:33:53"/>
    <x v="0"/>
    <x v="1"/>
    <b v="0"/>
    <m/>
    <m/>
    <s v="INHOUSE"/>
    <n v="1.61"/>
    <m/>
    <n v="1.61"/>
    <n v="4.0909000000000004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4"/>
    <n v="0"/>
    <n v="7"/>
    <n v="4"/>
    <n v="5"/>
    <n v="4"/>
    <n v="1"/>
    <n v="3"/>
    <n v="1"/>
    <n v="3"/>
    <n v="1"/>
    <n v="5"/>
    <n v="3"/>
  </r>
  <r>
    <n v="125226"/>
    <s v="15PRO-STRB-GLITTER"/>
    <s v="Guangzhou Weigu"/>
    <n v="0"/>
    <n v="0"/>
    <m/>
    <x v="1185"/>
    <d v="2023-09-24T22:33:53"/>
    <x v="0"/>
    <x v="1"/>
    <b v="0"/>
    <m/>
    <m/>
    <s v="INHOUSE"/>
    <n v="3.4"/>
    <m/>
    <n v="3.4"/>
    <n v="5.4545000000000003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11"/>
    <n v="12"/>
    <n v="8"/>
    <n v="8"/>
    <n v="7"/>
    <n v="0"/>
    <n v="9"/>
    <n v="3"/>
    <n v="2"/>
    <n v="1"/>
    <n v="1"/>
    <n v="0"/>
    <n v="2"/>
  </r>
  <r>
    <n v="125227"/>
    <s v="15PRO-STRB-CLR"/>
    <s v="Guangzhou Weigu"/>
    <n v="0"/>
    <n v="0"/>
    <m/>
    <x v="1186"/>
    <d v="2023-09-24T22:33:53"/>
    <x v="0"/>
    <x v="1"/>
    <b v="0"/>
    <m/>
    <m/>
    <s v="INHOUSE"/>
    <n v="1.61"/>
    <m/>
    <n v="1.61"/>
    <n v="4.0909000000000004"/>
    <n v="0"/>
    <n v="0"/>
    <m/>
    <m/>
    <m/>
    <s v="Star Tech Warehouse"/>
    <n v="92"/>
    <n v="0"/>
    <n v="0"/>
    <n v="0"/>
    <n v="0"/>
    <n v="0"/>
    <n v="0"/>
    <n v="0"/>
    <n v="0"/>
    <n v="0"/>
    <n v="0"/>
    <n v="0"/>
    <n v="0"/>
    <n v="0"/>
    <n v="0"/>
    <n v="0"/>
    <n v="8"/>
    <n v="8"/>
    <n v="3"/>
    <n v="1"/>
    <n v="4"/>
    <n v="2"/>
    <n v="1"/>
    <n v="0"/>
    <n v="2"/>
    <n v="1"/>
    <n v="0"/>
    <n v="1"/>
    <n v="0"/>
  </r>
  <r>
    <n v="125228"/>
    <s v="15PROMAX-STRB-GLITTER"/>
    <s v="Guangzhou Weigu"/>
    <n v="4"/>
    <n v="0"/>
    <m/>
    <x v="1187"/>
    <d v="2023-09-24T22:33:53"/>
    <x v="0"/>
    <x v="1"/>
    <b v="0"/>
    <m/>
    <m/>
    <s v="INHOUSE"/>
    <n v="3.4"/>
    <m/>
    <n v="3.4"/>
    <n v="5.4545000000000003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9"/>
    <n v="19"/>
    <n v="9"/>
    <n v="13"/>
    <n v="11"/>
    <n v="3"/>
    <n v="1"/>
    <n v="2"/>
    <n v="4"/>
    <n v="5"/>
    <n v="4"/>
    <n v="3"/>
    <n v="2"/>
  </r>
  <r>
    <n v="125229"/>
    <s v="15PROMAX-STRB-CLR"/>
    <s v="Guangzhou Weigu"/>
    <n v="4"/>
    <n v="0"/>
    <m/>
    <x v="1188"/>
    <d v="2023-09-24T22:33:53"/>
    <x v="0"/>
    <x v="1"/>
    <b v="0"/>
    <m/>
    <m/>
    <s v="INHOUSE"/>
    <n v="1.61"/>
    <m/>
    <n v="1.61"/>
    <n v="4.0909000000000004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7"/>
    <n v="11"/>
    <n v="7"/>
    <n v="9"/>
    <n v="6"/>
    <n v="0"/>
    <n v="5"/>
    <n v="1"/>
    <n v="2"/>
    <n v="2"/>
    <n v="0"/>
    <n v="2"/>
    <n v="3"/>
  </r>
  <r>
    <n v="125230"/>
    <s v="15-SPG-RGD"/>
    <s v="Guangzhou Weigu"/>
    <n v="4"/>
    <n v="0"/>
    <m/>
    <x v="1189"/>
    <d v="2023-09-24T22:33:53"/>
    <x v="0"/>
    <x v="1"/>
    <b v="0"/>
    <m/>
    <m/>
    <s v="INHOUSE"/>
    <n v="1.9"/>
    <m/>
    <n v="1.9"/>
    <n v="4.5453999999999999"/>
    <n v="0"/>
    <n v="0"/>
    <m/>
    <m/>
    <m/>
    <s v="Star Tech Warehouse"/>
    <n v="113"/>
    <n v="0"/>
    <n v="0"/>
    <n v="0"/>
    <n v="0"/>
    <n v="0"/>
    <n v="0"/>
    <n v="0"/>
    <n v="0"/>
    <n v="0"/>
    <n v="0"/>
    <n v="0"/>
    <n v="0"/>
    <n v="0"/>
    <n v="0"/>
    <n v="0"/>
    <n v="9"/>
    <n v="4"/>
    <n v="4"/>
    <n v="7"/>
    <n v="3"/>
    <n v="5"/>
    <n v="1"/>
    <n v="2"/>
    <n v="2"/>
    <n v="6"/>
    <n v="1"/>
    <n v="1"/>
    <n v="0"/>
  </r>
  <r>
    <n v="125231"/>
    <s v="15-SPG-NVY"/>
    <s v="Guangzhou Weigu"/>
    <n v="4"/>
    <n v="0"/>
    <m/>
    <x v="1190"/>
    <d v="2023-09-24T22:33:53"/>
    <x v="0"/>
    <x v="1"/>
    <b v="0"/>
    <m/>
    <m/>
    <s v="INHOUSE"/>
    <n v="1.9"/>
    <m/>
    <n v="1.9"/>
    <n v="3.6362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15"/>
    <n v="8"/>
    <n v="7"/>
    <n v="7"/>
    <n v="9"/>
    <n v="2"/>
    <n v="6"/>
    <n v="7"/>
    <n v="2"/>
    <n v="1"/>
    <n v="0"/>
    <n v="0"/>
    <n v="0"/>
  </r>
  <r>
    <n v="125232"/>
    <s v="15-SPG-BLK"/>
    <s v="Guangzhou Weigu"/>
    <n v="4"/>
    <n v="0"/>
    <m/>
    <x v="1191"/>
    <d v="2023-09-24T22:33:53"/>
    <x v="0"/>
    <x v="1"/>
    <b v="0"/>
    <m/>
    <m/>
    <s v="INHOUSE"/>
    <n v="1.9"/>
    <m/>
    <n v="1.9"/>
    <n v="3.8887999999999998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11"/>
    <n v="10"/>
    <n v="5"/>
    <n v="13"/>
    <n v="10"/>
    <n v="5"/>
    <n v="9"/>
    <n v="8"/>
    <n v="13"/>
    <n v="15"/>
    <n v="9"/>
    <n v="10"/>
    <n v="8"/>
  </r>
  <r>
    <n v="125233"/>
    <s v="15PRO-SPG-RGD"/>
    <s v="Guangzhou Weigu"/>
    <n v="4"/>
    <n v="0"/>
    <m/>
    <x v="1192"/>
    <d v="2023-09-24T22:33:53"/>
    <x v="0"/>
    <x v="1"/>
    <b v="0"/>
    <m/>
    <m/>
    <s v="INHOUSE"/>
    <n v="1.9"/>
    <m/>
    <n v="1.9"/>
    <n v="4.2857000000000003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5"/>
    <n v="10"/>
    <n v="9"/>
    <n v="2"/>
    <n v="5"/>
    <n v="2"/>
    <n v="1"/>
    <n v="3"/>
    <n v="3"/>
    <n v="3"/>
    <n v="2"/>
    <n v="2"/>
    <n v="2"/>
  </r>
  <r>
    <n v="125234"/>
    <s v="15PRO-SPG-NVY"/>
    <s v="Guangzhou Weigu"/>
    <n v="4"/>
    <n v="0"/>
    <m/>
    <x v="1193"/>
    <d v="2023-09-24T22:33:53"/>
    <x v="0"/>
    <x v="1"/>
    <b v="0"/>
    <m/>
    <m/>
    <s v="INHOUSE"/>
    <n v="1.9"/>
    <m/>
    <n v="1.9"/>
    <n v="3.6362999999999999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13"/>
    <n v="12"/>
    <n v="8"/>
    <n v="6"/>
    <n v="4"/>
    <n v="7"/>
    <n v="5"/>
    <n v="2"/>
    <n v="6"/>
    <n v="1"/>
    <n v="1"/>
    <n v="1"/>
    <n v="1"/>
  </r>
  <r>
    <n v="125235"/>
    <s v="15PRO-SPG-BLK"/>
    <s v="Guangzhou Weigu"/>
    <n v="4"/>
    <n v="0"/>
    <m/>
    <x v="1194"/>
    <d v="2023-09-24T22:33:53"/>
    <x v="0"/>
    <x v="1"/>
    <b v="0"/>
    <m/>
    <m/>
    <s v="INHOUSE"/>
    <n v="1.9"/>
    <m/>
    <n v="1.9"/>
    <n v="3.6362999999999999"/>
    <n v="0"/>
    <n v="0"/>
    <m/>
    <m/>
    <m/>
    <s v="Star Tech Warehouse"/>
    <n v="113"/>
    <n v="0"/>
    <n v="0"/>
    <n v="0"/>
    <n v="0"/>
    <n v="0"/>
    <n v="0"/>
    <n v="0"/>
    <n v="0"/>
    <n v="0"/>
    <n v="0"/>
    <n v="0"/>
    <n v="0"/>
    <n v="0"/>
    <n v="0"/>
    <n v="0"/>
    <n v="6"/>
    <n v="9"/>
    <n v="6"/>
    <n v="4"/>
    <n v="5"/>
    <n v="5"/>
    <n v="6"/>
    <n v="10"/>
    <n v="10"/>
    <n v="5"/>
    <n v="1"/>
    <n v="2"/>
    <n v="2"/>
  </r>
  <r>
    <n v="125236"/>
    <s v="15PROMAX-SPG-RGD"/>
    <s v="Guangzhou Weigu"/>
    <n v="4"/>
    <n v="0"/>
    <m/>
    <x v="1195"/>
    <d v="2023-09-24T22:33:53"/>
    <x v="0"/>
    <x v="1"/>
    <b v="0"/>
    <m/>
    <m/>
    <s v="INHOUSE"/>
    <n v="1.9"/>
    <m/>
    <n v="1.9"/>
    <n v="3.6362999999999999"/>
    <n v="0"/>
    <n v="0"/>
    <m/>
    <m/>
    <m/>
    <s v="Star Tech Warehouse"/>
    <n v="133"/>
    <n v="0"/>
    <n v="0"/>
    <n v="0"/>
    <n v="0"/>
    <n v="0"/>
    <n v="0"/>
    <n v="0"/>
    <n v="0"/>
    <n v="0"/>
    <n v="0"/>
    <n v="0"/>
    <n v="0"/>
    <n v="0"/>
    <n v="0"/>
    <n v="0"/>
    <n v="6"/>
    <n v="7"/>
    <n v="6"/>
    <n v="2"/>
    <n v="8"/>
    <n v="1"/>
    <n v="1"/>
    <n v="3"/>
    <n v="0"/>
    <n v="3"/>
    <n v="1"/>
    <n v="1"/>
    <n v="1"/>
  </r>
  <r>
    <n v="125237"/>
    <s v="15PROMAX-SPG-NVY"/>
    <s v="Guangzhou Weigu"/>
    <n v="4"/>
    <n v="0"/>
    <m/>
    <x v="1196"/>
    <d v="2023-09-24T22:33:53"/>
    <x v="0"/>
    <x v="1"/>
    <b v="0"/>
    <m/>
    <m/>
    <s v="INHOUSE"/>
    <n v="1.9"/>
    <m/>
    <n v="1.9"/>
    <n v="3.6362999999999999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10"/>
    <n v="16"/>
    <n v="4"/>
    <n v="11"/>
    <n v="4"/>
    <n v="3"/>
    <n v="1"/>
    <n v="0"/>
    <n v="5"/>
    <n v="2"/>
    <n v="3"/>
    <n v="3"/>
    <n v="0"/>
  </r>
  <r>
    <n v="125238"/>
    <s v="15PROMAX-SPG-BLK"/>
    <s v="Guangzhou Weigu"/>
    <n v="4"/>
    <n v="0"/>
    <m/>
    <x v="1197"/>
    <d v="2023-09-24T22:33:53"/>
    <x v="0"/>
    <x v="1"/>
    <b v="0"/>
    <m/>
    <m/>
    <s v="INHOUSE"/>
    <n v="1.9"/>
    <m/>
    <n v="1.9"/>
    <n v="3.6362999999999999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4"/>
    <n v="13"/>
    <n v="13"/>
    <n v="8"/>
    <n v="11"/>
    <n v="2"/>
    <n v="5"/>
    <n v="5"/>
    <n v="14"/>
    <n v="3"/>
    <n v="3"/>
    <n v="2"/>
    <n v="1"/>
  </r>
  <r>
    <n v="125239"/>
    <s v="15-STMS-CLR"/>
    <s v="Guangzhou Weigu"/>
    <n v="0"/>
    <n v="0"/>
    <m/>
    <x v="1198"/>
    <d v="2023-09-24T22:33:53"/>
    <x v="0"/>
    <x v="1"/>
    <b v="0"/>
    <m/>
    <m/>
    <s v="INHOUSE"/>
    <n v="3.77"/>
    <m/>
    <n v="3.77"/>
    <n v="6.8181000000000003"/>
    <n v="0"/>
    <n v="0"/>
    <m/>
    <m/>
    <m/>
    <s v="Star Tech Warehouse"/>
    <n v="262"/>
    <n v="0"/>
    <n v="0"/>
    <n v="0"/>
    <n v="0"/>
    <n v="0"/>
    <n v="0"/>
    <n v="0"/>
    <n v="0"/>
    <n v="0"/>
    <n v="0"/>
    <n v="0"/>
    <n v="0"/>
    <n v="0"/>
    <n v="0"/>
    <n v="0"/>
    <n v="14"/>
    <n v="22"/>
    <n v="20"/>
    <n v="24"/>
    <n v="16"/>
    <n v="15"/>
    <n v="37"/>
    <n v="25"/>
    <n v="43"/>
    <n v="43"/>
    <n v="25"/>
    <n v="20"/>
    <n v="22"/>
  </r>
  <r>
    <n v="125240"/>
    <s v="15PRO-STMS-CLR"/>
    <s v="Guangzhou Weigu"/>
    <n v="0"/>
    <n v="0"/>
    <m/>
    <x v="1199"/>
    <d v="2023-09-24T22:33:53"/>
    <x v="0"/>
    <x v="1"/>
    <b v="0"/>
    <m/>
    <m/>
    <s v="INHOUSE"/>
    <n v="3.77"/>
    <m/>
    <n v="3.77"/>
    <n v="6.8181000000000003"/>
    <n v="0"/>
    <n v="0"/>
    <m/>
    <m/>
    <m/>
    <s v="Star Tech Warehouse"/>
    <n v="371"/>
    <n v="1"/>
    <n v="0"/>
    <n v="0"/>
    <n v="0"/>
    <n v="0"/>
    <n v="0"/>
    <n v="0"/>
    <n v="0"/>
    <n v="0"/>
    <n v="0"/>
    <n v="0"/>
    <n v="0"/>
    <n v="0"/>
    <n v="0"/>
    <n v="0"/>
    <n v="24"/>
    <n v="28"/>
    <n v="18"/>
    <n v="20"/>
    <n v="17"/>
    <n v="13"/>
    <n v="21"/>
    <n v="19"/>
    <n v="20"/>
    <n v="16"/>
    <n v="3"/>
    <n v="9"/>
    <n v="19"/>
  </r>
  <r>
    <n v="125241"/>
    <s v="15PROMAX-STMS-CLR"/>
    <s v="Guangzhou Weigu"/>
    <n v="4"/>
    <n v="0"/>
    <m/>
    <x v="1200"/>
    <d v="2023-09-24T22:33:53"/>
    <x v="0"/>
    <x v="1"/>
    <b v="0"/>
    <m/>
    <m/>
    <s v="INHOUSE"/>
    <n v="3.77"/>
    <m/>
    <n v="3.77"/>
    <n v="6.8181000000000003"/>
    <n v="0"/>
    <n v="0"/>
    <m/>
    <m/>
    <m/>
    <s v="Star Tech Warehouse"/>
    <n v="249"/>
    <n v="0"/>
    <n v="0"/>
    <n v="0"/>
    <n v="0"/>
    <n v="0"/>
    <n v="0"/>
    <n v="0"/>
    <n v="0"/>
    <n v="0"/>
    <n v="0"/>
    <n v="0"/>
    <n v="0"/>
    <n v="0"/>
    <n v="0"/>
    <n v="0"/>
    <n v="37"/>
    <n v="39"/>
    <n v="33"/>
    <n v="36"/>
    <n v="28"/>
    <n v="20"/>
    <n v="44"/>
    <n v="27"/>
    <n v="41"/>
    <n v="49"/>
    <n v="19"/>
    <n v="29"/>
    <n v="28"/>
  </r>
  <r>
    <n v="125242"/>
    <s v="15-SYM-CLR"/>
    <s v="Guangzhou Weigu"/>
    <n v="4"/>
    <n v="0"/>
    <s v="151351574513354450"/>
    <x v="1201"/>
    <d v="2023-09-24T22:33:53"/>
    <x v="0"/>
    <x v="1"/>
    <b v="0"/>
    <m/>
    <m/>
    <s v="INHOUSE"/>
    <n v="2.38"/>
    <m/>
    <n v="2.38"/>
    <n v="4.5453999999999999"/>
    <n v="0"/>
    <n v="0"/>
    <m/>
    <m/>
    <m/>
    <s v="Star Tech Warehouse"/>
    <n v="167"/>
    <n v="0"/>
    <n v="70"/>
    <n v="70"/>
    <n v="0"/>
    <n v="0"/>
    <n v="0"/>
    <n v="0"/>
    <n v="0"/>
    <n v="0"/>
    <n v="0"/>
    <n v="0"/>
    <n v="0"/>
    <n v="0"/>
    <n v="0"/>
    <n v="0"/>
    <n v="33"/>
    <n v="32"/>
    <n v="23"/>
    <n v="32"/>
    <n v="24"/>
    <n v="19"/>
    <n v="29"/>
    <n v="27"/>
    <n v="24"/>
    <n v="37"/>
    <n v="14"/>
    <n v="4"/>
    <n v="14"/>
  </r>
  <r>
    <n v="125243"/>
    <s v="15PROMAX-SYM-CLR"/>
    <s v="Guangzhou Weigu"/>
    <n v="4"/>
    <n v="0"/>
    <s v="154850474533561351574513354450"/>
    <x v="1202"/>
    <d v="2023-09-24T22:33:53"/>
    <x v="0"/>
    <x v="1"/>
    <b v="0"/>
    <m/>
    <m/>
    <s v="INHOUSE"/>
    <n v="2.38"/>
    <m/>
    <n v="2.38"/>
    <n v="4.5453999999999999"/>
    <n v="0"/>
    <n v="0"/>
    <m/>
    <m/>
    <m/>
    <s v="Star Tech Warehouse"/>
    <n v="272"/>
    <n v="0"/>
    <n v="50"/>
    <n v="50"/>
    <n v="0"/>
    <n v="0"/>
    <n v="0"/>
    <n v="0"/>
    <n v="0"/>
    <n v="0"/>
    <n v="0"/>
    <n v="0"/>
    <n v="0"/>
    <n v="0"/>
    <n v="0"/>
    <n v="0"/>
    <n v="22"/>
    <n v="35"/>
    <n v="42"/>
    <n v="23"/>
    <n v="14"/>
    <n v="5"/>
    <n v="18"/>
    <n v="28"/>
    <n v="16"/>
    <n v="24"/>
    <n v="2"/>
    <n v="6"/>
    <n v="9"/>
  </r>
  <r>
    <n v="125244"/>
    <s v="15PRO-SYM-CLR"/>
    <s v="Guangzhou Weigu"/>
    <n v="4"/>
    <n v="0"/>
    <s v="154850471351574513354450"/>
    <x v="1203"/>
    <d v="2023-09-24T22:33:53"/>
    <x v="0"/>
    <x v="1"/>
    <b v="0"/>
    <m/>
    <m/>
    <s v="INHOUSE"/>
    <n v="2.38"/>
    <m/>
    <n v="2.38"/>
    <n v="4.5453999999999999"/>
    <n v="0"/>
    <n v="0"/>
    <m/>
    <m/>
    <m/>
    <s v="Star Tech Warehouse"/>
    <n v="188"/>
    <n v="0"/>
    <n v="50"/>
    <n v="50"/>
    <n v="0"/>
    <n v="0"/>
    <n v="0"/>
    <n v="0"/>
    <n v="0"/>
    <n v="0"/>
    <n v="0"/>
    <n v="0"/>
    <n v="0"/>
    <n v="0"/>
    <n v="0"/>
    <n v="0"/>
    <n v="22"/>
    <n v="17"/>
    <n v="32"/>
    <n v="19"/>
    <n v="14"/>
    <n v="10"/>
    <n v="18"/>
    <n v="7"/>
    <n v="11"/>
    <n v="16"/>
    <n v="6"/>
    <n v="4"/>
    <n v="4"/>
  </r>
  <r>
    <n v="125245"/>
    <s v="15PLUS-SYM-CLR"/>
    <s v="Guangzhou Weigu"/>
    <n v="4"/>
    <n v="0"/>
    <s v="15484453511351574513354450"/>
    <x v="1204"/>
    <d v="2023-09-24T22:33:53"/>
    <x v="0"/>
    <x v="1"/>
    <b v="0"/>
    <m/>
    <m/>
    <s v="INHOUSE"/>
    <n v="2.38"/>
    <m/>
    <n v="2.38"/>
    <n v="4.5453999999999999"/>
    <n v="0"/>
    <n v="0"/>
    <m/>
    <m/>
    <m/>
    <s v="Star Tech Warehouse"/>
    <n v="77"/>
    <n v="0"/>
    <n v="70"/>
    <n v="70"/>
    <n v="0"/>
    <n v="0"/>
    <n v="0"/>
    <n v="0"/>
    <n v="0"/>
    <n v="0"/>
    <n v="0"/>
    <n v="0"/>
    <n v="0"/>
    <n v="0"/>
    <n v="0"/>
    <n v="0"/>
    <n v="32"/>
    <n v="26"/>
    <n v="22"/>
    <n v="0"/>
    <n v="0"/>
    <n v="0"/>
    <n v="18"/>
    <n v="19"/>
    <n v="17"/>
    <n v="26"/>
    <n v="20"/>
    <n v="11"/>
    <n v="0"/>
  </r>
  <r>
    <n v="125246"/>
    <s v="STARDIA-15-CLEAR"/>
    <s v="Guangzhou Weigu"/>
    <n v="4"/>
    <n v="0"/>
    <m/>
    <x v="1205"/>
    <d v="2023-09-25T00:18:20"/>
    <x v="0"/>
    <x v="1"/>
    <b v="0"/>
    <m/>
    <m/>
    <s v="INHOUSE"/>
    <n v="2.57"/>
    <m/>
    <n v="2.57"/>
    <n v="4.0909000000000004"/>
    <n v="0"/>
    <n v="0"/>
    <m/>
    <m/>
    <m/>
    <s v="Star Tech Warehouse"/>
    <n v="74"/>
    <n v="0"/>
    <n v="0"/>
    <n v="0"/>
    <n v="0"/>
    <n v="0"/>
    <n v="0"/>
    <n v="0"/>
    <n v="0"/>
    <n v="0"/>
    <n v="0"/>
    <n v="0"/>
    <n v="0"/>
    <n v="0"/>
    <n v="0"/>
    <n v="0"/>
    <n v="9"/>
    <n v="12"/>
    <n v="8"/>
    <n v="4"/>
    <n v="2"/>
    <n v="2"/>
    <n v="0"/>
    <n v="2"/>
    <n v="1"/>
    <n v="5"/>
    <n v="2"/>
    <n v="4"/>
    <n v="3"/>
  </r>
  <r>
    <n v="125247"/>
    <s v="STARDIA-15PRO-CLEAR"/>
    <s v="Guangzhou Weigu"/>
    <n v="4"/>
    <n v="0"/>
    <m/>
    <x v="1206"/>
    <d v="2023-09-25T00:18:20"/>
    <x v="0"/>
    <x v="1"/>
    <b v="0"/>
    <m/>
    <m/>
    <s v="INHOUSE"/>
    <n v="2.57"/>
    <m/>
    <n v="2.57"/>
    <n v="4.0909000000000004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12"/>
    <n v="12"/>
    <n v="6"/>
    <n v="5"/>
    <n v="10"/>
    <n v="6"/>
    <n v="0"/>
    <n v="5"/>
    <n v="3"/>
    <n v="0"/>
    <n v="2"/>
    <n v="0"/>
    <n v="1"/>
  </r>
  <r>
    <n v="125248"/>
    <s v="STARDIA-15PROMAX-CLEAR"/>
    <s v="Guangzhou Weigu"/>
    <n v="4"/>
    <n v="0"/>
    <m/>
    <x v="1207"/>
    <d v="2023-09-25T00:18:20"/>
    <x v="0"/>
    <x v="1"/>
    <b v="0"/>
    <m/>
    <m/>
    <s v="INHOUSE"/>
    <n v="2.57"/>
    <m/>
    <n v="2.57"/>
    <n v="4.0909000000000004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8"/>
    <n v="16"/>
    <n v="12"/>
    <n v="9"/>
    <n v="7"/>
    <n v="3"/>
    <n v="4"/>
    <n v="2"/>
    <n v="2"/>
    <n v="1"/>
    <n v="0"/>
    <n v="2"/>
    <n v="0"/>
  </r>
  <r>
    <n v="125249"/>
    <s v="STAR DIAMOND-11-GLITTER"/>
    <s v="Guangzhou Weigu"/>
    <n v="0"/>
    <n v="0"/>
    <m/>
    <x v="854"/>
    <d v="2023-09-25T00:18:20"/>
    <x v="0"/>
    <x v="1"/>
    <b v="0"/>
    <m/>
    <m/>
    <s v="INHOUSE"/>
    <n v="2.57"/>
    <m/>
    <n v="2.57"/>
    <n v="0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250"/>
    <s v="STARDIA-15PROMAX-PINK"/>
    <s v="Guangzhou Weigu"/>
    <n v="4"/>
    <n v="0"/>
    <m/>
    <x v="1208"/>
    <d v="2023-09-25T00:18:20"/>
    <x v="0"/>
    <x v="1"/>
    <b v="0"/>
    <m/>
    <m/>
    <s v="INHOUSE"/>
    <n v="2.57"/>
    <m/>
    <n v="2.57"/>
    <n v="5.0675999999999997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8"/>
    <n v="19"/>
    <n v="0"/>
    <n v="4"/>
    <n v="2"/>
    <n v="1"/>
    <n v="0"/>
    <n v="0"/>
    <n v="4"/>
    <n v="3"/>
    <n v="2"/>
    <n v="2"/>
    <n v="2"/>
  </r>
  <r>
    <n v="125251"/>
    <s v="STARDIA-15-PINK"/>
    <s v="Guangzhou Weigu"/>
    <n v="4"/>
    <n v="0"/>
    <m/>
    <x v="1209"/>
    <d v="2023-09-25T00:18:20"/>
    <x v="0"/>
    <x v="1"/>
    <b v="0"/>
    <m/>
    <m/>
    <s v="INHOUSE"/>
    <n v="2.57"/>
    <m/>
    <n v="2.57"/>
    <n v="4.0909000000000004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21"/>
    <n v="6"/>
    <n v="8"/>
    <n v="4"/>
    <n v="1"/>
    <n v="0"/>
    <n v="0"/>
    <n v="0"/>
    <n v="0"/>
    <n v="0"/>
    <n v="0"/>
    <n v="0"/>
    <n v="0"/>
  </r>
  <r>
    <n v="125252"/>
    <s v="STARDIA-15PRO-PINK"/>
    <s v="Guangzhou Weigu"/>
    <n v="4"/>
    <n v="0"/>
    <m/>
    <x v="1210"/>
    <d v="2023-09-25T00:18:20"/>
    <x v="0"/>
    <x v="1"/>
    <b v="0"/>
    <m/>
    <m/>
    <s v="INHOUSE"/>
    <n v="2.57"/>
    <m/>
    <n v="2.57"/>
    <n v="4.0909000000000004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9"/>
    <n v="4"/>
    <n v="6"/>
    <n v="2"/>
    <n v="4"/>
    <n v="0"/>
    <n v="1"/>
    <n v="0"/>
    <n v="0"/>
    <n v="0"/>
    <n v="1"/>
    <n v="0"/>
    <n v="0"/>
  </r>
  <r>
    <n v="125253"/>
    <s v="3309786110015"/>
    <s v="Fullcare Technology Company Limited"/>
    <n v="0"/>
    <n v="0"/>
    <m/>
    <x v="1211"/>
    <d v="2023-09-25T00:18:20"/>
    <x v="0"/>
    <x v="1"/>
    <b v="0"/>
    <m/>
    <m/>
    <s v="INHOUSE"/>
    <n v="2.57"/>
    <m/>
    <n v="2.57"/>
    <n v="3.6362999999999999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17"/>
    <n v="14"/>
    <n v="13"/>
    <n v="13"/>
    <n v="14"/>
    <n v="5"/>
    <n v="9"/>
    <n v="11"/>
    <n v="4"/>
    <n v="7"/>
    <n v="4"/>
    <n v="10"/>
    <n v="7"/>
  </r>
  <r>
    <n v="125254"/>
    <s v="3309786110012"/>
    <s v="Fullcare Technology Company Limited"/>
    <n v="0"/>
    <n v="0"/>
    <m/>
    <x v="1212"/>
    <d v="2023-09-25T00:18:20"/>
    <x v="0"/>
    <x v="1"/>
    <b v="0"/>
    <m/>
    <m/>
    <s v="INHOUSE"/>
    <n v="2.57"/>
    <m/>
    <n v="2.57"/>
    <n v="3.6362999999999999"/>
    <n v="0"/>
    <n v="0"/>
    <m/>
    <m/>
    <m/>
    <s v="Star Tech Warehouse"/>
    <n v="114"/>
    <n v="0"/>
    <n v="0"/>
    <n v="0"/>
    <n v="0"/>
    <n v="0"/>
    <n v="0"/>
    <n v="0"/>
    <n v="0"/>
    <n v="0"/>
    <n v="0"/>
    <n v="0"/>
    <n v="0"/>
    <n v="0"/>
    <n v="0"/>
    <n v="0"/>
    <n v="11"/>
    <n v="6"/>
    <n v="3"/>
    <n v="8"/>
    <n v="5"/>
    <n v="3"/>
    <n v="2"/>
    <n v="8"/>
    <n v="14"/>
    <n v="13"/>
    <n v="4"/>
    <n v="5"/>
    <n v="8"/>
  </r>
  <r>
    <n v="125255"/>
    <s v="3309786110021"/>
    <s v="Fullcare Technology Company Limited"/>
    <n v="0"/>
    <n v="0"/>
    <m/>
    <x v="1213"/>
    <d v="2023-09-25T00:18:20"/>
    <x v="0"/>
    <x v="1"/>
    <b v="0"/>
    <m/>
    <m/>
    <s v="INHOUSE"/>
    <n v="2.57"/>
    <m/>
    <n v="2.57"/>
    <n v="3.6362999999999999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8"/>
    <n v="12"/>
    <n v="8"/>
    <n v="5"/>
    <n v="8"/>
    <n v="4"/>
    <n v="4"/>
    <n v="3"/>
    <n v="2"/>
    <n v="6"/>
    <n v="4"/>
    <n v="2"/>
    <n v="5"/>
  </r>
  <r>
    <n v="125256"/>
    <s v="3309786110018"/>
    <s v="Fullcare Technology Company Limited"/>
    <n v="0"/>
    <n v="0"/>
    <m/>
    <x v="1214"/>
    <d v="2023-09-25T00:18:20"/>
    <x v="0"/>
    <x v="1"/>
    <b v="0"/>
    <m/>
    <m/>
    <s v="INHOUSE"/>
    <n v="2.57"/>
    <m/>
    <n v="2.57"/>
    <n v="3.6362999999999999"/>
    <n v="0"/>
    <n v="0"/>
    <m/>
    <m/>
    <m/>
    <s v="Star Tech Warehouse"/>
    <n v="112"/>
    <n v="0"/>
    <n v="0"/>
    <n v="0"/>
    <n v="0"/>
    <n v="0"/>
    <n v="0"/>
    <n v="0"/>
    <n v="0"/>
    <n v="0"/>
    <n v="0"/>
    <n v="0"/>
    <n v="0"/>
    <n v="0"/>
    <n v="0"/>
    <n v="0"/>
    <n v="7"/>
    <n v="11"/>
    <n v="4"/>
    <n v="8"/>
    <n v="4"/>
    <n v="3"/>
    <n v="4"/>
    <n v="5"/>
    <n v="1"/>
    <n v="2"/>
    <n v="3"/>
    <n v="1"/>
    <n v="2"/>
  </r>
  <r>
    <n v="125257"/>
    <s v="3309786110027"/>
    <s v="Fullcare Technology Company Limited"/>
    <n v="0"/>
    <n v="0"/>
    <m/>
    <x v="1215"/>
    <d v="2023-09-25T00:18:20"/>
    <x v="0"/>
    <x v="1"/>
    <b v="0"/>
    <m/>
    <m/>
    <s v="INHOUSE"/>
    <n v="2.57"/>
    <m/>
    <n v="2.57"/>
    <n v="3.6362999999999999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17"/>
    <n v="10"/>
    <n v="9"/>
    <n v="9"/>
    <n v="7"/>
    <n v="3"/>
    <n v="8"/>
    <n v="6"/>
    <n v="7"/>
    <n v="13"/>
    <n v="2"/>
    <n v="0"/>
    <n v="1"/>
  </r>
  <r>
    <n v="125258"/>
    <s v="3309786110024"/>
    <s v="Fullcare Technology Company Limited"/>
    <n v="0"/>
    <n v="0"/>
    <m/>
    <x v="1216"/>
    <d v="2023-09-25T00:18:20"/>
    <x v="0"/>
    <x v="1"/>
    <b v="0"/>
    <m/>
    <m/>
    <s v="INHOUSE"/>
    <n v="2.57"/>
    <m/>
    <n v="2.57"/>
    <n v="3.6362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21"/>
    <n v="16"/>
    <n v="15"/>
    <n v="20"/>
    <n v="11"/>
    <n v="12"/>
    <n v="14"/>
    <n v="7"/>
    <n v="0"/>
    <n v="2"/>
    <n v="1"/>
    <n v="0"/>
    <n v="0"/>
  </r>
  <r>
    <n v="125259"/>
    <s v="9909756110014"/>
    <s v="Fullcare Technology Company Limited"/>
    <n v="0"/>
    <n v="0"/>
    <m/>
    <x v="1217"/>
    <d v="2023-09-25T00:18:20"/>
    <x v="0"/>
    <x v="1"/>
    <b v="0"/>
    <m/>
    <m/>
    <s v="INHOUSE"/>
    <n v="4.3"/>
    <m/>
    <n v="4.3"/>
    <n v="7"/>
    <n v="0"/>
    <n v="0"/>
    <m/>
    <m/>
    <m/>
    <s v="Star Tech Warehouse"/>
    <n v="66"/>
    <n v="1"/>
    <n v="50"/>
    <n v="50"/>
    <n v="0"/>
    <n v="0"/>
    <n v="0"/>
    <n v="0"/>
    <n v="0"/>
    <n v="0"/>
    <n v="0"/>
    <n v="0"/>
    <n v="0"/>
    <n v="0"/>
    <n v="0"/>
    <n v="0"/>
    <n v="25"/>
    <n v="26"/>
    <n v="25"/>
    <n v="39"/>
    <n v="10"/>
    <n v="21"/>
    <n v="26"/>
    <n v="19"/>
    <n v="26"/>
    <n v="53"/>
    <n v="22"/>
    <n v="28"/>
    <n v="23"/>
  </r>
  <r>
    <n v="125260"/>
    <s v="9909756110018"/>
    <s v="Fullcare Technology Company Limited"/>
    <n v="0"/>
    <n v="0"/>
    <m/>
    <x v="1218"/>
    <d v="2023-09-25T00:18:20"/>
    <x v="0"/>
    <x v="1"/>
    <b v="0"/>
    <m/>
    <m/>
    <s v="INHOUSE"/>
    <n v="4.3"/>
    <m/>
    <n v="4.3"/>
    <n v="7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10"/>
    <n v="5"/>
    <n v="2"/>
    <n v="5"/>
    <n v="6"/>
    <n v="3"/>
    <n v="1"/>
    <n v="8"/>
    <n v="3"/>
    <n v="8"/>
    <n v="7"/>
    <n v="8"/>
    <n v="10"/>
  </r>
  <r>
    <n v="125261"/>
    <s v="9909756110022"/>
    <s v="Fullcare Technology Company Limited"/>
    <n v="0"/>
    <n v="0"/>
    <m/>
    <x v="1219"/>
    <d v="2023-09-25T00:18:20"/>
    <x v="0"/>
    <x v="1"/>
    <b v="0"/>
    <m/>
    <m/>
    <s v="INHOUSE"/>
    <n v="4.3"/>
    <m/>
    <n v="4.3"/>
    <n v="7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8"/>
    <n v="7"/>
    <n v="10"/>
    <n v="11"/>
    <n v="12"/>
    <n v="7"/>
    <n v="4"/>
    <n v="3"/>
    <n v="9"/>
    <n v="15"/>
    <n v="2"/>
    <n v="1"/>
    <n v="7"/>
  </r>
  <r>
    <n v="125262"/>
    <s v="9909756110026"/>
    <s v="Fullcare Technology Company Limited"/>
    <n v="0"/>
    <n v="0"/>
    <m/>
    <x v="1220"/>
    <d v="2023-09-25T00:18:20"/>
    <x v="0"/>
    <x v="1"/>
    <b v="0"/>
    <m/>
    <m/>
    <s v="INHOUSE"/>
    <n v="4.3"/>
    <m/>
    <n v="4.3"/>
    <n v="7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9"/>
    <n v="5"/>
    <n v="24"/>
    <n v="12"/>
    <n v="8"/>
    <n v="7"/>
    <n v="15"/>
    <n v="12"/>
    <n v="17"/>
    <n v="25"/>
    <n v="7"/>
    <n v="22"/>
    <n v="12"/>
  </r>
  <r>
    <n v="125263"/>
    <s v="9909756110030"/>
    <s v="Fullcare Technology Company Limited"/>
    <n v="0"/>
    <n v="0"/>
    <m/>
    <x v="1221"/>
    <d v="2023-09-25T00:18:20"/>
    <x v="0"/>
    <x v="1"/>
    <b v="0"/>
    <m/>
    <m/>
    <s v="INHOUSE"/>
    <n v="4.3"/>
    <m/>
    <n v="4.3"/>
    <n v="7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13"/>
    <n v="5"/>
    <n v="9"/>
    <n v="11"/>
    <n v="11"/>
    <n v="5"/>
    <n v="5"/>
    <n v="7"/>
    <n v="9"/>
    <n v="9"/>
    <n v="9"/>
    <n v="13"/>
    <n v="6"/>
  </r>
  <r>
    <n v="125264"/>
    <s v="9909756110034"/>
    <s v="Fullcare Technology Company Limited"/>
    <n v="0"/>
    <n v="0"/>
    <m/>
    <x v="1222"/>
    <d v="2023-09-25T00:18:20"/>
    <x v="0"/>
    <x v="1"/>
    <b v="0"/>
    <m/>
    <m/>
    <s v="INHOUSE"/>
    <n v="4.3"/>
    <m/>
    <n v="4.3"/>
    <n v="7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8"/>
    <n v="4"/>
    <n v="8"/>
    <n v="12"/>
    <n v="15"/>
    <n v="6"/>
    <n v="8"/>
    <n v="3"/>
    <n v="4"/>
    <n v="16"/>
    <n v="8"/>
    <n v="4"/>
    <n v="4"/>
  </r>
  <r>
    <n v="125265"/>
    <s v="9909756110038"/>
    <s v="Fullcare Technology Company Limited"/>
    <n v="0"/>
    <n v="0"/>
    <m/>
    <x v="1223"/>
    <d v="2023-09-25T00:18:20"/>
    <x v="0"/>
    <x v="1"/>
    <b v="0"/>
    <m/>
    <m/>
    <s v="INHOUSE"/>
    <n v="4.3"/>
    <m/>
    <n v="4.3"/>
    <n v="7"/>
    <n v="0"/>
    <n v="0"/>
    <m/>
    <m/>
    <m/>
    <s v="Star Tech Warehouse"/>
    <n v="96"/>
    <n v="0"/>
    <n v="50"/>
    <n v="50"/>
    <n v="0"/>
    <n v="0"/>
    <n v="0"/>
    <n v="0"/>
    <n v="0"/>
    <n v="0"/>
    <n v="0"/>
    <n v="0"/>
    <n v="0"/>
    <n v="0"/>
    <n v="0"/>
    <n v="0"/>
    <n v="14"/>
    <n v="34"/>
    <n v="35"/>
    <n v="29"/>
    <n v="24"/>
    <n v="13"/>
    <n v="10"/>
    <n v="29"/>
    <n v="15"/>
    <n v="31"/>
    <n v="12"/>
    <n v="16"/>
    <n v="14"/>
  </r>
  <r>
    <n v="125266"/>
    <s v="9909756110042"/>
    <s v="Fullcare Technology Company Limited"/>
    <n v="0"/>
    <n v="0"/>
    <m/>
    <x v="1224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7"/>
    <n v="7"/>
    <n v="12"/>
    <n v="5"/>
    <n v="3"/>
    <n v="3"/>
    <n v="4"/>
    <n v="0"/>
    <n v="5"/>
    <n v="5"/>
    <n v="6"/>
    <n v="4"/>
    <n v="3"/>
  </r>
  <r>
    <n v="125267"/>
    <s v="9909756110046"/>
    <s v="Fullcare Technology Company Limited"/>
    <n v="0"/>
    <n v="0"/>
    <m/>
    <x v="1225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26"/>
    <n v="0"/>
    <n v="0"/>
    <n v="0"/>
    <n v="0"/>
    <n v="0"/>
    <n v="0"/>
    <n v="0"/>
    <n v="0"/>
    <n v="0"/>
    <n v="0"/>
    <n v="0"/>
    <n v="0"/>
    <n v="0"/>
    <n v="0"/>
    <n v="0"/>
    <n v="4"/>
    <n v="8"/>
    <n v="9"/>
    <n v="8"/>
    <n v="8"/>
    <n v="4"/>
    <n v="2"/>
    <n v="1"/>
    <n v="6"/>
    <n v="1"/>
    <n v="3"/>
    <n v="4"/>
    <n v="3"/>
  </r>
  <r>
    <n v="125268"/>
    <s v="9909756110050"/>
    <s v="Fullcare Technology Company Limited"/>
    <n v="0"/>
    <n v="0"/>
    <m/>
    <x v="1226"/>
    <d v="2023-09-25T00:18:20"/>
    <x v="0"/>
    <x v="1"/>
    <b v="0"/>
    <m/>
    <m/>
    <s v="INHOUSE"/>
    <n v="4.3"/>
    <m/>
    <n v="4.3"/>
    <n v="7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3"/>
    <n v="10"/>
    <n v="16"/>
    <n v="11"/>
    <n v="9"/>
    <n v="6"/>
    <n v="7"/>
    <n v="10"/>
    <n v="6"/>
    <n v="10"/>
    <n v="12"/>
    <n v="6"/>
    <n v="13"/>
  </r>
  <r>
    <n v="125269"/>
    <s v="9909756110054"/>
    <s v="Fullcare Technology Company Limited"/>
    <n v="0"/>
    <n v="0"/>
    <m/>
    <x v="1227"/>
    <d v="2023-09-25T00:18:20"/>
    <x v="0"/>
    <x v="1"/>
    <b v="0"/>
    <m/>
    <m/>
    <s v="INHOUSE"/>
    <n v="4.3"/>
    <m/>
    <n v="4.3"/>
    <n v="7"/>
    <n v="0"/>
    <n v="0"/>
    <m/>
    <m/>
    <m/>
    <s v="Star Tech Warehouse"/>
    <n v="72"/>
    <n v="0"/>
    <n v="0"/>
    <n v="0"/>
    <n v="0"/>
    <n v="0"/>
    <n v="0"/>
    <n v="0"/>
    <n v="0"/>
    <n v="0"/>
    <n v="0"/>
    <n v="0"/>
    <n v="0"/>
    <n v="0"/>
    <n v="0"/>
    <n v="0"/>
    <n v="11"/>
    <n v="16"/>
    <n v="10"/>
    <n v="22"/>
    <n v="10"/>
    <n v="5"/>
    <n v="8"/>
    <n v="9"/>
    <n v="8"/>
    <n v="12"/>
    <n v="6"/>
    <n v="4"/>
    <n v="9"/>
  </r>
  <r>
    <n v="125270"/>
    <s v="9909756110058"/>
    <s v="Fullcare Technology Company Limited"/>
    <n v="0"/>
    <n v="0"/>
    <m/>
    <x v="1228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37"/>
    <n v="0"/>
    <n v="0"/>
    <n v="0"/>
    <n v="0"/>
    <n v="0"/>
    <n v="0"/>
    <n v="0"/>
    <n v="0"/>
    <n v="0"/>
    <n v="0"/>
    <n v="0"/>
    <n v="0"/>
    <n v="0"/>
    <n v="0"/>
    <n v="0"/>
    <n v="10"/>
    <n v="8"/>
    <n v="5"/>
    <n v="6"/>
    <n v="9"/>
    <n v="7"/>
    <n v="5"/>
    <n v="1"/>
    <n v="6"/>
    <n v="8"/>
    <n v="9"/>
    <n v="1"/>
    <n v="8"/>
  </r>
  <r>
    <n v="125271"/>
    <s v="9909756110062"/>
    <s v="Fullcare Technology Company Limited"/>
    <n v="0"/>
    <n v="0"/>
    <m/>
    <x v="1229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77"/>
    <n v="0"/>
    <n v="0"/>
    <n v="0"/>
    <n v="0"/>
    <n v="0"/>
    <n v="0"/>
    <n v="0"/>
    <n v="0"/>
    <n v="0"/>
    <n v="0"/>
    <n v="0"/>
    <n v="0"/>
    <n v="0"/>
    <n v="0"/>
    <n v="0"/>
    <n v="29"/>
    <n v="34"/>
    <n v="31"/>
    <n v="33"/>
    <n v="28"/>
    <n v="16"/>
    <n v="28"/>
    <n v="13"/>
    <n v="30"/>
    <n v="17"/>
    <n v="10"/>
    <n v="14"/>
    <n v="12"/>
  </r>
  <r>
    <n v="125272"/>
    <s v="9909756110066"/>
    <s v="Fullcare Technology Company Limited"/>
    <n v="0"/>
    <n v="0"/>
    <m/>
    <x v="1230"/>
    <d v="2023-09-25T00:18:20"/>
    <x v="0"/>
    <x v="1"/>
    <b v="0"/>
    <m/>
    <m/>
    <s v="INHOUSE"/>
    <n v="4.3"/>
    <m/>
    <n v="4.3"/>
    <n v="7.3994"/>
    <n v="0"/>
    <n v="0"/>
    <m/>
    <m/>
    <m/>
    <s v="Star Tech Warehouse"/>
    <n v="77"/>
    <n v="0"/>
    <n v="0"/>
    <n v="0"/>
    <n v="0"/>
    <n v="0"/>
    <n v="0"/>
    <n v="0"/>
    <n v="0"/>
    <n v="0"/>
    <n v="0"/>
    <n v="0"/>
    <n v="0"/>
    <n v="0"/>
    <n v="0"/>
    <n v="0"/>
    <n v="10"/>
    <n v="9"/>
    <n v="13"/>
    <n v="6"/>
    <n v="11"/>
    <n v="7"/>
    <n v="9"/>
    <n v="2"/>
    <n v="3"/>
    <n v="11"/>
    <n v="5"/>
    <n v="2"/>
    <n v="6"/>
  </r>
  <r>
    <n v="125273"/>
    <s v="9909756110070"/>
    <s v="Fullcare Technology Company Limited"/>
    <n v="0"/>
    <n v="0"/>
    <m/>
    <x v="1231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34"/>
    <n v="0"/>
    <n v="0"/>
    <n v="0"/>
    <n v="0"/>
    <n v="0"/>
    <n v="0"/>
    <n v="0"/>
    <n v="0"/>
    <n v="0"/>
    <n v="0"/>
    <n v="0"/>
    <n v="0"/>
    <n v="0"/>
    <n v="0"/>
    <n v="0"/>
    <n v="-1"/>
    <n v="17"/>
    <n v="21"/>
    <n v="8"/>
    <n v="13"/>
    <n v="6"/>
    <n v="4"/>
    <n v="13"/>
    <n v="7"/>
    <n v="7"/>
    <n v="6"/>
    <n v="6"/>
    <n v="5"/>
  </r>
  <r>
    <n v="125274"/>
    <s v="9909756110074"/>
    <s v="Fullcare Technology Company Limited"/>
    <n v="0"/>
    <n v="0"/>
    <m/>
    <x v="1232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12"/>
    <n v="33"/>
    <n v="8"/>
    <n v="14"/>
    <n v="7"/>
    <n v="10"/>
    <n v="11"/>
    <n v="11"/>
    <n v="11"/>
    <n v="3"/>
    <n v="8"/>
    <n v="8"/>
  </r>
  <r>
    <n v="125275"/>
    <s v="9909756110078"/>
    <s v="Fullcare Technology Company Limited"/>
    <n v="0"/>
    <n v="0"/>
    <m/>
    <x v="1233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11"/>
    <n v="17"/>
    <n v="20"/>
    <n v="16"/>
    <n v="9"/>
    <n v="3"/>
    <n v="11"/>
    <n v="16"/>
    <n v="14"/>
    <n v="8"/>
    <n v="7"/>
    <n v="4"/>
    <n v="6"/>
  </r>
  <r>
    <n v="125276"/>
    <s v="9909756110082"/>
    <s v="Fullcare Technology Company Limited"/>
    <n v="0"/>
    <n v="0"/>
    <m/>
    <x v="1234"/>
    <d v="2023-09-25T00:18:20"/>
    <x v="0"/>
    <x v="1"/>
    <b v="0"/>
    <m/>
    <m/>
    <s v="INHOUSE"/>
    <n v="4.3"/>
    <m/>
    <n v="4.3"/>
    <n v="7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0"/>
    <n v="18"/>
    <n v="19"/>
    <n v="15"/>
    <n v="19"/>
    <n v="7"/>
    <n v="13"/>
    <n v="17"/>
    <n v="8"/>
    <n v="9"/>
    <n v="8"/>
    <n v="9"/>
    <n v="8"/>
  </r>
  <r>
    <n v="125277"/>
    <s v="111348534413344443"/>
    <s v="Fullcare Technology Company Limited"/>
    <n v="4"/>
    <n v="0"/>
    <m/>
    <x v="1235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16"/>
    <n v="29"/>
    <n v="16"/>
    <n v="9"/>
    <n v="7"/>
    <n v="12"/>
    <n v="15"/>
    <n v="7"/>
    <n v="25"/>
    <n v="29"/>
    <n v="9"/>
    <n v="7"/>
    <n v="5"/>
  </r>
  <r>
    <n v="125278"/>
    <s v="11-PUL-RGD"/>
    <s v="Fullcare Technology Company Limited"/>
    <n v="4"/>
    <n v="0"/>
    <s v="111348534413503936"/>
    <x v="1236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20"/>
    <n v="20"/>
    <n v="10"/>
    <n v="8"/>
    <n v="12"/>
    <n v="10"/>
    <n v="9"/>
    <n v="2"/>
    <n v="11"/>
    <n v="19"/>
    <n v="12"/>
    <n v="6"/>
    <n v="4"/>
  </r>
  <r>
    <n v="125279"/>
    <s v="14-PUL-BLK"/>
    <s v="Fullcare Technology Company Limited"/>
    <n v="4"/>
    <n v="0"/>
    <s v="141348534413344443"/>
    <x v="1237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28"/>
    <n v="21"/>
    <n v="17"/>
    <n v="10"/>
    <n v="14"/>
    <n v="12"/>
    <n v="12"/>
    <n v="16"/>
    <n v="16"/>
    <n v="17"/>
    <n v="18"/>
    <n v="11"/>
    <n v="0"/>
  </r>
  <r>
    <n v="125280"/>
    <s v="14-PUL-RGD"/>
    <s v="Fullcare Technology Company Limited"/>
    <n v="4"/>
    <n v="0"/>
    <s v="141348534413503936"/>
    <x v="1238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18"/>
    <n v="17"/>
    <n v="15"/>
    <n v="9"/>
    <n v="14"/>
    <n v="9"/>
    <n v="7"/>
    <n v="15"/>
    <n v="19"/>
    <n v="8"/>
    <n v="10"/>
    <n v="0"/>
    <n v="0"/>
  </r>
  <r>
    <n v="125281"/>
    <s v="15-PUL-BLK"/>
    <s v="Fullcare Technology Company Limited"/>
    <n v="0"/>
    <n v="0"/>
    <m/>
    <x v="1239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8"/>
    <n v="10"/>
    <n v="6"/>
    <n v="14"/>
    <n v="7"/>
    <n v="7"/>
    <n v="6"/>
    <n v="4"/>
    <n v="7"/>
    <n v="7"/>
    <n v="13"/>
    <n v="7"/>
    <n v="5"/>
  </r>
  <r>
    <n v="125282"/>
    <s v="15-PUL-RGD"/>
    <s v="Fullcare Technology Company Limited"/>
    <n v="4"/>
    <n v="0"/>
    <s v="151348534413503936"/>
    <x v="1240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74"/>
    <n v="0"/>
    <n v="0"/>
    <n v="0"/>
    <n v="0"/>
    <n v="0"/>
    <n v="0"/>
    <n v="0"/>
    <n v="0"/>
    <n v="0"/>
    <n v="0"/>
    <n v="0"/>
    <n v="0"/>
    <n v="0"/>
    <n v="0"/>
    <n v="0"/>
    <n v="7"/>
    <n v="6"/>
    <n v="7"/>
    <n v="12"/>
    <n v="7"/>
    <n v="4"/>
    <n v="6"/>
    <n v="7"/>
    <n v="3"/>
    <n v="7"/>
    <n v="3"/>
    <n v="4"/>
    <n v="2"/>
  </r>
  <r>
    <n v="125283"/>
    <s v="15PRO-PUL-BLK"/>
    <s v="Fullcare Technology Company Limited"/>
    <n v="0"/>
    <n v="0"/>
    <m/>
    <x v="1241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130"/>
    <n v="0"/>
    <n v="0"/>
    <n v="0"/>
    <n v="0"/>
    <n v="0"/>
    <n v="0"/>
    <n v="0"/>
    <n v="0"/>
    <n v="0"/>
    <n v="0"/>
    <n v="0"/>
    <n v="0"/>
    <n v="0"/>
    <n v="0"/>
    <n v="0"/>
    <n v="7"/>
    <n v="8"/>
    <n v="8"/>
    <n v="1"/>
    <n v="4"/>
    <n v="2"/>
    <n v="4"/>
    <n v="7"/>
    <n v="7"/>
    <n v="7"/>
    <n v="2"/>
    <n v="3"/>
    <n v="1"/>
  </r>
  <r>
    <n v="125284"/>
    <s v="15PRO-PUL-RGD"/>
    <s v="Fullcare Technology Company Limited"/>
    <n v="0"/>
    <n v="0"/>
    <m/>
    <x v="1242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7"/>
    <n v="8"/>
    <n v="3"/>
    <n v="8"/>
    <n v="5"/>
    <n v="4"/>
    <n v="2"/>
    <n v="2"/>
    <n v="4"/>
    <n v="4"/>
    <n v="2"/>
    <n v="2"/>
    <n v="2"/>
  </r>
  <r>
    <n v="125285"/>
    <s v="15PM-PUL-BLK"/>
    <s v="Fullcare Technology Company Limited"/>
    <n v="4"/>
    <n v="0"/>
    <s v="1548451348534413344443"/>
    <x v="1243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16"/>
    <n v="13"/>
    <n v="12"/>
    <n v="10"/>
    <n v="15"/>
    <n v="6"/>
    <n v="4"/>
    <n v="3"/>
    <n v="8"/>
    <n v="9"/>
    <n v="10"/>
    <n v="3"/>
    <n v="3"/>
  </r>
  <r>
    <n v="125286"/>
    <s v="15PM-PUL-RGD"/>
    <s v="Fullcare Technology Company Limited"/>
    <n v="0"/>
    <n v="0"/>
    <m/>
    <x v="1244"/>
    <d v="2023-09-25T00:18:20"/>
    <x v="0"/>
    <x v="1"/>
    <b v="0"/>
    <m/>
    <m/>
    <s v="INHOUSE"/>
    <n v="3"/>
    <m/>
    <n v="3"/>
    <n v="4.8181000000000003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12"/>
    <n v="16"/>
    <n v="6"/>
    <n v="8"/>
    <n v="8"/>
    <n v="1"/>
    <n v="5"/>
    <n v="2"/>
    <n v="10"/>
    <n v="4"/>
    <n v="3"/>
    <n v="3"/>
    <n v="3"/>
  </r>
  <r>
    <n v="125287"/>
    <s v="9909756110130"/>
    <s v="Fullcare Technology Company Limited"/>
    <n v="0"/>
    <n v="0"/>
    <m/>
    <x v="1245"/>
    <d v="2023-10-19T16:07:04"/>
    <x v="0"/>
    <x v="1"/>
    <b v="0"/>
    <m/>
    <m/>
    <s v="INHOUSE"/>
    <n v="4.3"/>
    <m/>
    <n v="4.3"/>
    <n v="7"/>
    <n v="0"/>
    <n v="0"/>
    <m/>
    <m/>
    <m/>
    <s v="Star Tech Warehouse"/>
    <n v="23"/>
    <n v="0"/>
    <n v="70"/>
    <n v="70"/>
    <n v="0"/>
    <n v="0"/>
    <n v="0"/>
    <n v="0"/>
    <n v="0"/>
    <n v="0"/>
    <n v="0"/>
    <n v="0"/>
    <n v="0"/>
    <n v="0"/>
    <n v="0"/>
    <n v="0"/>
    <n v="0"/>
    <n v="43"/>
    <n v="24"/>
    <n v="0"/>
    <n v="0"/>
    <n v="0"/>
    <n v="29"/>
    <n v="33"/>
    <n v="27"/>
    <n v="13"/>
    <n v="0"/>
    <n v="0"/>
    <n v="2"/>
  </r>
  <r>
    <n v="125288"/>
    <s v="9909756110118"/>
    <s v="Fullcare Technology Company Limited"/>
    <n v="0"/>
    <n v="0"/>
    <m/>
    <x v="1246"/>
    <d v="2023-10-19T16:07:04"/>
    <x v="0"/>
    <x v="1"/>
    <b v="0"/>
    <m/>
    <m/>
    <s v="INHOUSE"/>
    <n v="4.3"/>
    <m/>
    <n v="4.3"/>
    <n v="7"/>
    <n v="0"/>
    <n v="0"/>
    <m/>
    <m/>
    <m/>
    <s v="Star Tech Warehouse"/>
    <n v="34"/>
    <n v="0"/>
    <n v="120"/>
    <n v="120"/>
    <n v="0"/>
    <n v="0"/>
    <n v="0"/>
    <n v="0"/>
    <n v="0"/>
    <n v="0"/>
    <n v="0"/>
    <n v="0"/>
    <n v="0"/>
    <n v="0"/>
    <n v="0"/>
    <n v="0"/>
    <n v="22"/>
    <n v="50"/>
    <n v="0"/>
    <n v="0"/>
    <n v="0"/>
    <n v="0"/>
    <n v="45"/>
    <n v="44"/>
    <n v="39"/>
    <n v="66"/>
    <n v="24"/>
    <n v="25"/>
    <n v="0"/>
  </r>
  <r>
    <n v="125289"/>
    <s v="9909756110122"/>
    <s v="Fullcare Technology Company Limited"/>
    <n v="0"/>
    <n v="0"/>
    <m/>
    <x v="1247"/>
    <d v="2023-10-19T16:07:04"/>
    <x v="0"/>
    <x v="1"/>
    <b v="0"/>
    <m/>
    <m/>
    <s v="INHOUSE"/>
    <n v="4.3"/>
    <m/>
    <n v="4.3"/>
    <n v="7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38"/>
    <n v="0"/>
    <n v="0"/>
    <n v="1"/>
  </r>
  <r>
    <n v="125290"/>
    <s v="9909756110126"/>
    <s v="Fullcare Technology Company Limited"/>
    <n v="0"/>
    <n v="0"/>
    <m/>
    <x v="1248"/>
    <d v="2023-10-19T16:07:04"/>
    <x v="0"/>
    <x v="1"/>
    <b v="0"/>
    <m/>
    <m/>
    <s v="INHOUSE"/>
    <n v="4.3"/>
    <m/>
    <n v="4.3"/>
    <n v="7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40"/>
    <n v="28"/>
    <n v="2"/>
    <n v="2"/>
    <n v="0"/>
    <n v="15"/>
    <n v="25"/>
    <n v="24"/>
    <n v="13"/>
    <n v="9"/>
    <n v="15"/>
    <n v="3"/>
  </r>
  <r>
    <n v="125291"/>
    <s v="9909756110106"/>
    <s v="Fullcare Technology Company Limited"/>
    <n v="0"/>
    <n v="0"/>
    <m/>
    <x v="1249"/>
    <d v="2023-10-19T16:07:04"/>
    <x v="0"/>
    <x v="1"/>
    <b v="0"/>
    <m/>
    <m/>
    <s v="INHOUSE"/>
    <n v="4.3"/>
    <m/>
    <n v="4.3"/>
    <n v="7"/>
    <n v="0"/>
    <n v="0"/>
    <m/>
    <m/>
    <m/>
    <s v="Star Tech Warehouse"/>
    <n v="33"/>
    <n v="0"/>
    <n v="120"/>
    <n v="120"/>
    <n v="0"/>
    <n v="0"/>
    <n v="0"/>
    <n v="0"/>
    <n v="0"/>
    <n v="0"/>
    <n v="0"/>
    <n v="0"/>
    <n v="0"/>
    <n v="0"/>
    <n v="0"/>
    <n v="0"/>
    <n v="34"/>
    <n v="51"/>
    <n v="50"/>
    <n v="30"/>
    <n v="5"/>
    <n v="0"/>
    <n v="68"/>
    <n v="53"/>
    <n v="61"/>
    <n v="45"/>
    <n v="0"/>
    <n v="0"/>
    <n v="0"/>
  </r>
  <r>
    <n v="125292"/>
    <s v="9909756110110"/>
    <s v="Fullcare Technology Company Limited"/>
    <n v="0"/>
    <n v="0"/>
    <m/>
    <x v="1250"/>
    <d v="2023-10-19T16:07:04"/>
    <x v="0"/>
    <x v="1"/>
    <b v="0"/>
    <m/>
    <m/>
    <s v="INHOUSE"/>
    <n v="4.3"/>
    <m/>
    <n v="4.3"/>
    <n v="7"/>
    <n v="0"/>
    <n v="0"/>
    <m/>
    <m/>
    <m/>
    <s v="Star Tech Warehouse"/>
    <n v="86"/>
    <n v="0"/>
    <n v="0"/>
    <n v="0"/>
    <n v="0"/>
    <n v="0"/>
    <n v="0"/>
    <n v="0"/>
    <n v="0"/>
    <n v="0"/>
    <n v="0"/>
    <n v="0"/>
    <n v="0"/>
    <n v="0"/>
    <n v="0"/>
    <n v="0"/>
    <n v="0"/>
    <n v="23"/>
    <n v="33"/>
    <n v="18"/>
    <n v="2"/>
    <n v="0"/>
    <n v="1"/>
    <n v="1"/>
    <n v="5"/>
    <n v="2"/>
    <n v="0"/>
    <n v="32"/>
    <n v="27"/>
  </r>
  <r>
    <n v="125293"/>
    <s v="9909756110114"/>
    <s v="Fullcare Technology Company Limited"/>
    <n v="0"/>
    <n v="0"/>
    <m/>
    <x v="1251"/>
    <d v="2023-10-19T16:07:04"/>
    <x v="0"/>
    <x v="1"/>
    <b v="0"/>
    <m/>
    <m/>
    <s v="INHOUSE"/>
    <n v="4.3"/>
    <m/>
    <n v="4.3"/>
    <n v="7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19"/>
    <n v="19"/>
    <n v="15"/>
    <n v="20"/>
    <n v="15"/>
    <n v="16"/>
    <n v="28"/>
    <n v="28"/>
    <n v="21"/>
    <n v="31"/>
    <n v="0"/>
    <n v="0"/>
    <n v="0"/>
  </r>
  <r>
    <n v="125294"/>
    <s v="9909756110086"/>
    <s v="Fullcare Technology Company Limited"/>
    <n v="0"/>
    <n v="0"/>
    <m/>
    <x v="1252"/>
    <d v="2023-10-19T16:07:04"/>
    <x v="0"/>
    <x v="1"/>
    <b v="0"/>
    <m/>
    <m/>
    <s v="INHOUSE"/>
    <n v="4.3"/>
    <m/>
    <n v="4.3"/>
    <n v="7"/>
    <n v="0"/>
    <n v="0"/>
    <m/>
    <m/>
    <m/>
    <s v="Star Tech Warehouse"/>
    <n v="33"/>
    <n v="0"/>
    <n v="100"/>
    <n v="100"/>
    <n v="0"/>
    <n v="0"/>
    <n v="0"/>
    <n v="0"/>
    <n v="0"/>
    <n v="0"/>
    <n v="0"/>
    <n v="0"/>
    <n v="0"/>
    <n v="0"/>
    <n v="0"/>
    <n v="0"/>
    <n v="29"/>
    <n v="31"/>
    <n v="16"/>
    <n v="33"/>
    <n v="12"/>
    <n v="14"/>
    <n v="22"/>
    <n v="29"/>
    <n v="31"/>
    <n v="35"/>
    <n v="27"/>
    <n v="12"/>
    <n v="0"/>
  </r>
  <r>
    <n v="125295"/>
    <s v="9909756110098"/>
    <s v="Fullcare Technology Company Limited"/>
    <n v="0"/>
    <n v="0"/>
    <m/>
    <x v="1253"/>
    <d v="2023-10-19T16:07:04"/>
    <x v="0"/>
    <x v="1"/>
    <b v="0"/>
    <m/>
    <m/>
    <s v="INHOUSE"/>
    <n v="4.3"/>
    <m/>
    <n v="4.3"/>
    <n v="7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16"/>
    <n v="11"/>
    <n v="11"/>
    <n v="10"/>
    <n v="1"/>
    <n v="4"/>
    <n v="8"/>
    <n v="10"/>
    <n v="14"/>
    <n v="4"/>
    <n v="6"/>
    <n v="3"/>
  </r>
  <r>
    <n v="125296"/>
    <s v="9909756110102"/>
    <s v="Fullcare Technology Company Limited"/>
    <n v="0"/>
    <n v="0"/>
    <m/>
    <x v="1254"/>
    <d v="2023-10-19T16:07:04"/>
    <x v="0"/>
    <x v="1"/>
    <b v="0"/>
    <m/>
    <m/>
    <s v="INHOUSE"/>
    <n v="4.3"/>
    <m/>
    <n v="4.3"/>
    <n v="7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8"/>
    <n v="13"/>
    <n v="17"/>
    <n v="20"/>
    <n v="7"/>
    <n v="5"/>
    <n v="13"/>
  </r>
  <r>
    <n v="125297"/>
    <s v="9909756110094"/>
    <s v="Fullcare Technology Company Limited"/>
    <n v="0"/>
    <n v="0"/>
    <m/>
    <x v="1255"/>
    <d v="2023-10-19T16:07:04"/>
    <x v="0"/>
    <x v="1"/>
    <b v="0"/>
    <m/>
    <m/>
    <s v="INHOUSE"/>
    <n v="4.3"/>
    <m/>
    <n v="4.3"/>
    <n v="7"/>
    <n v="0"/>
    <n v="0"/>
    <m/>
    <m/>
    <m/>
    <s v="Star Tech Warehouse"/>
    <n v="11"/>
    <n v="1"/>
    <n v="0"/>
    <n v="0"/>
    <n v="0"/>
    <n v="0"/>
    <n v="0"/>
    <n v="0"/>
    <n v="0"/>
    <n v="0"/>
    <n v="0"/>
    <n v="0"/>
    <n v="0"/>
    <n v="0"/>
    <n v="0"/>
    <n v="0"/>
    <n v="0"/>
    <n v="20"/>
    <n v="23"/>
    <n v="13"/>
    <n v="9"/>
    <n v="5"/>
    <n v="8"/>
    <n v="8"/>
    <n v="13"/>
    <n v="20"/>
    <n v="0"/>
    <n v="1"/>
    <n v="0"/>
  </r>
  <r>
    <n v="125298"/>
    <s v="9909756110090"/>
    <s v="Fullcare Technology Company Limited"/>
    <n v="0"/>
    <n v="0"/>
    <m/>
    <x v="1256"/>
    <d v="2023-10-19T16:07:04"/>
    <x v="0"/>
    <x v="1"/>
    <b v="0"/>
    <m/>
    <m/>
    <s v="INHOUSE"/>
    <n v="4.3"/>
    <m/>
    <n v="4.3"/>
    <n v="7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19"/>
    <n v="15"/>
    <n v="6"/>
    <n v="5"/>
    <n v="8"/>
    <n v="0"/>
    <n v="6"/>
    <n v="7"/>
    <n v="8"/>
    <n v="6"/>
    <n v="2"/>
    <n v="2"/>
    <n v="5"/>
  </r>
  <r>
    <n v="125299"/>
    <s v="8809887904263"/>
    <s v="Mercury"/>
    <n v="0"/>
    <n v="0"/>
    <m/>
    <x v="1257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69"/>
    <n v="0"/>
    <n v="0"/>
    <n v="0"/>
    <n v="0"/>
    <n v="0"/>
    <n v="0"/>
    <n v="0"/>
    <n v="0"/>
    <n v="0"/>
    <n v="0"/>
    <n v="0"/>
    <n v="0"/>
    <n v="0"/>
    <n v="0"/>
    <n v="0"/>
    <n v="4"/>
    <n v="12"/>
    <n v="7"/>
    <n v="5"/>
    <n v="11"/>
    <n v="3"/>
    <n v="4"/>
    <n v="6"/>
    <n v="6"/>
    <n v="4"/>
    <n v="0"/>
    <n v="3"/>
    <n v="1"/>
  </r>
  <r>
    <n v="125300"/>
    <s v="8809887904294"/>
    <s v="Mercury"/>
    <n v="0"/>
    <n v="0"/>
    <m/>
    <x v="1258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21"/>
    <n v="0"/>
    <n v="0"/>
    <n v="0"/>
    <n v="0"/>
    <n v="0"/>
    <n v="0"/>
    <n v="0"/>
    <n v="0"/>
    <n v="0"/>
    <n v="0"/>
    <n v="0"/>
    <n v="0"/>
    <n v="0"/>
    <n v="0"/>
    <n v="0"/>
    <n v="6"/>
    <n v="4"/>
    <n v="2"/>
    <n v="6"/>
    <n v="7"/>
    <n v="2"/>
    <n v="0"/>
    <n v="3"/>
    <n v="5"/>
    <n v="5"/>
    <n v="0"/>
    <n v="3"/>
    <n v="2"/>
  </r>
  <r>
    <n v="125301"/>
    <s v="8809887904348"/>
    <s v="Mercury"/>
    <n v="0"/>
    <n v="0"/>
    <m/>
    <x v="1259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70"/>
    <n v="0"/>
    <n v="0"/>
    <n v="0"/>
    <n v="0"/>
    <n v="0"/>
    <n v="0"/>
    <n v="0"/>
    <n v="0"/>
    <n v="0"/>
    <n v="0"/>
    <n v="0"/>
    <n v="0"/>
    <n v="0"/>
    <n v="0"/>
    <n v="0"/>
    <n v="3"/>
    <n v="2"/>
    <n v="4"/>
    <n v="1"/>
    <n v="2"/>
    <n v="3"/>
    <n v="0"/>
    <n v="5"/>
    <n v="6"/>
    <n v="0"/>
    <n v="0"/>
    <n v="2"/>
    <n v="1"/>
  </r>
  <r>
    <n v="125302"/>
    <s v="8809887904300"/>
    <s v="Mercury"/>
    <n v="0"/>
    <n v="0"/>
    <m/>
    <x v="1260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35"/>
    <n v="0"/>
    <n v="0"/>
    <n v="0"/>
    <n v="0"/>
    <n v="0"/>
    <n v="0"/>
    <n v="0"/>
    <n v="0"/>
    <n v="0"/>
    <n v="0"/>
    <n v="0"/>
    <n v="0"/>
    <n v="0"/>
    <n v="0"/>
    <n v="0"/>
    <n v="4"/>
    <n v="3"/>
    <n v="2"/>
    <n v="1"/>
    <n v="7"/>
    <n v="2"/>
    <n v="1"/>
    <n v="1"/>
    <n v="3"/>
    <n v="0"/>
    <n v="1"/>
    <n v="0"/>
    <n v="0"/>
  </r>
  <r>
    <n v="125303"/>
    <s v="8809887904331"/>
    <s v="Mercury"/>
    <n v="0"/>
    <n v="0"/>
    <m/>
    <x v="1261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29"/>
    <n v="0"/>
    <n v="0"/>
    <n v="0"/>
    <n v="0"/>
    <n v="0"/>
    <n v="0"/>
    <n v="0"/>
    <n v="0"/>
    <n v="0"/>
    <n v="0"/>
    <n v="0"/>
    <n v="0"/>
    <n v="0"/>
    <n v="0"/>
    <n v="0"/>
    <n v="6"/>
    <n v="8"/>
    <n v="2"/>
    <n v="2"/>
    <n v="4"/>
    <n v="0"/>
    <n v="2"/>
    <n v="1"/>
    <n v="0"/>
    <n v="2"/>
    <n v="0"/>
    <n v="1"/>
    <n v="0"/>
  </r>
  <r>
    <n v="125304"/>
    <s v="8809887904201"/>
    <s v="Mercury"/>
    <n v="0"/>
    <n v="0"/>
    <m/>
    <x v="1262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41"/>
    <n v="0"/>
    <n v="0"/>
    <n v="0"/>
    <n v="0"/>
    <n v="0"/>
    <n v="0"/>
    <n v="0"/>
    <n v="0"/>
    <n v="0"/>
    <n v="0"/>
    <n v="0"/>
    <n v="0"/>
    <n v="0"/>
    <n v="0"/>
    <n v="0"/>
    <n v="10"/>
    <n v="4"/>
    <n v="6"/>
    <n v="0"/>
    <n v="2"/>
    <n v="1"/>
    <n v="2"/>
    <n v="2"/>
    <n v="2"/>
    <n v="2"/>
    <n v="0"/>
    <n v="1"/>
    <n v="0"/>
  </r>
  <r>
    <n v="125305"/>
    <s v="8809887904256"/>
    <s v="Mercury"/>
    <n v="0"/>
    <n v="0"/>
    <m/>
    <x v="1263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69"/>
    <n v="0"/>
    <n v="0"/>
    <n v="0"/>
    <n v="0"/>
    <n v="0"/>
    <n v="0"/>
    <n v="0"/>
    <n v="0"/>
    <n v="0"/>
    <n v="0"/>
    <n v="0"/>
    <n v="0"/>
    <n v="0"/>
    <n v="0"/>
    <n v="0"/>
    <n v="2"/>
    <n v="6"/>
    <n v="2"/>
    <n v="1"/>
    <n v="2"/>
    <n v="3"/>
    <n v="1"/>
    <n v="3"/>
    <n v="1"/>
    <n v="4"/>
    <n v="3"/>
    <n v="0"/>
    <n v="0"/>
  </r>
  <r>
    <n v="125306"/>
    <s v="8809887904171"/>
    <s v="Mercury"/>
    <n v="0"/>
    <n v="0"/>
    <m/>
    <x v="1264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63"/>
    <n v="0"/>
    <n v="0"/>
    <n v="0"/>
    <n v="0"/>
    <n v="0"/>
    <n v="0"/>
    <n v="0"/>
    <n v="0"/>
    <n v="0"/>
    <n v="0"/>
    <n v="0"/>
    <n v="0"/>
    <n v="0"/>
    <n v="0"/>
    <n v="0"/>
    <n v="10"/>
    <n v="4"/>
    <n v="4"/>
    <n v="9"/>
    <n v="4"/>
    <n v="8"/>
    <n v="3"/>
    <n v="3"/>
    <n v="2"/>
    <n v="6"/>
    <n v="0"/>
    <n v="0"/>
    <n v="4"/>
  </r>
  <r>
    <n v="125307"/>
    <s v="8809887904072"/>
    <s v="Mercury"/>
    <n v="0"/>
    <n v="0"/>
    <m/>
    <x v="1265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9"/>
    <n v="9"/>
    <n v="6"/>
    <n v="9"/>
    <n v="11"/>
    <n v="7"/>
    <n v="4"/>
    <n v="3"/>
    <n v="6"/>
    <n v="12"/>
    <n v="5"/>
    <n v="3"/>
    <n v="0"/>
  </r>
  <r>
    <n v="125308"/>
    <s v="8809887903990"/>
    <s v="Mercury"/>
    <n v="0"/>
    <n v="0"/>
    <m/>
    <x v="1266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54"/>
    <n v="0"/>
    <n v="0"/>
    <n v="0"/>
    <n v="0"/>
    <n v="0"/>
    <n v="0"/>
    <n v="0"/>
    <n v="0"/>
    <n v="0"/>
    <n v="0"/>
    <n v="0"/>
    <n v="0"/>
    <n v="0"/>
    <n v="0"/>
    <n v="0"/>
    <n v="8"/>
    <n v="16"/>
    <n v="10"/>
    <n v="10"/>
    <n v="16"/>
    <n v="10"/>
    <n v="18"/>
    <n v="19"/>
    <n v="10"/>
    <n v="19"/>
    <n v="13"/>
    <n v="8"/>
    <n v="11"/>
  </r>
  <r>
    <n v="125309"/>
    <s v="8809887904218"/>
    <s v="Mercury"/>
    <n v="0"/>
    <n v="0"/>
    <m/>
    <x v="1267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43"/>
    <n v="0"/>
    <n v="0"/>
    <n v="0"/>
    <n v="0"/>
    <n v="0"/>
    <n v="0"/>
    <n v="0"/>
    <n v="0"/>
    <n v="0"/>
    <n v="0"/>
    <n v="0"/>
    <n v="0"/>
    <n v="0"/>
    <n v="0"/>
    <n v="0"/>
    <n v="6"/>
    <n v="4"/>
    <n v="2"/>
    <n v="1"/>
    <n v="3"/>
    <n v="1"/>
    <n v="5"/>
    <n v="0"/>
    <n v="0"/>
    <n v="3"/>
    <n v="1"/>
    <n v="1"/>
    <n v="2"/>
  </r>
  <r>
    <n v="125310"/>
    <s v="8809887904249"/>
    <s v="Mercury"/>
    <n v="0"/>
    <n v="0"/>
    <m/>
    <x v="1268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121"/>
    <n v="0"/>
    <n v="0"/>
    <n v="0"/>
    <n v="0"/>
    <n v="0"/>
    <n v="0"/>
    <n v="0"/>
    <n v="0"/>
    <n v="0"/>
    <n v="0"/>
    <n v="0"/>
    <n v="0"/>
    <n v="0"/>
    <n v="0"/>
    <n v="0"/>
    <n v="5"/>
    <n v="3"/>
    <n v="2"/>
    <n v="2"/>
    <n v="3"/>
    <n v="0"/>
    <n v="3"/>
    <n v="0"/>
    <n v="1"/>
    <n v="1"/>
    <n v="1"/>
    <n v="3"/>
    <n v="1"/>
  </r>
  <r>
    <n v="125311"/>
    <s v="8809887904034"/>
    <s v="Mercury"/>
    <n v="0"/>
    <n v="0"/>
    <m/>
    <x v="1269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8"/>
    <n v="8"/>
    <n v="6"/>
    <n v="3"/>
    <n v="12"/>
    <n v="6"/>
    <n v="7"/>
    <n v="9"/>
    <n v="6"/>
    <n v="4"/>
    <n v="9"/>
    <n v="5"/>
    <n v="6"/>
  </r>
  <r>
    <n v="125312"/>
    <s v="8809887904065"/>
    <s v="Mercury"/>
    <n v="0"/>
    <n v="0"/>
    <m/>
    <x v="1270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11"/>
    <n v="9"/>
    <n v="5"/>
    <n v="14"/>
    <n v="6"/>
    <n v="8"/>
    <n v="10"/>
    <n v="4"/>
    <n v="7"/>
    <n v="6"/>
    <n v="13"/>
    <n v="0"/>
    <n v="10"/>
  </r>
  <r>
    <n v="125313"/>
    <s v="8809887904027"/>
    <s v="Mercury"/>
    <n v="0"/>
    <n v="0"/>
    <m/>
    <x v="1271"/>
    <d v="2023-10-20T16:50:44"/>
    <x v="0"/>
    <x v="1"/>
    <b v="0"/>
    <m/>
    <m/>
    <s v="INHOUSE"/>
    <n v="2.65"/>
    <m/>
    <n v="2.65"/>
    <n v="5"/>
    <n v="0"/>
    <n v="0"/>
    <m/>
    <m/>
    <m/>
    <s v="Star Tech Warehouse"/>
    <n v="80"/>
    <n v="0"/>
    <n v="0"/>
    <n v="0"/>
    <n v="0"/>
    <n v="0"/>
    <n v="0"/>
    <n v="0"/>
    <n v="0"/>
    <n v="0"/>
    <n v="0"/>
    <n v="0"/>
    <n v="0"/>
    <n v="0"/>
    <n v="0"/>
    <n v="0"/>
    <n v="7"/>
    <n v="4"/>
    <n v="8"/>
    <n v="10"/>
    <n v="8"/>
    <n v="6"/>
    <n v="6"/>
    <n v="10"/>
    <n v="7"/>
    <n v="8"/>
    <n v="4"/>
    <n v="10"/>
    <n v="3"/>
  </r>
  <r>
    <n v="125314"/>
    <s v="8809803428262"/>
    <s v="Mercury"/>
    <n v="0"/>
    <n v="0"/>
    <m/>
    <x v="1272"/>
    <d v="2023-10-20T16:50:44"/>
    <x v="0"/>
    <x v="3"/>
    <b v="0"/>
    <m/>
    <m/>
    <s v="INHOUSE"/>
    <n v="1.4"/>
    <m/>
    <n v="1.4"/>
    <n v="3.1818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5315"/>
    <s v="8809887861214"/>
    <s v="Mercury"/>
    <n v="0"/>
    <n v="0"/>
    <m/>
    <x v="1273"/>
    <d v="2023-10-20T16:50:44"/>
    <x v="0"/>
    <x v="3"/>
    <b v="0"/>
    <m/>
    <m/>
    <s v="INHOUSE"/>
    <n v="1.4"/>
    <m/>
    <n v="1.4"/>
    <n v="3.1818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9"/>
    <n v="4"/>
    <n v="11"/>
    <n v="1"/>
    <n v="0"/>
    <n v="0"/>
    <n v="1"/>
    <n v="1"/>
    <n v="2"/>
    <n v="2"/>
    <n v="0"/>
    <n v="0"/>
    <n v="2"/>
  </r>
  <r>
    <n v="125316"/>
    <s v="8809824802386"/>
    <s v="Mercury"/>
    <n v="0"/>
    <n v="0"/>
    <m/>
    <x v="1274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7"/>
    <n v="6"/>
    <n v="29"/>
    <n v="16"/>
    <n v="23"/>
    <n v="15"/>
    <n v="15"/>
    <n v="29"/>
  </r>
  <r>
    <n v="125317"/>
    <s v="8809786122478"/>
    <s v="Mercury"/>
    <n v="0"/>
    <n v="0"/>
    <m/>
    <x v="1275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33"/>
    <n v="14"/>
    <n v="24"/>
    <n v="21"/>
    <n v="12"/>
    <n v="20"/>
    <n v="19"/>
  </r>
  <r>
    <n v="125318"/>
    <s v="8809824810626"/>
    <s v="Mercury"/>
    <n v="4"/>
    <n v="0"/>
    <m/>
    <x v="1276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135"/>
    <n v="0"/>
    <n v="0"/>
    <n v="0"/>
    <n v="0"/>
    <n v="0"/>
    <n v="0"/>
    <n v="0"/>
    <n v="0"/>
    <n v="0"/>
    <n v="0"/>
    <n v="0"/>
    <n v="0"/>
    <n v="0"/>
    <n v="0"/>
    <n v="0"/>
    <n v="2"/>
    <n v="5"/>
    <n v="1"/>
    <n v="1"/>
    <n v="1"/>
    <n v="0"/>
    <n v="26"/>
    <n v="16"/>
    <n v="20"/>
    <n v="14"/>
    <n v="16"/>
    <n v="25"/>
    <n v="17"/>
  </r>
  <r>
    <n v="125319"/>
    <s v="8809745571989"/>
    <s v="Mercury"/>
    <n v="0"/>
    <n v="0"/>
    <m/>
    <x v="1277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"/>
    <n v="4"/>
    <n v="0"/>
    <n v="0"/>
    <n v="35"/>
    <n v="14"/>
    <n v="18"/>
    <n v="16"/>
    <n v="31"/>
    <n v="8"/>
    <n v="1"/>
  </r>
  <r>
    <n v="125320"/>
    <s v="8809786122430"/>
    <s v="Mercury"/>
    <n v="0"/>
    <n v="0"/>
    <m/>
    <x v="1278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1"/>
    <n v="0"/>
    <n v="32"/>
    <n v="29"/>
    <n v="19"/>
    <n v="18"/>
    <n v="11"/>
    <n v="14"/>
    <n v="1"/>
  </r>
  <r>
    <n v="125321"/>
    <s v="8809887880949"/>
    <s v="Mercury"/>
    <n v="0"/>
    <n v="0"/>
    <m/>
    <x v="1279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8"/>
    <n v="44"/>
    <n v="27"/>
    <n v="41"/>
    <n v="0"/>
    <n v="1"/>
    <n v="19"/>
    <n v="2"/>
    <n v="0"/>
    <n v="0"/>
    <n v="0"/>
    <n v="0"/>
    <n v="0"/>
  </r>
  <r>
    <n v="125322"/>
    <s v="8809887880901"/>
    <s v="Mercury"/>
    <n v="0"/>
    <n v="0"/>
    <m/>
    <x v="1280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9"/>
    <n v="22"/>
    <n v="16"/>
    <n v="22"/>
    <n v="15"/>
    <n v="12"/>
    <n v="10"/>
    <n v="1"/>
    <n v="0"/>
    <n v="0"/>
    <n v="0"/>
    <n v="0"/>
    <n v="0"/>
  </r>
  <r>
    <n v="125324"/>
    <s v="8809803433068"/>
    <s v="Mercury"/>
    <n v="4"/>
    <n v="0"/>
    <m/>
    <x v="1281"/>
    <d v="2023-10-20T16:50:44"/>
    <x v="0"/>
    <x v="1"/>
    <b v="0"/>
    <m/>
    <m/>
    <s v="INHOUSE"/>
    <n v="9.07"/>
    <m/>
    <n v="9.07"/>
    <n v="16.363600000000002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10"/>
    <n v="16"/>
    <n v="17"/>
    <n v="4"/>
    <n v="14"/>
    <n v="7"/>
    <n v="5"/>
    <n v="6"/>
    <n v="8"/>
    <n v="19"/>
    <n v="8"/>
    <n v="20"/>
    <n v="13"/>
  </r>
  <r>
    <n v="125325"/>
    <s v="8809887903556"/>
    <s v="Mercury"/>
    <n v="0"/>
    <n v="0"/>
    <m/>
    <x v="1282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5"/>
    <n v="5"/>
    <n v="10"/>
    <n v="15"/>
    <n v="10"/>
    <n v="3"/>
    <n v="2"/>
    <n v="4"/>
    <n v="3"/>
    <n v="5"/>
    <n v="7"/>
    <n v="3"/>
    <n v="7"/>
  </r>
  <r>
    <n v="125326"/>
    <s v="8809887903624"/>
    <s v="Mercury"/>
    <n v="0"/>
    <n v="0"/>
    <m/>
    <x v="1283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10"/>
    <n v="2"/>
    <n v="5"/>
    <n v="4"/>
    <n v="5"/>
    <n v="5"/>
    <n v="3"/>
    <n v="0"/>
    <n v="2"/>
    <n v="5"/>
    <n v="7"/>
    <n v="3"/>
    <n v="0"/>
  </r>
  <r>
    <n v="125327"/>
    <s v="8809887903839"/>
    <s v="Mercury"/>
    <n v="0"/>
    <n v="0"/>
    <m/>
    <x v="1284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5"/>
    <n v="4"/>
    <n v="0"/>
    <n v="5"/>
    <n v="3"/>
    <n v="4"/>
    <n v="6"/>
    <n v="1"/>
    <n v="1"/>
    <n v="0"/>
  </r>
  <r>
    <n v="125328"/>
    <s v="8809887903860"/>
    <s v="Mercury"/>
    <n v="0"/>
    <n v="0"/>
    <m/>
    <x v="1285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2"/>
    <n v="6"/>
    <n v="2"/>
    <n v="5"/>
    <n v="5"/>
    <n v="0"/>
    <n v="1"/>
    <n v="0"/>
    <n v="2"/>
    <n v="0"/>
    <n v="0"/>
    <n v="0"/>
    <n v="0"/>
  </r>
  <r>
    <n v="125329"/>
    <s v="8809887903594"/>
    <s v="Mercury"/>
    <n v="0"/>
    <n v="0"/>
    <m/>
    <x v="1286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35"/>
    <n v="0"/>
    <n v="0"/>
    <n v="0"/>
    <n v="0"/>
    <n v="0"/>
    <n v="0"/>
    <n v="0"/>
    <n v="0"/>
    <n v="0"/>
    <n v="0"/>
    <n v="0"/>
    <n v="0"/>
    <n v="0"/>
    <n v="0"/>
    <n v="0"/>
    <n v="13"/>
    <n v="2"/>
    <n v="5"/>
    <n v="6"/>
    <n v="3"/>
    <n v="3"/>
    <n v="2"/>
    <n v="5"/>
    <n v="7"/>
    <n v="8"/>
    <n v="4"/>
    <n v="3"/>
    <n v="4"/>
  </r>
  <r>
    <n v="125330"/>
    <s v="8809887903716"/>
    <s v="Mercury"/>
    <n v="0"/>
    <n v="0"/>
    <m/>
    <x v="1287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16"/>
    <n v="8"/>
    <n v="2"/>
    <n v="2"/>
    <n v="6"/>
    <n v="1"/>
    <n v="3"/>
    <n v="0"/>
    <n v="1"/>
    <n v="1"/>
    <n v="0"/>
    <n v="2"/>
    <n v="2"/>
  </r>
  <r>
    <n v="125331"/>
    <s v="8809887903754"/>
    <s v="Mercury"/>
    <n v="0"/>
    <n v="0"/>
    <m/>
    <x v="1288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2"/>
    <n v="3"/>
    <n v="2"/>
    <n v="4"/>
    <n v="2"/>
    <n v="0"/>
    <n v="1"/>
    <n v="1"/>
    <n v="3"/>
    <n v="2"/>
  </r>
  <r>
    <n v="125332"/>
    <s v="8809887903785"/>
    <s v="Mercury"/>
    <n v="0"/>
    <n v="0"/>
    <m/>
    <x v="1289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6"/>
    <n v="6"/>
    <n v="0"/>
    <n v="1"/>
    <n v="4"/>
    <n v="4"/>
    <n v="3"/>
    <n v="0"/>
    <n v="1"/>
    <n v="2"/>
    <n v="0"/>
    <n v="1"/>
    <n v="0"/>
  </r>
  <r>
    <n v="125333"/>
    <s v="8809887903792"/>
    <s v="Mercury"/>
    <n v="0"/>
    <n v="0"/>
    <m/>
    <x v="1290"/>
    <d v="2023-10-20T16:50:44"/>
    <x v="0"/>
    <x v="1"/>
    <b v="0"/>
    <m/>
    <m/>
    <s v="INHOUSE"/>
    <n v="3.21"/>
    <m/>
    <n v="3.21"/>
    <n v="5.4545000000000003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14"/>
    <n v="8"/>
    <n v="1"/>
    <n v="6"/>
    <n v="6"/>
    <n v="4"/>
    <n v="3"/>
    <n v="4"/>
    <n v="5"/>
    <n v="1"/>
    <n v="2"/>
    <n v="2"/>
    <n v="3"/>
  </r>
  <r>
    <n v="125334"/>
    <s v="8809842244540"/>
    <s v="Mercury"/>
    <n v="0"/>
    <n v="0"/>
    <m/>
    <x v="1291"/>
    <d v="2023-10-20T16:50:44"/>
    <x v="0"/>
    <x v="1"/>
    <b v="0"/>
    <m/>
    <m/>
    <s v="INHOUSE"/>
    <n v="2.93"/>
    <m/>
    <n v="2.93"/>
    <n v="4.5453999999999999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"/>
    <n v="9"/>
    <n v="6"/>
    <n v="4"/>
    <n v="3"/>
    <n v="6"/>
    <n v="12"/>
    <n v="11"/>
    <n v="5"/>
    <n v="5"/>
  </r>
  <r>
    <n v="125335"/>
    <s v="8809842253535"/>
    <s v="Mercury"/>
    <n v="0"/>
    <n v="0"/>
    <m/>
    <x v="1292"/>
    <d v="2023-10-20T16:50:44"/>
    <x v="0"/>
    <x v="1"/>
    <b v="0"/>
    <m/>
    <m/>
    <s v="INHOUSE"/>
    <n v="2.93"/>
    <m/>
    <n v="2.93"/>
    <n v="4.5453999999999999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7"/>
    <n v="14"/>
    <n v="7"/>
    <n v="2"/>
    <n v="1"/>
    <n v="0"/>
    <n v="0"/>
    <n v="0"/>
    <n v="0"/>
    <n v="0"/>
  </r>
  <r>
    <n v="125336"/>
    <s v="8809842242928"/>
    <s v="Mercury"/>
    <n v="0"/>
    <n v="0"/>
    <m/>
    <x v="1293"/>
    <d v="2023-10-20T16:50:44"/>
    <x v="0"/>
    <x v="1"/>
    <b v="0"/>
    <m/>
    <m/>
    <s v="INHOUSE"/>
    <n v="2.93"/>
    <m/>
    <n v="2.93"/>
    <n v="0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337"/>
    <s v="8809887903211"/>
    <s v="Mercury"/>
    <n v="0"/>
    <n v="0"/>
    <m/>
    <x v="1294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5"/>
    <n v="7"/>
    <n v="5"/>
    <n v="5"/>
    <n v="7"/>
    <n v="6"/>
    <n v="1"/>
    <n v="5"/>
    <n v="3"/>
    <n v="7"/>
    <n v="0"/>
    <n v="1"/>
    <n v="3"/>
  </r>
  <r>
    <n v="125338"/>
    <s v="8809887902917"/>
    <s v="Mercury"/>
    <n v="0"/>
    <n v="0"/>
    <m/>
    <x v="1295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15"/>
    <n v="5"/>
    <n v="8"/>
    <n v="5"/>
    <n v="8"/>
    <n v="4"/>
    <n v="6"/>
    <n v="5"/>
    <n v="16"/>
    <n v="13"/>
    <n v="14"/>
    <n v="6"/>
    <n v="16"/>
  </r>
  <r>
    <n v="125339"/>
    <s v="8809887903006"/>
    <s v="Mercury"/>
    <n v="0"/>
    <n v="0"/>
    <m/>
    <x v="1296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7"/>
    <n v="7"/>
    <n v="10"/>
    <n v="10"/>
    <n v="12"/>
    <n v="10"/>
    <n v="6"/>
    <n v="1"/>
    <n v="6"/>
    <n v="15"/>
    <n v="7"/>
    <n v="4"/>
    <n v="13"/>
  </r>
  <r>
    <n v="125340"/>
    <s v="8809887902993"/>
    <s v="Mercury"/>
    <n v="0"/>
    <n v="0"/>
    <m/>
    <x v="1297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14"/>
    <n v="11"/>
    <n v="9"/>
    <n v="11"/>
    <n v="2"/>
    <n v="3"/>
    <n v="5"/>
    <n v="6"/>
    <n v="11"/>
    <n v="6"/>
    <n v="3"/>
    <n v="3"/>
    <n v="6"/>
  </r>
  <r>
    <n v="125341"/>
    <s v="8809887902986"/>
    <s v="Mercury"/>
    <n v="0"/>
    <n v="0"/>
    <m/>
    <x v="1298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8"/>
    <n v="9"/>
    <n v="6"/>
    <n v="6"/>
    <n v="6"/>
    <n v="9"/>
    <n v="3"/>
    <n v="0"/>
    <n v="9"/>
    <n v="11"/>
    <n v="3"/>
    <n v="6"/>
    <n v="9"/>
  </r>
  <r>
    <n v="125342"/>
    <s v="8809887903204"/>
    <s v="Mercury"/>
    <n v="0"/>
    <n v="0"/>
    <m/>
    <x v="1299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20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5"/>
    <n v="3"/>
    <n v="1"/>
    <n v="2"/>
    <n v="4"/>
    <n v="1"/>
    <n v="1"/>
    <n v="1"/>
    <n v="4"/>
    <n v="2"/>
  </r>
  <r>
    <n v="125343"/>
    <s v="8809887903112"/>
    <s v="Mercury"/>
    <n v="0"/>
    <n v="0"/>
    <m/>
    <x v="1300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14"/>
    <n v="0"/>
    <n v="0"/>
    <n v="0"/>
    <n v="0"/>
    <n v="0"/>
    <n v="0"/>
    <n v="0"/>
    <n v="0"/>
    <n v="0"/>
    <n v="0"/>
    <n v="0"/>
    <n v="0"/>
    <n v="0"/>
    <n v="0"/>
    <n v="0"/>
    <n v="9"/>
    <n v="8"/>
    <n v="4"/>
    <n v="1"/>
    <n v="7"/>
    <n v="4"/>
    <n v="1"/>
    <n v="6"/>
    <n v="2"/>
    <n v="7"/>
    <n v="2"/>
    <n v="1"/>
    <n v="1"/>
  </r>
  <r>
    <n v="125344"/>
    <s v="8809887903198"/>
    <s v="Mercury"/>
    <n v="0"/>
    <n v="0"/>
    <m/>
    <x v="1301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26"/>
    <n v="0"/>
    <n v="0"/>
    <n v="0"/>
    <n v="0"/>
    <n v="0"/>
    <n v="0"/>
    <n v="0"/>
    <n v="0"/>
    <n v="0"/>
    <n v="0"/>
    <n v="0"/>
    <n v="0"/>
    <n v="0"/>
    <n v="0"/>
    <n v="0"/>
    <n v="3"/>
    <n v="2"/>
    <n v="3"/>
    <n v="3"/>
    <n v="4"/>
    <n v="3"/>
    <n v="2"/>
    <n v="2"/>
    <n v="1"/>
    <n v="0"/>
    <n v="0"/>
    <n v="0"/>
    <n v="3"/>
  </r>
  <r>
    <n v="125345"/>
    <s v="8809887903303"/>
    <s v="Mercury"/>
    <n v="0"/>
    <n v="0"/>
    <m/>
    <x v="1302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3"/>
    <n v="9"/>
    <n v="0"/>
    <n v="7"/>
    <n v="4"/>
    <n v="7"/>
    <n v="12"/>
    <n v="3"/>
    <n v="0"/>
    <n v="0"/>
  </r>
  <r>
    <n v="125346"/>
    <s v="8809887903297"/>
    <s v="Mercury"/>
    <n v="0"/>
    <n v="0"/>
    <m/>
    <x v="1303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11"/>
    <n v="0"/>
    <n v="0"/>
    <n v="0"/>
    <n v="0"/>
    <n v="0"/>
    <n v="0"/>
    <n v="0"/>
    <n v="0"/>
    <n v="0"/>
    <n v="0"/>
    <n v="0"/>
    <n v="0"/>
    <n v="0"/>
    <n v="0"/>
    <n v="0"/>
    <n v="5"/>
    <n v="6"/>
    <n v="1"/>
    <n v="6"/>
    <n v="4"/>
    <n v="2"/>
    <n v="2"/>
    <n v="1"/>
    <n v="6"/>
    <n v="10"/>
    <n v="2"/>
    <n v="2"/>
    <n v="0"/>
  </r>
  <r>
    <n v="125347"/>
    <s v="8809887902979"/>
    <s v="Mercury"/>
    <n v="0"/>
    <n v="0"/>
    <m/>
    <x v="1304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69"/>
    <n v="0"/>
    <n v="0"/>
    <n v="0"/>
    <n v="0"/>
    <n v="0"/>
    <n v="0"/>
    <n v="0"/>
    <n v="0"/>
    <n v="0"/>
    <n v="0"/>
    <n v="0"/>
    <n v="0"/>
    <n v="0"/>
    <n v="0"/>
    <n v="0"/>
    <n v="12"/>
    <n v="8"/>
    <n v="3"/>
    <n v="6"/>
    <n v="6"/>
    <n v="5"/>
    <n v="3"/>
    <n v="5"/>
    <n v="2"/>
    <n v="6"/>
    <n v="5"/>
    <n v="7"/>
    <n v="13"/>
  </r>
  <r>
    <n v="125348"/>
    <s v="8809887903174"/>
    <s v="Mercury"/>
    <n v="0"/>
    <n v="0"/>
    <m/>
    <x v="1305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4"/>
    <n v="9"/>
    <n v="0"/>
    <n v="5"/>
    <n v="4"/>
    <n v="3"/>
    <n v="2"/>
    <n v="2"/>
    <n v="0"/>
    <n v="1"/>
    <n v="1"/>
    <n v="1"/>
    <n v="0"/>
  </r>
  <r>
    <n v="125349"/>
    <s v="8809887903181"/>
    <s v="Mercury"/>
    <n v="0"/>
    <n v="0"/>
    <m/>
    <x v="1306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90"/>
    <n v="0"/>
    <n v="0"/>
    <n v="0"/>
    <n v="0"/>
    <n v="0"/>
    <n v="0"/>
    <n v="0"/>
    <n v="0"/>
    <n v="0"/>
    <n v="0"/>
    <n v="0"/>
    <n v="0"/>
    <n v="0"/>
    <n v="0"/>
    <n v="0"/>
    <n v="5"/>
    <n v="6"/>
    <n v="1"/>
    <n v="1"/>
    <n v="2"/>
    <n v="2"/>
    <n v="3"/>
    <n v="1"/>
    <n v="2"/>
    <n v="3"/>
    <n v="1"/>
    <n v="0"/>
    <n v="0"/>
  </r>
  <r>
    <n v="125350"/>
    <s v="8809887903273"/>
    <s v="Mercury"/>
    <n v="0"/>
    <n v="0"/>
    <m/>
    <x v="1307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5"/>
    <n v="8"/>
    <n v="11"/>
    <n v="8"/>
    <n v="6"/>
    <n v="3"/>
    <n v="3"/>
    <n v="2"/>
    <n v="6"/>
    <n v="6"/>
    <n v="0"/>
    <n v="2"/>
    <n v="2"/>
  </r>
  <r>
    <n v="125351"/>
    <s v="8809887903280"/>
    <s v="Mercury"/>
    <n v="0"/>
    <n v="0"/>
    <m/>
    <x v="1308"/>
    <d v="2023-10-20T16:50:44"/>
    <x v="0"/>
    <x v="1"/>
    <b v="0"/>
    <m/>
    <m/>
    <s v="INHOUSE"/>
    <n v="3.07"/>
    <m/>
    <n v="3.07"/>
    <n v="5.2727000000000004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3"/>
    <n v="7"/>
    <n v="0"/>
    <n v="2"/>
    <n v="2"/>
    <n v="1"/>
    <n v="2"/>
    <n v="0"/>
    <n v="3"/>
    <n v="2"/>
    <n v="0"/>
    <n v="2"/>
    <n v="3"/>
  </r>
  <r>
    <n v="125352"/>
    <s v="8809887900760"/>
    <s v="Mercury"/>
    <n v="0"/>
    <n v="0"/>
    <m/>
    <x v="1309"/>
    <d v="2023-10-20T16:50:44"/>
    <x v="0"/>
    <x v="1"/>
    <b v="0"/>
    <m/>
    <m/>
    <s v="INHOUSE"/>
    <n v="5.07"/>
    <m/>
    <n v="5.07"/>
    <n v="7.3362999999999996"/>
    <n v="0"/>
    <n v="0"/>
    <m/>
    <m/>
    <m/>
    <s v="Star Tech Warehouse"/>
    <n v="117"/>
    <n v="0"/>
    <n v="0"/>
    <n v="0"/>
    <n v="0"/>
    <n v="0"/>
    <n v="0"/>
    <n v="0"/>
    <n v="0"/>
    <n v="0"/>
    <n v="0"/>
    <n v="0"/>
    <n v="0"/>
    <n v="0"/>
    <n v="0"/>
    <n v="0"/>
    <n v="9"/>
    <n v="6"/>
    <n v="5"/>
    <n v="7"/>
    <n v="3"/>
    <n v="0"/>
    <n v="6"/>
    <n v="2"/>
    <n v="4"/>
    <n v="1"/>
    <n v="1"/>
    <n v="2"/>
    <n v="0"/>
  </r>
  <r>
    <n v="125353"/>
    <s v="8809887900821"/>
    <s v="Mercury"/>
    <n v="0"/>
    <n v="0"/>
    <m/>
    <x v="1310"/>
    <d v="2023-10-20T16:50:44"/>
    <x v="0"/>
    <x v="1"/>
    <b v="0"/>
    <m/>
    <m/>
    <s v="INHOUSE"/>
    <n v="6.43"/>
    <m/>
    <n v="6.43"/>
    <n v="9.4817999999999998"/>
    <n v="0"/>
    <n v="0"/>
    <m/>
    <m/>
    <m/>
    <s v="Star Tech Warehouse"/>
    <n v="172"/>
    <n v="0"/>
    <n v="0"/>
    <n v="0"/>
    <n v="0"/>
    <n v="0"/>
    <n v="0"/>
    <n v="0"/>
    <n v="0"/>
    <n v="0"/>
    <n v="0"/>
    <n v="0"/>
    <n v="0"/>
    <n v="0"/>
    <n v="0"/>
    <n v="0"/>
    <n v="7"/>
    <n v="6"/>
    <n v="6"/>
    <n v="8"/>
    <n v="5"/>
    <n v="1"/>
    <n v="3"/>
    <n v="2"/>
    <n v="3"/>
    <n v="0"/>
    <n v="0"/>
    <n v="4"/>
    <n v="0"/>
  </r>
  <r>
    <n v="125354"/>
    <s v="8098879008144"/>
    <s v="Mercury"/>
    <n v="4"/>
    <n v="0"/>
    <m/>
    <x v="1311"/>
    <d v="2023-10-20T16:50:44"/>
    <x v="0"/>
    <x v="1"/>
    <b v="0"/>
    <m/>
    <m/>
    <s v="INHOUSE"/>
    <n v="6.43"/>
    <m/>
    <n v="6.43"/>
    <n v="9.4817999999999998"/>
    <n v="0"/>
    <n v="0"/>
    <m/>
    <m/>
    <m/>
    <s v="Star Tech Warehouse"/>
    <n v="122"/>
    <n v="0"/>
    <n v="0"/>
    <n v="0"/>
    <n v="0"/>
    <n v="0"/>
    <n v="0"/>
    <n v="0"/>
    <n v="0"/>
    <n v="0"/>
    <n v="0"/>
    <n v="0"/>
    <n v="0"/>
    <n v="0"/>
    <n v="0"/>
    <n v="0"/>
    <n v="12"/>
    <n v="7"/>
    <n v="14"/>
    <n v="8"/>
    <n v="7"/>
    <n v="1"/>
    <n v="6"/>
    <n v="5"/>
    <n v="4"/>
    <n v="4"/>
    <n v="1"/>
    <n v="7"/>
    <n v="2"/>
  </r>
  <r>
    <n v="125355"/>
    <s v="8809887826381"/>
    <s v="Mercury"/>
    <n v="0"/>
    <n v="0"/>
    <m/>
    <x v="1312"/>
    <d v="2023-10-20T16:50:44"/>
    <x v="0"/>
    <x v="1"/>
    <b v="0"/>
    <m/>
    <m/>
    <s v="INHOUSE"/>
    <n v="9.1"/>
    <m/>
    <n v="9.1"/>
    <n v="12.8180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8"/>
    <n v="15"/>
    <n v="0"/>
    <n v="8"/>
    <n v="1"/>
    <n v="1"/>
    <n v="0"/>
    <n v="0"/>
    <n v="0"/>
    <n v="0"/>
  </r>
  <r>
    <n v="125356"/>
    <s v="8809887900746"/>
    <s v="Mercury"/>
    <n v="0"/>
    <n v="0"/>
    <m/>
    <x v="1313"/>
    <d v="2023-10-20T16:50:44"/>
    <x v="0"/>
    <x v="1"/>
    <b v="0"/>
    <m/>
    <m/>
    <s v="INHOUSE"/>
    <n v="9.1"/>
    <m/>
    <n v="9.1"/>
    <n v="12.818099999999999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14"/>
    <n v="16"/>
    <n v="17"/>
    <n v="11"/>
    <n v="12"/>
    <n v="7"/>
    <n v="6"/>
    <n v="0"/>
    <n v="7"/>
    <n v="9"/>
    <n v="4"/>
    <n v="4"/>
    <n v="1"/>
  </r>
  <r>
    <n v="125357"/>
    <s v="8809887900593"/>
    <s v="Mercury"/>
    <n v="0"/>
    <n v="0"/>
    <m/>
    <x v="1314"/>
    <d v="2023-10-20T16:50:44"/>
    <x v="0"/>
    <x v="1"/>
    <b v="0"/>
    <m/>
    <m/>
    <s v="INHOUSE"/>
    <n v="4.2300000000000004"/>
    <m/>
    <n v="4.2300000000000004"/>
    <n v="6.8181000000000003"/>
    <n v="0"/>
    <n v="0"/>
    <m/>
    <m/>
    <m/>
    <s v="Star Tech Warehouse"/>
    <n v="93"/>
    <n v="0"/>
    <n v="0"/>
    <n v="0"/>
    <n v="0"/>
    <n v="0"/>
    <n v="0"/>
    <n v="0"/>
    <n v="0"/>
    <n v="0"/>
    <n v="0"/>
    <n v="0"/>
    <n v="0"/>
    <n v="0"/>
    <n v="0"/>
    <n v="0"/>
    <n v="8"/>
    <n v="9"/>
    <n v="14"/>
    <n v="7"/>
    <n v="8"/>
    <n v="6"/>
    <n v="6"/>
    <n v="7"/>
    <n v="4"/>
    <n v="4"/>
    <n v="2"/>
    <n v="9"/>
    <n v="1"/>
  </r>
  <r>
    <n v="125358"/>
    <s v="8809887900616"/>
    <s v="Mercury"/>
    <n v="0"/>
    <n v="0"/>
    <m/>
    <x v="1315"/>
    <d v="2023-10-20T16:50:44"/>
    <x v="0"/>
    <x v="1"/>
    <b v="0"/>
    <m/>
    <m/>
    <s v="INHOUSE"/>
    <n v="4.2300000000000004"/>
    <m/>
    <n v="4.2300000000000004"/>
    <n v="6.8181000000000003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6"/>
    <n v="9"/>
    <n v="8"/>
    <n v="7"/>
    <n v="7"/>
    <n v="3"/>
    <n v="6"/>
    <n v="1"/>
    <n v="1"/>
    <n v="1"/>
    <n v="0"/>
    <n v="0"/>
    <n v="0"/>
  </r>
  <r>
    <n v="125359"/>
    <s v="8809887900562"/>
    <s v="Mercury"/>
    <n v="0"/>
    <n v="0"/>
    <m/>
    <x v="1316"/>
    <d v="2023-10-20T16:50:44"/>
    <x v="0"/>
    <x v="1"/>
    <b v="0"/>
    <m/>
    <m/>
    <s v="INHOUSE"/>
    <n v="2.2000000000000002"/>
    <m/>
    <n v="2.2000000000000002"/>
    <n v="4.0909000000000004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16"/>
    <n v="21"/>
    <n v="15"/>
    <n v="14"/>
    <n v="11"/>
    <n v="14"/>
    <n v="6"/>
    <n v="1"/>
    <n v="10"/>
    <n v="12"/>
    <n v="6"/>
    <n v="5"/>
    <n v="4"/>
  </r>
  <r>
    <n v="125360"/>
    <s v="STAR-BATT-6G"/>
    <s v="EPARTS RUBY"/>
    <n v="0"/>
    <n v="0"/>
    <m/>
    <x v="1317"/>
    <d v="2023-11-09T16:26:44"/>
    <x v="0"/>
    <x v="11"/>
    <b v="0"/>
    <m/>
    <m/>
    <s v="INHOUSE"/>
    <n v="6.47"/>
    <m/>
    <n v="6.47"/>
    <n v="8.8180999999999994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"/>
    <n v="0"/>
    <n v="0"/>
    <n v="3"/>
    <n v="8"/>
    <n v="0"/>
    <n v="4"/>
    <n v="3"/>
    <n v="0"/>
  </r>
  <r>
    <n v="125361"/>
    <s v="STAR-BATT-6P"/>
    <s v="EPARTS RUBY"/>
    <n v="0"/>
    <n v="0"/>
    <m/>
    <x v="1318"/>
    <d v="2023-11-09T16:26:44"/>
    <x v="0"/>
    <x v="11"/>
    <b v="0"/>
    <m/>
    <m/>
    <s v="INHOUSE"/>
    <n v="7.97"/>
    <m/>
    <n v="7.97"/>
    <n v="10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4"/>
    <n v="0"/>
    <n v="0"/>
    <n v="0"/>
    <n v="3"/>
    <n v="0"/>
    <n v="2"/>
    <n v="0"/>
    <n v="2"/>
  </r>
  <r>
    <n v="125362"/>
    <s v="STAR-BATT-6S"/>
    <s v="EPARTS RUBY"/>
    <n v="0"/>
    <n v="0"/>
    <m/>
    <x v="1319"/>
    <d v="2023-11-09T16:26:44"/>
    <x v="0"/>
    <x v="11"/>
    <b v="0"/>
    <m/>
    <m/>
    <s v="INHOUSE"/>
    <n v="6.47"/>
    <m/>
    <n v="6.47"/>
    <n v="8.8180999999999994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5"/>
    <n v="18"/>
    <n v="0"/>
    <n v="0"/>
    <n v="2"/>
    <n v="15"/>
    <n v="0"/>
    <n v="2"/>
    <n v="0"/>
    <n v="3"/>
  </r>
  <r>
    <n v="125363"/>
    <s v="STAR-BATT-6SP"/>
    <s v="EPARTS RUBY"/>
    <n v="0"/>
    <n v="0"/>
    <m/>
    <x v="1320"/>
    <d v="2023-11-09T16:26:44"/>
    <x v="0"/>
    <x v="11"/>
    <b v="0"/>
    <m/>
    <m/>
    <s v="INHOUSE"/>
    <n v="7.97"/>
    <m/>
    <n v="7.97"/>
    <n v="10.0909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6"/>
    <n v="0"/>
    <n v="0"/>
    <n v="0"/>
    <n v="4"/>
    <n v="3"/>
    <n v="0"/>
    <n v="0"/>
    <n v="2"/>
  </r>
  <r>
    <n v="125364"/>
    <s v="STAR-BATT-7G"/>
    <s v="EPARTS RUBY"/>
    <n v="0"/>
    <n v="0"/>
    <m/>
    <x v="1321"/>
    <d v="2023-11-09T16:26:44"/>
    <x v="0"/>
    <x v="11"/>
    <b v="0"/>
    <m/>
    <m/>
    <s v="INHOUSE"/>
    <n v="6.41"/>
    <m/>
    <n v="6.41"/>
    <n v="8.8180999999999994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2"/>
    <n v="4"/>
    <n v="3"/>
    <n v="8"/>
    <n v="20"/>
    <n v="2"/>
    <n v="7"/>
    <n v="11"/>
    <n v="10"/>
    <n v="3"/>
    <n v="5"/>
    <n v="2"/>
    <n v="2"/>
  </r>
  <r>
    <n v="125365"/>
    <s v="STAR-BATT-7P"/>
    <s v="EPARTS RUBY"/>
    <n v="0"/>
    <n v="0"/>
    <m/>
    <x v="1322"/>
    <d v="2023-11-09T16:26:44"/>
    <x v="0"/>
    <x v="11"/>
    <b v="0"/>
    <m/>
    <m/>
    <s v="INHOUSE"/>
    <n v="7.97"/>
    <m/>
    <n v="7.97"/>
    <n v="10.2727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16"/>
    <n v="3"/>
    <n v="0"/>
    <n v="1"/>
    <n v="0"/>
    <n v="2"/>
    <n v="2"/>
    <n v="3"/>
    <n v="0"/>
  </r>
  <r>
    <n v="125366"/>
    <s v="STAR-BATT-8G"/>
    <s v="EPARTS RUBY"/>
    <n v="0"/>
    <n v="0"/>
    <m/>
    <x v="1323"/>
    <d v="2023-11-09T16:26:44"/>
    <x v="0"/>
    <x v="11"/>
    <b v="0"/>
    <m/>
    <m/>
    <s v="INHOUSE"/>
    <n v="6.41"/>
    <m/>
    <n v="6.41"/>
    <n v="9"/>
    <n v="0"/>
    <n v="0"/>
    <m/>
    <m/>
    <m/>
    <s v="Star Tech Warehouse"/>
    <n v="83"/>
    <n v="0"/>
    <n v="0"/>
    <n v="0"/>
    <n v="0"/>
    <n v="0"/>
    <n v="0"/>
    <n v="0"/>
    <n v="0"/>
    <n v="0"/>
    <n v="0"/>
    <n v="0"/>
    <n v="0"/>
    <n v="0"/>
    <n v="0"/>
    <n v="0"/>
    <n v="9"/>
    <n v="1"/>
    <n v="3"/>
    <n v="15"/>
    <n v="18"/>
    <n v="0"/>
    <n v="0"/>
    <n v="4"/>
    <n v="6"/>
    <n v="5"/>
    <n v="5"/>
    <n v="4"/>
    <n v="4"/>
  </r>
  <r>
    <n v="125367"/>
    <s v="STAR-BATT-8P"/>
    <s v="EPARTS RUBY"/>
    <n v="0"/>
    <n v="0"/>
    <m/>
    <x v="1324"/>
    <d v="2023-11-09T16:26:44"/>
    <x v="0"/>
    <x v="11"/>
    <b v="0"/>
    <m/>
    <m/>
    <s v="INHOUSE"/>
    <n v="7.97"/>
    <m/>
    <n v="7.97"/>
    <n v="10.3636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6"/>
    <n v="0"/>
    <n v="2"/>
    <n v="13"/>
    <n v="7"/>
    <n v="2"/>
    <n v="0"/>
    <n v="0"/>
    <n v="7"/>
    <n v="2"/>
    <n v="0"/>
    <n v="1"/>
    <n v="0"/>
  </r>
  <r>
    <n v="125368"/>
    <s v="STAR-BATT-X"/>
    <s v="EPARTS RUBY"/>
    <n v="0"/>
    <n v="0"/>
    <m/>
    <x v="1325"/>
    <d v="2023-11-09T16:26:44"/>
    <x v="0"/>
    <x v="11"/>
    <b v="0"/>
    <m/>
    <m/>
    <s v="INHOUSE"/>
    <n v="9.76"/>
    <m/>
    <n v="9.76"/>
    <n v="14.454499999999999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5"/>
    <n v="2"/>
    <n v="1"/>
    <n v="14"/>
    <n v="8"/>
    <n v="2"/>
    <n v="5"/>
    <n v="12"/>
    <n v="13"/>
    <n v="9"/>
    <n v="5"/>
    <n v="6"/>
    <n v="9"/>
  </r>
  <r>
    <n v="125369"/>
    <s v="STAR-BATT-XS"/>
    <s v="EPARTS RUBY"/>
    <n v="0"/>
    <n v="0"/>
    <m/>
    <x v="1326"/>
    <d v="2023-11-09T16:26:44"/>
    <x v="0"/>
    <x v="11"/>
    <b v="0"/>
    <m/>
    <m/>
    <s v="INHOUSE"/>
    <n v="10.23"/>
    <m/>
    <n v="10.23"/>
    <n v="17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5"/>
    <n v="3"/>
    <n v="1"/>
    <n v="2"/>
    <n v="16"/>
    <n v="-1"/>
    <n v="0"/>
    <n v="2"/>
    <n v="9"/>
    <n v="0"/>
    <n v="0"/>
    <n v="1"/>
    <n v="4"/>
  </r>
  <r>
    <n v="125370"/>
    <s v="STAR-BATT-XR"/>
    <s v="EPARTS RUBY"/>
    <n v="0"/>
    <n v="0"/>
    <m/>
    <x v="1327"/>
    <d v="2023-11-09T16:26:44"/>
    <x v="0"/>
    <x v="11"/>
    <b v="0"/>
    <m/>
    <m/>
    <s v="INHOUSE"/>
    <n v="8.51"/>
    <m/>
    <n v="8.51"/>
    <n v="13.0909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10"/>
    <n v="18"/>
    <n v="1"/>
    <n v="3"/>
    <n v="3"/>
    <n v="12"/>
    <n v="4"/>
    <n v="7"/>
    <n v="2"/>
    <n v="7"/>
  </r>
  <r>
    <n v="125371"/>
    <s v="STAR-BATT-XSM"/>
    <s v="EPARTS RUBY"/>
    <n v="0"/>
    <n v="0"/>
    <m/>
    <x v="1328"/>
    <d v="2023-11-09T16:26:44"/>
    <x v="0"/>
    <x v="11"/>
    <b v="0"/>
    <m/>
    <m/>
    <s v="INHOUSE"/>
    <n v="10.38"/>
    <m/>
    <n v="10.38"/>
    <n v="17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8"/>
    <n v="8"/>
    <n v="0"/>
    <n v="2"/>
    <n v="5"/>
    <n v="17"/>
    <n v="1"/>
    <n v="1"/>
    <n v="2"/>
    <n v="7"/>
  </r>
  <r>
    <n v="125372"/>
    <s v="STAR-BATT-11"/>
    <s v="EPARTS RUBY"/>
    <n v="0"/>
    <n v="0"/>
    <m/>
    <x v="1329"/>
    <d v="2023-11-09T16:26:44"/>
    <x v="0"/>
    <x v="11"/>
    <b v="0"/>
    <m/>
    <m/>
    <s v="INHOUSE"/>
    <n v="8.98"/>
    <m/>
    <n v="8.98"/>
    <n v="24.181799999999999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6"/>
    <n v="9"/>
    <n v="2"/>
    <n v="3"/>
    <n v="36"/>
    <n v="1"/>
    <n v="7"/>
    <n v="14"/>
    <n v="43"/>
    <n v="25"/>
    <n v="5"/>
    <n v="8"/>
    <n v="0"/>
  </r>
  <r>
    <n v="125373"/>
    <s v="STAR-BATT-11P"/>
    <s v="EPARTS RUBY"/>
    <n v="0"/>
    <n v="0"/>
    <m/>
    <x v="1330"/>
    <d v="2023-11-09T16:26:44"/>
    <x v="0"/>
    <x v="11"/>
    <b v="0"/>
    <m/>
    <m/>
    <s v="INHOUSE"/>
    <n v="12.1"/>
    <m/>
    <n v="12.1"/>
    <n v="31.3636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7"/>
    <n v="20"/>
    <n v="-2"/>
    <n v="2"/>
    <n v="6"/>
    <n v="21"/>
    <n v="5"/>
    <n v="0"/>
    <n v="0"/>
    <n v="0"/>
  </r>
  <r>
    <n v="125374"/>
    <s v="STAR-BATT-11PM"/>
    <s v="EPARTS RUBY"/>
    <n v="0"/>
    <n v="0"/>
    <m/>
    <x v="1331"/>
    <d v="2023-11-09T16:26:44"/>
    <x v="0"/>
    <x v="11"/>
    <b v="0"/>
    <m/>
    <m/>
    <s v="INHOUSE"/>
    <n v="13.19"/>
    <m/>
    <n v="13.19"/>
    <n v="36.3635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5"/>
    <n v="20"/>
    <n v="1"/>
    <n v="0"/>
    <n v="7"/>
    <n v="23"/>
    <n v="0"/>
    <n v="1"/>
    <n v="0"/>
    <n v="1"/>
  </r>
  <r>
    <n v="125375"/>
    <s v="STAR-BATT-12/12P"/>
    <s v="EPARTS RUBY"/>
    <n v="0"/>
    <n v="0"/>
    <m/>
    <x v="1332"/>
    <d v="2023-11-09T16:26:44"/>
    <x v="0"/>
    <x v="11"/>
    <b v="0"/>
    <m/>
    <m/>
    <s v="INHOUSE"/>
    <n v="8.67"/>
    <m/>
    <n v="8.67"/>
    <n v="30.1817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16"/>
    <n v="15"/>
    <n v="-2"/>
    <n v="2"/>
    <n v="8"/>
    <n v="28"/>
    <n v="3"/>
    <n v="6"/>
    <n v="0"/>
    <n v="0"/>
  </r>
  <r>
    <n v="125376"/>
    <s v="STAR-BATT-12PM"/>
    <s v="EPARTS RUBY"/>
    <n v="0"/>
    <n v="0"/>
    <m/>
    <x v="1333"/>
    <d v="2023-11-09T16:26:44"/>
    <x v="0"/>
    <x v="11"/>
    <b v="0"/>
    <m/>
    <m/>
    <s v="INHOUSE"/>
    <n v="12.88"/>
    <m/>
    <n v="12.88"/>
    <n v="38.908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16"/>
    <n v="2"/>
    <n v="2"/>
    <n v="4"/>
    <n v="21"/>
    <n v="6"/>
    <n v="4"/>
    <n v="0"/>
    <n v="3"/>
  </r>
  <r>
    <n v="125377"/>
    <s v="STAR-BATT-13"/>
    <s v="EPARTS RUBY"/>
    <n v="0"/>
    <n v="0"/>
    <m/>
    <x v="1334"/>
    <d v="2023-11-09T16:26:44"/>
    <x v="0"/>
    <x v="11"/>
    <b v="0"/>
    <m/>
    <m/>
    <s v="INHOUSE"/>
    <n v="10.76"/>
    <m/>
    <n v="10.76"/>
    <n v="32.908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8"/>
    <n v="5"/>
    <n v="5"/>
    <n v="5"/>
    <n v="25"/>
    <n v="1"/>
    <n v="0"/>
    <n v="0"/>
    <n v="0"/>
  </r>
  <r>
    <n v="125378"/>
    <s v="S9FE-360-BLK"/>
    <s v="Guangzhou Weigu"/>
    <n v="0"/>
    <n v="0"/>
    <m/>
    <x v="1335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5"/>
    <n v="0"/>
    <n v="70"/>
    <n v="70"/>
    <n v="0"/>
    <n v="0"/>
    <n v="0"/>
    <n v="0"/>
    <n v="0"/>
    <n v="0"/>
    <n v="0"/>
    <n v="0"/>
    <n v="0"/>
    <n v="0"/>
    <n v="0"/>
    <n v="0"/>
    <n v="8"/>
    <n v="24"/>
    <n v="21"/>
    <n v="16"/>
    <n v="12"/>
    <n v="17"/>
    <n v="5"/>
    <n v="10"/>
    <n v="18"/>
    <n v="24"/>
    <n v="10"/>
    <n v="8"/>
    <n v="0"/>
  </r>
  <r>
    <n v="125379"/>
    <s v="S9FE-360-RED"/>
    <s v="Guangzhou Weigu"/>
    <n v="0"/>
    <n v="0"/>
    <m/>
    <x v="1336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8"/>
    <n v="0"/>
    <n v="70"/>
    <n v="70"/>
    <n v="0"/>
    <n v="0"/>
    <n v="0"/>
    <n v="0"/>
    <n v="0"/>
    <n v="0"/>
    <n v="0"/>
    <n v="0"/>
    <n v="0"/>
    <n v="0"/>
    <n v="0"/>
    <n v="0"/>
    <n v="5"/>
    <n v="12"/>
    <n v="16"/>
    <n v="7"/>
    <n v="14"/>
    <n v="7"/>
    <n v="8"/>
    <n v="9"/>
    <n v="14"/>
    <n v="12"/>
    <n v="9"/>
    <n v="7"/>
    <n v="1"/>
  </r>
  <r>
    <n v="125380"/>
    <s v="S9FEP-360-BLK"/>
    <s v="Guangzhou Weigu"/>
    <n v="0"/>
    <n v="0"/>
    <m/>
    <x v="1337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91"/>
    <n v="0"/>
    <n v="0"/>
    <n v="0"/>
    <n v="0"/>
    <n v="0"/>
    <n v="0"/>
    <n v="0"/>
    <n v="0"/>
    <n v="0"/>
    <n v="0"/>
    <n v="0"/>
    <n v="0"/>
    <n v="0"/>
    <n v="0"/>
    <n v="0"/>
    <n v="5"/>
    <n v="4"/>
    <n v="12"/>
    <n v="2"/>
    <n v="7"/>
    <n v="5"/>
    <n v="5"/>
    <n v="12"/>
    <n v="4"/>
    <n v="9"/>
    <n v="5"/>
    <n v="5"/>
    <n v="1"/>
  </r>
  <r>
    <n v="125381"/>
    <s v="S9FEP-360-RED"/>
    <s v="Guangzhou Weigu"/>
    <n v="0"/>
    <n v="0"/>
    <m/>
    <x v="1338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6"/>
    <n v="3"/>
    <n v="9"/>
    <n v="4"/>
    <n v="5"/>
    <n v="2"/>
    <n v="3"/>
    <n v="5"/>
    <n v="4"/>
    <n v="3"/>
    <n v="4"/>
    <n v="5"/>
    <n v="4"/>
  </r>
  <r>
    <n v="125382"/>
    <s v="A9-360-BLK"/>
    <s v="Guangzhou Weigu"/>
    <n v="0"/>
    <n v="0"/>
    <m/>
    <x v="1339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54"/>
    <n v="0"/>
    <n v="50"/>
    <n v="50"/>
    <n v="0"/>
    <n v="0"/>
    <n v="0"/>
    <n v="0"/>
    <n v="0"/>
    <n v="0"/>
    <n v="0"/>
    <n v="0"/>
    <n v="0"/>
    <n v="0"/>
    <n v="0"/>
    <n v="0"/>
    <n v="8"/>
    <n v="7"/>
    <n v="3"/>
    <n v="7"/>
    <n v="2"/>
    <n v="1"/>
    <n v="1"/>
    <n v="1"/>
    <n v="5"/>
    <n v="10"/>
    <n v="6"/>
    <n v="6"/>
    <n v="0"/>
  </r>
  <r>
    <n v="125383"/>
    <s v="A9-360-RED"/>
    <s v="Guangzhou Weigu"/>
    <n v="0"/>
    <n v="0"/>
    <m/>
    <x v="1340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31"/>
    <n v="0"/>
    <n v="60"/>
    <n v="60"/>
    <n v="0"/>
    <n v="0"/>
    <n v="0"/>
    <n v="0"/>
    <n v="0"/>
    <n v="0"/>
    <n v="0"/>
    <n v="0"/>
    <n v="0"/>
    <n v="0"/>
    <n v="0"/>
    <n v="0"/>
    <n v="5"/>
    <n v="5"/>
    <n v="2"/>
    <n v="6"/>
    <n v="2"/>
    <n v="1"/>
    <n v="1"/>
    <n v="0"/>
    <n v="5"/>
    <n v="10"/>
    <n v="2"/>
    <n v="7"/>
    <n v="0"/>
  </r>
  <r>
    <n v="125384"/>
    <s v="A9P-360-BLK"/>
    <s v="Guangzhou Weigu"/>
    <n v="0"/>
    <n v="0"/>
    <m/>
    <x v="1341"/>
    <d v="2023-12-12T10:11:02"/>
    <x v="0"/>
    <x v="1"/>
    <b v="0"/>
    <m/>
    <m/>
    <s v="INHOUSE"/>
    <n v="2.57"/>
    <m/>
    <n v="2.94"/>
    <n v="5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6"/>
    <n v="39"/>
    <n v="34"/>
    <n v="19"/>
    <n v="0"/>
    <n v="0"/>
    <n v="31"/>
    <n v="8"/>
    <n v="29"/>
    <n v="3"/>
    <n v="5"/>
    <n v="28"/>
    <n v="15"/>
  </r>
  <r>
    <n v="125385"/>
    <s v="A9P-360-RED"/>
    <s v="Guangzhou Weigu"/>
    <n v="0"/>
    <n v="0"/>
    <m/>
    <x v="1342"/>
    <d v="2023-12-12T10:11:02"/>
    <x v="0"/>
    <x v="1"/>
    <b v="0"/>
    <m/>
    <m/>
    <s v="INHOUSE"/>
    <n v="2.57"/>
    <m/>
    <n v="2.94"/>
    <n v="5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9"/>
    <n v="28"/>
    <n v="23"/>
    <n v="20"/>
    <n v="13"/>
    <n v="0"/>
    <n v="25"/>
    <n v="19"/>
    <n v="0"/>
    <n v="1"/>
    <n v="9"/>
    <n v="19"/>
    <n v="13"/>
  </r>
  <r>
    <n v="125386"/>
    <s v="MINI4/5-360-BLK"/>
    <s v="Guangzhou Weigu"/>
    <n v="0"/>
    <n v="0"/>
    <m/>
    <x v="1343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28"/>
    <n v="0"/>
    <n v="40"/>
    <n v="40"/>
    <n v="0"/>
    <n v="0"/>
    <n v="0"/>
    <n v="0"/>
    <n v="0"/>
    <n v="0"/>
    <n v="0"/>
    <n v="0"/>
    <n v="0"/>
    <n v="0"/>
    <n v="0"/>
    <n v="0"/>
    <n v="8"/>
    <n v="19"/>
    <n v="13"/>
    <n v="1"/>
    <n v="0"/>
    <n v="0"/>
    <n v="13"/>
    <n v="7"/>
    <n v="15"/>
    <n v="13"/>
    <n v="10"/>
    <n v="10"/>
    <n v="0"/>
  </r>
  <r>
    <n v="125387"/>
    <s v="MINI4/5-360-RED"/>
    <s v="Guangzhou Weigu"/>
    <n v="0"/>
    <n v="0"/>
    <m/>
    <x v="1344"/>
    <d v="2023-12-12T10:11:02"/>
    <x v="0"/>
    <x v="1"/>
    <b v="0"/>
    <m/>
    <m/>
    <s v="INHOUSE"/>
    <n v="2.57"/>
    <m/>
    <n v="2.87"/>
    <n v="5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10"/>
    <n v="11"/>
    <n v="7"/>
    <n v="7"/>
    <n v="0"/>
    <n v="0"/>
    <n v="0"/>
    <n v="0"/>
    <n v="0"/>
    <n v="0"/>
    <n v="0"/>
    <n v="6"/>
    <n v="8"/>
  </r>
  <r>
    <n v="125388"/>
    <s v="MINI4/5-360-RGD"/>
    <s v="Guangzhou Weigu"/>
    <n v="0"/>
    <n v="0"/>
    <m/>
    <x v="1345"/>
    <d v="2023-12-12T10:11:02"/>
    <x v="0"/>
    <x v="1"/>
    <b v="0"/>
    <m/>
    <m/>
    <s v="INHOUSE"/>
    <n v="2.57"/>
    <m/>
    <n v="2.57"/>
    <n v="5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14"/>
    <n v="16"/>
    <n v="6"/>
    <n v="0"/>
    <n v="0"/>
    <n v="0"/>
    <n v="14"/>
    <n v="8"/>
    <n v="1"/>
    <n v="8"/>
    <n v="9"/>
    <n v="11"/>
    <n v="14"/>
  </r>
  <r>
    <n v="125389"/>
    <s v="14PM-PUL-BLK"/>
    <s v="Fullcare Technology Company Limited"/>
    <n v="0"/>
    <n v="0"/>
    <m/>
    <x v="1346"/>
    <d v="2023-12-12T10:24:07"/>
    <x v="0"/>
    <x v="1"/>
    <b v="0"/>
    <m/>
    <m/>
    <s v="INHOUSE"/>
    <n v="3"/>
    <m/>
    <n v="3"/>
    <n v="4.8181000000000003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17"/>
    <n v="11"/>
    <n v="8"/>
    <n v="14"/>
    <n v="6"/>
    <n v="4"/>
    <n v="7"/>
    <n v="8"/>
    <n v="10"/>
    <n v="11"/>
    <n v="7"/>
    <n v="2"/>
    <n v="4"/>
  </r>
  <r>
    <n v="125390"/>
    <s v="14PM-PUL-RGD"/>
    <s v="Fullcare Technology Company Limited"/>
    <n v="0"/>
    <n v="0"/>
    <m/>
    <x v="1347"/>
    <d v="2023-12-12T10:24:07"/>
    <x v="0"/>
    <x v="1"/>
    <b v="0"/>
    <m/>
    <m/>
    <s v="INHOUSE"/>
    <n v="3"/>
    <m/>
    <n v="3"/>
    <n v="4.8181000000000003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14"/>
    <n v="5"/>
    <n v="13"/>
    <n v="8"/>
    <n v="3"/>
    <n v="3"/>
    <n v="1"/>
    <n v="4"/>
    <n v="2"/>
    <n v="9"/>
    <n v="4"/>
    <n v="3"/>
    <n v="3"/>
  </r>
  <r>
    <n v="125391"/>
    <s v="14P-PUL-BLK"/>
    <s v="Fullcare Technology Company Limited"/>
    <n v="4"/>
    <n v="0"/>
    <s v="14481348534413344443"/>
    <x v="1348"/>
    <d v="2023-12-12T10:24:07"/>
    <x v="0"/>
    <x v="1"/>
    <b v="0"/>
    <m/>
    <m/>
    <s v="INHOUSE"/>
    <n v="3"/>
    <m/>
    <n v="3"/>
    <n v="4.8181000000000003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9"/>
    <n v="12"/>
    <n v="5"/>
    <n v="6"/>
    <n v="6"/>
    <n v="1"/>
    <n v="6"/>
    <n v="6"/>
    <n v="2"/>
    <n v="7"/>
    <n v="4"/>
    <n v="1"/>
    <n v="6"/>
  </r>
  <r>
    <n v="125392"/>
    <s v="14P-PUL-RGD"/>
    <s v="Fullcare Technology Company Limited"/>
    <n v="4"/>
    <n v="0"/>
    <s v="14481348534413503936"/>
    <x v="1349"/>
    <d v="2023-12-12T10:24:07"/>
    <x v="0"/>
    <x v="1"/>
    <b v="0"/>
    <m/>
    <m/>
    <s v="INHOUSE"/>
    <n v="3"/>
    <m/>
    <n v="3"/>
    <n v="4.8181000000000003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4"/>
    <n v="8"/>
    <n v="10"/>
    <n v="3"/>
    <n v="4"/>
    <n v="0"/>
    <n v="4"/>
    <n v="5"/>
    <n v="3"/>
    <n v="11"/>
    <n v="1"/>
    <n v="0"/>
    <n v="2"/>
  </r>
  <r>
    <n v="125393"/>
    <s v="S10-TGL-BLK"/>
    <s v="KIVA"/>
    <n v="0"/>
    <n v="0"/>
    <m/>
    <x v="1350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5"/>
    <n v="0"/>
    <n v="60"/>
    <n v="60"/>
    <n v="0"/>
    <n v="0"/>
    <n v="0"/>
    <n v="0"/>
    <n v="0"/>
    <n v="0"/>
    <n v="0"/>
    <n v="0"/>
    <n v="0"/>
    <n v="0"/>
    <n v="0"/>
    <n v="0"/>
    <n v="0"/>
    <n v="34"/>
    <n v="17"/>
    <n v="15"/>
    <n v="12"/>
    <n v="7"/>
    <n v="19"/>
    <n v="10"/>
    <n v="15"/>
    <n v="24"/>
    <n v="10"/>
    <n v="12"/>
    <n v="0"/>
  </r>
  <r>
    <n v="125394"/>
    <s v="S10-TGL-RED"/>
    <s v="KIVA"/>
    <n v="0"/>
    <n v="0"/>
    <m/>
    <x v="1351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7"/>
    <n v="0"/>
    <n v="50"/>
    <n v="50"/>
    <n v="0"/>
    <n v="0"/>
    <n v="0"/>
    <n v="0"/>
    <n v="0"/>
    <n v="0"/>
    <n v="0"/>
    <n v="0"/>
    <n v="0"/>
    <n v="0"/>
    <n v="0"/>
    <n v="0"/>
    <n v="0"/>
    <n v="23"/>
    <n v="19"/>
    <n v="10"/>
    <n v="10"/>
    <n v="5"/>
    <n v="6"/>
    <n v="3"/>
    <n v="5"/>
    <n v="12"/>
    <n v="0"/>
    <n v="0"/>
    <n v="0"/>
  </r>
  <r>
    <n v="125395"/>
    <s v="S10P-TGL-BLK"/>
    <s v="KIVA"/>
    <n v="4"/>
    <n v="0"/>
    <s v="S10P-TGL-BLK"/>
    <x v="1352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55"/>
    <n v="1"/>
    <n v="50"/>
    <n v="50"/>
    <n v="0"/>
    <n v="0"/>
    <n v="0"/>
    <n v="0"/>
    <n v="0"/>
    <n v="0"/>
    <n v="0"/>
    <n v="0"/>
    <n v="0"/>
    <n v="0"/>
    <n v="0"/>
    <n v="0"/>
    <n v="0"/>
    <n v="24"/>
    <n v="12"/>
    <n v="7"/>
    <n v="6"/>
    <n v="8"/>
    <n v="2"/>
    <n v="4"/>
    <n v="7"/>
    <n v="8"/>
    <n v="9"/>
    <n v="3"/>
    <n v="7"/>
  </r>
  <r>
    <n v="125396"/>
    <s v="S10P-TGL-RED"/>
    <s v="KIVA"/>
    <n v="0"/>
    <n v="0"/>
    <m/>
    <x v="1353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41"/>
    <n v="0"/>
    <n v="50"/>
    <n v="50"/>
    <n v="0"/>
    <n v="0"/>
    <n v="0"/>
    <n v="0"/>
    <n v="0"/>
    <n v="0"/>
    <n v="0"/>
    <n v="0"/>
    <n v="0"/>
    <n v="0"/>
    <n v="0"/>
    <n v="0"/>
    <n v="0"/>
    <n v="22"/>
    <n v="15"/>
    <n v="2"/>
    <n v="5"/>
    <n v="3"/>
    <n v="1"/>
    <n v="0"/>
    <n v="3"/>
    <n v="2"/>
    <n v="3"/>
    <n v="0"/>
    <n v="4"/>
  </r>
  <r>
    <n v="125397"/>
    <s v="S23FE-TGL-BLK"/>
    <s v="KIVA"/>
    <n v="0"/>
    <n v="0"/>
    <m/>
    <x v="1354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-34"/>
    <n v="0"/>
    <n v="120"/>
    <n v="120"/>
    <n v="0"/>
    <n v="0"/>
    <n v="0"/>
    <n v="0"/>
    <n v="0"/>
    <n v="0"/>
    <n v="0"/>
    <n v="0"/>
    <n v="0"/>
    <n v="0"/>
    <n v="0"/>
    <n v="0"/>
    <n v="10"/>
    <n v="11"/>
    <n v="7"/>
    <n v="11"/>
    <n v="25"/>
    <n v="14"/>
    <n v="13"/>
    <n v="10"/>
    <n v="14"/>
    <n v="12"/>
    <n v="6"/>
    <n v="10"/>
    <n v="4"/>
  </r>
  <r>
    <n v="125398"/>
    <s v="S23FE-TGL-RGD"/>
    <s v="KIVA"/>
    <n v="0"/>
    <n v="0"/>
    <m/>
    <x v="1355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-47"/>
    <n v="0"/>
    <n v="100"/>
    <n v="100"/>
    <n v="0"/>
    <n v="0"/>
    <n v="0"/>
    <n v="0"/>
    <n v="0"/>
    <n v="0"/>
    <n v="0"/>
    <n v="0"/>
    <n v="0"/>
    <n v="0"/>
    <n v="0"/>
    <n v="0"/>
    <n v="9"/>
    <n v="9"/>
    <n v="9"/>
    <n v="4"/>
    <n v="5"/>
    <n v="2"/>
    <n v="11"/>
    <n v="6"/>
    <n v="10"/>
    <n v="5"/>
    <n v="4"/>
    <n v="2"/>
    <n v="0"/>
  </r>
  <r>
    <n v="125399"/>
    <s v="S8-TGL-BLK"/>
    <s v="KIVA"/>
    <n v="0"/>
    <n v="0"/>
    <m/>
    <x v="1356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41"/>
    <n v="0"/>
    <n v="50"/>
    <n v="50"/>
    <n v="0"/>
    <n v="0"/>
    <n v="0"/>
    <n v="0"/>
    <n v="0"/>
    <n v="0"/>
    <n v="0"/>
    <n v="0"/>
    <n v="0"/>
    <n v="0"/>
    <n v="0"/>
    <n v="0"/>
    <n v="0"/>
    <n v="20"/>
    <n v="12"/>
    <n v="10"/>
    <n v="11"/>
    <n v="8"/>
    <n v="10"/>
    <n v="11"/>
    <n v="2"/>
    <n v="8"/>
    <n v="9"/>
    <n v="2"/>
    <n v="6"/>
  </r>
  <r>
    <n v="125400"/>
    <s v="S8-TGL-RED"/>
    <s v="KIVA"/>
    <n v="0"/>
    <n v="0"/>
    <m/>
    <x v="1357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28"/>
    <n v="0"/>
    <n v="50"/>
    <n v="50"/>
    <n v="0"/>
    <n v="0"/>
    <n v="0"/>
    <n v="0"/>
    <n v="0"/>
    <n v="0"/>
    <n v="0"/>
    <n v="0"/>
    <n v="0"/>
    <n v="0"/>
    <n v="0"/>
    <n v="0"/>
    <n v="0"/>
    <n v="23"/>
    <n v="14"/>
    <n v="9"/>
    <n v="7"/>
    <n v="1"/>
    <n v="3"/>
    <n v="1"/>
    <n v="2"/>
    <n v="4"/>
    <n v="5"/>
    <n v="2"/>
    <n v="2"/>
  </r>
  <r>
    <n v="125401"/>
    <s v="S9-TGL-BLK"/>
    <s v="KIVA"/>
    <n v="0"/>
    <n v="0"/>
    <m/>
    <x v="1358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32"/>
    <n v="0"/>
    <n v="50"/>
    <n v="50"/>
    <n v="0"/>
    <n v="0"/>
    <n v="0"/>
    <n v="0"/>
    <n v="0"/>
    <n v="0"/>
    <n v="0"/>
    <n v="0"/>
    <n v="0"/>
    <n v="0"/>
    <n v="0"/>
    <n v="0"/>
    <n v="0"/>
    <n v="24"/>
    <n v="11"/>
    <n v="16"/>
    <n v="10"/>
    <n v="4"/>
    <n v="16"/>
    <n v="9"/>
    <n v="6"/>
    <n v="9"/>
    <n v="5"/>
    <n v="2"/>
    <n v="6"/>
  </r>
  <r>
    <n v="125402"/>
    <s v="S9-TGL-RED"/>
    <s v="KIVA"/>
    <n v="0"/>
    <n v="0"/>
    <m/>
    <x v="1359"/>
    <d v="2023-12-12T11:25:08"/>
    <x v="0"/>
    <x v="1"/>
    <b v="0"/>
    <m/>
    <m/>
    <s v="INHOUSE"/>
    <n v="1.62"/>
    <m/>
    <n v="1.62"/>
    <n v="4.0909000000000004"/>
    <n v="0"/>
    <n v="0"/>
    <m/>
    <m/>
    <m/>
    <s v="Star Tech Warehouse"/>
    <n v="23"/>
    <n v="0"/>
    <n v="50"/>
    <n v="50"/>
    <n v="0"/>
    <n v="0"/>
    <n v="0"/>
    <n v="0"/>
    <n v="0"/>
    <n v="0"/>
    <n v="0"/>
    <n v="0"/>
    <n v="0"/>
    <n v="0"/>
    <n v="0"/>
    <n v="0"/>
    <n v="0"/>
    <n v="23"/>
    <n v="14"/>
    <n v="13"/>
    <n v="8"/>
    <n v="2"/>
    <n v="3"/>
    <n v="3"/>
    <n v="2"/>
    <n v="2"/>
    <n v="2"/>
    <n v="4"/>
    <n v="1"/>
  </r>
  <r>
    <n v="125403"/>
    <s v="S9FE-SURV-BLK"/>
    <s v="LEO"/>
    <n v="0"/>
    <n v="0"/>
    <m/>
    <x v="1360"/>
    <d v="2023-12-12T12:07:46"/>
    <x v="0"/>
    <x v="1"/>
    <b v="0"/>
    <m/>
    <m/>
    <s v="INHOUSE"/>
    <n v="12.8"/>
    <m/>
    <n v="12.8"/>
    <n v="16.363600000000002"/>
    <n v="0"/>
    <n v="0"/>
    <m/>
    <m/>
    <m/>
    <s v="Star Tech Warehouse"/>
    <n v="34"/>
    <n v="0"/>
    <n v="40"/>
    <n v="40"/>
    <n v="0"/>
    <n v="0"/>
    <n v="0"/>
    <n v="0"/>
    <n v="0"/>
    <n v="0"/>
    <n v="0"/>
    <n v="0"/>
    <n v="0"/>
    <n v="0"/>
    <n v="0"/>
    <n v="0"/>
    <n v="12"/>
    <n v="8"/>
    <n v="12"/>
    <n v="8"/>
    <n v="3"/>
    <n v="8"/>
    <n v="4"/>
    <n v="1"/>
    <n v="13"/>
    <n v="13"/>
    <n v="6"/>
    <n v="6"/>
    <n v="15"/>
  </r>
  <r>
    <n v="125404"/>
    <s v="S9FE-SURV-RED"/>
    <s v="LEO"/>
    <n v="0"/>
    <n v="0"/>
    <m/>
    <x v="1361"/>
    <d v="2023-12-12T12:07:46"/>
    <x v="0"/>
    <x v="1"/>
    <b v="0"/>
    <m/>
    <m/>
    <s v="INHOUSE"/>
    <n v="12.8"/>
    <m/>
    <n v="12.8"/>
    <n v="16.363600000000002"/>
    <n v="0"/>
    <n v="0"/>
    <m/>
    <m/>
    <m/>
    <s v="Star Tech Warehouse"/>
    <n v="56"/>
    <n v="0"/>
    <n v="30"/>
    <n v="30"/>
    <n v="0"/>
    <n v="0"/>
    <n v="0"/>
    <n v="0"/>
    <n v="0"/>
    <n v="0"/>
    <n v="0"/>
    <n v="0"/>
    <n v="0"/>
    <n v="0"/>
    <n v="0"/>
    <n v="0"/>
    <n v="9"/>
    <n v="5"/>
    <n v="13"/>
    <n v="7"/>
    <n v="5"/>
    <n v="6"/>
    <n v="1"/>
    <n v="4"/>
    <n v="12"/>
    <n v="15"/>
    <n v="5"/>
    <n v="6"/>
    <n v="7"/>
  </r>
  <r>
    <n v="125405"/>
    <s v="S9FEP-SURV-BLK"/>
    <s v="LEO"/>
    <n v="0"/>
    <n v="0"/>
    <m/>
    <x v="1362"/>
    <d v="2023-12-12T12:07:46"/>
    <x v="0"/>
    <x v="1"/>
    <b v="0"/>
    <m/>
    <m/>
    <s v="INHOUSE"/>
    <n v="12.8"/>
    <m/>
    <n v="12.56"/>
    <n v="16.363600000000002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7"/>
    <n v="7"/>
    <n v="9"/>
    <n v="6"/>
    <n v="2"/>
    <n v="4"/>
    <n v="2"/>
    <n v="3"/>
    <n v="3"/>
    <n v="7"/>
    <n v="10"/>
    <n v="2"/>
    <n v="0"/>
  </r>
  <r>
    <n v="125406"/>
    <s v="S9FEP-SURV-RED"/>
    <s v="LEO"/>
    <n v="0"/>
    <n v="0"/>
    <m/>
    <x v="1363"/>
    <d v="2023-12-12T12:07:46"/>
    <x v="0"/>
    <x v="1"/>
    <b v="0"/>
    <m/>
    <m/>
    <s v="INHOUSE"/>
    <n v="12.8"/>
    <m/>
    <n v="12.37"/>
    <n v="16.363600000000002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8"/>
    <n v="7"/>
    <n v="7"/>
    <n v="3"/>
    <n v="2"/>
    <n v="2"/>
    <n v="0"/>
    <n v="2"/>
    <n v="1"/>
    <n v="7"/>
    <n v="2"/>
    <n v="0"/>
    <n v="1"/>
  </r>
  <r>
    <n v="125407"/>
    <s v="A9-SURV-BLK"/>
    <s v="LEO"/>
    <n v="0"/>
    <n v="0"/>
    <m/>
    <x v="1364"/>
    <d v="2023-12-12T12:07:46"/>
    <x v="0"/>
    <x v="1"/>
    <b v="0"/>
    <m/>
    <m/>
    <s v="INHOUSE"/>
    <n v="9.1999999999999993"/>
    <m/>
    <n v="9.33"/>
    <n v="13.181800000000001"/>
    <n v="0"/>
    <n v="0"/>
    <m/>
    <m/>
    <m/>
    <s v="Star Tech Warehouse"/>
    <n v="97"/>
    <n v="0"/>
    <n v="30"/>
    <n v="30"/>
    <n v="0"/>
    <n v="0"/>
    <n v="0"/>
    <n v="0"/>
    <n v="0"/>
    <n v="0"/>
    <n v="0"/>
    <n v="0"/>
    <n v="0"/>
    <n v="0"/>
    <n v="0"/>
    <n v="0"/>
    <n v="2"/>
    <n v="7"/>
    <n v="3"/>
    <n v="2"/>
    <n v="1"/>
    <n v="1"/>
    <n v="1"/>
    <n v="0"/>
    <n v="4"/>
    <n v="6"/>
    <n v="4"/>
    <n v="2"/>
    <n v="1"/>
  </r>
  <r>
    <n v="125408"/>
    <s v="A9-SURV-RED"/>
    <s v="LEO"/>
    <n v="0"/>
    <n v="0"/>
    <m/>
    <x v="1365"/>
    <d v="2023-12-12T12:07:46"/>
    <x v="0"/>
    <x v="1"/>
    <b v="0"/>
    <m/>
    <m/>
    <s v="INHOUSE"/>
    <n v="9.1999999999999993"/>
    <m/>
    <n v="9.3800000000000008"/>
    <n v="13.181800000000001"/>
    <n v="0"/>
    <n v="0"/>
    <m/>
    <m/>
    <m/>
    <s v="Star Tech Warehouse"/>
    <n v="82"/>
    <n v="0"/>
    <n v="30"/>
    <n v="30"/>
    <n v="0"/>
    <n v="0"/>
    <n v="0"/>
    <n v="0"/>
    <n v="0"/>
    <n v="0"/>
    <n v="0"/>
    <n v="0"/>
    <n v="0"/>
    <n v="0"/>
    <n v="0"/>
    <n v="0"/>
    <n v="5"/>
    <n v="4"/>
    <n v="1"/>
    <n v="4"/>
    <n v="2"/>
    <n v="1"/>
    <n v="1"/>
    <n v="0"/>
    <n v="4"/>
    <n v="5"/>
    <n v="5"/>
    <n v="5"/>
    <n v="2"/>
  </r>
  <r>
    <n v="125409"/>
    <s v="A9P-SURV-BLK"/>
    <s v="LEO"/>
    <n v="0"/>
    <n v="0"/>
    <m/>
    <x v="1366"/>
    <d v="2023-12-12T12:07:46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59"/>
    <n v="0"/>
    <n v="30"/>
    <n v="30"/>
    <n v="0"/>
    <n v="0"/>
    <n v="0"/>
    <n v="0"/>
    <n v="0"/>
    <n v="0"/>
    <n v="0"/>
    <n v="0"/>
    <n v="0"/>
    <n v="0"/>
    <n v="0"/>
    <n v="0"/>
    <n v="15"/>
    <n v="31"/>
    <n v="18"/>
    <n v="27"/>
    <n v="17"/>
    <n v="9"/>
    <n v="4"/>
    <n v="0"/>
    <n v="22"/>
    <n v="82"/>
    <n v="18"/>
    <n v="20"/>
    <n v="15"/>
  </r>
  <r>
    <n v="125410"/>
    <s v="A9P-SURV-RED"/>
    <s v="LEO"/>
    <n v="0"/>
    <n v="0"/>
    <m/>
    <x v="1367"/>
    <d v="2023-12-12T12:07:46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52"/>
    <n v="0"/>
    <n v="30"/>
    <n v="30"/>
    <n v="0"/>
    <n v="0"/>
    <n v="0"/>
    <n v="0"/>
    <n v="0"/>
    <n v="0"/>
    <n v="0"/>
    <n v="0"/>
    <n v="0"/>
    <n v="0"/>
    <n v="0"/>
    <n v="0"/>
    <n v="21"/>
    <n v="21"/>
    <n v="9"/>
    <n v="23"/>
    <n v="18"/>
    <n v="11"/>
    <n v="14"/>
    <n v="0"/>
    <n v="23"/>
    <n v="82"/>
    <n v="22"/>
    <n v="15"/>
    <n v="14"/>
  </r>
  <r>
    <n v="125411"/>
    <s v="8809548936626"/>
    <s v="CARRIE"/>
    <n v="4"/>
    <n v="0"/>
    <m/>
    <x v="1368"/>
    <d v="2023-12-12T14:09:40"/>
    <x v="0"/>
    <x v="12"/>
    <b v="0"/>
    <m/>
    <m/>
    <s v="INHOUSE"/>
    <n v="3.3"/>
    <m/>
    <n v="3.3"/>
    <n v="7.2727000000000004"/>
    <n v="0"/>
    <n v="0"/>
    <m/>
    <m/>
    <m/>
    <s v="Star Tech Warehouse"/>
    <n v="316"/>
    <n v="1"/>
    <n v="0"/>
    <n v="0"/>
    <n v="0"/>
    <n v="0"/>
    <n v="0"/>
    <n v="0"/>
    <n v="0"/>
    <n v="0"/>
    <n v="0"/>
    <n v="0"/>
    <n v="0"/>
    <n v="0"/>
    <n v="0"/>
    <n v="0"/>
    <n v="39"/>
    <n v="37"/>
    <n v="54"/>
    <n v="27"/>
    <n v="26"/>
    <n v="25"/>
    <n v="40"/>
    <n v="10"/>
    <n v="82"/>
    <n v="32"/>
    <n v="32"/>
    <n v="32"/>
    <n v="29"/>
  </r>
  <r>
    <n v="125412"/>
    <s v="8809548936688"/>
    <s v="CARRIE"/>
    <n v="4"/>
    <n v="0"/>
    <m/>
    <x v="1369"/>
    <d v="2023-12-12T14:09:40"/>
    <x v="0"/>
    <x v="12"/>
    <b v="0"/>
    <m/>
    <m/>
    <s v="INHOUSE"/>
    <n v="5.8"/>
    <m/>
    <n v="5.8"/>
    <n v="9.0908999999999995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35"/>
    <n v="20"/>
    <n v="28"/>
    <n v="18"/>
    <n v="13"/>
    <n v="26"/>
    <n v="16"/>
    <n v="15"/>
    <n v="44"/>
    <n v="12"/>
    <n v="14"/>
    <n v="20"/>
    <n v="16"/>
  </r>
  <r>
    <n v="125413"/>
    <s v="BFML15PM15P"/>
    <s v="Do Best"/>
    <n v="4"/>
    <n v="0"/>
    <m/>
    <x v="1370"/>
    <d v="2023-12-19T16:27:47"/>
    <x v="0"/>
    <x v="4"/>
    <b v="0"/>
    <m/>
    <m/>
    <s v="INHOUSE"/>
    <n v="0.95"/>
    <m/>
    <n v="0.95"/>
    <n v="2.7271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55"/>
    <n v="10"/>
    <n v="0"/>
    <n v="0"/>
    <n v="0"/>
    <n v="0"/>
    <n v="0"/>
    <n v="0"/>
  </r>
  <r>
    <n v="125414"/>
    <s v="BFML--15/15PL"/>
    <s v="Do Best"/>
    <n v="4"/>
    <n v="0"/>
    <m/>
    <x v="1371"/>
    <d v="2023-12-19T16:27:47"/>
    <x v="0"/>
    <x v="4"/>
    <b v="0"/>
    <m/>
    <m/>
    <s v="INHOUSE"/>
    <n v="0.79"/>
    <m/>
    <n v="0.79"/>
    <n v="2.7271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3"/>
    <n v="113"/>
    <n v="117"/>
    <n v="50"/>
    <n v="35"/>
    <n v="123"/>
    <n v="182"/>
    <n v="35"/>
    <n v="0"/>
    <n v="0"/>
    <n v="0"/>
    <n v="0"/>
    <n v="0"/>
  </r>
  <r>
    <n v="125415"/>
    <s v="BFML14PM14P"/>
    <s v="Do Best"/>
    <n v="4"/>
    <n v="0"/>
    <m/>
    <x v="1372"/>
    <d v="2023-12-19T16:27:47"/>
    <x v="0"/>
    <x v="4"/>
    <b v="0"/>
    <m/>
    <m/>
    <s v="INHOUSE"/>
    <n v="0.95"/>
    <m/>
    <n v="0.95"/>
    <n v="2.7271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9"/>
    <n v="45"/>
    <n v="1"/>
    <n v="0"/>
    <n v="5"/>
    <n v="55"/>
    <n v="10"/>
    <n v="0"/>
    <n v="0"/>
    <n v="0"/>
    <n v="0"/>
    <n v="0"/>
    <n v="0"/>
  </r>
  <r>
    <n v="125416"/>
    <s v="BFML--14/14PL"/>
    <s v="Do Best"/>
    <n v="4"/>
    <n v="0"/>
    <m/>
    <x v="1373"/>
    <d v="2023-12-19T16:27:47"/>
    <x v="0"/>
    <x v="4"/>
    <b v="0"/>
    <m/>
    <m/>
    <s v="INHOUSE"/>
    <n v="0.79"/>
    <m/>
    <n v="0.79"/>
    <n v="2.766700000000000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75"/>
    <n v="55"/>
    <n v="53"/>
    <n v="96"/>
    <n v="90"/>
    <n v="0"/>
    <n v="0"/>
    <n v="0"/>
    <n v="0"/>
    <n v="0"/>
    <n v="0"/>
  </r>
  <r>
    <n v="125417"/>
    <s v="BFML-13PM"/>
    <s v="Do Best"/>
    <n v="4"/>
    <n v="0"/>
    <m/>
    <x v="1374"/>
    <d v="2023-12-19T16:27:47"/>
    <x v="0"/>
    <x v="4"/>
    <b v="0"/>
    <m/>
    <m/>
    <s v="INHOUSE"/>
    <n v="0.95"/>
    <m/>
    <n v="0.95"/>
    <n v="2.7271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0"/>
    <n v="10"/>
    <n v="0"/>
    <n v="0"/>
    <n v="0"/>
    <n v="0"/>
    <n v="0"/>
    <n v="0"/>
  </r>
  <r>
    <n v="125418"/>
    <s v="6969202212090"/>
    <s v="CHANGZHOU WISTAR ELECTRONICS CO.,LIMITED"/>
    <n v="4"/>
    <n v="0"/>
    <m/>
    <x v="1375"/>
    <d v="2023-12-19T16:27:47"/>
    <x v="0"/>
    <x v="9"/>
    <b v="0"/>
    <m/>
    <m/>
    <s v="INHOUSE"/>
    <n v="0.81"/>
    <m/>
    <n v="0.81"/>
    <n v="1.8181"/>
    <n v="0"/>
    <n v="0"/>
    <m/>
    <m/>
    <m/>
    <s v="Star Tech Warehouse"/>
    <n v="203"/>
    <n v="0"/>
    <n v="0"/>
    <n v="0"/>
    <n v="0"/>
    <n v="0"/>
    <n v="0"/>
    <n v="0"/>
    <n v="0"/>
    <n v="0"/>
    <n v="0"/>
    <n v="0"/>
    <n v="0"/>
    <n v="0"/>
    <n v="0"/>
    <n v="0"/>
    <n v="36"/>
    <n v="57"/>
    <n v="36"/>
    <n v="51"/>
    <n v="11"/>
    <n v="21"/>
    <n v="32"/>
    <n v="34"/>
    <n v="49"/>
    <n v="51"/>
    <n v="33"/>
    <n v="48"/>
    <n v="32"/>
  </r>
  <r>
    <n v="125419"/>
    <s v="6969202212113"/>
    <s v="CHANGZHOU WISTAR ELECTRONICS CO.,LIMITED"/>
    <n v="4"/>
    <n v="0"/>
    <m/>
    <x v="1376"/>
    <d v="2023-12-19T16:27:47"/>
    <x v="0"/>
    <x v="9"/>
    <b v="0"/>
    <m/>
    <m/>
    <s v="INHOUSE"/>
    <n v="0.66"/>
    <m/>
    <n v="0.66"/>
    <n v="1.8181"/>
    <n v="0"/>
    <n v="0"/>
    <m/>
    <m/>
    <m/>
    <s v="Star Tech Warehouse"/>
    <n v="252"/>
    <n v="0"/>
    <n v="0"/>
    <n v="0"/>
    <n v="0"/>
    <n v="0"/>
    <n v="0"/>
    <n v="0"/>
    <n v="0"/>
    <n v="0"/>
    <n v="0"/>
    <n v="0"/>
    <n v="0"/>
    <n v="0"/>
    <n v="0"/>
    <n v="0"/>
    <n v="27"/>
    <n v="59"/>
    <n v="38"/>
    <n v="52"/>
    <n v="14"/>
    <n v="23"/>
    <n v="42"/>
    <n v="40"/>
    <n v="39"/>
    <n v="43"/>
    <n v="43"/>
    <n v="48"/>
    <n v="39"/>
  </r>
  <r>
    <n v="125420"/>
    <s v="6969202212178"/>
    <s v="CHANGZHOU WISTAR ELECTRONICS CO.,LIMITED"/>
    <n v="4"/>
    <n v="0"/>
    <m/>
    <x v="1377"/>
    <d v="2023-12-19T16:27:47"/>
    <x v="0"/>
    <x v="9"/>
    <b v="0"/>
    <m/>
    <m/>
    <s v="INHOUSE"/>
    <n v="1.4"/>
    <m/>
    <n v="1.4"/>
    <n v="2.7271999999999998"/>
    <n v="0"/>
    <n v="0"/>
    <m/>
    <m/>
    <m/>
    <s v="Star Tech Warehouse"/>
    <n v="149"/>
    <n v="0"/>
    <n v="0"/>
    <n v="0"/>
    <n v="0"/>
    <n v="0"/>
    <n v="0"/>
    <n v="0"/>
    <n v="0"/>
    <n v="0"/>
    <n v="0"/>
    <n v="0"/>
    <n v="0"/>
    <n v="0"/>
    <n v="0"/>
    <n v="0"/>
    <n v="12"/>
    <n v="19"/>
    <n v="7"/>
    <n v="23"/>
    <n v="1"/>
    <n v="7"/>
    <n v="8"/>
    <n v="8"/>
    <n v="5"/>
    <n v="9"/>
    <n v="6"/>
    <n v="17"/>
    <n v="8"/>
  </r>
  <r>
    <n v="125421"/>
    <s v="6971696236568"/>
    <s v="CHANGZHOU WISTAR ELECTRONICS CO.,LIMITED"/>
    <n v="4"/>
    <n v="0"/>
    <m/>
    <x v="1378"/>
    <d v="2023-12-19T16:27:47"/>
    <x v="0"/>
    <x v="9"/>
    <b v="0"/>
    <m/>
    <m/>
    <s v="INHOUSE"/>
    <n v="1.5"/>
    <m/>
    <n v="1.5"/>
    <n v="2.7271999999999998"/>
    <n v="0"/>
    <n v="0"/>
    <m/>
    <m/>
    <m/>
    <s v="Star Tech Warehouse"/>
    <n v="117"/>
    <n v="0"/>
    <n v="0"/>
    <n v="0"/>
    <n v="0"/>
    <n v="0"/>
    <n v="0"/>
    <n v="0"/>
    <n v="0"/>
    <n v="0"/>
    <n v="0"/>
    <n v="0"/>
    <n v="0"/>
    <n v="0"/>
    <n v="0"/>
    <n v="0"/>
    <n v="14"/>
    <n v="19"/>
    <n v="14"/>
    <n v="23"/>
    <n v="4"/>
    <n v="11"/>
    <n v="4"/>
    <n v="9"/>
    <n v="13"/>
    <n v="13"/>
    <n v="11"/>
    <n v="23"/>
    <n v="11"/>
  </r>
  <r>
    <n v="125422"/>
    <s v="9909721110077"/>
    <s v="Fullcare Technology Company Limited"/>
    <n v="0"/>
    <n v="0"/>
    <m/>
    <x v="1379"/>
    <d v="2023-12-19T16:27:47"/>
    <x v="0"/>
    <x v="1"/>
    <b v="0"/>
    <m/>
    <m/>
    <s v="INHOUSE"/>
    <n v="4.3"/>
    <m/>
    <n v="4.3"/>
    <n v="7"/>
    <n v="0"/>
    <n v="0"/>
    <m/>
    <m/>
    <m/>
    <s v="Star Tech Warehouse"/>
    <n v="19"/>
    <n v="0"/>
    <n v="50"/>
    <n v="50"/>
    <n v="0"/>
    <n v="0"/>
    <n v="0"/>
    <n v="0"/>
    <n v="0"/>
    <n v="0"/>
    <n v="0"/>
    <n v="0"/>
    <n v="0"/>
    <n v="0"/>
    <n v="0"/>
    <n v="0"/>
    <n v="19"/>
    <n v="21"/>
    <n v="18"/>
    <n v="13"/>
    <n v="9"/>
    <n v="12"/>
    <n v="19"/>
    <n v="16"/>
    <n v="25"/>
    <n v="24"/>
    <n v="14"/>
    <n v="2"/>
    <n v="0"/>
  </r>
  <r>
    <n v="125423"/>
    <s v="9909756110125"/>
    <s v="Fullcare Technology Company Limited"/>
    <n v="0"/>
    <n v="0"/>
    <m/>
    <x v="1380"/>
    <d v="2023-12-19T16:27:47"/>
    <x v="0"/>
    <x v="1"/>
    <b v="0"/>
    <m/>
    <m/>
    <s v="INHOUSE"/>
    <n v="4.3"/>
    <m/>
    <n v="4.3"/>
    <n v="7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2"/>
    <n v="13"/>
    <n v="27"/>
  </r>
  <r>
    <n v="125424"/>
    <s v="8809745572597"/>
    <s v="Mercury"/>
    <n v="4"/>
    <n v="0"/>
    <m/>
    <x v="1381"/>
    <d v="2023-12-19T16:27:47"/>
    <x v="0"/>
    <x v="1"/>
    <b v="0"/>
    <m/>
    <m/>
    <s v="INHOUSE"/>
    <n v="9.07"/>
    <m/>
    <n v="9.07"/>
    <n v="16.363600000000002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-2"/>
    <n v="1"/>
    <n v="10"/>
    <n v="3"/>
    <n v="0"/>
    <n v="0"/>
    <n v="0"/>
    <n v="0"/>
    <n v="0"/>
    <n v="0"/>
    <n v="1"/>
    <n v="0"/>
    <n v="0"/>
  </r>
  <r>
    <n v="125425"/>
    <s v="8809972536782"/>
    <s v="Mercury"/>
    <n v="0"/>
    <n v="0"/>
    <m/>
    <x v="1382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1"/>
    <n v="19"/>
    <n v="18"/>
    <n v="10"/>
    <n v="0"/>
    <n v="0"/>
    <n v="0"/>
    <n v="0"/>
    <n v="0"/>
    <n v="0"/>
    <n v="0"/>
    <n v="0"/>
    <n v="0"/>
  </r>
  <r>
    <n v="125426"/>
    <s v="8809972536805"/>
    <s v="Mercury"/>
    <n v="0"/>
    <n v="0"/>
    <m/>
    <x v="1383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9"/>
    <n v="15"/>
    <n v="8"/>
    <n v="10"/>
    <n v="7"/>
    <n v="6"/>
    <n v="6"/>
    <n v="9"/>
    <n v="2"/>
    <n v="0"/>
    <n v="0"/>
    <n v="0"/>
    <n v="0"/>
  </r>
  <r>
    <n v="125427"/>
    <s v="8809972536706"/>
    <s v="Mercury"/>
    <n v="0"/>
    <n v="0"/>
    <m/>
    <x v="1384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13"/>
    <n v="7"/>
    <n v="3"/>
    <n v="16"/>
    <n v="8"/>
    <n v="4"/>
    <n v="5"/>
    <n v="0"/>
    <n v="0"/>
    <n v="0"/>
    <n v="0"/>
    <n v="0"/>
    <n v="0"/>
  </r>
  <r>
    <n v="125428"/>
    <s v="8809972536720"/>
    <s v="Mercury"/>
    <n v="0"/>
    <n v="0"/>
    <m/>
    <x v="1385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10"/>
    <n v="5"/>
    <n v="4"/>
    <n v="7"/>
    <n v="6"/>
    <n v="4"/>
    <n v="5"/>
    <n v="8"/>
    <n v="2"/>
    <n v="0"/>
    <n v="0"/>
    <n v="0"/>
    <n v="0"/>
  </r>
  <r>
    <n v="125429"/>
    <s v="8809821457398"/>
    <s v="Mercury"/>
    <n v="0"/>
    <n v="0"/>
    <m/>
    <x v="1386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23"/>
    <n v="17"/>
    <n v="12"/>
    <n v="14"/>
    <n v="0"/>
    <n v="0"/>
    <n v="0"/>
    <n v="0"/>
    <n v="0"/>
    <n v="0"/>
    <n v="0"/>
    <n v="0"/>
    <n v="0"/>
  </r>
  <r>
    <n v="125430"/>
    <s v="8809821457411"/>
    <s v="Mercury"/>
    <n v="0"/>
    <n v="0"/>
    <m/>
    <x v="1387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10"/>
    <n v="14"/>
    <n v="8"/>
    <n v="13"/>
    <n v="11"/>
    <n v="6"/>
    <n v="1"/>
    <n v="0"/>
    <n v="0"/>
    <n v="0"/>
    <n v="0"/>
    <n v="0"/>
    <n v="0"/>
  </r>
  <r>
    <n v="125431"/>
    <s v="8809762011109"/>
    <s v="Mercury"/>
    <n v="0"/>
    <n v="0"/>
    <m/>
    <x v="1388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17"/>
    <n v="20"/>
    <n v="0"/>
    <n v="0"/>
    <n v="0"/>
    <n v="0"/>
    <n v="0"/>
    <n v="0"/>
    <n v="0"/>
    <n v="0"/>
    <n v="0"/>
    <n v="0"/>
    <n v="0"/>
  </r>
  <r>
    <n v="125432"/>
    <s v="8809972530735"/>
    <s v="Mercury"/>
    <n v="0"/>
    <n v="0"/>
    <m/>
    <x v="1389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8"/>
    <n v="9"/>
    <n v="8"/>
    <n v="12"/>
    <n v="8"/>
    <n v="9"/>
    <n v="6"/>
    <n v="9"/>
    <n v="6"/>
    <n v="6"/>
    <n v="1"/>
    <n v="1"/>
    <n v="0"/>
  </r>
  <r>
    <n v="125433"/>
    <s v="8809972530759"/>
    <s v="Mercury"/>
    <n v="0"/>
    <n v="0"/>
    <m/>
    <x v="1390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5"/>
    <n v="10"/>
    <n v="3"/>
    <n v="5"/>
    <n v="10"/>
    <n v="3"/>
    <n v="4"/>
    <n v="7"/>
    <n v="9"/>
    <n v="5"/>
    <n v="3"/>
    <n v="4"/>
    <n v="3"/>
  </r>
  <r>
    <n v="125434"/>
    <s v="8809972541519"/>
    <s v="Mercury"/>
    <n v="0"/>
    <n v="0"/>
    <m/>
    <x v="1391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</r>
  <r>
    <n v="125435"/>
    <s v="8809972541533"/>
    <s v="Mercury"/>
    <n v="0"/>
    <n v="0"/>
    <m/>
    <x v="1392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9"/>
    <n v="5"/>
    <n v="1"/>
    <n v="0"/>
    <n v="0"/>
    <n v="0"/>
    <n v="0"/>
    <n v="0"/>
    <n v="0"/>
    <n v="0"/>
    <n v="0"/>
    <n v="0"/>
    <n v="0"/>
  </r>
  <r>
    <n v="125436"/>
    <s v="8809762011086"/>
    <s v="Mercury"/>
    <n v="0"/>
    <n v="0"/>
    <m/>
    <x v="1393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24"/>
    <n v="5"/>
    <n v="0"/>
    <n v="0"/>
    <n v="0"/>
    <n v="0"/>
    <n v="0"/>
    <n v="0"/>
    <n v="0"/>
    <n v="0"/>
    <n v="0"/>
    <n v="0"/>
    <n v="0"/>
  </r>
  <r>
    <n v="125437"/>
    <s v="8809803413039"/>
    <s v="Mercury"/>
    <n v="0"/>
    <n v="0"/>
    <m/>
    <x v="1394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9"/>
    <n v="0"/>
    <n v="0"/>
    <n v="11"/>
    <n v="18"/>
    <n v="1"/>
    <n v="0"/>
    <n v="0"/>
    <n v="0"/>
  </r>
  <r>
    <n v="125438"/>
    <s v="8809803413053"/>
    <s v="Mercury"/>
    <n v="0"/>
    <n v="0"/>
    <m/>
    <x v="1395"/>
    <d v="2023-12-19T16:27:47"/>
    <x v="0"/>
    <x v="1"/>
    <b v="0"/>
    <m/>
    <m/>
    <s v="INHOUSE"/>
    <n v="2.93"/>
    <m/>
    <n v="2.93"/>
    <n v="4.5453999999999999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4"/>
    <n v="10"/>
    <n v="0"/>
    <n v="0"/>
    <n v="0"/>
    <n v="0"/>
    <n v="0"/>
    <n v="7"/>
    <n v="5"/>
    <n v="6"/>
  </r>
  <r>
    <n v="125439"/>
    <s v="STAR-PVC-XR/11"/>
    <s v="MICHAEL"/>
    <n v="0"/>
    <n v="0"/>
    <m/>
    <x v="1396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667"/>
    <n v="0"/>
    <n v="0"/>
    <n v="0"/>
    <n v="0"/>
    <n v="0"/>
    <n v="0"/>
    <n v="0"/>
    <n v="0"/>
    <n v="0"/>
    <n v="0"/>
    <n v="0"/>
    <n v="0"/>
    <n v="0"/>
    <n v="0"/>
    <n v="0"/>
    <n v="40"/>
    <n v="50"/>
    <n v="50"/>
    <n v="50"/>
    <n v="0"/>
    <n v="40"/>
    <n v="41"/>
    <n v="30"/>
    <n v="61"/>
    <n v="60"/>
    <n v="60"/>
    <n v="51"/>
    <n v="40"/>
  </r>
  <r>
    <n v="125440"/>
    <s v="STAR-PVC-13/13P/14"/>
    <s v="MICHAEL"/>
    <n v="0"/>
    <n v="0"/>
    <m/>
    <x v="1397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767"/>
    <n v="0"/>
    <n v="0"/>
    <n v="0"/>
    <n v="0"/>
    <n v="0"/>
    <n v="0"/>
    <n v="0"/>
    <n v="0"/>
    <n v="0"/>
    <n v="0"/>
    <n v="0"/>
    <n v="0"/>
    <n v="0"/>
    <n v="0"/>
    <n v="0"/>
    <n v="80"/>
    <n v="51"/>
    <n v="90"/>
    <n v="72"/>
    <n v="120"/>
    <n v="70"/>
    <n v="60"/>
    <n v="110"/>
    <n v="140"/>
    <n v="130"/>
    <n v="70"/>
    <n v="100"/>
    <n v="90"/>
  </r>
  <r>
    <n v="125441"/>
    <s v="STAR-PVC-14PM"/>
    <s v="MICHAEL"/>
    <n v="0"/>
    <n v="0"/>
    <m/>
    <x v="1398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85"/>
    <n v="0"/>
    <n v="0"/>
    <n v="0"/>
    <n v="0"/>
    <n v="0"/>
    <n v="0"/>
    <n v="0"/>
    <n v="0"/>
    <n v="0"/>
    <n v="0"/>
    <n v="0"/>
    <n v="0"/>
    <n v="0"/>
    <n v="0"/>
    <n v="0"/>
    <n v="61"/>
    <n v="60"/>
    <n v="70"/>
    <n v="31"/>
    <n v="80"/>
    <n v="40"/>
    <n v="81"/>
    <n v="90"/>
    <n v="63"/>
    <n v="50"/>
    <n v="0"/>
    <n v="0"/>
    <n v="0"/>
  </r>
  <r>
    <n v="125442"/>
    <s v="STAR-PVC-15"/>
    <s v="MICHAEL"/>
    <n v="0"/>
    <n v="0"/>
    <m/>
    <x v="1399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1377"/>
    <n v="0"/>
    <n v="0"/>
    <n v="0"/>
    <n v="0"/>
    <n v="0"/>
    <n v="0"/>
    <n v="0"/>
    <n v="0"/>
    <n v="0"/>
    <n v="0"/>
    <n v="0"/>
    <n v="0"/>
    <n v="0"/>
    <n v="0"/>
    <n v="0"/>
    <n v="30"/>
    <n v="20"/>
    <n v="20"/>
    <n v="40"/>
    <n v="50"/>
    <n v="50"/>
    <n v="100"/>
    <n v="132"/>
    <n v="160"/>
    <n v="100"/>
    <n v="70"/>
    <n v="61"/>
    <n v="80"/>
  </r>
  <r>
    <n v="125443"/>
    <s v="STAR-PVC-15PL"/>
    <s v="MICHAEL"/>
    <n v="0"/>
    <n v="0"/>
    <m/>
    <x v="1400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809"/>
    <n v="0"/>
    <n v="0"/>
    <n v="0"/>
    <n v="0"/>
    <n v="0"/>
    <n v="0"/>
    <n v="0"/>
    <n v="0"/>
    <n v="0"/>
    <n v="0"/>
    <n v="0"/>
    <n v="0"/>
    <n v="0"/>
    <n v="0"/>
    <n v="0"/>
    <n v="20"/>
    <n v="10"/>
    <n v="0"/>
    <n v="20"/>
    <n v="20"/>
    <n v="0"/>
    <n v="50"/>
    <n v="40"/>
    <n v="61"/>
    <n v="80"/>
    <n v="50"/>
    <n v="40"/>
    <n v="60"/>
  </r>
  <r>
    <n v="125444"/>
    <s v="STAR-PVC-15P"/>
    <s v="MICHAEL"/>
    <n v="0"/>
    <n v="0"/>
    <m/>
    <x v="1401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608"/>
    <n v="9"/>
    <n v="0"/>
    <n v="0"/>
    <n v="0"/>
    <n v="0"/>
    <n v="0"/>
    <n v="0"/>
    <n v="0"/>
    <n v="0"/>
    <n v="0"/>
    <n v="0"/>
    <n v="0"/>
    <n v="0"/>
    <n v="0"/>
    <n v="0"/>
    <n v="81"/>
    <n v="30"/>
    <n v="40"/>
    <n v="52"/>
    <n v="30"/>
    <n v="30"/>
    <n v="120"/>
    <n v="100"/>
    <n v="100"/>
    <n v="100"/>
    <n v="40"/>
    <n v="70"/>
    <n v="40"/>
  </r>
  <r>
    <n v="125445"/>
    <s v="STAR-OGP-15"/>
    <s v="MICHAEL"/>
    <n v="0"/>
    <n v="0"/>
    <m/>
    <x v="1402"/>
    <d v="2023-12-19T16:27:47"/>
    <x v="0"/>
    <x v="4"/>
    <b v="0"/>
    <m/>
    <m/>
    <s v="INHOUSE"/>
    <n v="0.54"/>
    <m/>
    <n v="0.54"/>
    <n v="1.8181"/>
    <n v="0"/>
    <n v="0"/>
    <m/>
    <m/>
    <m/>
    <s v="Star Tech Warehouse"/>
    <n v="1986"/>
    <n v="0"/>
    <n v="0"/>
    <n v="0"/>
    <n v="0"/>
    <n v="0"/>
    <n v="0"/>
    <n v="0"/>
    <n v="0"/>
    <n v="0"/>
    <n v="0"/>
    <n v="0"/>
    <n v="0"/>
    <n v="0"/>
    <n v="0"/>
    <n v="0"/>
    <n v="40"/>
    <n v="1"/>
    <n v="21"/>
    <n v="20"/>
    <n v="20"/>
    <n v="30"/>
    <n v="22"/>
    <n v="30"/>
    <n v="70"/>
    <n v="20"/>
    <n v="10"/>
    <n v="10"/>
    <n v="60"/>
  </r>
  <r>
    <n v="125446"/>
    <s v="STAR-OGP-15PL"/>
    <s v="MICHAEL"/>
    <n v="0"/>
    <n v="0"/>
    <m/>
    <x v="1403"/>
    <d v="2023-12-19T16:27:47"/>
    <x v="0"/>
    <x v="4"/>
    <b v="0"/>
    <m/>
    <m/>
    <s v="INHOUSE"/>
    <n v="0.54"/>
    <m/>
    <n v="0.54"/>
    <n v="1.8181"/>
    <n v="0"/>
    <n v="0"/>
    <m/>
    <m/>
    <m/>
    <s v="Star Tech Warehouse"/>
    <n v="740"/>
    <n v="0"/>
    <n v="0"/>
    <n v="0"/>
    <n v="0"/>
    <n v="0"/>
    <n v="0"/>
    <n v="0"/>
    <n v="0"/>
    <n v="0"/>
    <n v="0"/>
    <n v="0"/>
    <n v="0"/>
    <n v="0"/>
    <n v="0"/>
    <n v="0"/>
    <n v="30"/>
    <n v="10"/>
    <n v="20"/>
    <n v="10"/>
    <n v="10"/>
    <n v="20"/>
    <n v="20"/>
    <n v="20"/>
    <n v="10"/>
    <n v="30"/>
    <n v="0"/>
    <n v="0"/>
    <n v="30"/>
  </r>
  <r>
    <n v="125447"/>
    <s v="STAR-WAR-15"/>
    <s v="MICHAEL"/>
    <n v="4"/>
    <n v="0"/>
    <m/>
    <x v="1404"/>
    <d v="2023-12-19T16:27:47"/>
    <x v="0"/>
    <x v="4"/>
    <b v="0"/>
    <m/>
    <m/>
    <s v="INHOUSE"/>
    <n v="10.6"/>
    <m/>
    <n v="10.39"/>
    <n v="27.478400000000001"/>
    <n v="0"/>
    <n v="0"/>
    <m/>
    <m/>
    <m/>
    <s v="Star Tech Warehouse"/>
    <n v="106"/>
    <n v="0"/>
    <n v="0"/>
    <n v="0"/>
    <n v="0"/>
    <n v="0"/>
    <n v="0"/>
    <n v="0"/>
    <n v="0"/>
    <n v="0"/>
    <n v="0"/>
    <n v="0"/>
    <n v="0"/>
    <n v="0"/>
    <n v="0"/>
    <n v="0"/>
    <n v="7"/>
    <n v="8"/>
    <n v="16"/>
    <n v="9"/>
    <n v="20"/>
    <n v="11"/>
    <n v="15"/>
    <n v="31"/>
    <n v="25"/>
    <n v="15"/>
    <n v="22"/>
    <n v="24"/>
    <n v="18"/>
  </r>
  <r>
    <n v="125448"/>
    <s v="STAR-WAR-15PL"/>
    <s v="MICHAEL"/>
    <n v="4"/>
    <n v="0"/>
    <m/>
    <x v="1405"/>
    <d v="2023-12-19T16:27:47"/>
    <x v="0"/>
    <x v="4"/>
    <b v="0"/>
    <m/>
    <m/>
    <s v="INHOUSE"/>
    <n v="10.6"/>
    <m/>
    <n v="10.31"/>
    <n v="27.2727"/>
    <n v="0"/>
    <n v="0"/>
    <m/>
    <m/>
    <m/>
    <s v="Star Tech Warehouse"/>
    <n v="110"/>
    <n v="0"/>
    <n v="0"/>
    <n v="0"/>
    <n v="0"/>
    <n v="0"/>
    <n v="0"/>
    <n v="0"/>
    <n v="0"/>
    <n v="0"/>
    <n v="0"/>
    <n v="0"/>
    <n v="0"/>
    <n v="0"/>
    <n v="0"/>
    <n v="0"/>
    <n v="5"/>
    <n v="6"/>
    <n v="6"/>
    <n v="3"/>
    <n v="5"/>
    <n v="2"/>
    <n v="11"/>
    <n v="4"/>
    <n v="7"/>
    <n v="8"/>
    <n v="15"/>
    <n v="10"/>
    <n v="9"/>
  </r>
  <r>
    <n v="125449"/>
    <s v="STAR-WAR-15P"/>
    <s v="MICHAEL"/>
    <n v="4"/>
    <n v="0"/>
    <m/>
    <x v="1406"/>
    <d v="2023-12-19T16:27:47"/>
    <x v="0"/>
    <x v="4"/>
    <b v="0"/>
    <m/>
    <m/>
    <s v="INHOUSE"/>
    <n v="10.6"/>
    <m/>
    <n v="10.3"/>
    <n v="27.134799999999998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6"/>
    <n v="29"/>
    <n v="14"/>
    <n v="12"/>
    <n v="21"/>
    <n v="9"/>
    <n v="12"/>
    <n v="11"/>
    <n v="22"/>
    <n v="14"/>
    <n v="8"/>
    <n v="11"/>
    <n v="9"/>
  </r>
  <r>
    <n v="125450"/>
    <s v="STAR-WAR-15PM"/>
    <s v="MICHAEL"/>
    <n v="4"/>
    <n v="0"/>
    <m/>
    <x v="1407"/>
    <d v="2023-12-19T16:27:47"/>
    <x v="0"/>
    <x v="4"/>
    <b v="0"/>
    <m/>
    <m/>
    <s v="INHOUSE"/>
    <n v="10.06"/>
    <m/>
    <n v="10.06"/>
    <n v="27.2727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22"/>
    <n v="10"/>
    <n v="22"/>
    <n v="16"/>
    <n v="17"/>
    <n v="15"/>
    <n v="22"/>
    <n v="20"/>
    <n v="24"/>
    <n v="14"/>
    <n v="12"/>
    <n v="17"/>
    <n v="9"/>
  </r>
  <r>
    <n v="125451"/>
    <s v="STAR-WAR-XR/11"/>
    <s v="MICHAEL"/>
    <n v="4"/>
    <n v="0"/>
    <m/>
    <x v="1408"/>
    <d v="2023-12-19T16:27:47"/>
    <x v="0"/>
    <x v="4"/>
    <b v="0"/>
    <m/>
    <m/>
    <s v="INHOUSE"/>
    <n v="10.06"/>
    <m/>
    <n v="10.06"/>
    <n v="27.2727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13"/>
    <n v="13"/>
    <n v="9"/>
    <n v="4"/>
    <n v="9"/>
    <n v="6"/>
    <n v="12"/>
    <n v="8"/>
    <n v="12"/>
    <n v="11"/>
    <n v="9"/>
    <n v="7"/>
    <n v="1"/>
  </r>
  <r>
    <n v="125452"/>
    <s v="STAR-WAR-12/12P"/>
    <s v="MICHAEL"/>
    <n v="4"/>
    <n v="0"/>
    <m/>
    <x v="1409"/>
    <d v="2023-12-19T16:27:47"/>
    <x v="0"/>
    <x v="4"/>
    <b v="0"/>
    <m/>
    <m/>
    <s v="INHOUSE"/>
    <n v="10.06"/>
    <m/>
    <n v="10.06"/>
    <n v="27.2727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24"/>
    <n v="11"/>
    <n v="5"/>
    <n v="6"/>
    <n v="6"/>
    <n v="3"/>
    <n v="8"/>
    <n v="5"/>
    <n v="9"/>
    <n v="10"/>
    <n v="5"/>
    <n v="4"/>
    <n v="6"/>
  </r>
  <r>
    <n v="125453"/>
    <s v="STAR-WAR-13/13P/14"/>
    <s v="MICHAEL"/>
    <n v="4"/>
    <n v="0"/>
    <m/>
    <x v="1410"/>
    <d v="2023-12-19T16:27:47"/>
    <x v="0"/>
    <x v="4"/>
    <b v="0"/>
    <m/>
    <m/>
    <s v="INHOUSE"/>
    <n v="10.06"/>
    <m/>
    <n v="10.06"/>
    <n v="27.2727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16"/>
    <n v="33"/>
    <n v="19"/>
    <n v="15"/>
    <n v="14"/>
    <n v="7"/>
    <n v="20"/>
    <n v="25"/>
    <n v="41"/>
    <n v="19"/>
    <n v="22"/>
    <n v="19"/>
    <n v="21"/>
  </r>
  <r>
    <n v="125454"/>
    <s v="STAR-WAR-12PM"/>
    <s v="MICHAEL"/>
    <n v="4"/>
    <n v="0"/>
    <m/>
    <x v="1411"/>
    <d v="2023-12-19T16:27:47"/>
    <x v="0"/>
    <x v="4"/>
    <b v="0"/>
    <m/>
    <m/>
    <s v="INHOUSE"/>
    <n v="10.06"/>
    <m/>
    <n v="10.06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455"/>
    <s v="STAR-WAR-13PM/14PL"/>
    <s v="MICHAEL"/>
    <n v="4"/>
    <n v="0"/>
    <m/>
    <x v="1412"/>
    <d v="2023-12-19T16:27:47"/>
    <x v="0"/>
    <x v="4"/>
    <b v="0"/>
    <m/>
    <m/>
    <s v="INHOUSE"/>
    <n v="10.06"/>
    <m/>
    <n v="10.06"/>
    <n v="27.2727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7"/>
    <n v="13"/>
    <n v="18"/>
    <n v="11"/>
    <n v="7"/>
    <n v="3"/>
    <n v="13"/>
    <n v="5"/>
    <n v="8"/>
    <n v="42"/>
    <n v="3"/>
    <n v="0"/>
    <n v="0"/>
  </r>
  <r>
    <n v="125456"/>
    <s v="STAR-AIR-S23"/>
    <s v="PENG"/>
    <n v="0"/>
    <n v="0"/>
    <m/>
    <x v="1413"/>
    <d v="2023-12-19T16:27:47"/>
    <x v="0"/>
    <x v="6"/>
    <b v="0"/>
    <m/>
    <m/>
    <s v="INHOUSE"/>
    <n v="10.119999999999999"/>
    <m/>
    <n v="10.119999999999999"/>
    <n v="14.545400000000001"/>
    <n v="0"/>
    <n v="0"/>
    <m/>
    <m/>
    <m/>
    <s v="Star Tech Warehouse"/>
    <n v="28"/>
    <n v="0"/>
    <n v="500"/>
    <n v="500"/>
    <n v="0"/>
    <n v="0"/>
    <n v="0"/>
    <n v="0"/>
    <n v="0"/>
    <n v="0"/>
    <n v="0"/>
    <n v="0"/>
    <n v="0"/>
    <n v="0"/>
    <n v="0"/>
    <n v="0"/>
    <n v="62"/>
    <n v="66"/>
    <n v="55"/>
    <n v="69"/>
    <n v="79"/>
    <n v="67"/>
    <n v="107"/>
    <n v="42"/>
    <n v="185"/>
    <n v="117"/>
    <n v="70"/>
    <n v="68"/>
    <n v="69"/>
  </r>
  <r>
    <n v="125457"/>
    <s v="STAR-14-DSK-BLK"/>
    <s v="PIKE"/>
    <n v="0"/>
    <n v="0"/>
    <m/>
    <x v="1414"/>
    <d v="2023-12-19T16:27:47"/>
    <x v="0"/>
    <x v="1"/>
    <b v="0"/>
    <m/>
    <m/>
    <s v="INHOUSE"/>
    <n v="2.97"/>
    <m/>
    <n v="2.97"/>
    <n v="4.5453999999999999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50"/>
    <n v="40"/>
    <n v="23"/>
    <n v="35"/>
    <n v="10"/>
    <n v="0"/>
    <n v="0"/>
    <n v="0"/>
    <n v="0"/>
    <n v="0"/>
  </r>
  <r>
    <n v="125458"/>
    <s v="STAR-14PM-DSK-BLK"/>
    <s v="PIKE"/>
    <n v="0"/>
    <n v="0"/>
    <m/>
    <x v="1415"/>
    <d v="2023-12-19T16:27:47"/>
    <x v="0"/>
    <x v="1"/>
    <b v="0"/>
    <m/>
    <m/>
    <s v="INHOUSE"/>
    <n v="2.97"/>
    <m/>
    <n v="2.97"/>
    <n v="4.5453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54"/>
    <n v="52"/>
    <n v="26"/>
    <n v="38"/>
    <n v="21"/>
    <n v="15"/>
    <n v="17"/>
    <n v="4"/>
    <n v="0"/>
    <n v="0"/>
    <n v="0"/>
    <n v="0"/>
    <n v="0"/>
  </r>
  <r>
    <n v="125459"/>
    <s v="STAR-15P-DSK-BLK"/>
    <s v="PIKE"/>
    <n v="0"/>
    <n v="0"/>
    <m/>
    <x v="1416"/>
    <d v="2023-12-19T16:27:47"/>
    <x v="0"/>
    <x v="1"/>
    <b v="0"/>
    <m/>
    <m/>
    <s v="INHOUSE"/>
    <n v="2.97"/>
    <m/>
    <n v="2.97"/>
    <n v="4.5453999999999999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37"/>
    <n v="28"/>
    <n v="20"/>
    <n v="28"/>
    <n v="13"/>
    <n v="15"/>
    <n v="17"/>
    <n v="4"/>
    <n v="0"/>
    <n v="0"/>
  </r>
  <r>
    <n v="125460"/>
    <s v="STAR-15-DSK-BLK"/>
    <s v="PIKE"/>
    <n v="0"/>
    <n v="0"/>
    <m/>
    <x v="1417"/>
    <d v="2023-12-19T16:27:47"/>
    <x v="0"/>
    <x v="1"/>
    <b v="0"/>
    <m/>
    <m/>
    <s v="INHOUSE"/>
    <n v="2.97"/>
    <m/>
    <n v="2.97"/>
    <n v="4.5453999999999999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24"/>
    <n v="33"/>
    <n v="34"/>
    <n v="28"/>
    <n v="22"/>
    <n v="10"/>
    <n v="1"/>
    <n v="0"/>
    <n v="1"/>
    <n v="0"/>
    <n v="0"/>
    <n v="0"/>
    <n v="0"/>
  </r>
  <r>
    <n v="125461"/>
    <s v="STAR-15PM-DSK-BLK"/>
    <s v="PIKE"/>
    <n v="0"/>
    <n v="0"/>
    <m/>
    <x v="1418"/>
    <d v="2023-12-19T16:27:47"/>
    <x v="0"/>
    <x v="1"/>
    <b v="0"/>
    <m/>
    <m/>
    <s v="INHOUSE"/>
    <n v="2.97"/>
    <m/>
    <n v="2.97"/>
    <n v="4.5453999999999999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25"/>
    <n v="1"/>
    <n v="30"/>
    <n v="50"/>
    <n v="28"/>
    <n v="24"/>
    <n v="27"/>
    <n v="14"/>
    <n v="2"/>
    <n v="0"/>
    <n v="2"/>
    <n v="0"/>
    <n v="0"/>
  </r>
  <r>
    <n v="125462"/>
    <s v="STAR-15PM-ERC-BLK"/>
    <s v="PIKE"/>
    <n v="0"/>
    <n v="0"/>
    <m/>
    <x v="1419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94"/>
    <n v="0"/>
    <n v="0"/>
    <n v="0"/>
    <n v="0"/>
    <n v="0"/>
    <n v="0"/>
    <n v="0"/>
    <n v="0"/>
    <n v="0"/>
    <n v="0"/>
    <n v="0"/>
    <n v="0"/>
    <n v="0"/>
    <n v="0"/>
    <n v="0"/>
    <n v="38"/>
    <n v="51"/>
    <n v="44"/>
    <n v="40"/>
    <n v="23"/>
    <n v="14"/>
    <n v="29"/>
    <n v="12"/>
    <n v="18"/>
    <n v="40"/>
    <n v="16"/>
    <n v="7"/>
    <n v="19"/>
  </r>
  <r>
    <n v="125463"/>
    <s v="STAR-15PM-ERC-RGD"/>
    <s v="PIKE"/>
    <n v="0"/>
    <n v="0"/>
    <m/>
    <x v="1420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38"/>
    <n v="0"/>
    <n v="0"/>
    <n v="0"/>
    <n v="0"/>
    <n v="0"/>
    <n v="0"/>
    <n v="0"/>
    <n v="0"/>
    <n v="0"/>
    <n v="0"/>
    <n v="0"/>
    <n v="0"/>
    <n v="0"/>
    <n v="0"/>
    <n v="0"/>
    <n v="22"/>
    <n v="44"/>
    <n v="22"/>
    <n v="31"/>
    <n v="27"/>
    <n v="20"/>
    <n v="25"/>
    <n v="15"/>
    <n v="22"/>
    <n v="37"/>
    <n v="15"/>
    <n v="14"/>
    <n v="24"/>
  </r>
  <r>
    <n v="125464"/>
    <s v="STAR-15PM-ERC-NVY"/>
    <s v="PIKE"/>
    <n v="0"/>
    <n v="0"/>
    <m/>
    <x v="1421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37"/>
    <n v="0"/>
    <n v="0"/>
    <n v="0"/>
    <n v="0"/>
    <n v="0"/>
    <n v="0"/>
    <n v="0"/>
    <n v="0"/>
    <n v="0"/>
    <n v="0"/>
    <n v="0"/>
    <n v="0"/>
    <n v="0"/>
    <n v="0"/>
    <n v="0"/>
    <n v="48"/>
    <n v="48"/>
    <n v="29"/>
    <n v="26"/>
    <n v="25"/>
    <n v="19"/>
    <n v="16"/>
    <n v="23"/>
    <n v="24"/>
    <n v="27"/>
    <n v="6"/>
    <n v="23"/>
    <n v="25"/>
  </r>
  <r>
    <n v="125465"/>
    <s v="STAR-14-ERC-BLK"/>
    <s v="PIKE"/>
    <n v="0"/>
    <n v="0"/>
    <m/>
    <x v="1422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88"/>
    <n v="0"/>
    <n v="50"/>
    <n v="50"/>
    <n v="0"/>
    <n v="0"/>
    <n v="0"/>
    <n v="0"/>
    <n v="0"/>
    <n v="0"/>
    <n v="0"/>
    <n v="0"/>
    <n v="0"/>
    <n v="0"/>
    <n v="0"/>
    <n v="0"/>
    <n v="29"/>
    <n v="37"/>
    <n v="33"/>
    <n v="35"/>
    <n v="27"/>
    <n v="20"/>
    <n v="26"/>
    <n v="28"/>
    <n v="39"/>
    <n v="49"/>
    <n v="30"/>
    <n v="33"/>
    <n v="36"/>
  </r>
  <r>
    <n v="125466"/>
    <s v="STAR-14-ERC-RGD"/>
    <s v="PIKE"/>
    <n v="0"/>
    <n v="0"/>
    <m/>
    <x v="1423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26"/>
    <n v="0"/>
    <n v="52"/>
    <n v="52"/>
    <n v="0"/>
    <n v="0"/>
    <n v="0"/>
    <n v="0"/>
    <n v="0"/>
    <n v="0"/>
    <n v="0"/>
    <n v="0"/>
    <n v="0"/>
    <n v="0"/>
    <n v="0"/>
    <n v="0"/>
    <n v="0"/>
    <n v="0"/>
    <n v="59"/>
    <n v="30"/>
    <n v="26"/>
    <n v="27"/>
    <n v="32"/>
    <n v="31"/>
    <n v="44"/>
    <n v="25"/>
    <n v="37"/>
    <n v="31"/>
    <n v="22"/>
  </r>
  <r>
    <n v="125467"/>
    <s v="STAR-14-ERC-NVY"/>
    <s v="PIKE"/>
    <n v="0"/>
    <n v="0"/>
    <m/>
    <x v="1424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34"/>
    <n v="0"/>
    <n v="120"/>
    <n v="120"/>
    <n v="0"/>
    <n v="0"/>
    <n v="0"/>
    <n v="0"/>
    <n v="0"/>
    <n v="0"/>
    <n v="0"/>
    <n v="0"/>
    <n v="0"/>
    <n v="0"/>
    <n v="0"/>
    <n v="0"/>
    <n v="0"/>
    <n v="0"/>
    <n v="42"/>
    <n v="30"/>
    <n v="23"/>
    <n v="14"/>
    <n v="26"/>
    <n v="32"/>
    <n v="41"/>
    <n v="31"/>
    <n v="18"/>
    <n v="0"/>
    <n v="0"/>
  </r>
  <r>
    <n v="125468"/>
    <s v="STAR-14PM-ERC-BLK"/>
    <s v="PIKE"/>
    <n v="0"/>
    <n v="0"/>
    <m/>
    <x v="1425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-75"/>
    <n v="0"/>
    <n v="100"/>
    <n v="100"/>
    <n v="0"/>
    <n v="0"/>
    <n v="0"/>
    <n v="0"/>
    <n v="0"/>
    <n v="0"/>
    <n v="0"/>
    <n v="0"/>
    <n v="0"/>
    <n v="0"/>
    <n v="0"/>
    <n v="0"/>
    <n v="34"/>
    <n v="0"/>
    <n v="51"/>
    <n v="22"/>
    <n v="25"/>
    <n v="17"/>
    <n v="25"/>
    <n v="18"/>
    <n v="35"/>
    <n v="35"/>
    <n v="0"/>
    <n v="0"/>
    <n v="0"/>
  </r>
  <r>
    <n v="125469"/>
    <s v="STAR-14PM-ERC-RGD"/>
    <s v="PIKE"/>
    <n v="0"/>
    <n v="0"/>
    <m/>
    <x v="1426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-47"/>
    <n v="0"/>
    <n v="72"/>
    <n v="72"/>
    <n v="0"/>
    <n v="0"/>
    <n v="0"/>
    <n v="0"/>
    <n v="0"/>
    <n v="0"/>
    <n v="0"/>
    <n v="0"/>
    <n v="0"/>
    <n v="0"/>
    <n v="0"/>
    <n v="0"/>
    <n v="0"/>
    <n v="0"/>
    <n v="34"/>
    <n v="27"/>
    <n v="26"/>
    <n v="9"/>
    <n v="13"/>
    <n v="28"/>
    <n v="20"/>
    <n v="39"/>
    <n v="18"/>
    <n v="14"/>
    <n v="19"/>
  </r>
  <r>
    <n v="125470"/>
    <s v="STAR-14PM-ERC-NVY"/>
    <s v="PIKE"/>
    <n v="0"/>
    <n v="0"/>
    <m/>
    <x v="1427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-74"/>
    <n v="0"/>
    <n v="72"/>
    <n v="72"/>
    <n v="0"/>
    <n v="0"/>
    <n v="0"/>
    <n v="0"/>
    <n v="0"/>
    <n v="0"/>
    <n v="0"/>
    <n v="0"/>
    <n v="0"/>
    <n v="0"/>
    <n v="0"/>
    <n v="0"/>
    <n v="0"/>
    <n v="0"/>
    <n v="42"/>
    <n v="25"/>
    <n v="27"/>
    <n v="9"/>
    <n v="34"/>
    <n v="25"/>
    <n v="31"/>
    <n v="33"/>
    <n v="0"/>
    <n v="0"/>
    <n v="0"/>
  </r>
  <r>
    <n v="125471"/>
    <s v="STAR-15-ERC-BLK"/>
    <s v="PIKE"/>
    <n v="0"/>
    <n v="0"/>
    <m/>
    <x v="1428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67"/>
    <n v="0"/>
    <n v="0"/>
    <n v="0"/>
    <n v="0"/>
    <n v="0"/>
    <n v="0"/>
    <n v="0"/>
    <n v="0"/>
    <n v="0"/>
    <n v="0"/>
    <n v="0"/>
    <n v="0"/>
    <n v="0"/>
    <n v="0"/>
    <n v="0"/>
    <n v="21"/>
    <n v="13"/>
    <n v="14"/>
    <n v="13"/>
    <n v="19"/>
    <n v="10"/>
    <n v="13"/>
    <n v="6"/>
    <n v="23"/>
    <n v="23"/>
    <n v="13"/>
    <n v="16"/>
    <n v="17"/>
  </r>
  <r>
    <n v="125472"/>
    <s v="STAR-15-ERC-RGD"/>
    <s v="PIKE"/>
    <n v="0"/>
    <n v="0"/>
    <m/>
    <x v="1429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09"/>
    <n v="0"/>
    <n v="0"/>
    <n v="0"/>
    <n v="0"/>
    <n v="0"/>
    <n v="0"/>
    <n v="0"/>
    <n v="0"/>
    <n v="0"/>
    <n v="0"/>
    <n v="0"/>
    <n v="0"/>
    <n v="0"/>
    <n v="0"/>
    <n v="0"/>
    <n v="3"/>
    <n v="0"/>
    <n v="41"/>
    <n v="26"/>
    <n v="17"/>
    <n v="19"/>
    <n v="18"/>
    <n v="21"/>
    <n v="18"/>
    <n v="25"/>
    <n v="27"/>
    <n v="20"/>
    <n v="0"/>
  </r>
  <r>
    <n v="125473"/>
    <s v="STAR-15-ERC-NVY"/>
    <s v="PIKE"/>
    <n v="0"/>
    <n v="0"/>
    <m/>
    <x v="1430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213"/>
    <n v="0"/>
    <n v="0"/>
    <n v="0"/>
    <n v="0"/>
    <n v="0"/>
    <n v="0"/>
    <n v="0"/>
    <n v="0"/>
    <n v="0"/>
    <n v="0"/>
    <n v="0"/>
    <n v="0"/>
    <n v="0"/>
    <n v="0"/>
    <n v="0"/>
    <n v="6"/>
    <n v="17"/>
    <n v="12"/>
    <n v="8"/>
    <n v="5"/>
    <n v="2"/>
    <n v="5"/>
    <n v="6"/>
    <n v="16"/>
    <n v="13"/>
    <n v="11"/>
    <n v="8"/>
    <n v="11"/>
  </r>
  <r>
    <n v="125474"/>
    <s v="STAR-15P-ERC-BLK"/>
    <s v="PIKE"/>
    <n v="0"/>
    <n v="0"/>
    <m/>
    <x v="1431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60"/>
    <n v="0"/>
    <n v="0"/>
    <n v="0"/>
    <n v="0"/>
    <n v="0"/>
    <n v="0"/>
    <n v="0"/>
    <n v="0"/>
    <n v="0"/>
    <n v="0"/>
    <n v="0"/>
    <n v="0"/>
    <n v="0"/>
    <n v="0"/>
    <n v="0"/>
    <n v="25"/>
    <n v="29"/>
    <n v="18"/>
    <n v="18"/>
    <n v="11"/>
    <n v="8"/>
    <n v="18"/>
    <n v="9"/>
    <n v="15"/>
    <n v="33"/>
    <n v="4"/>
    <n v="6"/>
    <n v="6"/>
  </r>
  <r>
    <n v="125475"/>
    <s v="STAR-15P-ERC-RGD"/>
    <s v="PIKE"/>
    <n v="0"/>
    <n v="0"/>
    <m/>
    <x v="1432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55"/>
    <n v="0"/>
    <n v="0"/>
    <n v="0"/>
    <n v="0"/>
    <n v="0"/>
    <n v="0"/>
    <n v="0"/>
    <n v="0"/>
    <n v="0"/>
    <n v="0"/>
    <n v="0"/>
    <n v="0"/>
    <n v="0"/>
    <n v="0"/>
    <n v="0"/>
    <n v="3"/>
    <n v="0"/>
    <n v="14"/>
    <n v="29"/>
    <n v="12"/>
    <n v="8"/>
    <n v="13"/>
    <n v="6"/>
    <n v="4"/>
    <n v="22"/>
    <n v="9"/>
    <n v="10"/>
    <n v="11"/>
  </r>
  <r>
    <n v="125476"/>
    <s v="STAR-15P-ERC-NVY"/>
    <s v="PIKE"/>
    <n v="0"/>
    <n v="0"/>
    <m/>
    <x v="1433"/>
    <d v="2023-12-19T16:27:47"/>
    <x v="0"/>
    <x v="1"/>
    <b v="0"/>
    <m/>
    <m/>
    <s v="INHOUSE"/>
    <n v="4.25"/>
    <m/>
    <n v="4.25"/>
    <n v="6.3635999999999999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24"/>
    <n v="18"/>
    <n v="14"/>
    <n v="14"/>
    <n v="14"/>
    <n v="7"/>
    <n v="24"/>
    <n v="7"/>
    <n v="11"/>
    <n v="12"/>
  </r>
  <r>
    <n v="125477"/>
    <s v="STAR-FI5MINI"/>
    <s v="Guangzhou Orange Intelligent Technology Co.,Ltd"/>
    <n v="0"/>
    <n v="0"/>
    <m/>
    <x v="1434"/>
    <d v="2023-12-19T16:27:47"/>
    <x v="0"/>
    <x v="8"/>
    <b v="0"/>
    <m/>
    <m/>
    <s v="INHOUSE"/>
    <n v="6.92"/>
    <m/>
    <n v="6.92"/>
    <n v="13.6363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73"/>
    <n v="54"/>
    <n v="39"/>
    <n v="59"/>
    <n v="29"/>
    <n v="17"/>
    <n v="33"/>
    <n v="31"/>
    <n v="32"/>
    <n v="12"/>
    <n v="0"/>
    <n v="0"/>
    <n v="0"/>
  </r>
  <r>
    <n v="125478"/>
    <s v="STAR-PVC-15PM"/>
    <s v="MICHAEL"/>
    <n v="0"/>
    <n v="0"/>
    <m/>
    <x v="1435"/>
    <d v="2023-12-19T16:27:47"/>
    <x v="0"/>
    <x v="4"/>
    <b v="0"/>
    <m/>
    <m/>
    <s v="INHOUSE"/>
    <n v="0.85"/>
    <m/>
    <n v="0.85"/>
    <n v="2.7271999999999998"/>
    <n v="0"/>
    <n v="0"/>
    <m/>
    <m/>
    <m/>
    <s v="Star Tech Warehouse"/>
    <n v="567"/>
    <n v="0"/>
    <n v="0"/>
    <n v="0"/>
    <n v="0"/>
    <n v="0"/>
    <n v="0"/>
    <n v="0"/>
    <n v="0"/>
    <n v="0"/>
    <n v="0"/>
    <n v="0"/>
    <n v="0"/>
    <n v="0"/>
    <n v="0"/>
    <n v="0"/>
    <n v="82"/>
    <n v="100"/>
    <n v="100"/>
    <n v="111"/>
    <n v="110"/>
    <n v="90"/>
    <n v="200"/>
    <n v="130"/>
    <n v="50"/>
    <n v="391"/>
    <n v="110"/>
    <n v="131"/>
    <n v="90"/>
  </r>
  <r>
    <n v="125479"/>
    <s v="STAR-CC-C1"/>
    <s v="Shenzhen SHOUNUOXIN Electronics Co., Ltd."/>
    <n v="4"/>
    <n v="0"/>
    <s v="STAR-CC-C1"/>
    <x v="1436"/>
    <d v="2023-12-22T11:44:22"/>
    <x v="0"/>
    <x v="3"/>
    <b v="0"/>
    <m/>
    <m/>
    <m/>
    <n v="4.68"/>
    <m/>
    <n v="4.68"/>
    <n v="6.3635999999999999"/>
    <n v="0"/>
    <n v="0"/>
    <m/>
    <m/>
    <m/>
    <s v="Star Tech Warehouse"/>
    <n v="414"/>
    <n v="0"/>
    <n v="0"/>
    <n v="0"/>
    <n v="0"/>
    <n v="0"/>
    <n v="0"/>
    <n v="0"/>
    <n v="0"/>
    <n v="0"/>
    <n v="0"/>
    <n v="0"/>
    <n v="0"/>
    <n v="0"/>
    <n v="0"/>
    <n v="0"/>
    <n v="29"/>
    <n v="47"/>
    <n v="22"/>
    <n v="25"/>
    <n v="18"/>
    <n v="23"/>
    <n v="17"/>
    <n v="44"/>
    <n v="40"/>
    <n v="23"/>
    <n v="29"/>
    <n v="18"/>
    <n v="17"/>
  </r>
  <r>
    <n v="125480"/>
    <s v="STAR-CC-C2"/>
    <s v="Shenzhen SHOUNUOXIN Electronics Co., Ltd."/>
    <n v="4"/>
    <n v="0"/>
    <s v="STAR-CC-C2"/>
    <x v="1437"/>
    <d v="2023-12-22T11:45:12"/>
    <x v="0"/>
    <x v="3"/>
    <b v="0"/>
    <m/>
    <m/>
    <m/>
    <n v="4.68"/>
    <m/>
    <n v="4.68"/>
    <n v="6.3635999999999999"/>
    <n v="0"/>
    <n v="0"/>
    <m/>
    <m/>
    <m/>
    <s v="Star Tech Warehouse"/>
    <n v="329"/>
    <n v="0"/>
    <n v="0"/>
    <n v="0"/>
    <n v="0"/>
    <n v="0"/>
    <n v="0"/>
    <n v="0"/>
    <n v="0"/>
    <n v="0"/>
    <n v="0"/>
    <n v="0"/>
    <n v="0"/>
    <n v="0"/>
    <n v="0"/>
    <n v="0"/>
    <n v="31"/>
    <n v="48"/>
    <n v="29"/>
    <n v="51"/>
    <n v="16"/>
    <n v="26"/>
    <n v="32"/>
    <n v="52"/>
    <n v="34"/>
    <n v="43"/>
    <n v="30"/>
    <n v="31"/>
    <n v="23"/>
  </r>
  <r>
    <n v="125481"/>
    <s v="STAR-CC-C3"/>
    <s v="Shenzhen SHOUNUOXIN Electronics Co., Ltd."/>
    <n v="4"/>
    <n v="0"/>
    <s v="STAR-CC-C3"/>
    <x v="1438"/>
    <d v="2023-12-22T11:46:47"/>
    <x v="0"/>
    <x v="3"/>
    <b v="0"/>
    <m/>
    <m/>
    <m/>
    <n v="3.66"/>
    <m/>
    <n v="3.66"/>
    <n v="5.4545000000000003"/>
    <n v="0"/>
    <n v="0"/>
    <m/>
    <m/>
    <m/>
    <s v="Star Tech Warehouse"/>
    <n v="167"/>
    <n v="0"/>
    <n v="0"/>
    <n v="0"/>
    <n v="0"/>
    <n v="0"/>
    <n v="0"/>
    <n v="0"/>
    <n v="0"/>
    <n v="0"/>
    <n v="0"/>
    <n v="0"/>
    <n v="0"/>
    <n v="0"/>
    <n v="0"/>
    <n v="0"/>
    <n v="41"/>
    <n v="69"/>
    <n v="22"/>
    <n v="52"/>
    <n v="36"/>
    <n v="45"/>
    <n v="45"/>
    <n v="58"/>
    <n v="68"/>
    <n v="54"/>
    <n v="35"/>
    <n v="33"/>
    <n v="26"/>
  </r>
  <r>
    <n v="125482"/>
    <s v="550958711520"/>
    <s v="Dongguan Ronghe Electronic Co.,Ltd"/>
    <n v="4"/>
    <n v="0"/>
    <m/>
    <x v="1439"/>
    <d v="2023-12-22T14:28:28"/>
    <x v="0"/>
    <x v="9"/>
    <b v="0"/>
    <m/>
    <m/>
    <m/>
    <n v="1.81"/>
    <m/>
    <n v="1.81"/>
    <n v="3.0015999999999998"/>
    <n v="0"/>
    <n v="0"/>
    <m/>
    <m/>
    <m/>
    <s v="Star Tech Warehouse"/>
    <n v="1310"/>
    <n v="5"/>
    <n v="0"/>
    <n v="0"/>
    <n v="0"/>
    <n v="0"/>
    <n v="0"/>
    <n v="0"/>
    <n v="0"/>
    <n v="0"/>
    <n v="0"/>
    <n v="0"/>
    <n v="0"/>
    <n v="0"/>
    <n v="0"/>
    <n v="0"/>
    <n v="20"/>
    <n v="19"/>
    <n v="25"/>
    <n v="8"/>
    <n v="13"/>
    <n v="35"/>
    <n v="49"/>
    <n v="29"/>
    <n v="57"/>
    <n v="45"/>
    <n v="43"/>
    <n v="38"/>
    <n v="47"/>
  </r>
  <r>
    <n v="125483"/>
    <s v="550958723724"/>
    <s v="Dongguan Ronghe Electronic Co.,Ltd"/>
    <n v="4"/>
    <n v="0"/>
    <m/>
    <x v="1440"/>
    <d v="2023-12-22T14:29:46"/>
    <x v="0"/>
    <x v="9"/>
    <b v="0"/>
    <m/>
    <m/>
    <m/>
    <n v="2.1800000000000002"/>
    <m/>
    <n v="2.1800000000000002"/>
    <n v="3.6362999999999999"/>
    <n v="0"/>
    <n v="0"/>
    <m/>
    <m/>
    <m/>
    <s v="Star Tech Warehouse"/>
    <n v="1490"/>
    <n v="8"/>
    <n v="0"/>
    <n v="0"/>
    <n v="0"/>
    <n v="0"/>
    <n v="0"/>
    <n v="0"/>
    <n v="0"/>
    <n v="0"/>
    <n v="0"/>
    <n v="0"/>
    <n v="0"/>
    <n v="0"/>
    <n v="0"/>
    <n v="0"/>
    <n v="11"/>
    <n v="12"/>
    <n v="18"/>
    <n v="17"/>
    <n v="15"/>
    <n v="23"/>
    <n v="27"/>
    <n v="22"/>
    <n v="62"/>
    <n v="21"/>
    <n v="16"/>
    <n v="21"/>
    <n v="28"/>
  </r>
  <r>
    <n v="125484"/>
    <s v="550958734786"/>
    <s v="Dongguan Ronghe Electronic Co.,Ltd"/>
    <n v="4"/>
    <n v="0"/>
    <m/>
    <x v="1441"/>
    <d v="2023-12-22T14:31:29"/>
    <x v="0"/>
    <x v="9"/>
    <b v="0"/>
    <m/>
    <m/>
    <m/>
    <n v="1.3"/>
    <m/>
    <n v="1.3"/>
    <n v="2.8353999999999999"/>
    <n v="0"/>
    <n v="0"/>
    <m/>
    <m/>
    <m/>
    <s v="Star Tech Warehouse"/>
    <n v="1333"/>
    <n v="1"/>
    <n v="0"/>
    <n v="0"/>
    <n v="0"/>
    <n v="0"/>
    <n v="0"/>
    <n v="0"/>
    <n v="0"/>
    <n v="0"/>
    <n v="0"/>
    <n v="0"/>
    <n v="0"/>
    <n v="0"/>
    <n v="0"/>
    <n v="0"/>
    <n v="30"/>
    <n v="32"/>
    <n v="24"/>
    <n v="14"/>
    <n v="23"/>
    <n v="32"/>
    <n v="22"/>
    <n v="26"/>
    <n v="95"/>
    <n v="62"/>
    <n v="59"/>
    <n v="46"/>
    <n v="73"/>
  </r>
  <r>
    <n v="125485"/>
    <s v="550958745862"/>
    <s v="Dongguan Ronghe Electronic Co.,Ltd"/>
    <n v="4"/>
    <n v="0"/>
    <m/>
    <x v="1442"/>
    <d v="2023-12-22T14:32:46"/>
    <x v="0"/>
    <x v="9"/>
    <b v="0"/>
    <m/>
    <m/>
    <m/>
    <n v="1.7"/>
    <m/>
    <n v="1.7"/>
    <n v="3.6362999999999999"/>
    <n v="0"/>
    <n v="0"/>
    <m/>
    <m/>
    <m/>
    <s v="Star Tech Warehouse"/>
    <n v="1428"/>
    <n v="11"/>
    <n v="0"/>
    <n v="0"/>
    <n v="0"/>
    <n v="0"/>
    <n v="0"/>
    <n v="0"/>
    <n v="0"/>
    <n v="0"/>
    <n v="0"/>
    <n v="0"/>
    <n v="0"/>
    <n v="0"/>
    <n v="0"/>
    <n v="0"/>
    <n v="14"/>
    <n v="40"/>
    <n v="11"/>
    <n v="5"/>
    <n v="19"/>
    <n v="42"/>
    <n v="37"/>
    <n v="58"/>
    <n v="95"/>
    <n v="26"/>
    <n v="24"/>
    <n v="49"/>
    <n v="45"/>
  </r>
  <r>
    <n v="125486"/>
    <s v="550958757832"/>
    <s v="Dongguan Ronghe Electronic Co.,Ltd"/>
    <n v="4"/>
    <n v="0"/>
    <m/>
    <x v="1443"/>
    <d v="2023-12-22T14:35:44"/>
    <x v="0"/>
    <x v="9"/>
    <b v="0"/>
    <m/>
    <m/>
    <m/>
    <n v="1.2"/>
    <m/>
    <n v="1.2"/>
    <n v="2.7271999999999998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31"/>
    <n v="36"/>
    <n v="42"/>
    <n v="50"/>
    <n v="32"/>
    <n v="64"/>
    <n v="37"/>
    <n v="29"/>
    <n v="119"/>
    <n v="128"/>
    <n v="71"/>
    <n v="32"/>
    <n v="0"/>
  </r>
  <r>
    <n v="125487"/>
    <s v="550958766321"/>
    <s v="Dongguan Ronghe Electronic Co.,Ltd"/>
    <n v="4"/>
    <n v="0"/>
    <m/>
    <x v="1444"/>
    <d v="2023-12-22T14:36:42"/>
    <x v="0"/>
    <x v="9"/>
    <b v="0"/>
    <m/>
    <m/>
    <m/>
    <n v="1.47"/>
    <m/>
    <n v="1.47"/>
    <n v="3.6362999999999999"/>
    <n v="0"/>
    <n v="0"/>
    <m/>
    <m/>
    <m/>
    <s v="Star Tech Warehouse"/>
    <n v="482"/>
    <n v="0"/>
    <n v="0"/>
    <n v="0"/>
    <n v="0"/>
    <n v="0"/>
    <n v="0"/>
    <n v="0"/>
    <n v="0"/>
    <n v="0"/>
    <n v="0"/>
    <n v="0"/>
    <n v="0"/>
    <n v="0"/>
    <n v="0"/>
    <n v="0"/>
    <n v="21"/>
    <n v="13"/>
    <n v="18"/>
    <n v="6"/>
    <n v="28"/>
    <n v="24"/>
    <n v="51"/>
    <n v="28"/>
    <n v="58"/>
    <n v="37"/>
    <n v="42"/>
    <n v="24"/>
    <n v="49"/>
  </r>
  <r>
    <n v="125488"/>
    <s v="8809887902634"/>
    <s v="Mercury"/>
    <n v="0"/>
    <n v="0"/>
    <m/>
    <x v="1445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15"/>
    <n v="8"/>
    <n v="13"/>
    <n v="9"/>
    <n v="8"/>
    <n v="6"/>
    <n v="5"/>
    <n v="3"/>
    <n v="4"/>
    <n v="5"/>
    <n v="2"/>
    <n v="2"/>
    <n v="0"/>
  </r>
  <r>
    <n v="125489"/>
    <s v="8809887902603"/>
    <s v="Mercury"/>
    <n v="0"/>
    <n v="0"/>
    <m/>
    <x v="1446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12"/>
    <n v="4"/>
    <n v="11"/>
    <n v="3"/>
    <n v="6"/>
    <n v="3"/>
    <n v="8"/>
    <n v="4"/>
    <n v="3"/>
    <n v="5"/>
    <n v="0"/>
    <n v="3"/>
    <n v="2"/>
  </r>
  <r>
    <n v="125490"/>
    <s v="8809972535785"/>
    <s v="Mercury"/>
    <n v="0"/>
    <n v="0"/>
    <m/>
    <x v="1447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6"/>
    <n v="7"/>
    <n v="5"/>
    <n v="10"/>
    <n v="3"/>
    <n v="4"/>
    <n v="5"/>
    <n v="6"/>
    <n v="5"/>
    <n v="11"/>
    <n v="1"/>
    <n v="4"/>
    <n v="6"/>
  </r>
  <r>
    <n v="125491"/>
    <s v="8809972535860"/>
    <s v="Mercury"/>
    <n v="0"/>
    <n v="0"/>
    <m/>
    <x v="1448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5"/>
    <n v="1"/>
    <n v="6"/>
    <n v="9"/>
    <n v="2"/>
    <n v="2"/>
    <n v="2"/>
    <n v="4"/>
    <n v="5"/>
    <n v="8"/>
    <n v="3"/>
    <n v="3"/>
    <n v="3"/>
  </r>
  <r>
    <n v="125492"/>
    <s v="8809972535952"/>
    <s v="Mercury"/>
    <n v="0"/>
    <n v="0"/>
    <m/>
    <x v="1449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7"/>
    <n v="4"/>
    <n v="3"/>
    <n v="3"/>
    <n v="5"/>
    <n v="1"/>
    <n v="4"/>
    <n v="1"/>
    <n v="4"/>
    <n v="5"/>
    <n v="2"/>
    <n v="5"/>
    <n v="0"/>
  </r>
  <r>
    <n v="125493"/>
    <s v="8809972535877"/>
    <s v="Mercury"/>
    <n v="0"/>
    <n v="0"/>
    <m/>
    <x v="1450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56"/>
    <n v="0"/>
    <n v="0"/>
    <n v="0"/>
    <n v="0"/>
    <n v="0"/>
    <n v="0"/>
    <n v="0"/>
    <n v="0"/>
    <n v="0"/>
    <n v="0"/>
    <n v="0"/>
    <n v="0"/>
    <n v="0"/>
    <n v="0"/>
    <n v="0"/>
    <n v="7"/>
    <n v="7"/>
    <n v="9"/>
    <n v="11"/>
    <n v="5"/>
    <n v="1"/>
    <n v="3"/>
    <n v="2"/>
    <n v="3"/>
    <n v="3"/>
    <n v="2"/>
    <n v="12"/>
    <n v="2"/>
  </r>
  <r>
    <n v="125494"/>
    <s v="8809972535914"/>
    <s v="Mercury"/>
    <n v="0"/>
    <n v="0"/>
    <m/>
    <x v="1451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2"/>
    <n v="6"/>
    <n v="6"/>
    <n v="10"/>
    <n v="8"/>
    <n v="2"/>
    <n v="0"/>
    <n v="0"/>
    <n v="0"/>
    <n v="0"/>
    <n v="0"/>
    <n v="0"/>
    <n v="0"/>
  </r>
  <r>
    <n v="125495"/>
    <s v="8809640714474"/>
    <s v="Mercury"/>
    <n v="0"/>
    <n v="0"/>
    <m/>
    <x v="1452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15"/>
    <n v="0"/>
    <n v="16"/>
    <n v="21"/>
    <n v="14"/>
    <n v="11"/>
    <n v="14"/>
    <n v="12"/>
    <n v="8"/>
    <n v="37"/>
    <n v="0"/>
    <n v="0"/>
    <n v="0"/>
  </r>
  <r>
    <n v="125496"/>
    <s v="8809640714511"/>
    <s v="Mercury"/>
    <n v="0"/>
    <n v="0"/>
    <m/>
    <x v="1453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22"/>
    <n v="17"/>
    <n v="12"/>
    <n v="12"/>
    <n v="9"/>
    <n v="8"/>
    <n v="13"/>
    <n v="24"/>
    <n v="14"/>
    <n v="13"/>
    <n v="1"/>
  </r>
  <r>
    <n v="125497"/>
    <s v="8809653454763"/>
    <s v="Mercury"/>
    <n v="0"/>
    <n v="0"/>
    <m/>
    <x v="1454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14"/>
    <n v="0"/>
    <n v="8"/>
    <n v="8"/>
    <n v="6"/>
    <n v="4"/>
    <n v="8"/>
    <n v="5"/>
    <n v="9"/>
    <n v="10"/>
    <n v="7"/>
    <n v="11"/>
    <n v="10"/>
  </r>
  <r>
    <n v="125498"/>
    <s v="8809653454800"/>
    <s v="Mercury"/>
    <n v="0"/>
    <n v="0"/>
    <m/>
    <x v="1455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6"/>
    <n v="8"/>
    <n v="3"/>
    <n v="4"/>
    <n v="3"/>
    <n v="6"/>
    <n v="5"/>
    <n v="3"/>
    <n v="5"/>
    <n v="4"/>
  </r>
  <r>
    <n v="125499"/>
    <s v="8809762008291"/>
    <s v="Mercury"/>
    <n v="0"/>
    <n v="0"/>
    <m/>
    <x v="1456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0"/>
    <n v="1"/>
    <n v="0"/>
    <n v="0"/>
    <n v="0"/>
    <n v="0"/>
    <n v="0"/>
    <n v="0"/>
    <n v="0"/>
    <n v="0"/>
    <n v="0"/>
    <n v="0"/>
    <n v="0"/>
    <n v="0"/>
    <n v="0"/>
    <n v="0"/>
    <n v="21"/>
    <n v="18"/>
    <n v="11"/>
    <n v="0"/>
    <n v="0"/>
    <n v="0"/>
    <n v="31"/>
    <n v="3"/>
    <n v="19"/>
    <n v="28"/>
    <n v="1"/>
    <n v="0"/>
    <n v="0"/>
  </r>
  <r>
    <n v="125500"/>
    <s v="8809762008338"/>
    <s v="Mercury"/>
    <n v="0"/>
    <n v="0"/>
    <m/>
    <x v="1457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5"/>
    <n v="11"/>
    <n v="2"/>
    <n v="0"/>
    <n v="18"/>
    <n v="15"/>
    <n v="4"/>
    <n v="17"/>
    <n v="0"/>
    <n v="0"/>
    <n v="0"/>
  </r>
  <r>
    <n v="125501"/>
    <s v="8809762008376"/>
    <s v="Mercury"/>
    <n v="0"/>
    <n v="0"/>
    <m/>
    <x v="1458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28"/>
    <n v="11"/>
    <n v="5"/>
    <n v="12"/>
    <n v="6"/>
    <n v="4"/>
    <n v="0"/>
  </r>
  <r>
    <n v="125502"/>
    <s v="8809821456728"/>
    <s v="Mercury"/>
    <n v="0"/>
    <n v="0"/>
    <m/>
    <x v="1459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9"/>
    <n v="4"/>
    <n v="7"/>
    <n v="8"/>
    <n v="3"/>
    <n v="2"/>
    <n v="10"/>
    <n v="8"/>
    <n v="8"/>
    <n v="8"/>
    <n v="6"/>
    <n v="7"/>
    <n v="7"/>
  </r>
  <r>
    <n v="125503"/>
    <s v="8809821456643"/>
    <s v="Mercury"/>
    <n v="0"/>
    <n v="0"/>
    <m/>
    <x v="1460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1"/>
    <n v="10"/>
    <n v="10"/>
    <n v="13"/>
    <n v="11"/>
    <n v="0"/>
    <n v="12"/>
    <n v="7"/>
    <n v="6"/>
    <n v="6"/>
    <n v="6"/>
    <n v="8"/>
    <n v="8"/>
  </r>
  <r>
    <n v="125504"/>
    <s v="8809821456681"/>
    <s v="Mercury"/>
    <n v="0"/>
    <n v="0"/>
    <m/>
    <x v="1461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5"/>
    <n v="7"/>
    <n v="6"/>
    <n v="11"/>
    <n v="8"/>
    <n v="4"/>
    <n v="12"/>
    <n v="8"/>
    <n v="5"/>
    <n v="5"/>
    <n v="4"/>
    <n v="8"/>
    <n v="6"/>
  </r>
  <r>
    <n v="125505"/>
    <s v="8809887912930"/>
    <s v="Mercury"/>
    <n v="0"/>
    <n v="0"/>
    <m/>
    <x v="1462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12"/>
    <n v="30"/>
    <n v="14"/>
    <n v="17"/>
    <n v="14"/>
    <n v="15"/>
    <n v="13"/>
    <n v="6"/>
    <n v="13"/>
    <n v="8"/>
    <n v="3"/>
    <n v="5"/>
    <n v="4"/>
  </r>
  <r>
    <n v="125506"/>
    <s v="8809887913012"/>
    <s v="Mercury"/>
    <n v="0"/>
    <n v="0"/>
    <m/>
    <x v="1463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10"/>
    <n v="12"/>
    <n v="17"/>
    <n v="17"/>
    <n v="2"/>
    <n v="2"/>
    <n v="9"/>
    <n v="5"/>
    <n v="11"/>
    <n v="10"/>
    <n v="2"/>
    <n v="3"/>
    <n v="1"/>
  </r>
  <r>
    <n v="125507"/>
    <s v="8809887912978"/>
    <s v="Mercury"/>
    <n v="0"/>
    <n v="0"/>
    <m/>
    <x v="1464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7"/>
    <n v="0"/>
    <n v="9"/>
    <n v="17"/>
    <n v="11"/>
    <n v="1"/>
    <n v="7"/>
    <n v="4"/>
    <n v="10"/>
    <n v="7"/>
    <n v="4"/>
    <n v="3"/>
    <n v="0"/>
  </r>
  <r>
    <n v="125508"/>
    <s v="8806164320853"/>
    <s v="Mercury"/>
    <n v="0"/>
    <n v="0"/>
    <m/>
    <x v="1465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0"/>
    <n v="5"/>
    <n v="5"/>
    <n v="8"/>
    <n v="5"/>
    <n v="0"/>
    <n v="2"/>
    <n v="0"/>
    <n v="4"/>
    <n v="2"/>
  </r>
  <r>
    <n v="125509"/>
    <s v="8806164320815"/>
    <s v="Mercury"/>
    <n v="0"/>
    <n v="0"/>
    <m/>
    <x v="1466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3"/>
    <n v="2"/>
    <n v="3"/>
    <n v="10"/>
    <n v="5"/>
    <n v="0"/>
    <n v="2"/>
    <n v="0"/>
    <n v="5"/>
    <n v="1"/>
  </r>
  <r>
    <n v="125510"/>
    <s v="8806164320891"/>
    <s v="Mercury"/>
    <n v="0"/>
    <n v="0"/>
    <m/>
    <x v="1467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7"/>
    <n v="2"/>
    <n v="1"/>
    <n v="6"/>
    <n v="6"/>
    <n v="2"/>
    <n v="3"/>
    <n v="4"/>
    <n v="7"/>
    <n v="6"/>
    <n v="4"/>
    <n v="1"/>
    <n v="2"/>
  </r>
  <r>
    <n v="125511"/>
    <s v="8806164320938"/>
    <s v="Mercury"/>
    <n v="0"/>
    <n v="0"/>
    <m/>
    <x v="1468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2"/>
    <n v="7"/>
    <n v="4"/>
    <n v="4"/>
    <n v="3"/>
    <n v="1"/>
    <n v="2"/>
    <n v="1"/>
    <n v="1"/>
    <n v="2"/>
  </r>
  <r>
    <n v="125512"/>
    <s v="8806164396933"/>
    <s v="Mercury"/>
    <n v="0"/>
    <n v="0"/>
    <m/>
    <x v="1469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16"/>
    <n v="5"/>
    <n v="9"/>
    <n v="12"/>
    <n v="13"/>
    <n v="8"/>
    <n v="9"/>
    <n v="12"/>
    <n v="8"/>
    <n v="10"/>
    <n v="7"/>
    <n v="9"/>
    <n v="7"/>
  </r>
  <r>
    <n v="125513"/>
    <s v="8806164396971"/>
    <s v="Mercury"/>
    <n v="0"/>
    <n v="0"/>
    <m/>
    <x v="1470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9"/>
    <n v="7"/>
    <n v="3"/>
    <n v="16"/>
    <n v="12"/>
    <n v="12"/>
    <n v="10"/>
    <n v="4"/>
    <n v="6"/>
    <n v="5"/>
  </r>
  <r>
    <n v="125514"/>
    <s v="8806164349519"/>
    <s v="Mercury"/>
    <n v="0"/>
    <n v="0"/>
    <m/>
    <x v="1471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17"/>
    <n v="0"/>
    <n v="9"/>
    <n v="8"/>
    <n v="2"/>
    <n v="0"/>
    <n v="10"/>
    <n v="7"/>
    <n v="9"/>
    <n v="11"/>
    <n v="3"/>
    <n v="6"/>
    <n v="0"/>
  </r>
  <r>
    <n v="125515"/>
    <s v="8806164349557"/>
    <s v="Mercury"/>
    <n v="0"/>
    <n v="0"/>
    <m/>
    <x v="1472"/>
    <d v="2023-12-27T17:42:26"/>
    <x v="0"/>
    <x v="1"/>
    <b v="0"/>
    <m/>
    <m/>
    <s v="INHOUSE"/>
    <n v="2.65"/>
    <m/>
    <n v="2.65"/>
    <n v="5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8"/>
    <n v="7"/>
    <n v="8"/>
    <n v="13"/>
    <n v="4"/>
    <n v="7"/>
    <n v="5"/>
    <n v="3"/>
    <n v="3"/>
    <n v="4"/>
  </r>
  <r>
    <n v="125516"/>
    <s v="STAR-360-S35"/>
    <s v="Haopin Technology Co. Limited"/>
    <n v="0"/>
    <n v="0"/>
    <m/>
    <x v="1473"/>
    <d v="2023-12-27T17:42:26"/>
    <x v="0"/>
    <x v="6"/>
    <b v="0"/>
    <m/>
    <m/>
    <s v="INHOUSE"/>
    <n v="16.5"/>
    <m/>
    <n v="16.5"/>
    <n v="20.908999999999999"/>
    <n v="0"/>
    <n v="0"/>
    <m/>
    <m/>
    <m/>
    <s v="Star Tech Warehouse"/>
    <n v="112"/>
    <n v="0"/>
    <n v="0"/>
    <n v="0"/>
    <n v="0"/>
    <n v="0"/>
    <n v="0"/>
    <n v="0"/>
    <n v="0"/>
    <n v="0"/>
    <n v="0"/>
    <n v="0"/>
    <n v="0"/>
    <n v="0"/>
    <n v="0"/>
    <n v="0"/>
    <n v="62"/>
    <n v="117"/>
    <n v="76"/>
    <n v="92"/>
    <n v="77"/>
    <n v="49"/>
    <n v="85"/>
    <n v="69"/>
    <n v="173"/>
    <n v="112"/>
    <n v="62"/>
    <n v="68"/>
    <n v="47"/>
  </r>
  <r>
    <n v="125517"/>
    <s v="GOR-CER-13/13P/14-10PC"/>
    <s v="MICHAEL"/>
    <n v="0"/>
    <n v="0"/>
    <m/>
    <x v="1474"/>
    <d v="2023-12-29T12:25:20"/>
    <x v="0"/>
    <x v="4"/>
    <b v="0"/>
    <m/>
    <m/>
    <s v="INHOUSE"/>
    <n v="4.8"/>
    <m/>
    <n v="4.8"/>
    <n v="20.908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34"/>
    <n v="27"/>
    <n v="23"/>
    <n v="2"/>
    <n v="0"/>
    <n v="0"/>
    <n v="0"/>
    <n v="0"/>
    <n v="3"/>
    <n v="0"/>
    <n v="0"/>
    <n v="0"/>
    <n v="0"/>
  </r>
  <r>
    <n v="125518"/>
    <s v="GOR-CER-11PM-10PC"/>
    <s v="MICHAEL"/>
    <n v="0"/>
    <n v="0"/>
    <m/>
    <x v="1475"/>
    <d v="2023-12-29T12:25:20"/>
    <x v="0"/>
    <x v="4"/>
    <b v="0"/>
    <m/>
    <m/>
    <s v="INHOUSE"/>
    <n v="4.8"/>
    <m/>
    <n v="4.8"/>
    <n v="20.302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8"/>
    <n v="3"/>
    <n v="8"/>
    <n v="6"/>
    <n v="5"/>
    <n v="0"/>
    <n v="0"/>
    <n v="0"/>
    <n v="0"/>
    <n v="0"/>
    <n v="1"/>
    <n v="0"/>
    <n v="0"/>
  </r>
  <r>
    <n v="125519"/>
    <s v="GOR-CER-X-10PC"/>
    <s v="MICHAEL"/>
    <n v="0"/>
    <n v="0"/>
    <m/>
    <x v="1476"/>
    <d v="2023-12-29T12:25:20"/>
    <x v="0"/>
    <x v="4"/>
    <b v="0"/>
    <m/>
    <m/>
    <s v="INHOUSE"/>
    <n v="4.8"/>
    <m/>
    <n v="4.8"/>
    <n v="20.908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6"/>
    <n v="8"/>
    <n v="8"/>
    <n v="6"/>
    <n v="16"/>
    <n v="0"/>
    <n v="0"/>
    <n v="0"/>
    <n v="0"/>
    <n v="0"/>
    <n v="0"/>
    <n v="0"/>
    <n v="0"/>
  </r>
  <r>
    <n v="125520"/>
    <s v="GOR-CER-15P-10PC"/>
    <s v="MICHAEL"/>
    <n v="4"/>
    <n v="0"/>
    <s v="042736520193"/>
    <x v="1477"/>
    <d v="2023-12-29T12:25:20"/>
    <x v="0"/>
    <x v="4"/>
    <b v="0"/>
    <m/>
    <m/>
    <s v="INHOUSE"/>
    <n v="4.8"/>
    <m/>
    <n v="4.8"/>
    <n v="20.908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9"/>
    <n v="9"/>
    <n v="16"/>
    <n v="12"/>
    <n v="13"/>
    <n v="11"/>
    <n v="10"/>
    <n v="4"/>
    <n v="0"/>
    <n v="0"/>
    <n v="1"/>
    <n v="0"/>
    <n v="0"/>
  </r>
  <r>
    <n v="125521"/>
    <s v="GOR-CER-15PM-10PC"/>
    <s v="MICHAEL"/>
    <n v="4"/>
    <n v="0"/>
    <s v="042736520193"/>
    <x v="1478"/>
    <d v="2023-12-29T12:25:20"/>
    <x v="0"/>
    <x v="4"/>
    <b v="0"/>
    <m/>
    <m/>
    <s v="INHOUSE"/>
    <n v="4.8"/>
    <m/>
    <n v="4.8"/>
    <n v="20.908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8"/>
    <n v="15"/>
    <n v="18"/>
    <n v="17"/>
    <n v="50"/>
    <n v="10"/>
    <n v="12"/>
    <n v="2"/>
    <n v="0"/>
    <n v="2"/>
    <n v="0"/>
    <n v="0"/>
    <n v="0"/>
  </r>
  <r>
    <n v="125522"/>
    <s v="STAR-WAR-14PM"/>
    <s v="MICHAEL"/>
    <n v="4"/>
    <n v="0"/>
    <m/>
    <x v="1479"/>
    <d v="2024-02-05T15:16:35"/>
    <x v="0"/>
    <x v="4"/>
    <b v="0"/>
    <m/>
    <m/>
    <s v="INHOUSE"/>
    <n v="10.06"/>
    <m/>
    <n v="10.06"/>
    <n v="26.635100000000001"/>
    <n v="0"/>
    <n v="0"/>
    <m/>
    <m/>
    <m/>
    <s v="Star Tech Warehouse"/>
    <n v="-7"/>
    <n v="0"/>
    <n v="0"/>
    <n v="0"/>
    <n v="0"/>
    <n v="0"/>
    <n v="0"/>
    <n v="0"/>
    <n v="0"/>
    <n v="0"/>
    <n v="0"/>
    <n v="0"/>
    <n v="0"/>
    <n v="0"/>
    <n v="0"/>
    <n v="0"/>
    <n v="19"/>
    <n v="7"/>
    <n v="12"/>
    <n v="12"/>
    <n v="8"/>
    <n v="4"/>
    <n v="12"/>
    <n v="3"/>
    <n v="0"/>
    <n v="0"/>
    <n v="0"/>
    <n v="0"/>
    <n v="0"/>
  </r>
  <r>
    <n v="125523"/>
    <s v="STAR-PBANK-X1"/>
    <s v="Shenzhen PeiTian Electronic Technology Co.,Ltd."/>
    <n v="4"/>
    <n v="0"/>
    <m/>
    <x v="1480"/>
    <d v="2024-02-19T15:17:41"/>
    <x v="0"/>
    <x v="13"/>
    <b v="0"/>
    <m/>
    <m/>
    <m/>
    <n v="13"/>
    <m/>
    <n v="13"/>
    <n v="18.5"/>
    <n v="0"/>
    <n v="0"/>
    <m/>
    <m/>
    <m/>
    <s v="Star Tech Warehouse"/>
    <n v="886"/>
    <n v="0"/>
    <n v="0"/>
    <n v="0"/>
    <n v="0"/>
    <n v="0"/>
    <n v="0"/>
    <n v="0"/>
    <n v="0"/>
    <n v="0"/>
    <n v="0"/>
    <n v="0"/>
    <n v="0"/>
    <n v="0"/>
    <n v="0"/>
    <n v="0"/>
    <n v="72"/>
    <n v="78"/>
    <n v="78"/>
    <n v="73"/>
    <n v="65"/>
    <n v="45"/>
    <n v="89"/>
    <n v="80"/>
    <n v="124"/>
    <n v="82"/>
    <n v="62"/>
    <n v="61"/>
    <n v="44"/>
  </r>
  <r>
    <n v="125524"/>
    <s v="STAR-PBANK-X3"/>
    <s v="Shenzhen PeiTian Electronic Technology Co.,Ltd."/>
    <n v="4"/>
    <n v="0"/>
    <m/>
    <x v="1481"/>
    <d v="2024-02-19T15:20:17"/>
    <x v="0"/>
    <x v="13"/>
    <b v="0"/>
    <m/>
    <m/>
    <m/>
    <n v="8"/>
    <m/>
    <n v="8"/>
    <n v="10"/>
    <n v="0"/>
    <n v="0"/>
    <m/>
    <m/>
    <m/>
    <s v="Star Tech Warehouse"/>
    <n v="770"/>
    <n v="0"/>
    <n v="0"/>
    <n v="0"/>
    <n v="0"/>
    <n v="0"/>
    <n v="0"/>
    <n v="0"/>
    <n v="0"/>
    <n v="0"/>
    <n v="0"/>
    <n v="0"/>
    <n v="0"/>
    <n v="0"/>
    <n v="0"/>
    <n v="0"/>
    <n v="54"/>
    <n v="88"/>
    <n v="98"/>
    <n v="81"/>
    <n v="62"/>
    <n v="62"/>
    <n v="74"/>
    <n v="113"/>
    <n v="138"/>
    <n v="106"/>
    <n v="72"/>
    <n v="94"/>
    <n v="42"/>
  </r>
  <r>
    <n v="125525"/>
    <s v="STAR-PBANK-X5"/>
    <s v="Shenzhen PeiTian Electronic Technology Co.,Ltd."/>
    <n v="4"/>
    <n v="0"/>
    <m/>
    <x v="1482"/>
    <d v="2024-02-19T15:21:21"/>
    <x v="0"/>
    <x v="13"/>
    <b v="0"/>
    <m/>
    <m/>
    <m/>
    <n v="14"/>
    <m/>
    <n v="14"/>
    <n v="21.066299999999998"/>
    <n v="0"/>
    <n v="0"/>
    <m/>
    <m/>
    <m/>
    <s v="Star Tech Warehouse"/>
    <n v="293"/>
    <n v="0"/>
    <n v="0"/>
    <n v="0"/>
    <n v="0"/>
    <n v="0"/>
    <n v="0"/>
    <n v="0"/>
    <n v="0"/>
    <n v="0"/>
    <n v="0"/>
    <n v="0"/>
    <n v="0"/>
    <n v="0"/>
    <n v="0"/>
    <n v="0"/>
    <n v="71"/>
    <n v="65"/>
    <n v="91"/>
    <n v="63"/>
    <n v="37"/>
    <n v="45"/>
    <n v="92"/>
    <n v="92"/>
    <n v="130"/>
    <n v="128"/>
    <n v="82"/>
    <n v="92"/>
    <n v="52"/>
  </r>
  <r>
    <n v="125526"/>
    <s v="STAR-PBANK-X7"/>
    <s v="Shenzhen PeiTian Electronic Technology Co.,Ltd."/>
    <n v="4"/>
    <n v="0"/>
    <m/>
    <x v="1483"/>
    <d v="2024-02-19T15:22:14"/>
    <x v="0"/>
    <x v="13"/>
    <b v="0"/>
    <m/>
    <m/>
    <m/>
    <n v="14"/>
    <m/>
    <n v="14"/>
    <n v="20"/>
    <n v="0"/>
    <n v="0"/>
    <m/>
    <m/>
    <m/>
    <s v="Star Tech Warehouse"/>
    <n v="568"/>
    <n v="1"/>
    <n v="0"/>
    <n v="0"/>
    <n v="0"/>
    <n v="0"/>
    <n v="0"/>
    <n v="0"/>
    <n v="0"/>
    <n v="0"/>
    <n v="0"/>
    <n v="0"/>
    <n v="0"/>
    <n v="0"/>
    <n v="0"/>
    <n v="0"/>
    <n v="48"/>
    <n v="59"/>
    <n v="49"/>
    <n v="62"/>
    <n v="54"/>
    <n v="29"/>
    <n v="82"/>
    <n v="86"/>
    <n v="90"/>
    <n v="81"/>
    <n v="43"/>
    <n v="74"/>
    <n v="35"/>
  </r>
  <r>
    <n v="125527"/>
    <s v="STAR-PBANK-X9"/>
    <s v="Shenzhen PeiTian Electronic Technology Co.,Ltd."/>
    <n v="4"/>
    <n v="0"/>
    <m/>
    <x v="1484"/>
    <d v="2024-02-19T15:23:01"/>
    <x v="0"/>
    <x v="13"/>
    <b v="0"/>
    <m/>
    <m/>
    <m/>
    <n v="13"/>
    <m/>
    <n v="13"/>
    <n v="20"/>
    <n v="0"/>
    <n v="0"/>
    <m/>
    <m/>
    <m/>
    <s v="Star Tech Warehouse"/>
    <n v="629"/>
    <n v="0"/>
    <n v="0"/>
    <n v="0"/>
    <n v="0"/>
    <n v="0"/>
    <n v="0"/>
    <n v="0"/>
    <n v="0"/>
    <n v="0"/>
    <n v="0"/>
    <n v="0"/>
    <n v="0"/>
    <n v="0"/>
    <n v="0"/>
    <n v="0"/>
    <n v="18"/>
    <n v="22"/>
    <n v="22"/>
    <n v="25"/>
    <n v="27"/>
    <n v="22"/>
    <n v="34"/>
    <n v="30"/>
    <n v="53"/>
    <n v="34"/>
    <n v="19"/>
    <n v="33"/>
    <n v="14"/>
  </r>
  <r>
    <n v="125528"/>
    <s v="8809972540239"/>
    <s v="Mercury"/>
    <n v="0"/>
    <n v="0"/>
    <m/>
    <x v="1485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20"/>
    <n v="10"/>
    <n v="2"/>
    <n v="4"/>
    <n v="4"/>
    <n v="4"/>
    <n v="8"/>
    <n v="18"/>
    <n v="0"/>
    <n v="3"/>
    <n v="3"/>
    <n v="4"/>
    <n v="7"/>
  </r>
  <r>
    <n v="125529"/>
    <s v="8809972540246"/>
    <s v="Mercury"/>
    <n v="0"/>
    <n v="0"/>
    <m/>
    <x v="1486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22"/>
    <n v="8"/>
    <n v="2"/>
    <n v="5"/>
    <n v="5"/>
    <n v="3"/>
    <n v="2"/>
    <n v="1"/>
    <n v="10"/>
    <n v="8"/>
    <n v="1"/>
    <n v="3"/>
    <n v="2"/>
  </r>
  <r>
    <n v="125530"/>
    <s v="8809972540222"/>
    <s v="Mercury"/>
    <n v="0"/>
    <n v="0"/>
    <m/>
    <x v="1487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25"/>
    <n v="12"/>
    <n v="9"/>
    <n v="8"/>
    <n v="4"/>
    <n v="0"/>
    <n v="2"/>
    <n v="9"/>
    <n v="11"/>
    <n v="12"/>
    <n v="8"/>
    <n v="10"/>
    <n v="7"/>
  </r>
  <r>
    <n v="125531"/>
    <s v="8809972540307"/>
    <s v="Mercury"/>
    <n v="0"/>
    <n v="0"/>
    <m/>
    <x v="1488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33"/>
    <n v="7"/>
    <n v="6"/>
    <n v="7"/>
    <n v="1"/>
    <n v="0"/>
    <n v="4"/>
    <n v="4"/>
    <n v="9"/>
    <n v="16"/>
    <n v="9"/>
    <n v="3"/>
    <n v="5"/>
  </r>
  <r>
    <n v="125532"/>
    <s v="8809972540321"/>
    <s v="Mercury"/>
    <n v="0"/>
    <n v="0"/>
    <m/>
    <x v="1489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27"/>
    <n v="6"/>
    <n v="9"/>
    <n v="3"/>
    <n v="6"/>
    <n v="2"/>
    <n v="0"/>
    <n v="3"/>
    <n v="0"/>
    <n v="1"/>
    <n v="0"/>
    <n v="0"/>
    <n v="0"/>
  </r>
  <r>
    <n v="125533"/>
    <s v="8809972536461"/>
    <s v="Mercury"/>
    <n v="0"/>
    <n v="0"/>
    <m/>
    <x v="1490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24"/>
    <n v="22"/>
    <n v="17"/>
    <n v="6"/>
    <n v="6"/>
    <n v="8"/>
    <n v="13"/>
    <n v="11"/>
    <n v="8"/>
    <n v="12"/>
    <n v="5"/>
    <n v="3"/>
    <n v="0"/>
  </r>
  <r>
    <n v="125534"/>
    <s v="8809972540314"/>
    <s v="Mercury"/>
    <n v="0"/>
    <n v="0"/>
    <m/>
    <x v="1491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19"/>
    <n v="7"/>
    <n v="3"/>
    <n v="3"/>
    <n v="1"/>
    <n v="1"/>
    <n v="2"/>
    <n v="8"/>
    <n v="5"/>
    <n v="3"/>
    <n v="4"/>
    <n v="5"/>
    <n v="0"/>
  </r>
  <r>
    <n v="125535"/>
    <s v="8809972540383"/>
    <s v="Mercury"/>
    <n v="0"/>
    <n v="0"/>
    <m/>
    <x v="1492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24"/>
    <n v="11"/>
    <n v="15"/>
    <n v="10"/>
    <n v="15"/>
    <n v="9"/>
    <n v="17"/>
    <n v="13"/>
    <n v="19"/>
    <n v="5"/>
    <n v="14"/>
    <n v="6"/>
    <n v="7"/>
  </r>
  <r>
    <n v="125536"/>
    <s v="8809972540390"/>
    <s v="Mercury"/>
    <n v="0"/>
    <n v="0"/>
    <m/>
    <x v="1493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102"/>
    <n v="0"/>
    <n v="0"/>
    <n v="0"/>
    <n v="0"/>
    <n v="0"/>
    <n v="0"/>
    <n v="0"/>
    <n v="0"/>
    <n v="0"/>
    <n v="0"/>
    <n v="0"/>
    <n v="0"/>
    <n v="0"/>
    <n v="0"/>
    <n v="0"/>
    <n v="27"/>
    <n v="7"/>
    <n v="5"/>
    <n v="3"/>
    <n v="3"/>
    <n v="0"/>
    <n v="0"/>
    <n v="0"/>
    <n v="1"/>
    <n v="0"/>
    <n v="0"/>
    <n v="0"/>
    <n v="0"/>
  </r>
  <r>
    <n v="125537"/>
    <s v="8809972540406"/>
    <s v="Mercury"/>
    <n v="0"/>
    <n v="0"/>
    <m/>
    <x v="1494"/>
    <d v="2024-02-29T09:39:29"/>
    <x v="0"/>
    <x v="1"/>
    <b v="0"/>
    <m/>
    <m/>
    <s v="INHOUSE"/>
    <n v="2.93"/>
    <m/>
    <n v="2.93"/>
    <n v="4.5453999999999999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15"/>
    <n v="7"/>
    <n v="4"/>
    <n v="5"/>
    <n v="1"/>
    <n v="3"/>
    <n v="1"/>
    <n v="7"/>
    <n v="9"/>
    <n v="4"/>
    <n v="2"/>
    <n v="3"/>
    <n v="5"/>
  </r>
  <r>
    <n v="125538"/>
    <s v="EFML-15PM15P"/>
    <s v="Lanbi Technology Co.Ltd"/>
    <n v="4"/>
    <n v="0"/>
    <m/>
    <x v="1495"/>
    <d v="2024-03-04T13:21:37"/>
    <x v="0"/>
    <x v="4"/>
    <b v="0"/>
    <m/>
    <m/>
    <s v="INHOUSE"/>
    <n v="1.47"/>
    <m/>
    <n v="1.47"/>
    <n v="3.1818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433"/>
    <n v="221"/>
    <n v="0"/>
    <n v="0"/>
    <n v="0"/>
    <n v="10"/>
    <n v="0"/>
    <n v="0"/>
    <n v="0"/>
    <n v="0"/>
    <n v="0"/>
    <n v="0"/>
    <n v="0"/>
  </r>
  <r>
    <n v="125539"/>
    <s v="EFML-15/15PL"/>
    <s v="Lanbi Technology Co.Ltd"/>
    <n v="4"/>
    <n v="0"/>
    <m/>
    <x v="1496"/>
    <d v="2024-03-04T13:21:37"/>
    <x v="0"/>
    <x v="4"/>
    <b v="0"/>
    <m/>
    <m/>
    <s v="INHOUSE"/>
    <n v="1.1499999999999999"/>
    <m/>
    <n v="1.1499999999999999"/>
    <n v="3.1818"/>
    <n v="0"/>
    <n v="0"/>
    <m/>
    <m/>
    <m/>
    <s v="Star Tech Warehouse"/>
    <n v="-26"/>
    <n v="0"/>
    <n v="0"/>
    <n v="0"/>
    <n v="0"/>
    <n v="0"/>
    <n v="0"/>
    <n v="0"/>
    <n v="0"/>
    <n v="0"/>
    <n v="0"/>
    <n v="0"/>
    <n v="0"/>
    <n v="0"/>
    <n v="0"/>
    <n v="0"/>
    <n v="100"/>
    <n v="20"/>
    <n v="75"/>
    <n v="129"/>
    <n v="88"/>
    <n v="4"/>
    <n v="0"/>
    <n v="0"/>
    <n v="0"/>
    <n v="0"/>
    <n v="0"/>
    <n v="0"/>
    <n v="0"/>
  </r>
  <r>
    <n v="125540"/>
    <s v="EFML-14PM14P"/>
    <s v="Lanbi Technology Co.Ltd"/>
    <n v="4"/>
    <n v="0"/>
    <m/>
    <x v="1497"/>
    <d v="2024-03-04T13:21:37"/>
    <x v="0"/>
    <x v="4"/>
    <b v="0"/>
    <m/>
    <m/>
    <s v="INHOUSE"/>
    <n v="1.47"/>
    <m/>
    <n v="1.47"/>
    <n v="3.1818"/>
    <n v="0"/>
    <n v="0"/>
    <m/>
    <m/>
    <m/>
    <s v="Star Tech Warehouse"/>
    <n v="-7"/>
    <n v="0"/>
    <n v="0"/>
    <n v="0"/>
    <n v="0"/>
    <n v="0"/>
    <n v="0"/>
    <n v="0"/>
    <n v="0"/>
    <n v="0"/>
    <n v="0"/>
    <n v="0"/>
    <n v="0"/>
    <n v="0"/>
    <n v="0"/>
    <n v="0"/>
    <n v="215"/>
    <n v="60"/>
    <n v="0"/>
    <n v="0"/>
    <n v="0"/>
    <n v="0"/>
    <n v="3"/>
    <n v="0"/>
    <n v="0"/>
    <n v="0"/>
    <n v="0"/>
    <n v="0"/>
    <n v="0"/>
  </r>
  <r>
    <n v="125541"/>
    <s v="EFML-14/14PL"/>
    <s v="Lanbi Technology Co.Ltd"/>
    <n v="4"/>
    <n v="0"/>
    <m/>
    <x v="1498"/>
    <d v="2024-03-04T13:21:37"/>
    <x v="0"/>
    <x v="4"/>
    <b v="0"/>
    <m/>
    <m/>
    <s v="INHOUSE"/>
    <n v="1.1499999999999999"/>
    <m/>
    <n v="1.1499999999999999"/>
    <n v="3.1818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97"/>
    <n v="111"/>
    <n v="90"/>
    <n v="87"/>
    <n v="0"/>
    <n v="0"/>
    <n v="0"/>
    <n v="0"/>
    <n v="0"/>
    <n v="0"/>
    <n v="0"/>
    <n v="0"/>
    <n v="0"/>
  </r>
  <r>
    <n v="125542"/>
    <s v="EFML-13PM"/>
    <s v="Lanbi Technology Co.Ltd"/>
    <n v="4"/>
    <n v="0"/>
    <m/>
    <x v="1499"/>
    <d v="2024-03-04T13:21:37"/>
    <x v="0"/>
    <x v="4"/>
    <b v="0"/>
    <m/>
    <m/>
    <s v="INHOUSE"/>
    <n v="1.47"/>
    <m/>
    <n v="1.47"/>
    <n v="3.181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194"/>
    <n v="108"/>
    <n v="34"/>
    <n v="0"/>
    <n v="0"/>
    <n v="0"/>
    <n v="0"/>
    <n v="0"/>
    <n v="0"/>
    <n v="0"/>
    <n v="0"/>
    <n v="0"/>
    <n v="0"/>
  </r>
  <r>
    <n v="125543"/>
    <s v="A15-TGL-BLK"/>
    <s v="Guangzhou Weigu"/>
    <n v="0"/>
    <n v="0"/>
    <m/>
    <x v="1500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76"/>
    <n v="0"/>
    <n v="50"/>
    <n v="50"/>
    <n v="0"/>
    <n v="0"/>
    <n v="0"/>
    <n v="0"/>
    <n v="0"/>
    <n v="0"/>
    <n v="0"/>
    <n v="0"/>
    <n v="0"/>
    <n v="0"/>
    <n v="0"/>
    <n v="0"/>
    <n v="25"/>
    <n v="34"/>
    <n v="31"/>
    <n v="31"/>
    <n v="28"/>
    <n v="18"/>
    <n v="24"/>
    <n v="16"/>
    <n v="16"/>
    <n v="22"/>
    <n v="14"/>
    <n v="8"/>
    <n v="7"/>
  </r>
  <r>
    <n v="125544"/>
    <s v="S24 PLUS-TGL-RGD"/>
    <s v="Guangzhou Weigu"/>
    <n v="0"/>
    <n v="0"/>
    <m/>
    <x v="1501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63"/>
    <n v="0"/>
    <n v="50"/>
    <n v="50"/>
    <n v="0"/>
    <n v="0"/>
    <n v="0"/>
    <n v="0"/>
    <n v="0"/>
    <n v="0"/>
    <n v="0"/>
    <n v="0"/>
    <n v="0"/>
    <n v="0"/>
    <n v="0"/>
    <n v="0"/>
    <n v="4"/>
    <n v="12"/>
    <n v="4"/>
    <n v="1"/>
    <n v="3"/>
    <n v="3"/>
    <n v="3"/>
    <n v="2"/>
    <n v="9"/>
    <n v="6"/>
    <n v="11"/>
    <n v="7"/>
    <n v="2"/>
  </r>
  <r>
    <n v="125545"/>
    <s v="A15-TGL-RGD"/>
    <s v="Guangzhou Weigu"/>
    <n v="0"/>
    <n v="0"/>
    <m/>
    <x v="1502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24"/>
    <n v="28"/>
    <n v="23"/>
    <n v="14"/>
    <n v="21"/>
    <n v="11"/>
    <n v="15"/>
    <n v="13"/>
    <n v="4"/>
    <n v="6"/>
    <n v="8"/>
    <n v="2"/>
    <n v="3"/>
  </r>
  <r>
    <n v="125546"/>
    <s v="A25-TGL-BLK"/>
    <s v="Guangzhou Weigu"/>
    <n v="0"/>
    <n v="0"/>
    <m/>
    <x v="1503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238"/>
    <n v="0"/>
    <n v="0"/>
    <n v="0"/>
    <n v="0"/>
    <n v="0"/>
    <n v="0"/>
    <n v="0"/>
    <n v="0"/>
    <n v="0"/>
    <n v="0"/>
    <n v="0"/>
    <n v="0"/>
    <n v="0"/>
    <n v="0"/>
    <n v="0"/>
    <n v="24"/>
    <n v="16"/>
    <n v="12"/>
    <n v="15"/>
    <n v="12"/>
    <n v="0"/>
    <n v="5"/>
    <n v="2"/>
    <n v="10"/>
    <n v="4"/>
    <n v="1"/>
    <n v="4"/>
    <n v="7"/>
  </r>
  <r>
    <n v="125547"/>
    <s v="A25-TGL-RGD"/>
    <s v="Guangzhou Weigu"/>
    <n v="0"/>
    <n v="0"/>
    <m/>
    <x v="1504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116"/>
    <n v="0"/>
    <n v="0"/>
    <n v="0"/>
    <n v="0"/>
    <n v="0"/>
    <n v="0"/>
    <n v="0"/>
    <n v="0"/>
    <n v="0"/>
    <n v="0"/>
    <n v="0"/>
    <n v="0"/>
    <n v="0"/>
    <n v="0"/>
    <n v="0"/>
    <n v="23"/>
    <n v="17"/>
    <n v="12"/>
    <n v="8"/>
    <n v="10"/>
    <n v="2"/>
    <n v="1"/>
    <n v="1"/>
    <n v="6"/>
    <n v="2"/>
    <n v="1"/>
    <n v="1"/>
    <n v="0"/>
  </r>
  <r>
    <n v="125548"/>
    <s v="A05S-TGL-RGD"/>
    <s v="Guangzhou Weigu"/>
    <n v="0"/>
    <n v="0"/>
    <m/>
    <x v="1505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149"/>
    <n v="0"/>
    <n v="0"/>
    <n v="0"/>
    <n v="0"/>
    <n v="0"/>
    <n v="0"/>
    <n v="0"/>
    <n v="0"/>
    <n v="0"/>
    <n v="0"/>
    <n v="0"/>
    <n v="0"/>
    <n v="0"/>
    <n v="0"/>
    <n v="0"/>
    <n v="16"/>
    <n v="20"/>
    <n v="14"/>
    <n v="7"/>
    <n v="10"/>
    <n v="1"/>
    <n v="10"/>
    <n v="6"/>
    <n v="11"/>
    <n v="4"/>
    <n v="2"/>
    <n v="0"/>
    <n v="0"/>
  </r>
  <r>
    <n v="125549"/>
    <s v="A05S-TGL-BLK"/>
    <s v="Guangzhou Weigu"/>
    <n v="0"/>
    <n v="0"/>
    <m/>
    <x v="1506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67"/>
    <n v="0"/>
    <n v="50"/>
    <n v="50"/>
    <n v="0"/>
    <n v="0"/>
    <n v="0"/>
    <n v="0"/>
    <n v="0"/>
    <n v="0"/>
    <n v="0"/>
    <n v="0"/>
    <n v="0"/>
    <n v="0"/>
    <n v="0"/>
    <n v="0"/>
    <n v="15"/>
    <n v="20"/>
    <n v="12"/>
    <n v="12"/>
    <n v="12"/>
    <n v="4"/>
    <n v="9"/>
    <n v="7"/>
    <n v="20"/>
    <n v="25"/>
    <n v="11"/>
    <n v="13"/>
    <n v="3"/>
  </r>
  <r>
    <n v="125550"/>
    <s v="S24-TGL-RGD"/>
    <s v="Guangzhou Weigu"/>
    <n v="0"/>
    <n v="0"/>
    <m/>
    <x v="1507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"/>
    <n v="1"/>
    <n v="2"/>
    <n v="3"/>
    <n v="2"/>
    <n v="1"/>
    <n v="4"/>
    <n v="10"/>
    <n v="7"/>
    <n v="4"/>
  </r>
  <r>
    <n v="125551"/>
    <s v="S24-TGL-BLK"/>
    <s v="Guangzhou Weigu"/>
    <n v="0"/>
    <n v="0"/>
    <m/>
    <x v="1508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48"/>
    <n v="0"/>
    <n v="50"/>
    <n v="50"/>
    <n v="0"/>
    <n v="0"/>
    <n v="0"/>
    <n v="0"/>
    <n v="0"/>
    <n v="0"/>
    <n v="0"/>
    <n v="0"/>
    <n v="0"/>
    <n v="0"/>
    <n v="0"/>
    <n v="0"/>
    <n v="4"/>
    <n v="12"/>
    <n v="10"/>
    <n v="15"/>
    <n v="7"/>
    <n v="3"/>
    <n v="13"/>
    <n v="5"/>
    <n v="2"/>
    <n v="12"/>
    <n v="16"/>
    <n v="21"/>
    <n v="12"/>
  </r>
  <r>
    <n v="125552"/>
    <s v="S24 ULTRA-TGL-RGD"/>
    <s v="Guangzhou Weigu"/>
    <n v="0"/>
    <n v="0"/>
    <m/>
    <x v="1509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145"/>
    <n v="0"/>
    <n v="0"/>
    <n v="0"/>
    <n v="0"/>
    <n v="0"/>
    <n v="0"/>
    <n v="0"/>
    <n v="0"/>
    <n v="0"/>
    <n v="0"/>
    <n v="0"/>
    <n v="0"/>
    <n v="0"/>
    <n v="0"/>
    <n v="0"/>
    <n v="4"/>
    <n v="2"/>
    <n v="9"/>
    <n v="10"/>
    <n v="1"/>
    <n v="5"/>
    <n v="3"/>
    <n v="3"/>
    <n v="5"/>
    <n v="6"/>
    <n v="3"/>
    <n v="0"/>
    <n v="4"/>
  </r>
  <r>
    <n v="125553"/>
    <s v="S24 PLUS-TGL-BLK"/>
    <s v="Guangzhou Weigu"/>
    <n v="0"/>
    <n v="0"/>
    <m/>
    <x v="1510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45"/>
    <n v="0"/>
    <n v="60"/>
    <n v="60"/>
    <n v="0"/>
    <n v="0"/>
    <n v="0"/>
    <n v="0"/>
    <n v="0"/>
    <n v="0"/>
    <n v="0"/>
    <n v="0"/>
    <n v="0"/>
    <n v="0"/>
    <n v="0"/>
    <n v="0"/>
    <n v="4"/>
    <n v="15"/>
    <n v="7"/>
    <n v="2"/>
    <n v="13"/>
    <n v="3"/>
    <n v="7"/>
    <n v="9"/>
    <n v="14"/>
    <n v="4"/>
    <n v="11"/>
    <n v="12"/>
    <n v="4"/>
  </r>
  <r>
    <n v="125554"/>
    <s v="S24 ULTRA-TGL-BLK"/>
    <s v="Guangzhou Weigu"/>
    <n v="0"/>
    <n v="0"/>
    <m/>
    <x v="1511"/>
    <d v="2024-04-18T10:30:28"/>
    <x v="0"/>
    <x v="1"/>
    <b v="0"/>
    <m/>
    <m/>
    <s v="INHOUSE"/>
    <n v="1.62"/>
    <m/>
    <n v="1.62"/>
    <n v="4.0909000000000004"/>
    <n v="0"/>
    <n v="0"/>
    <m/>
    <m/>
    <m/>
    <s v="Star Tech Warehouse"/>
    <n v="70"/>
    <n v="0"/>
    <n v="60"/>
    <n v="60"/>
    <n v="0"/>
    <n v="0"/>
    <n v="0"/>
    <n v="0"/>
    <n v="0"/>
    <n v="0"/>
    <n v="0"/>
    <n v="0"/>
    <n v="0"/>
    <n v="0"/>
    <n v="0"/>
    <n v="0"/>
    <n v="4"/>
    <n v="21"/>
    <n v="17"/>
    <n v="19"/>
    <n v="22"/>
    <n v="8"/>
    <n v="13"/>
    <n v="17"/>
    <n v="14"/>
    <n v="22"/>
    <n v="8"/>
    <n v="6"/>
    <n v="9"/>
  </r>
  <r>
    <n v="125555"/>
    <s v="8809972535778"/>
    <s v="Mercury"/>
    <n v="4"/>
    <n v="0"/>
    <s v="8809972535686"/>
    <x v="1512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26"/>
    <n v="33"/>
    <n v="38"/>
    <n v="34"/>
    <n v="11"/>
    <n v="0"/>
    <n v="30"/>
    <n v="43"/>
    <n v="3"/>
    <n v="0"/>
    <n v="0"/>
    <n v="0"/>
    <n v="0"/>
  </r>
  <r>
    <n v="125556"/>
    <s v="8809972535693"/>
    <s v="Mercury"/>
    <n v="4"/>
    <n v="0"/>
    <s v="8809972535600"/>
    <x v="1513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15"/>
    <n v="46"/>
    <n v="53"/>
    <n v="42"/>
    <n v="36"/>
    <n v="0"/>
    <n v="30"/>
    <n v="44"/>
    <n v="3"/>
    <n v="0"/>
    <n v="0"/>
    <n v="0"/>
    <n v="0"/>
  </r>
  <r>
    <n v="125557"/>
    <s v="8809972539707"/>
    <s v="Mercury"/>
    <n v="0"/>
    <n v="0"/>
    <m/>
    <x v="1514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56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6"/>
    <n v="2"/>
    <n v="3"/>
    <n v="5"/>
    <n v="4"/>
    <n v="2"/>
    <n v="5"/>
    <n v="9"/>
    <n v="12"/>
    <n v="4"/>
  </r>
  <r>
    <n v="125558"/>
    <s v="8809972539653"/>
    <s v="Mercury"/>
    <n v="0"/>
    <n v="0"/>
    <m/>
    <x v="1515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11"/>
    <n v="36"/>
    <n v="18"/>
    <n v="8"/>
    <n v="8"/>
    <n v="5"/>
    <n v="5"/>
    <n v="2"/>
    <n v="5"/>
    <n v="0"/>
    <n v="0"/>
    <n v="0"/>
    <n v="0"/>
  </r>
  <r>
    <n v="125559"/>
    <s v="8809972539660"/>
    <s v="Mercury"/>
    <n v="0"/>
    <n v="0"/>
    <m/>
    <x v="1516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1"/>
    <n v="16"/>
    <n v="10"/>
    <n v="3"/>
    <n v="9"/>
    <n v="3"/>
    <n v="2"/>
    <n v="2"/>
    <n v="7"/>
    <n v="9"/>
    <n v="3"/>
    <n v="8"/>
    <n v="2"/>
  </r>
  <r>
    <n v="125560"/>
    <s v="8809972539646"/>
    <s v="Mercury"/>
    <n v="0"/>
    <n v="0"/>
    <m/>
    <x v="1517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6"/>
    <n v="32"/>
    <n v="22"/>
    <n v="9"/>
    <n v="4"/>
    <n v="0"/>
    <n v="4"/>
    <n v="3"/>
    <n v="0"/>
    <n v="0"/>
    <n v="0"/>
    <n v="0"/>
    <n v="0"/>
  </r>
  <r>
    <n v="125561"/>
    <s v="8809972539622"/>
    <s v="Mercury"/>
    <n v="0"/>
    <n v="0"/>
    <m/>
    <x v="1518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87"/>
    <n v="0"/>
    <n v="0"/>
    <n v="0"/>
    <n v="0"/>
    <n v="0"/>
    <n v="0"/>
    <n v="0"/>
    <n v="0"/>
    <n v="0"/>
    <n v="0"/>
    <n v="0"/>
    <n v="0"/>
    <n v="0"/>
    <n v="0"/>
    <n v="0"/>
    <n v="2"/>
    <n v="8"/>
    <n v="7"/>
    <n v="5"/>
    <n v="4"/>
    <n v="1"/>
    <n v="3"/>
    <n v="3"/>
    <n v="3"/>
    <n v="3"/>
    <n v="7"/>
    <n v="11"/>
    <n v="6"/>
  </r>
  <r>
    <n v="125562"/>
    <s v="8809972549065"/>
    <s v="Mercury"/>
    <n v="0"/>
    <n v="0"/>
    <m/>
    <x v="1519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7"/>
    <n v="20"/>
    <n v="18"/>
    <n v="6"/>
    <n v="5"/>
    <n v="10"/>
    <n v="13"/>
    <n v="9"/>
    <n v="7"/>
    <n v="4"/>
    <n v="6"/>
    <n v="0"/>
    <n v="1"/>
  </r>
  <r>
    <n v="125563"/>
    <s v="8809972548983"/>
    <s v="Mercury"/>
    <n v="0"/>
    <n v="0"/>
    <m/>
    <x v="1520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7"/>
    <n v="20"/>
    <n v="12"/>
    <n v="10"/>
    <n v="7"/>
    <n v="12"/>
    <n v="18"/>
    <n v="10"/>
    <n v="13"/>
    <n v="7"/>
    <n v="6"/>
    <n v="9"/>
    <n v="5"/>
  </r>
  <r>
    <n v="125564"/>
    <s v="8809972539820"/>
    <s v="Mercury"/>
    <n v="0"/>
    <n v="0"/>
    <m/>
    <x v="1521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5"/>
    <n v="40"/>
    <n v="17"/>
    <n v="8"/>
    <n v="8"/>
    <n v="0"/>
    <n v="5"/>
    <n v="8"/>
    <n v="0"/>
    <n v="0"/>
    <n v="0"/>
    <n v="0"/>
    <n v="0"/>
  </r>
  <r>
    <n v="125565"/>
    <s v="8809972539806"/>
    <s v="Mercury"/>
    <n v="0"/>
    <n v="0"/>
    <m/>
    <x v="1522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2"/>
    <n v="11"/>
    <n v="4"/>
    <n v="1"/>
    <n v="11"/>
    <n v="1"/>
    <n v="6"/>
    <n v="1"/>
    <n v="17"/>
    <n v="22"/>
    <n v="14"/>
    <n v="10"/>
    <n v="7"/>
  </r>
  <r>
    <n v="125566"/>
    <s v="8809972539882"/>
    <s v="Mercury"/>
    <n v="0"/>
    <n v="0"/>
    <m/>
    <x v="1523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63"/>
    <n v="0"/>
    <n v="0"/>
    <n v="0"/>
    <n v="0"/>
    <n v="0"/>
    <n v="0"/>
    <n v="0"/>
    <n v="0"/>
    <n v="0"/>
    <n v="0"/>
    <n v="0"/>
    <n v="0"/>
    <n v="0"/>
    <n v="0"/>
    <n v="0"/>
    <n v="1"/>
    <n v="4"/>
    <n v="12"/>
    <n v="5"/>
    <n v="5"/>
    <n v="3"/>
    <n v="4"/>
    <n v="1"/>
    <n v="3"/>
    <n v="8"/>
    <n v="0"/>
    <n v="7"/>
    <n v="5"/>
  </r>
  <r>
    <n v="125567"/>
    <s v="8809972539790"/>
    <s v="Mercury"/>
    <n v="0"/>
    <n v="0"/>
    <m/>
    <x v="1524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5"/>
    <n v="5"/>
    <n v="2"/>
    <n v="2"/>
    <n v="3"/>
    <n v="5"/>
    <n v="9"/>
    <n v="3"/>
    <n v="1"/>
    <n v="2"/>
  </r>
  <r>
    <n v="125568"/>
    <s v="8809972539752"/>
    <s v="Mercury"/>
    <n v="0"/>
    <n v="0"/>
    <m/>
    <x v="1525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4"/>
    <n v="3"/>
    <n v="7"/>
    <n v="3"/>
    <n v="4"/>
    <n v="0"/>
    <n v="2"/>
    <n v="6"/>
    <n v="4"/>
    <n v="3"/>
    <n v="7"/>
    <n v="4"/>
    <n v="3"/>
  </r>
  <r>
    <n v="125569"/>
    <s v="8809724786235"/>
    <s v="Mercury"/>
    <n v="0"/>
    <n v="0"/>
    <m/>
    <x v="1526"/>
    <d v="2024-04-18T11:19:05"/>
    <x v="0"/>
    <x v="1"/>
    <b v="0"/>
    <m/>
    <m/>
    <s v="INHOUSE"/>
    <n v="2.65"/>
    <m/>
    <n v="2.6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570"/>
    <s v="8809972539745"/>
    <s v="Mercury"/>
    <n v="0"/>
    <n v="0"/>
    <m/>
    <x v="1527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11"/>
    <n v="22"/>
    <n v="19"/>
    <n v="2"/>
    <n v="6"/>
    <n v="1"/>
    <n v="2"/>
    <n v="1"/>
    <n v="8"/>
    <n v="0"/>
    <n v="0"/>
    <n v="0"/>
    <n v="0"/>
  </r>
  <r>
    <n v="125571"/>
    <s v="8809972539738"/>
    <s v="Mercury"/>
    <n v="0"/>
    <n v="0"/>
    <m/>
    <x v="1528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6"/>
    <n v="26"/>
    <n v="21"/>
    <n v="13"/>
    <n v="4"/>
    <n v="0"/>
    <n v="0"/>
    <n v="0"/>
    <n v="3"/>
    <n v="0"/>
    <n v="0"/>
    <n v="0"/>
    <n v="0"/>
  </r>
  <r>
    <n v="125572"/>
    <s v="8809972535594"/>
    <s v="Mercury"/>
    <n v="0"/>
    <n v="0"/>
    <m/>
    <x v="1529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10"/>
    <n v="18"/>
    <n v="17"/>
    <n v="14"/>
    <n v="11"/>
    <n v="9"/>
    <n v="12"/>
    <n v="21"/>
    <n v="19"/>
    <n v="2"/>
    <n v="0"/>
    <n v="0"/>
    <n v="0"/>
  </r>
  <r>
    <n v="125573"/>
    <s v="8809972535518"/>
    <s v="Mercury"/>
    <n v="0"/>
    <n v="0"/>
    <m/>
    <x v="1530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9"/>
    <n v="19"/>
    <n v="19"/>
    <n v="23"/>
    <n v="13"/>
    <n v="8"/>
    <n v="3"/>
    <n v="0"/>
    <n v="12"/>
    <n v="28"/>
    <n v="15"/>
    <n v="7"/>
    <n v="1"/>
  </r>
  <r>
    <n v="125574"/>
    <s v="8809972539844"/>
    <s v="Mercury"/>
    <n v="0"/>
    <n v="0"/>
    <m/>
    <x v="1531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3"/>
    <n v="1"/>
    <n v="5"/>
    <n v="0"/>
    <n v="9"/>
    <n v="6"/>
    <n v="8"/>
    <n v="2"/>
    <n v="9"/>
    <n v="4"/>
    <n v="3"/>
    <n v="3"/>
    <n v="3"/>
  </r>
  <r>
    <n v="125575"/>
    <s v="8809972539837"/>
    <s v="Mercury"/>
    <n v="0"/>
    <n v="0"/>
    <m/>
    <x v="1532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92"/>
    <n v="0"/>
    <n v="0"/>
    <n v="0"/>
    <n v="0"/>
    <n v="0"/>
    <n v="0"/>
    <n v="0"/>
    <n v="0"/>
    <n v="0"/>
    <n v="0"/>
    <n v="0"/>
    <n v="0"/>
    <n v="0"/>
    <n v="0"/>
    <n v="0"/>
    <n v="10"/>
    <n v="28"/>
    <n v="13"/>
    <n v="1"/>
    <n v="10"/>
    <n v="4"/>
    <n v="5"/>
    <n v="4"/>
    <n v="9"/>
    <n v="3"/>
    <n v="0"/>
    <n v="0"/>
    <n v="0"/>
  </r>
  <r>
    <n v="125576"/>
    <s v="8809972539714"/>
    <s v="Mercury"/>
    <n v="0"/>
    <n v="0"/>
    <m/>
    <x v="1533"/>
    <d v="2024-04-18T11:19:05"/>
    <x v="0"/>
    <x v="1"/>
    <b v="0"/>
    <m/>
    <m/>
    <s v="INHOUSE"/>
    <n v="2.65"/>
    <m/>
    <n v="2.65"/>
    <n v="5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3"/>
    <n v="6"/>
    <n v="16"/>
    <n v="6"/>
    <n v="3"/>
    <n v="1"/>
    <n v="3"/>
    <n v="6"/>
    <n v="8"/>
    <n v="10"/>
    <n v="3"/>
    <n v="8"/>
    <n v="6"/>
  </r>
  <r>
    <n v="125577"/>
    <s v="8809972536485"/>
    <s v="Mercury"/>
    <n v="0"/>
    <n v="0"/>
    <m/>
    <x v="1534"/>
    <d v="2024-04-18T11:58:38"/>
    <x v="0"/>
    <x v="1"/>
    <b v="0"/>
    <m/>
    <m/>
    <s v="INHOUSE"/>
    <n v="2.93"/>
    <m/>
    <n v="2.93"/>
    <n v="4.5453999999999999"/>
    <n v="0"/>
    <n v="0"/>
    <m/>
    <m/>
    <m/>
    <s v="Star Tech Warehouse"/>
    <n v="74"/>
    <n v="0"/>
    <n v="0"/>
    <n v="0"/>
    <n v="0"/>
    <n v="0"/>
    <n v="0"/>
    <n v="0"/>
    <n v="0"/>
    <n v="0"/>
    <n v="0"/>
    <n v="0"/>
    <n v="0"/>
    <n v="0"/>
    <n v="0"/>
    <n v="0"/>
    <n v="20"/>
    <n v="26"/>
    <n v="21"/>
    <n v="11"/>
    <n v="9"/>
    <n v="4"/>
    <n v="7"/>
    <n v="6"/>
    <n v="5"/>
    <n v="12"/>
    <n v="1"/>
    <n v="0"/>
    <n v="0"/>
  </r>
  <r>
    <n v="125578"/>
    <s v="8809972536546"/>
    <s v="Mercury"/>
    <n v="4"/>
    <n v="0"/>
    <m/>
    <x v="1535"/>
    <d v="2024-04-18T11:58:38"/>
    <x v="0"/>
    <x v="1"/>
    <b v="0"/>
    <m/>
    <m/>
    <s v="INHOUSE"/>
    <n v="2.93"/>
    <m/>
    <n v="2.93"/>
    <n v="4.5453999999999999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27"/>
    <n v="33"/>
    <n v="26"/>
    <n v="29"/>
    <n v="2"/>
    <n v="0"/>
    <n v="0"/>
    <n v="0"/>
    <n v="0"/>
    <n v="0"/>
    <n v="0"/>
    <n v="0"/>
    <n v="0"/>
  </r>
  <r>
    <n v="125579"/>
    <s v="8809972536560"/>
    <s v="Mercury"/>
    <n v="4"/>
    <n v="0"/>
    <m/>
    <x v="1536"/>
    <d v="2024-04-18T11:58:38"/>
    <x v="0"/>
    <x v="1"/>
    <b v="0"/>
    <m/>
    <m/>
    <s v="INHOUSE"/>
    <n v="2.93"/>
    <m/>
    <n v="2.93"/>
    <n v="4.5453999999999999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25"/>
    <n v="23"/>
    <n v="19"/>
    <n v="20"/>
    <n v="14"/>
    <n v="5"/>
    <n v="18"/>
    <n v="11"/>
    <n v="5"/>
    <n v="6"/>
    <n v="6"/>
    <n v="4"/>
    <n v="2"/>
  </r>
  <r>
    <n v="125580"/>
    <s v="8809972549188"/>
    <s v="Mercury"/>
    <n v="0"/>
    <n v="0"/>
    <m/>
    <x v="1537"/>
    <d v="2024-04-18T11:58:38"/>
    <x v="0"/>
    <x v="1"/>
    <b v="0"/>
    <m/>
    <m/>
    <s v="INHOUSE"/>
    <n v="2.93"/>
    <m/>
    <n v="2.93"/>
    <n v="4.5453999999999999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18"/>
    <n v="21"/>
    <n v="10"/>
    <n v="10"/>
    <n v="7"/>
    <n v="2"/>
    <n v="3"/>
    <n v="2"/>
    <n v="11"/>
    <n v="9"/>
    <n v="0"/>
    <n v="6"/>
    <n v="1"/>
  </r>
  <r>
    <n v="125581"/>
    <s v="8809972549201"/>
    <s v="Mercury"/>
    <n v="0"/>
    <n v="0"/>
    <m/>
    <x v="1538"/>
    <d v="2024-04-18T11:58:38"/>
    <x v="0"/>
    <x v="1"/>
    <b v="0"/>
    <m/>
    <m/>
    <s v="INHOUSE"/>
    <n v="2.93"/>
    <m/>
    <n v="2.93"/>
    <n v="4.5453999999999999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15"/>
    <n v="28"/>
    <n v="11"/>
    <n v="5"/>
    <n v="7"/>
    <n v="2"/>
    <n v="4"/>
    <n v="1"/>
    <n v="9"/>
    <n v="6"/>
    <n v="1"/>
    <n v="2"/>
    <n v="2"/>
  </r>
  <r>
    <n v="125582"/>
    <s v="8809972536481"/>
    <s v="Mercury"/>
    <n v="0"/>
    <n v="0"/>
    <m/>
    <x v="1534"/>
    <d v="2024-04-18T12:00:2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583"/>
    <s v="8809972536622"/>
    <s v="Mercury"/>
    <n v="0"/>
    <n v="0"/>
    <m/>
    <x v="1535"/>
    <d v="2024-04-18T12:00:2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584"/>
    <s v="8809972536643"/>
    <s v="Mercury"/>
    <n v="0"/>
    <n v="0"/>
    <m/>
    <x v="1536"/>
    <d v="2024-04-18T12:00:2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585"/>
    <s v="8809972549185"/>
    <s v="Mercury"/>
    <n v="0"/>
    <n v="0"/>
    <m/>
    <x v="1537"/>
    <d v="2024-04-18T12:00:2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586"/>
    <s v="8809972549200"/>
    <s v="Mercury"/>
    <n v="0"/>
    <n v="0"/>
    <m/>
    <x v="1538"/>
    <d v="2024-04-18T12:00:24"/>
    <x v="0"/>
    <x v="1"/>
    <b v="0"/>
    <m/>
    <m/>
    <s v="INHOUSE"/>
    <n v="2.93"/>
    <m/>
    <n v="2.93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587"/>
    <s v="IPH-13PROMAX-ITRU"/>
    <s v="Itru"/>
    <n v="4"/>
    <n v="0"/>
    <m/>
    <x v="1539"/>
    <d v="2024-05-08T17:18:50"/>
    <x v="0"/>
    <x v="2"/>
    <b v="0"/>
    <m/>
    <m/>
    <s v="INHOUSE"/>
    <n v="146.44999999999999"/>
    <m/>
    <n v="146.44999999999999"/>
    <n v="170.2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0"/>
    <n v="39"/>
    <n v="11"/>
    <n v="20"/>
    <n v="17"/>
    <n v="21"/>
    <n v="12"/>
    <n v="17"/>
    <n v="14"/>
    <n v="0"/>
    <n v="0"/>
    <n v="0"/>
    <n v="0"/>
  </r>
  <r>
    <n v="125588"/>
    <s v="STAR-3IN1-FOLD-WHT"/>
    <s v="Shenzhen Mandc Electronics Co. Ltd"/>
    <n v="4"/>
    <n v="0"/>
    <m/>
    <x v="1540"/>
    <d v="2024-05-16T11:05:05"/>
    <x v="0"/>
    <x v="7"/>
    <b v="0"/>
    <m/>
    <m/>
    <s v="INHOUSE"/>
    <n v="16"/>
    <m/>
    <n v="16"/>
    <n v="33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0"/>
    <n v="54"/>
    <n v="35"/>
    <n v="28"/>
    <n v="16"/>
    <n v="20"/>
    <n v="21"/>
    <n v="17"/>
    <n v="0"/>
    <n v="0"/>
    <n v="0"/>
    <n v="0"/>
    <n v="0"/>
  </r>
  <r>
    <n v="125589"/>
    <s v="IPAD10.2-RSUR-DBL"/>
    <s v="LEO"/>
    <n v="0"/>
    <n v="0"/>
    <m/>
    <x v="1541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10"/>
    <n v="22"/>
    <n v="1"/>
    <n v="2"/>
    <n v="12"/>
    <n v="14"/>
    <n v="12"/>
    <n v="22"/>
    <n v="26"/>
    <n v="5"/>
    <n v="17"/>
    <n v="8"/>
  </r>
  <r>
    <n v="125590"/>
    <s v="IPAD10TH-RSUR-RED"/>
    <s v="LEO"/>
    <n v="0"/>
    <n v="0"/>
    <m/>
    <x v="1542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7"/>
    <n v="0"/>
    <n v="0"/>
    <n v="0"/>
    <n v="0"/>
    <n v="0"/>
    <n v="0"/>
    <n v="0"/>
    <n v="0"/>
    <n v="0"/>
  </r>
  <r>
    <n v="125591"/>
    <s v="IPAD9.7-RSUR-BLK"/>
    <s v="LEO"/>
    <n v="0"/>
    <n v="0"/>
    <m/>
    <x v="1543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0"/>
    <n v="0"/>
    <n v="0"/>
    <n v="3"/>
    <n v="3"/>
    <n v="0"/>
    <n v="1"/>
    <n v="1"/>
    <n v="0"/>
  </r>
  <r>
    <n v="125592"/>
    <s v="IPAD9.7-RSUR-LBL"/>
    <s v="LEO"/>
    <n v="0"/>
    <n v="0"/>
    <m/>
    <x v="1544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25"/>
    <n v="0"/>
    <n v="70"/>
    <n v="70"/>
    <n v="0"/>
    <n v="0"/>
    <n v="0"/>
    <n v="0"/>
    <n v="0"/>
    <n v="0"/>
    <n v="0"/>
    <n v="0"/>
    <n v="0"/>
    <n v="0"/>
    <n v="0"/>
    <n v="0"/>
    <n v="0"/>
    <n v="0"/>
    <n v="4"/>
    <n v="12"/>
    <n v="0"/>
    <n v="0"/>
    <n v="0"/>
    <n v="0"/>
    <n v="2"/>
    <n v="1"/>
    <n v="2"/>
    <n v="3"/>
    <n v="1"/>
  </r>
  <r>
    <n v="125593"/>
    <s v="IPADAIR4-RSUR-BLK"/>
    <s v="LEO"/>
    <n v="0"/>
    <n v="0"/>
    <m/>
    <x v="1545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1"/>
    <n v="0"/>
    <n v="0"/>
    <n v="0"/>
    <n v="3"/>
    <n v="1"/>
    <n v="0"/>
    <n v="0"/>
    <n v="0"/>
    <n v="2"/>
  </r>
  <r>
    <n v="125594"/>
    <s v="IPADAIR4-RSUR-GRN"/>
    <s v="LEO"/>
    <n v="0"/>
    <n v="0"/>
    <m/>
    <x v="1546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2"/>
    <n v="0"/>
    <n v="0"/>
    <n v="1"/>
    <n v="3"/>
    <n v="1"/>
    <n v="0"/>
    <n v="0"/>
    <n v="0"/>
  </r>
  <r>
    <n v="125595"/>
    <s v="IPADAIR4-RSUR-RRD"/>
    <s v="LEO"/>
    <n v="0"/>
    <n v="0"/>
    <m/>
    <x v="1547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"/>
    <n v="0"/>
    <n v="0"/>
    <n v="0"/>
    <n v="2"/>
    <n v="0"/>
    <n v="0"/>
    <n v="1"/>
    <n v="0"/>
  </r>
  <r>
    <n v="125596"/>
    <s v="IPADAIR4-RSUR-LBL"/>
    <s v="LEO"/>
    <n v="0"/>
    <n v="0"/>
    <m/>
    <x v="1548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3"/>
    <n v="0"/>
    <n v="0"/>
    <n v="0"/>
    <n v="0"/>
    <n v="2"/>
    <n v="0"/>
    <n v="0"/>
    <n v="0"/>
  </r>
  <r>
    <n v="125597"/>
    <s v="IPADAIR4-RSUR-DBL"/>
    <s v="LEO"/>
    <n v="0"/>
    <n v="0"/>
    <m/>
    <x v="1549"/>
    <d v="2024-05-16T11:31:05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133"/>
    <n v="0"/>
    <n v="0"/>
    <n v="0"/>
    <n v="0"/>
    <n v="0"/>
    <n v="0"/>
    <n v="0"/>
    <n v="0"/>
    <n v="0"/>
    <n v="0"/>
    <n v="0"/>
    <n v="0"/>
    <n v="0"/>
    <n v="0"/>
    <n v="0"/>
    <n v="0"/>
    <n v="3"/>
    <n v="10"/>
    <n v="2"/>
    <n v="0"/>
    <n v="0"/>
    <n v="0"/>
    <n v="0"/>
    <n v="0"/>
    <n v="0"/>
    <n v="1"/>
    <n v="1"/>
    <n v="0"/>
  </r>
  <r>
    <n v="125598"/>
    <s v="9909756111203"/>
    <s v="Fullcare Technology Company Limited"/>
    <n v="0"/>
    <n v="0"/>
    <m/>
    <x v="1550"/>
    <d v="2024-05-16T12:19:38"/>
    <x v="0"/>
    <x v="1"/>
    <b v="0"/>
    <m/>
    <m/>
    <s v="INHOUSE"/>
    <n v="4.3"/>
    <m/>
    <n v="4.3"/>
    <n v="7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3"/>
    <n v="35"/>
    <n v="29"/>
    <n v="11"/>
    <n v="14"/>
    <n v="12"/>
    <n v="23"/>
    <n v="16"/>
    <n v="24"/>
    <n v="0"/>
    <n v="0"/>
    <n v="0"/>
  </r>
  <r>
    <n v="125599"/>
    <s v="9909756111213"/>
    <s v="Fullcare Technology Company Limited"/>
    <n v="0"/>
    <n v="0"/>
    <m/>
    <x v="1551"/>
    <d v="2024-05-16T12:19:38"/>
    <x v="0"/>
    <x v="1"/>
    <b v="0"/>
    <m/>
    <m/>
    <s v="INHOUSE"/>
    <n v="4.3"/>
    <m/>
    <n v="4.3"/>
    <n v="7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51"/>
    <n v="37"/>
    <n v="3"/>
    <n v="2"/>
    <n v="0"/>
    <n v="27"/>
    <n v="12"/>
    <n v="7"/>
    <n v="2"/>
    <n v="0"/>
    <n v="0"/>
    <n v="0"/>
  </r>
  <r>
    <n v="125600"/>
    <s v="9909756111228"/>
    <s v="Fullcare Technology Company Limited"/>
    <n v="0"/>
    <n v="0"/>
    <m/>
    <x v="1552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0"/>
    <n v="28"/>
    <n v="22"/>
    <n v="15"/>
    <n v="8"/>
    <n v="7"/>
    <n v="11"/>
    <n v="7"/>
    <n v="10"/>
    <n v="11"/>
    <n v="6"/>
    <n v="9"/>
    <n v="3"/>
  </r>
  <r>
    <n v="125601"/>
    <s v="9909756111258"/>
    <s v="Fullcare Technology Company Limited"/>
    <n v="0"/>
    <n v="0"/>
    <m/>
    <x v="1553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n v="11"/>
    <n v="7"/>
    <n v="4"/>
    <n v="10"/>
    <n v="3"/>
    <n v="11"/>
    <n v="7"/>
    <n v="3"/>
    <n v="0"/>
    <n v="0"/>
  </r>
  <r>
    <n v="125602"/>
    <s v="9909756111223"/>
    <s v="Fullcare Technology Company Limited"/>
    <n v="0"/>
    <n v="0"/>
    <m/>
    <x v="1554"/>
    <d v="2024-05-16T12:19:38"/>
    <x v="0"/>
    <x v="1"/>
    <b v="0"/>
    <m/>
    <m/>
    <s v="INHOUSE"/>
    <n v="4.3"/>
    <m/>
    <n v="4.3"/>
    <n v="7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0"/>
    <n v="10"/>
    <n v="26"/>
    <n v="21"/>
    <n v="11"/>
    <n v="2"/>
    <n v="7"/>
    <n v="11"/>
    <n v="12"/>
    <n v="19"/>
    <n v="10"/>
    <n v="3"/>
    <n v="9"/>
  </r>
  <r>
    <n v="125603"/>
    <s v="9909756111238"/>
    <s v="Fullcare Technology Company Limited"/>
    <n v="0"/>
    <n v="0"/>
    <m/>
    <x v="1555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0"/>
    <n v="28"/>
    <n v="27"/>
    <n v="10"/>
    <n v="13"/>
    <n v="9"/>
    <n v="4"/>
    <n v="5"/>
    <n v="10"/>
    <n v="9"/>
    <n v="10"/>
    <n v="7"/>
    <n v="0"/>
  </r>
  <r>
    <n v="125604"/>
    <s v="9909756111263"/>
    <s v="Fullcare Technology Company Limited"/>
    <n v="0"/>
    <n v="0"/>
    <m/>
    <x v="1556"/>
    <d v="2024-05-16T12:19:38"/>
    <x v="0"/>
    <x v="1"/>
    <b v="0"/>
    <m/>
    <m/>
    <s v="INHOUSE"/>
    <n v="4.3"/>
    <m/>
    <n v="4.3"/>
    <n v="7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54"/>
    <n v="30"/>
    <n v="11"/>
    <n v="2"/>
    <n v="0"/>
    <n v="18"/>
    <n v="11"/>
    <n v="22"/>
    <n v="15"/>
    <n v="13"/>
    <n v="4"/>
    <n v="4"/>
  </r>
  <r>
    <n v="125605"/>
    <s v="9909756111208"/>
    <s v="Fullcare Technology Company Limited"/>
    <n v="0"/>
    <n v="0"/>
    <m/>
    <x v="1557"/>
    <d v="2024-05-16T12:19:38"/>
    <x v="0"/>
    <x v="1"/>
    <b v="0"/>
    <m/>
    <m/>
    <s v="INHOUSE"/>
    <n v="4.3"/>
    <m/>
    <n v="4.3"/>
    <n v="7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0"/>
    <n v="24"/>
    <n v="32"/>
    <n v="24"/>
    <n v="8"/>
    <n v="1"/>
    <n v="11"/>
    <n v="22"/>
    <n v="22"/>
    <n v="30"/>
    <n v="22"/>
    <n v="15"/>
    <n v="1"/>
  </r>
  <r>
    <n v="125606"/>
    <s v="9909756111218"/>
    <s v="Fullcare Technology Company Limited"/>
    <n v="0"/>
    <n v="0"/>
    <m/>
    <x v="1558"/>
    <d v="2024-05-16T12:19:38"/>
    <x v="0"/>
    <x v="1"/>
    <b v="0"/>
    <m/>
    <m/>
    <s v="INHOUSE"/>
    <n v="4.3"/>
    <m/>
    <n v="4.3"/>
    <n v="7"/>
    <n v="0"/>
    <n v="0"/>
    <m/>
    <m/>
    <m/>
    <s v="Star Tech Warehouse"/>
    <n v="36"/>
    <n v="0"/>
    <n v="100"/>
    <n v="100"/>
    <n v="0"/>
    <n v="0"/>
    <n v="0"/>
    <n v="0"/>
    <n v="0"/>
    <n v="0"/>
    <n v="0"/>
    <n v="0"/>
    <n v="0"/>
    <n v="0"/>
    <n v="0"/>
    <n v="0"/>
    <n v="0"/>
    <n v="51"/>
    <n v="49"/>
    <n v="38"/>
    <n v="3"/>
    <n v="1"/>
    <n v="43"/>
    <n v="0"/>
    <n v="21"/>
    <n v="59"/>
    <n v="19"/>
    <n v="0"/>
    <n v="0"/>
  </r>
  <r>
    <n v="125607"/>
    <s v="9909756111243"/>
    <s v="Fullcare Technology Company Limited"/>
    <n v="0"/>
    <n v="0"/>
    <m/>
    <x v="1559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3"/>
    <n v="0"/>
    <n v="60"/>
    <n v="60"/>
    <n v="0"/>
    <n v="0"/>
    <n v="0"/>
    <n v="0"/>
    <n v="0"/>
    <n v="0"/>
    <n v="0"/>
    <n v="0"/>
    <n v="0"/>
    <n v="0"/>
    <n v="0"/>
    <n v="0"/>
    <n v="0"/>
    <n v="34"/>
    <n v="15"/>
    <n v="0"/>
    <n v="0"/>
    <n v="0"/>
    <n v="13"/>
    <n v="9"/>
    <n v="11"/>
    <n v="22"/>
    <n v="11"/>
    <n v="2"/>
    <n v="0"/>
  </r>
  <r>
    <n v="125608"/>
    <s v="9909756111268"/>
    <s v="Fullcare Technology Company Limited"/>
    <n v="0"/>
    <n v="0"/>
    <m/>
    <x v="1560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48"/>
    <n v="29"/>
    <n v="24"/>
    <n v="11"/>
    <n v="3"/>
    <n v="13"/>
    <n v="8"/>
    <n v="9"/>
    <n v="16"/>
    <n v="14"/>
    <n v="7"/>
    <n v="13"/>
  </r>
  <r>
    <n v="125609"/>
    <s v="9909756111248"/>
    <s v="Fullcare Technology Company Limited"/>
    <n v="0"/>
    <n v="0"/>
    <m/>
    <x v="1561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36"/>
    <n v="23"/>
    <n v="0"/>
    <n v="0"/>
    <n v="0"/>
    <n v="15"/>
    <n v="15"/>
    <n v="6"/>
    <n v="13"/>
    <n v="6"/>
    <n v="5"/>
    <n v="0"/>
  </r>
  <r>
    <n v="125610"/>
    <s v="9909756111253"/>
    <s v="Fullcare Technology Company Limited"/>
    <n v="0"/>
    <n v="0"/>
    <m/>
    <x v="1562"/>
    <d v="2024-05-16T12:19:38"/>
    <x v="0"/>
    <x v="1"/>
    <b v="0"/>
    <m/>
    <m/>
    <s v="INHOUSE"/>
    <n v="4.3"/>
    <m/>
    <n v="4.3"/>
    <n v="7"/>
    <n v="0"/>
    <n v="0"/>
    <m/>
    <m/>
    <m/>
    <s v="Star Tech Warehouse"/>
    <n v="36"/>
    <n v="0"/>
    <n v="100"/>
    <n v="100"/>
    <n v="0"/>
    <n v="0"/>
    <n v="0"/>
    <n v="0"/>
    <n v="0"/>
    <n v="0"/>
    <n v="0"/>
    <n v="0"/>
    <n v="0"/>
    <n v="0"/>
    <n v="0"/>
    <n v="0"/>
    <n v="0"/>
    <n v="57"/>
    <n v="49"/>
    <n v="55"/>
    <n v="28"/>
    <n v="1"/>
    <n v="44"/>
    <n v="29"/>
    <n v="54"/>
    <n v="55"/>
    <n v="36"/>
    <n v="23"/>
    <n v="3"/>
  </r>
  <r>
    <n v="125611"/>
    <s v="9909756111233"/>
    <s v="Fullcare Technology Company Limited"/>
    <n v="0"/>
    <n v="0"/>
    <m/>
    <x v="1563"/>
    <d v="2024-05-16T12:19:38"/>
    <x v="0"/>
    <x v="1"/>
    <b v="0"/>
    <m/>
    <m/>
    <s v="INHOUSE"/>
    <n v="4.3"/>
    <m/>
    <n v="4.3"/>
    <n v="7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27"/>
    <n v="28"/>
    <n v="14"/>
    <n v="9"/>
    <n v="0"/>
    <n v="8"/>
    <n v="9"/>
    <n v="14"/>
    <n v="11"/>
    <n v="0"/>
    <n v="0"/>
    <n v="0"/>
  </r>
  <r>
    <n v="125612"/>
    <s v="6937011459654"/>
    <s v="KINGSOUL TECH LIMITED"/>
    <n v="0"/>
    <n v="0"/>
    <m/>
    <x v="1564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86"/>
    <n v="0"/>
    <n v="0"/>
    <n v="0"/>
    <n v="0"/>
    <n v="0"/>
    <n v="0"/>
    <n v="0"/>
    <n v="0"/>
    <n v="0"/>
    <n v="0"/>
    <n v="0"/>
    <n v="0"/>
    <n v="0"/>
    <n v="0"/>
    <n v="0"/>
    <n v="0"/>
    <n v="62"/>
    <n v="23"/>
    <n v="14"/>
    <n v="4"/>
    <n v="5"/>
    <n v="13"/>
    <n v="9"/>
    <n v="7"/>
    <n v="7"/>
    <n v="4"/>
    <n v="10"/>
    <n v="6"/>
  </r>
  <r>
    <n v="125613"/>
    <s v="6937011459661"/>
    <s v="KINGSOUL TECH LIMITED"/>
    <n v="0"/>
    <n v="0"/>
    <m/>
    <x v="1565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0"/>
    <n v="60"/>
    <n v="20"/>
    <n v="6"/>
    <n v="9"/>
    <n v="8"/>
    <n v="7"/>
    <n v="6"/>
    <n v="6"/>
    <n v="7"/>
    <n v="7"/>
    <n v="5"/>
    <n v="6"/>
  </r>
  <r>
    <n v="125614"/>
    <s v="6937011459678"/>
    <s v="KINGSOUL TECH LIMITED"/>
    <n v="0"/>
    <n v="0"/>
    <m/>
    <x v="1566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0"/>
    <n v="57"/>
    <n v="26"/>
    <n v="10"/>
    <n v="5"/>
    <n v="4"/>
    <n v="4"/>
    <n v="4"/>
    <n v="12"/>
    <n v="6"/>
    <n v="5"/>
    <n v="8"/>
    <n v="0"/>
  </r>
  <r>
    <n v="125615"/>
    <s v="6937011459715"/>
    <s v="KINGSOUL TECH LIMITED"/>
    <n v="0"/>
    <n v="0"/>
    <m/>
    <x v="1567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49"/>
    <n v="29"/>
    <n v="21"/>
    <n v="11"/>
    <n v="7"/>
    <n v="26"/>
    <n v="17"/>
    <n v="12"/>
    <n v="25"/>
    <n v="12"/>
    <n v="5"/>
    <n v="0"/>
  </r>
  <r>
    <n v="125616"/>
    <s v="6937011459722"/>
    <s v="KINGSOUL TECH LIMITED"/>
    <n v="0"/>
    <n v="0"/>
    <m/>
    <x v="1568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52"/>
    <n v="27"/>
    <n v="24"/>
    <n v="14"/>
    <n v="9"/>
    <n v="17"/>
    <n v="9"/>
    <n v="25"/>
    <n v="9"/>
    <n v="1"/>
    <n v="1"/>
    <n v="0"/>
  </r>
  <r>
    <n v="125617"/>
    <s v="6937011459739"/>
    <s v="KINGSOUL TECH LIMITED"/>
    <n v="0"/>
    <n v="0"/>
    <m/>
    <x v="1569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0"/>
    <n v="49"/>
    <n v="24"/>
    <n v="18"/>
    <n v="19"/>
    <n v="6"/>
    <n v="13"/>
    <n v="10"/>
    <n v="9"/>
    <n v="25"/>
    <n v="17"/>
    <n v="16"/>
    <n v="3"/>
  </r>
  <r>
    <n v="125618"/>
    <s v="6937011459685"/>
    <s v="KINGSOUL TECH LIMITED"/>
    <n v="0"/>
    <n v="0"/>
    <m/>
    <x v="1570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61"/>
    <n v="1"/>
    <n v="0"/>
    <n v="0"/>
    <n v="0"/>
    <n v="0"/>
    <n v="0"/>
    <n v="0"/>
    <n v="0"/>
    <n v="0"/>
    <n v="0"/>
    <n v="0"/>
    <n v="0"/>
    <n v="0"/>
    <n v="0"/>
    <n v="0"/>
    <n v="0"/>
    <n v="61"/>
    <n v="16"/>
    <n v="17"/>
    <n v="8"/>
    <n v="9"/>
    <n v="2"/>
    <n v="4"/>
    <n v="3"/>
    <n v="10"/>
    <n v="3"/>
    <n v="3"/>
    <n v="3"/>
  </r>
  <r>
    <n v="125619"/>
    <s v="6937011459692"/>
    <s v="KINGSOUL TECH LIMITED"/>
    <n v="0"/>
    <n v="0"/>
    <m/>
    <x v="1571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60"/>
    <n v="1"/>
    <n v="0"/>
    <n v="0"/>
    <n v="0"/>
    <n v="0"/>
    <n v="0"/>
    <n v="0"/>
    <n v="0"/>
    <n v="0"/>
    <n v="0"/>
    <n v="0"/>
    <n v="0"/>
    <n v="0"/>
    <n v="0"/>
    <n v="0"/>
    <n v="0"/>
    <n v="62"/>
    <n v="27"/>
    <n v="12"/>
    <n v="8"/>
    <n v="7"/>
    <n v="3"/>
    <n v="1"/>
    <n v="2"/>
    <n v="8"/>
    <n v="6"/>
    <n v="5"/>
    <n v="0"/>
  </r>
  <r>
    <n v="125620"/>
    <s v="6937011459708"/>
    <s v="KINGSOUL TECH LIMITED"/>
    <n v="0"/>
    <n v="0"/>
    <m/>
    <x v="1572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68"/>
    <n v="1"/>
    <n v="0"/>
    <n v="0"/>
    <n v="0"/>
    <n v="0"/>
    <n v="0"/>
    <n v="0"/>
    <n v="0"/>
    <n v="0"/>
    <n v="0"/>
    <n v="0"/>
    <n v="0"/>
    <n v="0"/>
    <n v="0"/>
    <n v="0"/>
    <n v="0"/>
    <n v="62"/>
    <n v="22"/>
    <n v="10"/>
    <n v="5"/>
    <n v="5"/>
    <n v="1"/>
    <n v="3"/>
    <n v="5"/>
    <n v="16"/>
    <n v="0"/>
    <n v="5"/>
    <n v="0"/>
  </r>
  <r>
    <n v="125621"/>
    <s v="6937011459746"/>
    <s v="KINGSOUL TECH LIMITED"/>
    <n v="0"/>
    <n v="0"/>
    <m/>
    <x v="1573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0"/>
    <n v="57"/>
    <n v="28"/>
    <n v="15"/>
    <n v="10"/>
    <n v="0"/>
    <n v="9"/>
    <n v="8"/>
    <n v="4"/>
    <n v="15"/>
    <n v="9"/>
    <n v="3"/>
    <n v="5"/>
  </r>
  <r>
    <n v="125622"/>
    <s v="6937011459753"/>
    <s v="KINGSOUL TECH LIMITED"/>
    <n v="0"/>
    <n v="0"/>
    <m/>
    <x v="1574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63"/>
    <n v="0"/>
    <n v="0"/>
    <n v="0"/>
    <n v="0"/>
    <n v="0"/>
    <n v="0"/>
    <n v="0"/>
    <n v="0"/>
    <n v="0"/>
    <n v="0"/>
    <n v="0"/>
    <n v="0"/>
    <n v="0"/>
    <n v="0"/>
    <n v="0"/>
    <n v="0"/>
    <n v="59"/>
    <n v="27"/>
    <n v="13"/>
    <n v="10"/>
    <n v="2"/>
    <n v="18"/>
    <n v="8"/>
    <n v="15"/>
    <n v="11"/>
    <n v="12"/>
    <n v="6"/>
    <n v="6"/>
  </r>
  <r>
    <n v="125623"/>
    <s v="6937011459760"/>
    <s v="KINGSOUL TECH LIMITED"/>
    <n v="0"/>
    <n v="0"/>
    <m/>
    <x v="1575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31"/>
    <n v="0"/>
    <n v="0"/>
    <n v="0"/>
    <n v="0"/>
    <n v="0"/>
    <n v="0"/>
    <n v="0"/>
    <n v="0"/>
    <n v="0"/>
    <n v="0"/>
    <n v="0"/>
    <n v="0"/>
    <n v="0"/>
    <n v="0"/>
    <n v="0"/>
    <n v="0"/>
    <n v="56"/>
    <n v="32"/>
    <n v="18"/>
    <n v="11"/>
    <n v="4"/>
    <n v="11"/>
    <n v="2"/>
    <n v="9"/>
    <n v="6"/>
    <n v="6"/>
    <n v="8"/>
    <n v="5"/>
  </r>
  <r>
    <n v="125624"/>
    <s v="6937011459777"/>
    <s v="KINGSOUL TECH LIMITED"/>
    <n v="0"/>
    <n v="0"/>
    <m/>
    <x v="1576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0"/>
    <n v="56"/>
    <n v="30"/>
    <n v="14"/>
    <n v="10"/>
    <n v="4"/>
    <n v="13"/>
    <n v="6"/>
    <n v="13"/>
    <n v="18"/>
    <n v="12"/>
    <n v="12"/>
    <n v="11"/>
  </r>
  <r>
    <n v="125625"/>
    <s v="6937011459784"/>
    <s v="KINGSOUL TECH LIMITED"/>
    <n v="0"/>
    <n v="0"/>
    <m/>
    <x v="1577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0"/>
    <n v="59"/>
    <n v="32"/>
    <n v="18"/>
    <n v="10"/>
    <n v="9"/>
    <n v="11"/>
    <n v="7"/>
    <n v="20"/>
    <n v="27"/>
    <n v="2"/>
    <n v="20"/>
    <n v="5"/>
  </r>
  <r>
    <n v="125626"/>
    <s v="6937011459791"/>
    <s v="KINGSOUL TECH LIMITED"/>
    <n v="0"/>
    <n v="0"/>
    <m/>
    <x v="1578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57"/>
    <n v="19"/>
    <n v="21"/>
    <n v="7"/>
    <n v="3"/>
    <n v="11"/>
    <n v="6"/>
    <n v="17"/>
    <n v="20"/>
    <n v="4"/>
    <n v="13"/>
    <n v="5"/>
  </r>
  <r>
    <n v="125627"/>
    <s v="6937011459807"/>
    <s v="KINGSOUL TECH LIMITED"/>
    <n v="0"/>
    <n v="0"/>
    <m/>
    <x v="1579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0"/>
    <n v="46"/>
    <n v="17"/>
    <n v="11"/>
    <n v="4"/>
    <n v="3"/>
    <n v="3"/>
    <n v="2"/>
    <n v="9"/>
    <n v="9"/>
    <n v="8"/>
    <n v="2"/>
    <n v="7"/>
  </r>
  <r>
    <n v="125628"/>
    <s v="6937011459814"/>
    <s v="KINGSOUL TECH LIMITED"/>
    <n v="0"/>
    <n v="0"/>
    <m/>
    <x v="1580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0"/>
    <n v="48"/>
    <n v="23"/>
    <n v="12"/>
    <n v="4"/>
    <n v="2"/>
    <n v="8"/>
    <n v="6"/>
    <n v="11"/>
    <n v="14"/>
    <n v="3"/>
    <n v="0"/>
    <n v="0"/>
  </r>
  <r>
    <n v="125629"/>
    <s v="6937011459821"/>
    <s v="KINGSOUL TECH LIMITED"/>
    <n v="0"/>
    <n v="0"/>
    <m/>
    <x v="1581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74"/>
    <n v="0"/>
    <n v="0"/>
    <n v="0"/>
    <n v="0"/>
    <n v="0"/>
    <n v="0"/>
    <n v="0"/>
    <n v="0"/>
    <n v="0"/>
    <n v="0"/>
    <n v="0"/>
    <n v="0"/>
    <n v="0"/>
    <n v="0"/>
    <n v="0"/>
    <n v="0"/>
    <n v="47"/>
    <n v="19"/>
    <n v="9"/>
    <n v="4"/>
    <n v="2"/>
    <n v="2"/>
    <n v="7"/>
    <n v="12"/>
    <n v="8"/>
    <n v="5"/>
    <n v="5"/>
    <n v="6"/>
  </r>
  <r>
    <n v="125630"/>
    <s v="6937011459838"/>
    <s v="KINGSOUL TECH LIMITED"/>
    <n v="0"/>
    <n v="0"/>
    <m/>
    <x v="1582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53"/>
    <n v="17"/>
    <n v="13"/>
    <n v="8"/>
    <n v="4"/>
    <n v="9"/>
    <n v="4"/>
    <n v="8"/>
    <n v="14"/>
    <n v="4"/>
    <n v="7"/>
    <n v="12"/>
  </r>
  <r>
    <n v="125631"/>
    <s v="6937011459845"/>
    <s v="KINGSOUL TECH LIMITED"/>
    <n v="4"/>
    <n v="0"/>
    <s v="6937011469592"/>
    <x v="1583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53"/>
    <n v="26"/>
    <n v="16"/>
    <n v="1"/>
    <n v="0"/>
    <n v="16"/>
    <n v="9"/>
    <n v="6"/>
    <n v="11"/>
    <n v="1"/>
    <n v="0"/>
    <n v="0"/>
  </r>
  <r>
    <n v="125632"/>
    <s v="6937011459852"/>
    <s v="KINGSOUL TECH LIMITED"/>
    <n v="0"/>
    <n v="0"/>
    <m/>
    <x v="1584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0"/>
    <n v="52"/>
    <n v="20"/>
    <n v="20"/>
    <n v="3"/>
    <n v="0"/>
    <n v="9"/>
    <n v="11"/>
    <n v="12"/>
    <n v="16"/>
    <n v="10"/>
    <n v="9"/>
    <n v="6"/>
  </r>
  <r>
    <n v="125633"/>
    <s v="6937011459869"/>
    <s v="KINGSOUL TECH LIMITED"/>
    <n v="0"/>
    <n v="0"/>
    <m/>
    <x v="1585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0"/>
    <n v="40"/>
    <n v="16"/>
    <n v="15"/>
    <n v="8"/>
    <n v="2"/>
    <n v="7"/>
    <n v="8"/>
    <n v="12"/>
    <n v="4"/>
    <n v="0"/>
    <n v="0"/>
    <n v="0"/>
  </r>
  <r>
    <n v="125634"/>
    <s v="6937011459876"/>
    <s v="KINGSOUL TECH LIMITED"/>
    <n v="0"/>
    <n v="0"/>
    <m/>
    <x v="1586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0"/>
    <n v="41"/>
    <n v="19"/>
    <n v="14"/>
    <n v="9"/>
    <n v="3"/>
    <n v="8"/>
    <n v="8"/>
    <n v="9"/>
    <n v="7"/>
    <n v="0"/>
    <n v="0"/>
    <n v="0"/>
  </r>
  <r>
    <n v="125635"/>
    <s v="6937011459883"/>
    <s v="KINGSOUL TECH LIMITED"/>
    <n v="0"/>
    <n v="0"/>
    <m/>
    <x v="1587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39"/>
    <n v="18"/>
    <n v="16"/>
    <n v="13"/>
    <n v="5"/>
    <n v="10"/>
    <n v="5"/>
    <n v="9"/>
    <n v="7"/>
    <n v="0"/>
    <n v="0"/>
    <n v="0"/>
  </r>
  <r>
    <n v="125636"/>
    <s v="6937011459890"/>
    <s v="KINGSOUL TECH LIMITED"/>
    <n v="0"/>
    <n v="0"/>
    <m/>
    <x v="1588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0"/>
    <n v="50"/>
    <n v="23"/>
    <n v="13"/>
    <n v="6"/>
    <n v="0"/>
    <n v="10"/>
    <n v="8"/>
    <n v="8"/>
    <n v="17"/>
    <n v="10"/>
    <n v="0"/>
    <n v="0"/>
  </r>
  <r>
    <n v="125637"/>
    <s v="6937011459906"/>
    <s v="KINGSOUL TECH LIMITED"/>
    <n v="4"/>
    <n v="0"/>
    <s v="6937011469615"/>
    <x v="1589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52"/>
    <n v="27"/>
    <n v="13"/>
    <n v="2"/>
    <n v="0"/>
    <n v="13"/>
    <n v="10"/>
    <n v="17"/>
    <n v="10"/>
    <n v="3"/>
    <n v="0"/>
    <n v="0"/>
  </r>
  <r>
    <n v="125638"/>
    <s v="6937011459913"/>
    <s v="KINGSOUL TECH LIMITED"/>
    <n v="0"/>
    <n v="0"/>
    <m/>
    <x v="1590"/>
    <d v="2024-05-16T16:05:43"/>
    <x v="0"/>
    <x v="1"/>
    <b v="0"/>
    <m/>
    <m/>
    <s v="INHOUSE"/>
    <n v="4.6100000000000003"/>
    <m/>
    <n v="4.6100000000000003"/>
    <n v="5.9089999999999998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n v="19"/>
    <n v="2"/>
    <n v="0"/>
    <n v="17"/>
    <n v="11"/>
    <n v="14"/>
    <n v="21"/>
    <n v="3"/>
    <n v="0"/>
    <n v="0"/>
  </r>
  <r>
    <n v="125639"/>
    <s v="6937011459920"/>
    <s v="KINGSOUL TECH LIMITED"/>
    <n v="0"/>
    <n v="0"/>
    <m/>
    <x v="1591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21"/>
    <n v="22"/>
    <n v="4"/>
    <n v="0"/>
    <n v="0"/>
    <n v="0"/>
    <n v="0"/>
    <n v="0"/>
    <n v="0"/>
    <n v="0"/>
    <n v="0"/>
    <n v="0"/>
  </r>
  <r>
    <n v="125640"/>
    <s v="6937011459937"/>
    <s v="KINGSOUL TECH LIMITED"/>
    <n v="0"/>
    <n v="0"/>
    <m/>
    <x v="1592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4"/>
    <n v="3"/>
    <n v="0"/>
    <n v="0"/>
    <n v="0"/>
    <n v="0"/>
    <n v="0"/>
    <n v="0"/>
    <n v="0"/>
    <n v="0"/>
    <n v="0"/>
  </r>
  <r>
    <n v="125641"/>
    <s v="6937011459944"/>
    <s v="KINGSOUL TECH LIMITED"/>
    <n v="0"/>
    <n v="0"/>
    <m/>
    <x v="1593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22"/>
    <n v="22"/>
    <n v="6"/>
    <n v="0"/>
    <n v="0"/>
    <n v="0"/>
    <n v="0"/>
    <n v="0"/>
    <n v="0"/>
    <n v="0"/>
    <n v="0"/>
    <n v="0"/>
  </r>
  <r>
    <n v="125642"/>
    <s v="6937011459968"/>
    <s v="KINGSOUL TECH LIMITED"/>
    <n v="0"/>
    <n v="0"/>
    <m/>
    <x v="1594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61"/>
    <n v="0"/>
    <n v="0"/>
    <n v="0"/>
    <n v="0"/>
    <n v="0"/>
    <n v="0"/>
    <n v="0"/>
    <n v="0"/>
    <n v="0"/>
    <n v="0"/>
    <n v="0"/>
    <n v="0"/>
    <n v="0"/>
    <n v="0"/>
    <n v="0"/>
    <n v="0"/>
    <n v="38"/>
    <n v="16"/>
    <n v="11"/>
    <n v="6"/>
    <n v="3"/>
    <n v="10"/>
    <n v="7"/>
    <n v="8"/>
    <n v="16"/>
    <n v="9"/>
    <n v="6"/>
    <n v="8"/>
  </r>
  <r>
    <n v="125643"/>
    <s v="6937011459975"/>
    <s v="KINGSOUL TECH LIMITED"/>
    <n v="0"/>
    <n v="0"/>
    <m/>
    <x v="1595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43"/>
    <n v="24"/>
    <n v="16"/>
    <n v="7"/>
    <n v="2"/>
    <n v="9"/>
    <n v="3"/>
    <n v="6"/>
    <n v="8"/>
    <n v="9"/>
    <n v="11"/>
    <n v="9"/>
  </r>
  <r>
    <n v="125644"/>
    <s v="6937011459982"/>
    <s v="KINGSOUL TECH LIMITED"/>
    <n v="0"/>
    <n v="0"/>
    <m/>
    <x v="1596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0"/>
    <n v="16"/>
    <n v="21"/>
    <n v="10"/>
    <n v="2"/>
    <n v="0"/>
    <n v="11"/>
    <n v="10"/>
    <n v="12"/>
    <n v="16"/>
    <n v="6"/>
    <n v="6"/>
    <n v="7"/>
  </r>
  <r>
    <n v="125645"/>
    <s v="6937011459999"/>
    <s v="KINGSOUL TECH LIMITED"/>
    <n v="0"/>
    <n v="0"/>
    <m/>
    <x v="1597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24"/>
    <n v="17"/>
    <n v="7"/>
    <n v="1"/>
    <n v="0"/>
    <n v="16"/>
    <n v="10"/>
    <n v="14"/>
    <n v="19"/>
    <n v="5"/>
    <n v="2"/>
    <n v="6"/>
  </r>
  <r>
    <n v="125646"/>
    <s v="6937011460001"/>
    <s v="KINGSOUL TECH LIMITED"/>
    <n v="0"/>
    <n v="0"/>
    <m/>
    <x v="1598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19"/>
    <n v="18"/>
    <n v="10"/>
    <n v="3"/>
    <n v="0"/>
    <n v="10"/>
    <n v="11"/>
    <n v="10"/>
    <n v="23"/>
    <n v="2"/>
    <n v="0"/>
    <n v="0"/>
  </r>
  <r>
    <n v="125647"/>
    <s v="6937011460018"/>
    <s v="KINGSOUL TECH LIMITED"/>
    <n v="0"/>
    <n v="0"/>
    <m/>
    <x v="1599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0"/>
    <n v="37"/>
    <n v="21"/>
    <n v="13"/>
    <n v="11"/>
    <n v="2"/>
    <n v="7"/>
    <n v="7"/>
    <n v="11"/>
    <n v="17"/>
    <n v="10"/>
    <n v="7"/>
    <n v="3"/>
  </r>
  <r>
    <n v="125648"/>
    <s v="6937011460025"/>
    <s v="KINGSOUL TECH LIMITED"/>
    <n v="0"/>
    <n v="0"/>
    <m/>
    <x v="1600"/>
    <d v="2024-05-16T16:05:43"/>
    <x v="0"/>
    <x v="1"/>
    <b v="0"/>
    <m/>
    <m/>
    <s v="INHOUSE"/>
    <n v="3.07"/>
    <m/>
    <n v="3.07"/>
    <n v="5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0"/>
    <n v="45"/>
    <n v="29"/>
    <n v="15"/>
    <n v="5"/>
    <n v="0"/>
    <n v="18"/>
    <n v="6"/>
    <n v="15"/>
    <n v="18"/>
    <n v="12"/>
    <n v="12"/>
    <n v="8"/>
  </r>
  <r>
    <n v="125649"/>
    <s v="15-SDMS-CLR"/>
    <s v="Guangzhou Weigu"/>
    <n v="0"/>
    <n v="0"/>
    <m/>
    <x v="1601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109"/>
    <n v="0"/>
    <n v="0"/>
    <n v="0"/>
    <n v="0"/>
    <n v="0"/>
    <n v="0"/>
    <n v="0"/>
    <n v="0"/>
    <n v="0"/>
    <n v="0"/>
    <n v="0"/>
    <n v="0"/>
    <n v="0"/>
    <n v="0"/>
    <n v="0"/>
    <n v="0"/>
    <n v="58"/>
    <n v="41"/>
    <n v="14"/>
    <n v="5"/>
    <n v="7"/>
    <n v="9"/>
    <n v="15"/>
    <n v="10"/>
    <n v="12"/>
    <n v="10"/>
    <n v="5"/>
    <n v="4"/>
  </r>
  <r>
    <n v="125650"/>
    <s v="15PRO-SDMS-CLR"/>
    <s v="Guangzhou Weigu"/>
    <n v="0"/>
    <n v="0"/>
    <m/>
    <x v="1602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144"/>
    <n v="0"/>
    <n v="0"/>
    <n v="0"/>
    <n v="0"/>
    <n v="0"/>
    <n v="0"/>
    <n v="0"/>
    <n v="0"/>
    <n v="0"/>
    <n v="0"/>
    <n v="0"/>
    <n v="0"/>
    <n v="0"/>
    <n v="0"/>
    <n v="0"/>
    <n v="0"/>
    <n v="61"/>
    <n v="38"/>
    <n v="12"/>
    <n v="3"/>
    <n v="2"/>
    <n v="2"/>
    <n v="13"/>
    <n v="10"/>
    <n v="8"/>
    <n v="2"/>
    <n v="0"/>
    <n v="5"/>
  </r>
  <r>
    <n v="125651"/>
    <s v="15PROMAX-SDMS-CLR"/>
    <s v="Guangzhou Weigu"/>
    <n v="0"/>
    <n v="0"/>
    <m/>
    <x v="1603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77"/>
    <n v="0"/>
    <n v="50"/>
    <n v="50"/>
    <n v="0"/>
    <n v="0"/>
    <n v="0"/>
    <n v="0"/>
    <n v="0"/>
    <n v="0"/>
    <n v="0"/>
    <n v="0"/>
    <n v="0"/>
    <n v="0"/>
    <n v="0"/>
    <n v="0"/>
    <n v="0"/>
    <n v="60"/>
    <n v="37"/>
    <n v="23"/>
    <n v="23"/>
    <n v="5"/>
    <n v="13"/>
    <n v="17"/>
    <n v="12"/>
    <n v="13"/>
    <n v="8"/>
    <n v="7"/>
    <n v="4"/>
  </r>
  <r>
    <n v="125652"/>
    <s v="14-SDMS-CLR"/>
    <s v="Guangzhou Weigu"/>
    <n v="0"/>
    <n v="0"/>
    <m/>
    <x v="1604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0"/>
    <n v="62"/>
    <n v="32"/>
    <n v="21"/>
    <n v="10"/>
    <n v="5"/>
    <n v="4"/>
    <n v="10"/>
    <n v="16"/>
    <n v="15"/>
    <n v="7"/>
    <n v="6"/>
    <n v="12"/>
  </r>
  <r>
    <n v="125653"/>
    <s v="14PROMAX-SDMS-CLR"/>
    <s v="Guangzhou Weigu"/>
    <n v="0"/>
    <n v="0"/>
    <m/>
    <x v="1605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67"/>
    <n v="29"/>
    <n v="18"/>
    <n v="13"/>
    <n v="0"/>
    <n v="8"/>
    <n v="12"/>
    <n v="8"/>
    <n v="12"/>
    <n v="6"/>
    <n v="6"/>
    <n v="6"/>
  </r>
  <r>
    <n v="125654"/>
    <s v="13PROMAX-SDMS-CLR"/>
    <s v="Guangzhou Weigu"/>
    <n v="4"/>
    <n v="0"/>
    <s v="13485047453356135136455113354450"/>
    <x v="1606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39"/>
    <n v="0"/>
    <n v="50"/>
    <n v="50"/>
    <n v="0"/>
    <n v="0"/>
    <n v="0"/>
    <n v="0"/>
    <n v="0"/>
    <n v="0"/>
    <n v="0"/>
    <n v="0"/>
    <n v="0"/>
    <n v="0"/>
    <n v="0"/>
    <n v="0"/>
    <n v="0"/>
    <n v="8"/>
    <n v="48"/>
    <n v="37"/>
    <n v="14"/>
    <n v="2"/>
    <n v="18"/>
    <n v="23"/>
    <n v="13"/>
    <n v="11"/>
    <n v="6"/>
    <n v="5"/>
    <n v="6"/>
  </r>
  <r>
    <n v="125655"/>
    <s v="S23 ULTRA-SDMS-CLR"/>
    <s v="Guangzhou Weigu"/>
    <n v="0"/>
    <n v="0"/>
    <m/>
    <x v="1607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48"/>
    <n v="0"/>
    <n v="40"/>
    <n v="40"/>
    <n v="0"/>
    <n v="0"/>
    <n v="0"/>
    <n v="0"/>
    <n v="0"/>
    <n v="0"/>
    <n v="0"/>
    <n v="0"/>
    <n v="0"/>
    <n v="0"/>
    <n v="0"/>
    <n v="0"/>
    <n v="0"/>
    <n v="44"/>
    <n v="26"/>
    <n v="14"/>
    <n v="6"/>
    <n v="3"/>
    <n v="4"/>
    <n v="13"/>
    <n v="11"/>
    <n v="18"/>
    <n v="1"/>
    <n v="5"/>
    <n v="7"/>
  </r>
  <r>
    <n v="125656"/>
    <s v="S24-SDMS-CLR"/>
    <s v="Guangzhou Weigu"/>
    <n v="0"/>
    <n v="0"/>
    <m/>
    <x v="1608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125"/>
    <n v="0"/>
    <n v="0"/>
    <n v="0"/>
    <n v="0"/>
    <n v="0"/>
    <n v="0"/>
    <n v="0"/>
    <n v="0"/>
    <n v="0"/>
    <n v="0"/>
    <n v="0"/>
    <n v="0"/>
    <n v="0"/>
    <n v="0"/>
    <n v="0"/>
    <n v="0"/>
    <n v="50"/>
    <n v="19"/>
    <n v="11"/>
    <n v="1"/>
    <n v="4"/>
    <n v="8"/>
    <n v="1"/>
    <n v="9"/>
    <n v="6"/>
    <n v="8"/>
    <n v="4"/>
    <n v="4"/>
  </r>
  <r>
    <n v="125657"/>
    <s v="S24 ULTRA-SDMS-CLR"/>
    <s v="Guangzhou Weigu"/>
    <n v="0"/>
    <n v="0"/>
    <m/>
    <x v="1609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132"/>
    <n v="0"/>
    <n v="0"/>
    <n v="0"/>
    <n v="0"/>
    <n v="0"/>
    <n v="0"/>
    <n v="0"/>
    <n v="0"/>
    <n v="0"/>
    <n v="0"/>
    <n v="0"/>
    <n v="0"/>
    <n v="0"/>
    <n v="0"/>
    <n v="0"/>
    <n v="0"/>
    <n v="48"/>
    <n v="30"/>
    <n v="24"/>
    <n v="7"/>
    <n v="5"/>
    <n v="7"/>
    <n v="6"/>
    <n v="14"/>
    <n v="10"/>
    <n v="7"/>
    <n v="5"/>
    <n v="5"/>
  </r>
  <r>
    <n v="125658"/>
    <s v="S24 PLUS-SDMS-CLR"/>
    <s v="Guangzhou Weigu"/>
    <n v="0"/>
    <n v="0"/>
    <m/>
    <x v="1610"/>
    <d v="2024-05-20T10:15:57"/>
    <x v="0"/>
    <x v="1"/>
    <b v="0"/>
    <m/>
    <m/>
    <s v="INHOUSE"/>
    <n v="3.77"/>
    <m/>
    <n v="3.77"/>
    <n v="6.8181000000000003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49"/>
    <n v="20"/>
    <n v="17"/>
    <n v="4"/>
    <n v="4"/>
    <n v="3"/>
    <n v="5"/>
    <n v="8"/>
    <n v="7"/>
    <n v="5"/>
    <n v="9"/>
    <n v="2"/>
  </r>
  <r>
    <n v="125659"/>
    <s v="A05s-TGL-RED"/>
    <s v="KIVA"/>
    <n v="0"/>
    <n v="0"/>
    <m/>
    <x v="1611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16"/>
    <n v="23"/>
    <n v="9"/>
    <n v="9"/>
    <n v="2"/>
    <n v="7"/>
    <n v="2"/>
    <n v="7"/>
    <n v="10"/>
    <n v="5"/>
    <n v="0"/>
    <n v="1"/>
  </r>
  <r>
    <n v="125660"/>
    <s v="A13-TGL-RED"/>
    <s v="KIVA"/>
    <n v="0"/>
    <n v="0"/>
    <m/>
    <x v="1612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15"/>
    <n v="0"/>
    <n v="60"/>
    <n v="60"/>
    <n v="0"/>
    <n v="0"/>
    <n v="0"/>
    <n v="0"/>
    <n v="0"/>
    <n v="0"/>
    <n v="0"/>
    <n v="0"/>
    <n v="0"/>
    <n v="0"/>
    <n v="0"/>
    <n v="0"/>
    <n v="0"/>
    <n v="8"/>
    <n v="22"/>
    <n v="8"/>
    <n v="12"/>
    <n v="6"/>
    <n v="10"/>
    <n v="8"/>
    <n v="5"/>
    <n v="6"/>
    <n v="0"/>
    <n v="0"/>
    <n v="0"/>
  </r>
  <r>
    <n v="125661"/>
    <s v="A13-TGL-BLK"/>
    <s v="KIVA"/>
    <n v="0"/>
    <n v="0"/>
    <m/>
    <x v="1613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63"/>
    <n v="0"/>
    <n v="0"/>
    <n v="0"/>
    <n v="0"/>
    <n v="0"/>
    <n v="0"/>
    <n v="0"/>
    <n v="0"/>
    <n v="0"/>
    <n v="0"/>
    <n v="0"/>
    <n v="0"/>
    <n v="0"/>
    <n v="0"/>
    <n v="0"/>
    <n v="0"/>
    <n v="8"/>
    <n v="21"/>
    <n v="12"/>
    <n v="18"/>
    <n v="7"/>
    <n v="10"/>
    <n v="11"/>
    <n v="11"/>
    <n v="13"/>
    <n v="7"/>
    <n v="8"/>
    <n v="11"/>
  </r>
  <r>
    <n v="125662"/>
    <s v="A14-TGL-BLK"/>
    <s v="KIVA"/>
    <n v="4"/>
    <n v="0"/>
    <s v="A14-TGL-BLK"/>
    <x v="1614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83"/>
    <n v="0"/>
    <n v="0"/>
    <n v="0"/>
    <n v="0"/>
    <n v="0"/>
    <n v="0"/>
    <n v="0"/>
    <n v="0"/>
    <n v="0"/>
    <n v="0"/>
    <n v="0"/>
    <n v="0"/>
    <n v="0"/>
    <n v="0"/>
    <n v="0"/>
    <n v="0"/>
    <n v="10"/>
    <n v="25"/>
    <n v="16"/>
    <n v="4"/>
    <n v="3"/>
    <n v="7"/>
    <n v="2"/>
    <n v="6"/>
    <n v="5"/>
    <n v="12"/>
    <n v="3"/>
    <n v="4"/>
  </r>
  <r>
    <n v="125663"/>
    <s v="A14-TGL-RED"/>
    <s v="KIVA"/>
    <n v="0"/>
    <n v="0"/>
    <m/>
    <x v="1615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11"/>
    <n v="23"/>
    <n v="13"/>
    <n v="7"/>
    <n v="2"/>
    <n v="4"/>
    <n v="1"/>
    <n v="2"/>
    <n v="4"/>
    <n v="3"/>
    <n v="0"/>
    <n v="2"/>
  </r>
  <r>
    <n v="125664"/>
    <s v="A15-TGL-RED"/>
    <s v="KIVA"/>
    <n v="0"/>
    <n v="0"/>
    <m/>
    <x v="1616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21"/>
    <n v="25"/>
    <n v="20"/>
    <n v="22"/>
    <n v="2"/>
    <n v="1"/>
    <n v="0"/>
    <n v="0"/>
    <n v="0"/>
    <n v="0"/>
    <n v="0"/>
    <n v="0"/>
  </r>
  <r>
    <n v="125665"/>
    <s v="A20/A30-TGL-BLK"/>
    <s v="KIVA"/>
    <n v="0"/>
    <n v="0"/>
    <m/>
    <x v="1617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32"/>
    <n v="0"/>
    <n v="50"/>
    <n v="50"/>
    <n v="0"/>
    <n v="0"/>
    <n v="0"/>
    <n v="0"/>
    <n v="0"/>
    <n v="0"/>
    <n v="0"/>
    <n v="0"/>
    <n v="0"/>
    <n v="0"/>
    <n v="0"/>
    <n v="0"/>
    <n v="0"/>
    <n v="22"/>
    <n v="20"/>
    <n v="11"/>
    <n v="6"/>
    <n v="8"/>
    <n v="15"/>
    <n v="13"/>
    <n v="14"/>
    <n v="12"/>
    <n v="11"/>
    <n v="6"/>
    <n v="10"/>
  </r>
  <r>
    <n v="125666"/>
    <s v="A20/A30-TGL-RED"/>
    <s v="KIVA"/>
    <n v="0"/>
    <n v="0"/>
    <m/>
    <x v="1618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8"/>
    <n v="0"/>
    <n v="50"/>
    <n v="50"/>
    <n v="0"/>
    <n v="0"/>
    <n v="0"/>
    <n v="0"/>
    <n v="0"/>
    <n v="0"/>
    <n v="0"/>
    <n v="0"/>
    <n v="0"/>
    <n v="0"/>
    <n v="0"/>
    <n v="0"/>
    <n v="0"/>
    <n v="22"/>
    <n v="24"/>
    <n v="14"/>
    <n v="7"/>
    <n v="3"/>
    <n v="9"/>
    <n v="9"/>
    <n v="2"/>
    <n v="2"/>
    <n v="0"/>
    <n v="0"/>
    <n v="0"/>
  </r>
  <r>
    <n v="125667"/>
    <s v="A25-TGL-RED"/>
    <s v="KIVA"/>
    <n v="0"/>
    <n v="0"/>
    <m/>
    <x v="1619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3"/>
    <n v="18"/>
    <n v="14"/>
    <n v="10"/>
    <n v="2"/>
    <n v="3"/>
    <n v="6"/>
    <n v="11"/>
    <n v="2"/>
    <n v="0"/>
    <n v="6"/>
    <n v="0"/>
  </r>
  <r>
    <n v="125668"/>
    <s v="A34-TGL-RED"/>
    <s v="KIVA"/>
    <n v="0"/>
    <n v="0"/>
    <m/>
    <x v="1620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16"/>
    <n v="3"/>
    <n v="1"/>
    <n v="5"/>
    <n v="6"/>
    <n v="2"/>
    <n v="6"/>
    <n v="3"/>
    <n v="2"/>
    <n v="2"/>
  </r>
  <r>
    <n v="125669"/>
    <s v="A34-TGL-BLK"/>
    <s v="KIVA"/>
    <n v="0"/>
    <n v="0"/>
    <m/>
    <x v="1621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7"/>
    <n v="12"/>
    <n v="9"/>
    <n v="4"/>
    <n v="2"/>
    <n v="5"/>
    <n v="7"/>
    <n v="6"/>
    <n v="8"/>
    <n v="4"/>
    <n v="7"/>
    <n v="3"/>
  </r>
  <r>
    <n v="125670"/>
    <s v="A54-TGL-RED"/>
    <s v="KIVA"/>
    <n v="0"/>
    <n v="0"/>
    <m/>
    <x v="1622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0"/>
    <n v="8"/>
    <n v="23"/>
    <n v="14"/>
    <n v="10"/>
    <n v="0"/>
    <n v="7"/>
    <n v="2"/>
    <n v="1"/>
    <n v="0"/>
    <n v="3"/>
    <n v="2"/>
    <n v="0"/>
  </r>
  <r>
    <n v="125671"/>
    <s v="A54-TGL-BLK"/>
    <s v="KIVA"/>
    <n v="0"/>
    <n v="0"/>
    <m/>
    <x v="1623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67"/>
    <n v="0"/>
    <n v="50"/>
    <n v="50"/>
    <n v="0"/>
    <n v="0"/>
    <n v="0"/>
    <n v="0"/>
    <n v="0"/>
    <n v="0"/>
    <n v="0"/>
    <n v="0"/>
    <n v="0"/>
    <n v="0"/>
    <n v="0"/>
    <n v="0"/>
    <n v="0"/>
    <n v="8"/>
    <n v="23"/>
    <n v="6"/>
    <n v="11"/>
    <n v="3"/>
    <n v="4"/>
    <n v="5"/>
    <n v="8"/>
    <n v="7"/>
    <n v="7"/>
    <n v="1"/>
    <n v="0"/>
  </r>
  <r>
    <n v="125672"/>
    <s v="A52-TGL-RED"/>
    <s v="KIVA"/>
    <n v="0"/>
    <n v="0"/>
    <m/>
    <x v="1624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9"/>
    <n v="28"/>
    <n v="12"/>
    <n v="7"/>
    <n v="0"/>
    <n v="2"/>
    <n v="0"/>
    <n v="0"/>
    <n v="3"/>
    <n v="0"/>
    <n v="0"/>
    <n v="0"/>
  </r>
  <r>
    <n v="125673"/>
    <s v="A52-TGL-BLK"/>
    <s v="KIVA"/>
    <n v="0"/>
    <n v="0"/>
    <m/>
    <x v="1625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15"/>
    <n v="0"/>
    <n v="50"/>
    <n v="50"/>
    <n v="0"/>
    <n v="0"/>
    <n v="0"/>
    <n v="0"/>
    <n v="0"/>
    <n v="0"/>
    <n v="0"/>
    <n v="0"/>
    <n v="0"/>
    <n v="0"/>
    <n v="0"/>
    <n v="0"/>
    <n v="0"/>
    <n v="7"/>
    <n v="30"/>
    <n v="18"/>
    <n v="3"/>
    <n v="0"/>
    <n v="17"/>
    <n v="0"/>
    <n v="14"/>
    <n v="23"/>
    <n v="4"/>
    <n v="9"/>
    <n v="0"/>
  </r>
  <r>
    <n v="125674"/>
    <s v="S23FE-TGL-RED"/>
    <s v="KIVA"/>
    <n v="0"/>
    <n v="0"/>
    <m/>
    <x v="1626"/>
    <d v="2024-05-20T12:06:40"/>
    <x v="0"/>
    <x v="1"/>
    <b v="0"/>
    <m/>
    <m/>
    <s v="INHOUSE"/>
    <n v="1.62"/>
    <m/>
    <n v="1.62"/>
    <n v="4.0909000000000004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6"/>
    <n v="10"/>
    <n v="4"/>
    <n v="12"/>
    <n v="7"/>
    <n v="4"/>
    <n v="6"/>
    <n v="5"/>
    <n v="3"/>
    <n v="3"/>
  </r>
  <r>
    <n v="125675"/>
    <s v="STAR-15P-ERC-GRY"/>
    <s v="PIKE"/>
    <n v="0"/>
    <n v="0"/>
    <m/>
    <x v="1627"/>
    <d v="2024-06-03T09:00:38"/>
    <x v="0"/>
    <x v="1"/>
    <b v="0"/>
    <m/>
    <m/>
    <s v="INHOUSE"/>
    <n v="4.25"/>
    <m/>
    <n v="4.25"/>
    <n v="6.3635999999999999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29"/>
    <n v="17"/>
    <n v="10"/>
    <n v="3"/>
    <n v="11"/>
    <n v="13"/>
    <n v="21"/>
    <n v="0"/>
    <n v="0"/>
    <n v="0"/>
  </r>
  <r>
    <n v="125676"/>
    <s v="STAR-15PM-ERC-GRY"/>
    <s v="PIKE"/>
    <n v="0"/>
    <n v="0"/>
    <m/>
    <x v="1628"/>
    <d v="2024-06-03T09:00:38"/>
    <x v="0"/>
    <x v="1"/>
    <b v="0"/>
    <m/>
    <m/>
    <s v="INHOUSE"/>
    <n v="4.25"/>
    <m/>
    <n v="4.25"/>
    <n v="6.3635999999999999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46"/>
    <n v="32"/>
    <n v="29"/>
    <n v="30"/>
    <n v="21"/>
    <n v="18"/>
    <n v="18"/>
    <n v="0"/>
    <n v="0"/>
    <n v="0"/>
  </r>
  <r>
    <n v="125677"/>
    <s v="STAR-15-ERC-GRY"/>
    <s v="PIKE"/>
    <n v="0"/>
    <n v="0"/>
    <m/>
    <x v="1629"/>
    <d v="2024-06-03T09:00:38"/>
    <x v="0"/>
    <x v="1"/>
    <b v="0"/>
    <m/>
    <m/>
    <s v="INHOUSE"/>
    <n v="4.25"/>
    <m/>
    <n v="4.25"/>
    <n v="6.3635999999999999"/>
    <n v="0"/>
    <n v="0"/>
    <m/>
    <m/>
    <m/>
    <s v="Star Tech Warehouse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22"/>
    <n v="8"/>
    <n v="7"/>
    <n v="13"/>
    <n v="11"/>
    <n v="9"/>
    <n v="10"/>
    <n v="8"/>
    <n v="4"/>
    <n v="5"/>
  </r>
  <r>
    <n v="125678"/>
    <s v="STAR-14-ERC-GRY"/>
    <s v="PIKE"/>
    <n v="0"/>
    <n v="0"/>
    <m/>
    <x v="1630"/>
    <d v="2024-06-03T09:00:38"/>
    <x v="0"/>
    <x v="1"/>
    <b v="0"/>
    <m/>
    <m/>
    <s v="INHOUSE"/>
    <n v="4.25"/>
    <m/>
    <n v="4.25"/>
    <n v="6.3635999999999999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5"/>
    <n v="15"/>
    <n v="2"/>
    <n v="19"/>
    <n v="24"/>
    <n v="22"/>
    <n v="26"/>
    <n v="7"/>
    <n v="0"/>
    <n v="0"/>
  </r>
  <r>
    <n v="125679"/>
    <s v="STAR-14PM-ERC-GRY"/>
    <s v="PIKE"/>
    <n v="0"/>
    <n v="0"/>
    <m/>
    <x v="1631"/>
    <d v="2024-06-03T09:00:38"/>
    <x v="0"/>
    <x v="1"/>
    <b v="0"/>
    <m/>
    <m/>
    <s v="INHOUSE"/>
    <n v="4.25"/>
    <m/>
    <n v="4.25"/>
    <n v="6.3635999999999999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20"/>
    <n v="24"/>
    <n v="15"/>
    <n v="17"/>
    <n v="20"/>
    <n v="15"/>
    <n v="24"/>
    <n v="13"/>
    <n v="15"/>
    <n v="3"/>
  </r>
  <r>
    <n v="125680"/>
    <s v="8809842244564"/>
    <s v="Mercury"/>
    <n v="0"/>
    <n v="0"/>
    <m/>
    <x v="1632"/>
    <d v="2024-06-03T11:13:52"/>
    <x v="0"/>
    <x v="1"/>
    <b v="0"/>
    <m/>
    <m/>
    <s v="INHOUSE"/>
    <n v="2.93"/>
    <m/>
    <n v="2.93"/>
    <n v="4.5453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6"/>
    <n v="9"/>
    <n v="4"/>
    <n v="2"/>
    <n v="0"/>
    <n v="0"/>
    <n v="0"/>
    <n v="0"/>
    <n v="0"/>
    <n v="0"/>
  </r>
  <r>
    <n v="125681"/>
    <s v="8809842253559"/>
    <s v="Mercury"/>
    <n v="0"/>
    <n v="0"/>
    <m/>
    <x v="1633"/>
    <d v="2024-06-03T11:13:52"/>
    <x v="0"/>
    <x v="1"/>
    <b v="0"/>
    <m/>
    <m/>
    <s v="INHOUSE"/>
    <n v="2.93"/>
    <m/>
    <n v="2.93"/>
    <n v="4.5453999999999999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8"/>
    <n v="11"/>
    <n v="3"/>
    <n v="0"/>
    <n v="0"/>
    <n v="0"/>
    <n v="0"/>
    <n v="0"/>
    <n v="0"/>
    <n v="0"/>
  </r>
  <r>
    <n v="125682"/>
    <s v="STAR-12/12P-ERC-BLK"/>
    <s v="PIKE"/>
    <n v="0"/>
    <n v="0"/>
    <m/>
    <x v="1634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83"/>
    <n v="0"/>
    <n v="51"/>
    <n v="51"/>
    <n v="0"/>
    <n v="0"/>
    <n v="0"/>
    <n v="0"/>
    <n v="0"/>
    <n v="0"/>
    <n v="0"/>
    <n v="0"/>
    <n v="0"/>
    <n v="0"/>
    <n v="0"/>
    <n v="0"/>
    <n v="0"/>
    <n v="0"/>
    <n v="22"/>
    <n v="62"/>
    <n v="11"/>
    <n v="0"/>
    <n v="0"/>
    <n v="0"/>
    <n v="28"/>
    <n v="77"/>
    <n v="36"/>
    <n v="16"/>
    <n v="15"/>
  </r>
  <r>
    <n v="125683"/>
    <s v="STAR-12/12P-ERC-NVY"/>
    <s v="PIKE"/>
    <n v="0"/>
    <n v="0"/>
    <m/>
    <x v="1635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64"/>
    <n v="10"/>
    <n v="0"/>
    <n v="0"/>
    <n v="0"/>
    <n v="20"/>
    <n v="75"/>
    <n v="24"/>
    <n v="13"/>
    <n v="13"/>
  </r>
  <r>
    <n v="125684"/>
    <s v="STAR-12/12P-ERC-RGD"/>
    <s v="PIKE"/>
    <n v="0"/>
    <n v="0"/>
    <m/>
    <x v="1636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69"/>
    <n v="0"/>
    <n v="49"/>
    <n v="49"/>
    <n v="0"/>
    <n v="0"/>
    <n v="0"/>
    <n v="0"/>
    <n v="0"/>
    <n v="0"/>
    <n v="0"/>
    <n v="0"/>
    <n v="0"/>
    <n v="0"/>
    <n v="0"/>
    <n v="0"/>
    <n v="0"/>
    <n v="0"/>
    <n v="21"/>
    <n v="64"/>
    <n v="8"/>
    <n v="0"/>
    <n v="0"/>
    <n v="0"/>
    <n v="26"/>
    <n v="60"/>
    <n v="19"/>
    <n v="17"/>
    <n v="8"/>
  </r>
  <r>
    <n v="125685"/>
    <s v="STAR-11-ERC-BLK"/>
    <s v="PIKE"/>
    <n v="0"/>
    <n v="0"/>
    <m/>
    <x v="1637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37"/>
    <n v="0"/>
    <n v="150"/>
    <n v="150"/>
    <n v="0"/>
    <n v="0"/>
    <n v="0"/>
    <n v="0"/>
    <n v="0"/>
    <n v="0"/>
    <n v="0"/>
    <n v="0"/>
    <n v="0"/>
    <n v="0"/>
    <n v="0"/>
    <n v="0"/>
    <n v="0"/>
    <n v="0"/>
    <n v="24"/>
    <n v="65"/>
    <n v="28"/>
    <n v="16"/>
    <n v="25"/>
    <n v="18"/>
    <n v="42"/>
    <n v="72"/>
    <n v="21"/>
    <n v="0"/>
    <n v="0"/>
  </r>
  <r>
    <n v="125686"/>
    <s v="STAR-11-ERC-NVY"/>
    <s v="PIKE"/>
    <n v="0"/>
    <n v="0"/>
    <m/>
    <x v="1638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39"/>
    <n v="0"/>
    <n v="100"/>
    <n v="100"/>
    <n v="0"/>
    <n v="0"/>
    <n v="0"/>
    <n v="0"/>
    <n v="0"/>
    <n v="0"/>
    <n v="0"/>
    <n v="0"/>
    <n v="0"/>
    <n v="0"/>
    <n v="0"/>
    <n v="0"/>
    <n v="0"/>
    <n v="0"/>
    <n v="24"/>
    <n v="54"/>
    <n v="16"/>
    <n v="8"/>
    <n v="20"/>
    <n v="19"/>
    <n v="29"/>
    <n v="34"/>
    <n v="20"/>
    <n v="20"/>
    <n v="12"/>
  </r>
  <r>
    <n v="125687"/>
    <s v="STAR-11-ERC-RGD"/>
    <s v="PIKE"/>
    <n v="0"/>
    <n v="0"/>
    <m/>
    <x v="1639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29"/>
    <n v="0"/>
    <n v="102"/>
    <n v="102"/>
    <n v="0"/>
    <n v="0"/>
    <n v="0"/>
    <n v="0"/>
    <n v="0"/>
    <n v="0"/>
    <n v="0"/>
    <n v="0"/>
    <n v="0"/>
    <n v="0"/>
    <n v="0"/>
    <n v="0"/>
    <n v="0"/>
    <n v="0"/>
    <n v="23"/>
    <n v="58"/>
    <n v="32"/>
    <n v="11"/>
    <n v="27"/>
    <n v="16"/>
    <n v="24"/>
    <n v="32"/>
    <n v="12"/>
    <n v="0"/>
    <n v="0"/>
  </r>
  <r>
    <n v="125688"/>
    <s v="STAR-13PM-ERC-BLK"/>
    <s v="PIKE"/>
    <n v="0"/>
    <n v="0"/>
    <m/>
    <x v="1640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26"/>
    <n v="0"/>
    <n v="149"/>
    <n v="149"/>
    <n v="0"/>
    <n v="0"/>
    <n v="0"/>
    <n v="0"/>
    <n v="0"/>
    <n v="0"/>
    <n v="0"/>
    <n v="0"/>
    <n v="0"/>
    <n v="0"/>
    <n v="0"/>
    <n v="0"/>
    <n v="0"/>
    <n v="0"/>
    <n v="23"/>
    <n v="65"/>
    <n v="6"/>
    <n v="0"/>
    <n v="0"/>
    <n v="0"/>
    <n v="37"/>
    <n v="72"/>
    <n v="17"/>
    <n v="0"/>
    <n v="0"/>
  </r>
  <r>
    <n v="125689"/>
    <s v="STAR-13PM-ERC-RGD"/>
    <s v="PIKE"/>
    <n v="0"/>
    <n v="0"/>
    <m/>
    <x v="1641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15"/>
    <n v="0"/>
    <n v="150"/>
    <n v="150"/>
    <n v="0"/>
    <n v="0"/>
    <n v="0"/>
    <n v="0"/>
    <n v="0"/>
    <n v="0"/>
    <n v="0"/>
    <n v="0"/>
    <n v="0"/>
    <n v="0"/>
    <n v="0"/>
    <n v="0"/>
    <n v="0"/>
    <n v="0"/>
    <n v="21"/>
    <n v="56"/>
    <n v="19"/>
    <n v="0"/>
    <n v="0"/>
    <n v="0"/>
    <n v="36"/>
    <n v="51"/>
    <n v="0"/>
    <n v="0"/>
    <n v="0"/>
  </r>
  <r>
    <n v="125690"/>
    <s v="STAR-13PM-ERC-NVY"/>
    <s v="PIKE"/>
    <n v="0"/>
    <n v="0"/>
    <m/>
    <x v="1642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24"/>
    <n v="0"/>
    <n v="102"/>
    <n v="102"/>
    <n v="0"/>
    <n v="0"/>
    <n v="0"/>
    <n v="0"/>
    <n v="0"/>
    <n v="0"/>
    <n v="0"/>
    <n v="0"/>
    <n v="0"/>
    <n v="0"/>
    <n v="0"/>
    <n v="0"/>
    <n v="0"/>
    <n v="0"/>
    <n v="21"/>
    <n v="63"/>
    <n v="12"/>
    <n v="0"/>
    <n v="0"/>
    <n v="0"/>
    <n v="38"/>
    <n v="59"/>
    <n v="25"/>
    <n v="3"/>
    <n v="0"/>
  </r>
  <r>
    <n v="125691"/>
    <s v="STAR-14P-ERC-BLK"/>
    <s v="PIKE"/>
    <n v="0"/>
    <n v="0"/>
    <m/>
    <x v="1643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24"/>
    <n v="0"/>
    <n v="70"/>
    <n v="70"/>
    <n v="0"/>
    <n v="0"/>
    <n v="0"/>
    <n v="0"/>
    <n v="0"/>
    <n v="0"/>
    <n v="0"/>
    <n v="0"/>
    <n v="0"/>
    <n v="0"/>
    <n v="0"/>
    <n v="0"/>
    <n v="0"/>
    <n v="0"/>
    <n v="25"/>
    <n v="47"/>
    <n v="24"/>
    <n v="0"/>
    <n v="0"/>
    <n v="0"/>
    <n v="32"/>
    <n v="28"/>
    <n v="0"/>
    <n v="0"/>
    <n v="0"/>
  </r>
  <r>
    <n v="125692"/>
    <s v="STAR-14P-ERC-NVY"/>
    <s v="PIKE"/>
    <n v="0"/>
    <n v="0"/>
    <m/>
    <x v="1644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23"/>
    <n v="0"/>
    <n v="50"/>
    <n v="50"/>
    <n v="0"/>
    <n v="0"/>
    <n v="0"/>
    <n v="0"/>
    <n v="0"/>
    <n v="0"/>
    <n v="0"/>
    <n v="0"/>
    <n v="0"/>
    <n v="0"/>
    <n v="0"/>
    <n v="0"/>
    <n v="0"/>
    <n v="0"/>
    <n v="23"/>
    <n v="47"/>
    <n v="17"/>
    <n v="4"/>
    <n v="1"/>
    <n v="0"/>
    <n v="38"/>
    <n v="25"/>
    <n v="0"/>
    <n v="0"/>
    <n v="0"/>
  </r>
  <r>
    <n v="125693"/>
    <s v="STAR-14P-ERC-RGD"/>
    <s v="PIKE"/>
    <n v="0"/>
    <n v="0"/>
    <m/>
    <x v="1645"/>
    <d v="2024-06-24T17:04:49"/>
    <x v="0"/>
    <x v="1"/>
    <b v="0"/>
    <m/>
    <m/>
    <s v="INHOUSE"/>
    <n v="4.25"/>
    <m/>
    <n v="4.25"/>
    <n v="6.3635999999999999"/>
    <n v="0"/>
    <n v="0"/>
    <m/>
    <m/>
    <m/>
    <s v="Star Tech Warehouse"/>
    <n v="22"/>
    <n v="0"/>
    <n v="50"/>
    <n v="50"/>
    <n v="0"/>
    <n v="0"/>
    <n v="0"/>
    <n v="0"/>
    <n v="0"/>
    <n v="0"/>
    <n v="0"/>
    <n v="0"/>
    <n v="0"/>
    <n v="0"/>
    <n v="0"/>
    <n v="0"/>
    <n v="0"/>
    <n v="0"/>
    <n v="23"/>
    <n v="42"/>
    <n v="23"/>
    <n v="3"/>
    <n v="0"/>
    <n v="0"/>
    <n v="34"/>
    <n v="30"/>
    <n v="0"/>
    <n v="0"/>
    <n v="0"/>
  </r>
  <r>
    <n v="125694"/>
    <s v="STAR-12/12P-ERC-BL"/>
    <s v="PIKE"/>
    <n v="0"/>
    <n v="0"/>
    <m/>
    <x v="1634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695"/>
    <s v="STAR-12/12P-ERC-NV"/>
    <s v="PIKE"/>
    <n v="0"/>
    <n v="0"/>
    <m/>
    <x v="1635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696"/>
    <s v="STAR-12/12P-ERC-RG"/>
    <s v="PIKE"/>
    <n v="0"/>
    <n v="0"/>
    <m/>
    <x v="1636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697"/>
    <s v="STAR-11-ERC-BL"/>
    <s v="PIKE"/>
    <n v="0"/>
    <n v="0"/>
    <m/>
    <x v="1637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698"/>
    <s v="STAR-11-ERC-NV"/>
    <s v="PIKE"/>
    <n v="0"/>
    <n v="0"/>
    <m/>
    <x v="1638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699"/>
    <s v="STAR-11-ERC-RG"/>
    <s v="PIKE"/>
    <n v="0"/>
    <n v="0"/>
    <m/>
    <x v="1639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00"/>
    <s v="STAR-13PM-ERC-BL"/>
    <s v="PIKE"/>
    <n v="0"/>
    <n v="0"/>
    <m/>
    <x v="1640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01"/>
    <s v="STAR-13PM-ERC-RG"/>
    <s v="PIKE"/>
    <n v="0"/>
    <n v="0"/>
    <m/>
    <x v="1641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02"/>
    <s v="STAR-13PM-ERC-NV"/>
    <s v="PIKE"/>
    <n v="0"/>
    <n v="0"/>
    <m/>
    <x v="1642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03"/>
    <s v="STAR-14P-ERC-BL"/>
    <s v="PIKE"/>
    <n v="0"/>
    <n v="0"/>
    <m/>
    <x v="1643"/>
    <d v="2024-06-24T17:06:05"/>
    <x v="0"/>
    <x v="1"/>
    <b v="0"/>
    <m/>
    <m/>
    <s v="INHOUSE"/>
    <n v="4.25"/>
    <m/>
    <n v="4.25"/>
    <n v="6.36359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25704"/>
    <s v="STAR-14P-ERC-NV"/>
    <s v="PIKE"/>
    <n v="0"/>
    <n v="0"/>
    <m/>
    <x v="1644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05"/>
    <s v="STAR-14P-ERC-RG"/>
    <s v="PIKE"/>
    <n v="0"/>
    <n v="0"/>
    <m/>
    <x v="1645"/>
    <d v="2024-06-24T17:06:05"/>
    <x v="0"/>
    <x v="1"/>
    <b v="0"/>
    <m/>
    <m/>
    <s v="INHOUSE"/>
    <n v="4.25"/>
    <m/>
    <n v="4.25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06"/>
    <s v="662225455104"/>
    <s v="Do Best"/>
    <n v="4"/>
    <n v="0"/>
    <m/>
    <x v="1646"/>
    <d v="2024-06-24T17:25:06"/>
    <x v="0"/>
    <x v="9"/>
    <b v="0"/>
    <m/>
    <m/>
    <s v="INHOUSE"/>
    <n v="1.05"/>
    <m/>
    <n v="1.05"/>
    <n v="1.8181"/>
    <n v="0"/>
    <n v="0"/>
    <m/>
    <m/>
    <m/>
    <s v="Star Tech Warehouse"/>
    <n v="581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61"/>
    <n v="38"/>
    <n v="35"/>
    <n v="59"/>
    <n v="39"/>
    <n v="27"/>
    <n v="33"/>
    <n v="32"/>
    <n v="38"/>
    <n v="20"/>
  </r>
  <r>
    <n v="125707"/>
    <s v="IPH-13PRO-ITRU"/>
    <s v="Itru"/>
    <n v="0"/>
    <n v="0"/>
    <m/>
    <x v="1647"/>
    <d v="2024-07-03T10:34:08"/>
    <x v="0"/>
    <x v="2"/>
    <b v="0"/>
    <m/>
    <m/>
    <s v="INHOUSE"/>
    <n v="111"/>
    <m/>
    <n v="111"/>
    <n v="156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4"/>
    <n v="0"/>
    <n v="0"/>
    <n v="0"/>
    <n v="0"/>
    <n v="0"/>
    <n v="0"/>
    <n v="0"/>
    <n v="0"/>
  </r>
  <r>
    <n v="125708"/>
    <s v="IPH-14PRO-ITRU"/>
    <s v="Itru"/>
    <n v="0"/>
    <n v="0"/>
    <m/>
    <x v="1648"/>
    <d v="2024-07-03T10:34:08"/>
    <x v="0"/>
    <x v="2"/>
    <b v="0"/>
    <m/>
    <m/>
    <s v="INHOUSE"/>
    <n v="156.19999999999999"/>
    <m/>
    <n v="156.19999999999999"/>
    <n v="204.5454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5"/>
    <n v="0"/>
    <n v="0"/>
    <n v="0"/>
    <n v="3"/>
    <n v="0"/>
    <n v="0"/>
    <n v="0"/>
    <n v="0"/>
  </r>
  <r>
    <n v="125709"/>
    <s v="IPH-14PROMAX-ITRU"/>
    <s v="Itru"/>
    <n v="0"/>
    <n v="0"/>
    <m/>
    <x v="1649"/>
    <d v="2024-07-03T10:34:08"/>
    <x v="0"/>
    <x v="2"/>
    <b v="0"/>
    <m/>
    <m/>
    <s v="INHOUSE"/>
    <n v="170"/>
    <m/>
    <n v="170"/>
    <n v="218.18180000000001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"/>
    <n v="0"/>
    <n v="0"/>
    <n v="0"/>
    <n v="0"/>
  </r>
  <r>
    <n v="125710"/>
    <s v="STAR-BATT-14"/>
    <s v="EPARTS RUBY"/>
    <n v="0"/>
    <n v="0"/>
    <m/>
    <x v="1650"/>
    <d v="2024-07-29T17:19:44"/>
    <x v="0"/>
    <x v="11"/>
    <b v="0"/>
    <m/>
    <m/>
    <s v="INHOUSE"/>
    <n v="10.99"/>
    <m/>
    <n v="10.99"/>
    <n v="40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3"/>
    <n v="2"/>
    <n v="2"/>
    <n v="0"/>
    <n v="0"/>
    <n v="0"/>
    <n v="0"/>
  </r>
  <r>
    <n v="125712"/>
    <s v="STAR-FAST-33W"/>
    <s v="Dongguan Ronghe Electronic Co.,Ltd"/>
    <n v="0"/>
    <n v="0"/>
    <m/>
    <x v="1651"/>
    <d v="2024-07-31T09:51:57"/>
    <x v="0"/>
    <x v="14"/>
    <b v="0"/>
    <m/>
    <m/>
    <s v="INHOUSE"/>
    <n v="5.1100000000000003"/>
    <m/>
    <n v="5.1100000000000003"/>
    <n v="9.1117000000000008"/>
    <n v="0"/>
    <n v="0"/>
    <m/>
    <m/>
    <m/>
    <s v="Star Tech Warehouse"/>
    <n v="2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14"/>
    <n v="265"/>
    <n v="295"/>
    <n v="311"/>
    <n v="441"/>
    <n v="361"/>
    <n v="193"/>
    <n v="246"/>
    <n v="181"/>
  </r>
  <r>
    <n v="125713"/>
    <s v="STAR-BUMBLE-WHT"/>
    <s v="Guangzhou Orange Intelligent Technology Co.,Ltd"/>
    <n v="0"/>
    <n v="0"/>
    <m/>
    <x v="1652"/>
    <d v="2024-07-31T10:07:40"/>
    <x v="0"/>
    <x v="8"/>
    <b v="0"/>
    <m/>
    <m/>
    <s v="INHOUSE"/>
    <n v="7.78"/>
    <m/>
    <n v="7.78"/>
    <n v="13.6363"/>
    <n v="0"/>
    <n v="0"/>
    <m/>
    <m/>
    <m/>
    <s v="Star Tech Warehouse"/>
    <n v="59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3"/>
    <n v="45"/>
    <n v="37"/>
    <n v="48"/>
    <n v="45"/>
    <n v="42"/>
    <n v="44"/>
    <n v="39"/>
    <n v="36"/>
  </r>
  <r>
    <n v="125714"/>
    <s v="STAR-NOVA-WHT"/>
    <s v="Guangzhou Orange Intelligent Technology Co.,Ltd"/>
    <n v="0"/>
    <n v="0"/>
    <m/>
    <x v="1653"/>
    <d v="2024-07-31T10:07:40"/>
    <x v="0"/>
    <x v="8"/>
    <b v="0"/>
    <m/>
    <m/>
    <s v="INHOUSE"/>
    <n v="11.17"/>
    <m/>
    <n v="11.17"/>
    <n v="18.181799999999999"/>
    <n v="0"/>
    <n v="0"/>
    <m/>
    <m/>
    <m/>
    <s v="Star Tech Warehouse"/>
    <n v="71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2"/>
    <n v="29"/>
    <n v="34"/>
    <n v="24"/>
    <n v="31"/>
    <n v="32"/>
    <n v="22"/>
    <n v="22"/>
    <n v="24"/>
  </r>
  <r>
    <n v="125715"/>
    <s v="2567234567"/>
    <s v="CHANGZHOU WISTAR ELECTRONICS CO.,LIMITED"/>
    <n v="0"/>
    <n v="0"/>
    <m/>
    <x v="1654"/>
    <d v="2024-07-31T10:25:28"/>
    <x v="0"/>
    <x v="9"/>
    <b v="0"/>
    <m/>
    <m/>
    <s v="INHOUSE"/>
    <n v="0.78"/>
    <m/>
    <n v="0.78"/>
    <n v="1.2726999999999999"/>
    <n v="0"/>
    <n v="0"/>
    <m/>
    <m/>
    <m/>
    <s v="Star Tech Warehouse"/>
    <n v="3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310"/>
    <n v="20"/>
    <n v="276"/>
    <n v="206"/>
    <n v="224"/>
    <n v="135"/>
    <n v="25"/>
    <n v="26"/>
    <n v="16"/>
  </r>
  <r>
    <n v="125716"/>
    <s v="2567234570"/>
    <s v="CHANGZHOU WISTAR ELECTRONICS CO.,LIMITED"/>
    <n v="0"/>
    <n v="0"/>
    <m/>
    <x v="1655"/>
    <d v="2024-07-31T10:25:28"/>
    <x v="0"/>
    <x v="9"/>
    <b v="0"/>
    <m/>
    <m/>
    <s v="INHOUSE"/>
    <n v="0.81"/>
    <m/>
    <n v="0.81"/>
    <n v="1.8181"/>
    <n v="0"/>
    <n v="0"/>
    <m/>
    <m/>
    <m/>
    <s v="Star Tech Warehouse"/>
    <n v="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90"/>
    <n v="103"/>
    <n v="95"/>
    <n v="52"/>
    <n v="2"/>
    <n v="22"/>
    <n v="14"/>
  </r>
  <r>
    <n v="125717"/>
    <s v="2567234573"/>
    <s v="CHANGZHOU WISTAR ELECTRONICS CO.,LIMITED"/>
    <n v="0"/>
    <n v="0"/>
    <m/>
    <x v="1656"/>
    <d v="2024-07-31T10:25:28"/>
    <x v="0"/>
    <x v="9"/>
    <b v="0"/>
    <m/>
    <m/>
    <s v="INHOUSE"/>
    <n v="2.3199999999999998"/>
    <m/>
    <n v="2.3199999999999998"/>
    <n v="4.0909000000000004"/>
    <n v="0"/>
    <n v="0"/>
    <m/>
    <m/>
    <m/>
    <s v="Star Tech Warehouse"/>
    <n v="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0"/>
    <n v="6"/>
    <n v="21"/>
    <n v="18"/>
    <n v="19"/>
    <n v="18"/>
    <n v="18"/>
    <n v="16"/>
    <n v="18"/>
  </r>
  <r>
    <n v="125718"/>
    <s v="2567234576"/>
    <s v="CHANGZHOU WISTAR ELECTRONICS CO.,LIMITED"/>
    <n v="0"/>
    <n v="0"/>
    <m/>
    <x v="1657"/>
    <d v="2024-07-31T10:25:28"/>
    <x v="0"/>
    <x v="9"/>
    <b v="0"/>
    <m/>
    <m/>
    <s v="INHOUSE"/>
    <n v="2.3199999999999998"/>
    <m/>
    <n v="2.3199999999999998"/>
    <n v="4.0909000000000004"/>
    <n v="0"/>
    <n v="0"/>
    <m/>
    <m/>
    <m/>
    <s v="Star Tech Warehouse"/>
    <n v="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7"/>
    <n v="15"/>
    <n v="22"/>
    <n v="36"/>
    <n v="26"/>
    <n v="24"/>
    <n v="21"/>
    <n v="18"/>
    <n v="29"/>
  </r>
  <r>
    <n v="125719"/>
    <s v="2567234579"/>
    <s v="CHANGZHOU WISTAR ELECTRONICS CO.,LIMITED"/>
    <n v="0"/>
    <n v="0"/>
    <m/>
    <x v="1658"/>
    <d v="2024-07-31T10:25:28"/>
    <x v="0"/>
    <x v="9"/>
    <b v="0"/>
    <m/>
    <m/>
    <s v="INHOUSE"/>
    <n v="4.32"/>
    <m/>
    <n v="4.32"/>
    <n v="10"/>
    <n v="0"/>
    <n v="0"/>
    <m/>
    <m/>
    <m/>
    <s v="Star Tech Warehouse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4"/>
    <n v="11"/>
    <n v="13"/>
    <n v="2"/>
    <n v="25"/>
    <n v="19"/>
    <n v="13"/>
    <n v="24"/>
    <n v="13"/>
  </r>
  <r>
    <n v="125720"/>
    <s v="2567234582"/>
    <s v="CHANGZHOU WISTAR ELECTRONICS CO.,LIMITED"/>
    <n v="0"/>
    <n v="0"/>
    <m/>
    <x v="1659"/>
    <d v="2024-07-31T10:25:28"/>
    <x v="0"/>
    <x v="9"/>
    <b v="0"/>
    <m/>
    <m/>
    <s v="INHOUSE"/>
    <n v="0.47"/>
    <m/>
    <n v="0.47"/>
    <n v="2.2726999999999999"/>
    <n v="0"/>
    <n v="0"/>
    <m/>
    <m/>
    <m/>
    <s v="Star Tech Warehouse"/>
    <n v="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6"/>
    <n v="15"/>
    <n v="30"/>
    <n v="19"/>
    <n v="28"/>
    <n v="25"/>
    <n v="15"/>
    <n v="18"/>
    <n v="11"/>
  </r>
  <r>
    <n v="125721"/>
    <s v="2567234585"/>
    <s v="CHANGZHOU WISTAR ELECTRONICS CO.,LIMITED"/>
    <n v="0"/>
    <n v="0"/>
    <m/>
    <x v="1660"/>
    <d v="2024-07-31T10:25:28"/>
    <x v="0"/>
    <x v="9"/>
    <b v="0"/>
    <m/>
    <m/>
    <s v="INHOUSE"/>
    <n v="0.68"/>
    <m/>
    <n v="0.68"/>
    <n v="2.7271999999999998"/>
    <n v="0"/>
    <n v="0"/>
    <m/>
    <m/>
    <m/>
    <s v="Star Tech Warehouse"/>
    <n v="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8"/>
    <n v="23"/>
    <n v="30"/>
    <n v="15"/>
    <n v="21"/>
    <n v="25"/>
    <n v="15"/>
    <n v="23"/>
    <n v="22"/>
  </r>
  <r>
    <n v="125722"/>
    <s v="2567234588"/>
    <s v="CHANGZHOU WISTAR ELECTRONICS CO.,LIMITED"/>
    <n v="0"/>
    <n v="0"/>
    <m/>
    <x v="1661"/>
    <d v="2024-07-31T10:25:28"/>
    <x v="0"/>
    <x v="9"/>
    <b v="0"/>
    <m/>
    <m/>
    <s v="INHOUSE"/>
    <n v="0.71"/>
    <m/>
    <n v="0.71"/>
    <n v="2.7271999999999998"/>
    <n v="0"/>
    <n v="0"/>
    <m/>
    <m/>
    <m/>
    <s v="Star Tech Warehouse"/>
    <n v="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7"/>
    <n v="31"/>
    <n v="31"/>
    <n v="37"/>
    <n v="38"/>
    <n v="20"/>
    <n v="19"/>
    <n v="22"/>
    <n v="18"/>
  </r>
  <r>
    <n v="125723"/>
    <s v="8545789456"/>
    <s v="Shenzhen  Ruidian  Technology  Co.,Ltd."/>
    <n v="0"/>
    <n v="0"/>
    <m/>
    <x v="1662"/>
    <d v="2024-07-31T10:59:09"/>
    <x v="0"/>
    <x v="15"/>
    <b v="0"/>
    <m/>
    <m/>
    <s v="INHOUSE"/>
    <n v="14"/>
    <m/>
    <n v="14"/>
    <n v="24.545400000000001"/>
    <n v="0"/>
    <n v="0"/>
    <m/>
    <m/>
    <m/>
    <s v="Star Tech Warehouse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1"/>
    <n v="20"/>
    <n v="19"/>
    <n v="13"/>
    <n v="41"/>
    <n v="20"/>
    <n v="24"/>
    <n v="9"/>
    <n v="10"/>
  </r>
  <r>
    <n v="125724"/>
    <s v="8545789460"/>
    <s v="Shenzhen  Ruidian  Technology  Co.,Ltd."/>
    <n v="0"/>
    <n v="0"/>
    <m/>
    <x v="1663"/>
    <d v="2024-07-31T10:59:09"/>
    <x v="0"/>
    <x v="15"/>
    <b v="0"/>
    <m/>
    <m/>
    <s v="INHOUSE"/>
    <n v="6.77"/>
    <m/>
    <n v="6.77"/>
    <n v="13.6363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8"/>
    <n v="21"/>
    <n v="25"/>
    <n v="20"/>
    <n v="43"/>
    <n v="26"/>
    <n v="20"/>
    <n v="10"/>
    <n v="8"/>
  </r>
  <r>
    <n v="125725"/>
    <s v="8545789464"/>
    <s v="Shenzhen  Ruidian  Technology  Co.,Ltd."/>
    <n v="0"/>
    <n v="0"/>
    <m/>
    <x v="1664"/>
    <d v="2024-07-31T10:59:09"/>
    <x v="0"/>
    <x v="16"/>
    <b v="0"/>
    <m/>
    <m/>
    <s v="INHOUSE"/>
    <n v="30.46"/>
    <m/>
    <n v="30.46"/>
    <n v="50"/>
    <n v="0"/>
    <n v="0"/>
    <m/>
    <m/>
    <m/>
    <s v="Star Tech Warehouse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9"/>
    <n v="12"/>
    <n v="5"/>
    <n v="6"/>
    <n v="11"/>
    <n v="7"/>
    <n v="4"/>
    <n v="6"/>
  </r>
  <r>
    <n v="125726"/>
    <s v="8545789468"/>
    <s v="Shenzhen  Ruidian  Technology  Co.,Ltd."/>
    <n v="0"/>
    <n v="0"/>
    <m/>
    <x v="1665"/>
    <d v="2024-07-31T10:59:09"/>
    <x v="0"/>
    <x v="16"/>
    <b v="0"/>
    <m/>
    <m/>
    <s v="INHOUSE"/>
    <n v="30.46"/>
    <m/>
    <n v="30.46"/>
    <n v="50"/>
    <n v="0"/>
    <n v="0"/>
    <m/>
    <m/>
    <m/>
    <s v="Star Tech Warehouse"/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"/>
    <n v="7"/>
    <n v="4"/>
    <n v="2"/>
    <n v="10"/>
    <n v="6"/>
    <n v="11"/>
    <n v="3"/>
    <n v="9"/>
  </r>
  <r>
    <n v="125727"/>
    <s v="8545789472"/>
    <s v="Shenzhen  Ruidian  Technology  Co.,Ltd."/>
    <n v="0"/>
    <n v="0"/>
    <m/>
    <x v="1666"/>
    <d v="2024-07-31T10:59:09"/>
    <x v="0"/>
    <x v="16"/>
    <b v="0"/>
    <m/>
    <m/>
    <s v="INHOUSE"/>
    <n v="29.2"/>
    <m/>
    <n v="29.2"/>
    <n v="45.454500000000003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"/>
    <n v="3"/>
    <n v="5"/>
    <n v="3"/>
    <n v="3"/>
    <n v="1"/>
    <n v="2"/>
    <n v="3"/>
    <n v="3"/>
  </r>
  <r>
    <n v="125728"/>
    <s v="8545789476"/>
    <s v="Shenzhen  Ruidian  Technology  Co.,Ltd."/>
    <n v="0"/>
    <n v="0"/>
    <m/>
    <x v="1667"/>
    <d v="2024-07-31T10:59:09"/>
    <x v="0"/>
    <x v="16"/>
    <b v="0"/>
    <m/>
    <m/>
    <s v="INHOUSE"/>
    <n v="30.46"/>
    <m/>
    <n v="30.46"/>
    <n v="50"/>
    <n v="0"/>
    <n v="0"/>
    <m/>
    <m/>
    <m/>
    <s v="Star Tech Warehouse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7"/>
    <n v="11"/>
    <n v="9"/>
    <n v="20"/>
    <n v="23"/>
    <n v="15"/>
    <n v="18"/>
    <n v="7"/>
  </r>
  <r>
    <n v="125729"/>
    <s v="8545789480"/>
    <s v="Shenzhen  Ruidian  Technology  Co.,Ltd."/>
    <n v="0"/>
    <n v="0"/>
    <m/>
    <x v="1668"/>
    <d v="2024-07-31T10:59:09"/>
    <x v="0"/>
    <x v="16"/>
    <b v="0"/>
    <m/>
    <m/>
    <s v="INHOUSE"/>
    <n v="33.85"/>
    <m/>
    <n v="33.85"/>
    <n v="52.727200000000003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4"/>
    <n v="8"/>
    <n v="2"/>
    <n v="5"/>
    <n v="6"/>
    <n v="9"/>
    <n v="5"/>
    <n v="4"/>
    <n v="3"/>
  </r>
  <r>
    <n v="125730"/>
    <s v="8809486122432"/>
    <s v="PIKE"/>
    <n v="0"/>
    <n v="0"/>
    <m/>
    <x v="1669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1"/>
    <n v="22"/>
    <n v="28"/>
    <n v="0"/>
    <n v="41"/>
    <n v="50"/>
    <n v="18"/>
    <n v="31"/>
    <n v="15"/>
  </r>
  <r>
    <n v="125731"/>
    <s v="8809486122435"/>
    <s v="PIKE"/>
    <n v="0"/>
    <n v="0"/>
    <m/>
    <x v="1670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7"/>
    <n v="11"/>
    <n v="14"/>
    <n v="15"/>
    <n v="35"/>
    <n v="26"/>
    <n v="14"/>
    <n v="14"/>
    <n v="10"/>
  </r>
  <r>
    <n v="125732"/>
    <s v="8809486122438"/>
    <s v="PIKE"/>
    <n v="0"/>
    <n v="0"/>
    <m/>
    <x v="1671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3"/>
    <n v="10"/>
    <n v="7"/>
    <n v="0"/>
    <n v="32"/>
    <n v="41"/>
    <n v="18"/>
    <n v="15"/>
    <n v="16"/>
  </r>
  <r>
    <n v="125733"/>
    <s v="8809486122441"/>
    <s v="PIKE"/>
    <n v="0"/>
    <n v="0"/>
    <m/>
    <x v="1672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4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81"/>
    <n v="12"/>
    <n v="6"/>
    <n v="0"/>
    <n v="28"/>
    <n v="64"/>
    <n v="23"/>
    <n v="22"/>
    <n v="21"/>
  </r>
  <r>
    <n v="125734"/>
    <s v="8809486122444"/>
    <s v="PIKE"/>
    <n v="0"/>
    <n v="0"/>
    <m/>
    <x v="1673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81"/>
    <n v="0"/>
    <n v="49"/>
    <n v="49"/>
    <n v="0"/>
    <n v="0"/>
    <n v="0"/>
    <n v="0"/>
    <n v="0"/>
    <n v="0"/>
    <n v="0"/>
    <n v="0"/>
    <n v="0"/>
    <n v="0"/>
    <n v="0"/>
    <n v="0"/>
    <n v="0"/>
    <n v="0"/>
    <n v="0"/>
    <n v="2"/>
    <n v="74"/>
    <n v="18"/>
    <n v="0"/>
    <n v="0"/>
    <n v="24"/>
    <n v="56"/>
    <n v="16"/>
    <n v="13"/>
    <n v="16"/>
  </r>
  <r>
    <n v="125735"/>
    <s v="8809486122447"/>
    <s v="PIKE"/>
    <n v="0"/>
    <n v="0"/>
    <m/>
    <x v="1674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6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2"/>
    <n v="78"/>
    <n v="14"/>
    <n v="2"/>
    <n v="0"/>
    <n v="22"/>
    <n v="46"/>
    <n v="15"/>
    <n v="4"/>
    <n v="0"/>
  </r>
  <r>
    <n v="125736"/>
    <s v="8809486122450"/>
    <s v="PIKE"/>
    <n v="0"/>
    <n v="0"/>
    <m/>
    <x v="1675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55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5"/>
    <n v="87"/>
    <n v="19"/>
    <n v="25"/>
    <n v="30"/>
    <n v="49"/>
    <n v="29"/>
    <n v="0"/>
    <n v="0"/>
    <n v="0"/>
  </r>
  <r>
    <n v="125737"/>
    <s v="8809486122453"/>
    <s v="PIKE"/>
    <n v="0"/>
    <n v="0"/>
    <m/>
    <x v="1676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39"/>
    <n v="0"/>
    <n v="147"/>
    <n v="147"/>
    <n v="0"/>
    <n v="0"/>
    <n v="0"/>
    <n v="0"/>
    <n v="0"/>
    <n v="0"/>
    <n v="0"/>
    <n v="0"/>
    <n v="0"/>
    <n v="0"/>
    <n v="0"/>
    <n v="0"/>
    <n v="0"/>
    <n v="0"/>
    <n v="0"/>
    <n v="2"/>
    <n v="83"/>
    <n v="39"/>
    <n v="16"/>
    <n v="14"/>
    <n v="25"/>
    <n v="29"/>
    <n v="29"/>
    <n v="12"/>
    <n v="0"/>
  </r>
  <r>
    <n v="125738"/>
    <s v="8809486122456"/>
    <s v="PIKE"/>
    <n v="0"/>
    <n v="0"/>
    <m/>
    <x v="1677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49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2"/>
    <n v="77"/>
    <n v="12"/>
    <n v="23"/>
    <n v="19"/>
    <n v="29"/>
    <n v="13"/>
    <n v="27"/>
    <n v="28"/>
    <n v="18"/>
  </r>
  <r>
    <n v="125739"/>
    <s v="8809486122459"/>
    <s v="PIKE"/>
    <n v="0"/>
    <n v="0"/>
    <m/>
    <x v="1678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3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2"/>
    <n v="85"/>
    <n v="8"/>
    <n v="2"/>
    <n v="0"/>
    <n v="35"/>
    <n v="54"/>
    <n v="0"/>
    <n v="0"/>
    <n v="0"/>
  </r>
  <r>
    <n v="125740"/>
    <s v="8809486122462"/>
    <s v="PIKE"/>
    <n v="0"/>
    <n v="0"/>
    <m/>
    <x v="1679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9"/>
    <n v="1"/>
    <n v="135"/>
    <n v="135"/>
    <n v="0"/>
    <n v="0"/>
    <n v="0"/>
    <n v="0"/>
    <n v="0"/>
    <n v="0"/>
    <n v="0"/>
    <n v="0"/>
    <n v="0"/>
    <n v="0"/>
    <n v="0"/>
    <n v="0"/>
    <n v="0"/>
    <n v="0"/>
    <n v="0"/>
    <n v="2"/>
    <n v="76"/>
    <n v="10"/>
    <n v="4"/>
    <n v="0"/>
    <n v="34"/>
    <n v="54"/>
    <n v="0"/>
    <n v="0"/>
    <n v="0"/>
  </r>
  <r>
    <n v="125741"/>
    <s v="8809486122465"/>
    <s v="PIKE"/>
    <n v="0"/>
    <n v="0"/>
    <m/>
    <x v="1680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6"/>
    <n v="21"/>
    <n v="2"/>
    <n v="0"/>
    <n v="32"/>
    <n v="50"/>
    <n v="5"/>
    <n v="0"/>
    <n v="0"/>
  </r>
  <r>
    <n v="125742"/>
    <s v="8809486122468"/>
    <s v="PIKE"/>
    <n v="0"/>
    <n v="0"/>
    <m/>
    <x v="1681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2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1"/>
    <n v="75"/>
    <n v="8"/>
    <n v="2"/>
    <n v="0"/>
    <n v="38"/>
    <n v="47"/>
    <n v="0"/>
    <n v="0"/>
    <n v="0"/>
  </r>
  <r>
    <n v="125743"/>
    <s v="8809486122471"/>
    <s v="PIKE"/>
    <n v="0"/>
    <n v="0"/>
    <m/>
    <x v="1682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21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2"/>
    <n v="68"/>
    <n v="13"/>
    <n v="7"/>
    <n v="0"/>
    <n v="33"/>
    <n v="38"/>
    <n v="10"/>
    <n v="7"/>
    <n v="0"/>
  </r>
  <r>
    <n v="125744"/>
    <s v="8809486122474"/>
    <s v="PIKE"/>
    <n v="0"/>
    <n v="0"/>
    <m/>
    <x v="1683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3"/>
    <n v="14"/>
    <n v="3"/>
    <n v="0"/>
    <n v="36"/>
    <n v="33"/>
    <n v="9"/>
    <n v="6"/>
    <n v="0"/>
  </r>
  <r>
    <n v="125745"/>
    <s v="8809486122477"/>
    <s v="PIKE"/>
    <n v="0"/>
    <n v="0"/>
    <m/>
    <x v="1684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21"/>
    <n v="0"/>
    <n v="98"/>
    <n v="98"/>
    <n v="0"/>
    <n v="0"/>
    <n v="0"/>
    <n v="0"/>
    <n v="0"/>
    <n v="0"/>
    <n v="0"/>
    <n v="0"/>
    <n v="0"/>
    <n v="0"/>
    <n v="0"/>
    <n v="0"/>
    <n v="0"/>
    <n v="0"/>
    <n v="0"/>
    <n v="2"/>
    <n v="73"/>
    <n v="27"/>
    <n v="27"/>
    <n v="35"/>
    <n v="21"/>
    <n v="44"/>
    <n v="0"/>
    <n v="0"/>
    <n v="0"/>
  </r>
  <r>
    <n v="125746"/>
    <s v="8809486122480"/>
    <s v="PIKE"/>
    <n v="0"/>
    <n v="0"/>
    <m/>
    <x v="1685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2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2"/>
    <n v="72"/>
    <n v="19"/>
    <n v="13"/>
    <n v="23"/>
    <n v="8"/>
    <n v="27"/>
    <n v="13"/>
    <n v="1"/>
    <n v="0"/>
  </r>
  <r>
    <n v="125747"/>
    <s v="8809486122483"/>
    <s v="PIKE"/>
    <n v="0"/>
    <n v="0"/>
    <m/>
    <x v="1686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9"/>
    <n v="16"/>
    <n v="11"/>
    <n v="21"/>
    <n v="11"/>
    <n v="33"/>
    <n v="18"/>
    <n v="6"/>
    <n v="0"/>
  </r>
  <r>
    <n v="125748"/>
    <s v="8809486122486"/>
    <s v="PIKE"/>
    <n v="0"/>
    <n v="0"/>
    <m/>
    <x v="1687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2"/>
    <n v="25"/>
    <n v="14"/>
    <n v="25"/>
    <n v="21"/>
    <n v="29"/>
    <n v="15"/>
    <n v="17"/>
    <n v="20"/>
  </r>
  <r>
    <n v="125749"/>
    <s v="8809486122489"/>
    <s v="PIKE"/>
    <n v="0"/>
    <n v="0"/>
    <m/>
    <x v="1688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8"/>
    <n v="12"/>
    <n v="9"/>
    <n v="11"/>
    <n v="12"/>
    <n v="20"/>
    <n v="6"/>
    <n v="14"/>
    <n v="11"/>
  </r>
  <r>
    <n v="125750"/>
    <s v="8809486122492"/>
    <s v="PIKE"/>
    <n v="0"/>
    <n v="0"/>
    <m/>
    <x v="1689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6"/>
    <n v="14"/>
    <n v="9"/>
    <n v="12"/>
    <n v="8"/>
    <n v="23"/>
    <n v="5"/>
    <n v="12"/>
    <n v="4"/>
  </r>
  <r>
    <n v="125751"/>
    <s v="8809486122495"/>
    <s v="PIKE"/>
    <n v="0"/>
    <n v="0"/>
    <m/>
    <x v="1690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21"/>
    <n v="21"/>
    <n v="13"/>
    <n v="14"/>
    <n v="11"/>
    <n v="19"/>
    <n v="22"/>
    <n v="9"/>
  </r>
  <r>
    <n v="125752"/>
    <s v="8809486122498"/>
    <s v="PIKE"/>
    <n v="0"/>
    <n v="0"/>
    <m/>
    <x v="1691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6"/>
    <n v="14"/>
    <n v="16"/>
    <n v="11"/>
    <n v="10"/>
    <n v="13"/>
    <n v="6"/>
    <n v="8"/>
    <n v="8"/>
  </r>
  <r>
    <n v="125753"/>
    <s v="8809486122501"/>
    <s v="PIKE"/>
    <n v="0"/>
    <n v="0"/>
    <m/>
    <x v="1692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2"/>
    <n v="23"/>
    <n v="14"/>
    <n v="12"/>
    <n v="15"/>
    <n v="14"/>
    <n v="8"/>
    <n v="4"/>
    <n v="13"/>
  </r>
  <r>
    <n v="125754"/>
    <s v="8809486122504"/>
    <s v="PIKE"/>
    <n v="0"/>
    <n v="0"/>
    <m/>
    <x v="1693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9"/>
    <n v="37"/>
    <n v="29"/>
    <n v="14"/>
    <n v="46"/>
    <n v="47"/>
    <n v="1"/>
    <n v="0"/>
    <n v="0"/>
  </r>
  <r>
    <n v="125755"/>
    <s v="8809486122507"/>
    <s v="PIKE"/>
    <n v="0"/>
    <n v="0"/>
    <m/>
    <x v="1694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7"/>
    <n v="28"/>
    <n v="16"/>
    <n v="22"/>
    <n v="22"/>
    <n v="32"/>
    <n v="10"/>
    <n v="4"/>
    <n v="5"/>
  </r>
  <r>
    <n v="125756"/>
    <s v="8809486122510"/>
    <s v="PIKE"/>
    <n v="0"/>
    <n v="0"/>
    <m/>
    <x v="1695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3"/>
    <n v="20"/>
    <n v="30"/>
    <n v="21"/>
    <n v="34"/>
    <n v="27"/>
    <n v="14"/>
    <n v="12"/>
    <n v="14"/>
  </r>
  <r>
    <n v="125757"/>
    <s v="8809486122519"/>
    <s v="PIKE"/>
    <n v="0"/>
    <n v="0"/>
    <m/>
    <x v="1696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7"/>
    <n v="9"/>
    <n v="5"/>
    <n v="5"/>
    <n v="11"/>
    <n v="6"/>
    <n v="18"/>
    <n v="11"/>
    <n v="4"/>
  </r>
  <r>
    <n v="125758"/>
    <s v="8809486122525"/>
    <s v="PIKE"/>
    <n v="0"/>
    <n v="0"/>
    <m/>
    <x v="1697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7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2"/>
    <n v="72"/>
    <n v="10"/>
    <n v="9"/>
    <n v="2"/>
    <n v="5"/>
    <n v="7"/>
    <n v="12"/>
    <n v="6"/>
    <n v="2"/>
  </r>
  <r>
    <n v="125759"/>
    <s v="8809486122528"/>
    <s v="PIKE"/>
    <n v="0"/>
    <n v="0"/>
    <m/>
    <x v="1698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1"/>
    <n v="7"/>
    <n v="5"/>
    <n v="4"/>
    <n v="11"/>
    <n v="5"/>
    <n v="5"/>
    <n v="6"/>
    <n v="4"/>
  </r>
  <r>
    <n v="125760"/>
    <s v="8809486122531"/>
    <s v="PIKE"/>
    <n v="0"/>
    <n v="0"/>
    <m/>
    <x v="1699"/>
    <d v="2024-07-31T11:30:39"/>
    <x v="0"/>
    <x v="1"/>
    <b v="0"/>
    <m/>
    <m/>
    <s v="INHOUSE"/>
    <n v="3.81"/>
    <m/>
    <n v="3.81"/>
    <n v="5.9089999999999998"/>
    <n v="0"/>
    <n v="0"/>
    <m/>
    <m/>
    <m/>
    <s v="Star Tech Warehouse"/>
    <n v="34"/>
    <n v="0"/>
    <n v="99"/>
    <n v="99"/>
    <n v="0"/>
    <n v="0"/>
    <n v="0"/>
    <n v="0"/>
    <n v="0"/>
    <n v="0"/>
    <n v="0"/>
    <n v="0"/>
    <n v="0"/>
    <n v="0"/>
    <n v="0"/>
    <n v="0"/>
    <n v="0"/>
    <n v="0"/>
    <n v="0"/>
    <n v="3"/>
    <n v="80"/>
    <n v="19"/>
    <n v="22"/>
    <n v="18"/>
    <n v="38"/>
    <n v="34"/>
    <n v="0"/>
    <n v="0"/>
    <n v="0"/>
  </r>
  <r>
    <n v="125761"/>
    <s v="23156789001"/>
    <s v="Guangzhou Jiaqi Electronic Technology Co., Ltd"/>
    <n v="0"/>
    <n v="0"/>
    <m/>
    <x v="1700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3"/>
    <n v="12"/>
    <n v="5"/>
    <n v="6"/>
    <n v="14"/>
    <n v="10"/>
    <n v="6"/>
    <n v="5"/>
    <n v="2"/>
  </r>
  <r>
    <n v="125762"/>
    <s v="23156789003"/>
    <s v="Guangzhou Jiaqi Electronic Technology Co., Ltd"/>
    <n v="0"/>
    <n v="0"/>
    <m/>
    <x v="1701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6"/>
    <n v="1"/>
    <n v="0"/>
    <n v="0"/>
    <n v="2"/>
    <n v="5"/>
    <n v="6"/>
    <n v="4"/>
  </r>
  <r>
    <n v="125763"/>
    <s v="23156789005"/>
    <s v="Guangzhou Jiaqi Electronic Technology Co., Ltd"/>
    <n v="0"/>
    <n v="0"/>
    <m/>
    <x v="1702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6"/>
    <n v="10"/>
    <n v="2"/>
    <n v="10"/>
    <n v="4"/>
    <n v="6"/>
    <n v="1"/>
    <n v="0"/>
    <n v="1"/>
  </r>
  <r>
    <n v="125764"/>
    <s v="23156789007"/>
    <s v="Guangzhou Jiaqi Electronic Technology Co., Ltd"/>
    <n v="0"/>
    <n v="0"/>
    <m/>
    <x v="1703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1"/>
    <n v="7"/>
    <n v="6"/>
    <n v="8"/>
    <n v="1"/>
    <n v="2"/>
    <n v="6"/>
    <n v="3"/>
    <n v="1"/>
  </r>
  <r>
    <n v="125765"/>
    <s v="23156789009"/>
    <s v="Guangzhou Jiaqi Electronic Technology Co., Ltd"/>
    <n v="0"/>
    <n v="0"/>
    <m/>
    <x v="1704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2"/>
    <n v="18"/>
    <n v="11"/>
    <n v="15"/>
    <n v="18"/>
    <n v="2"/>
    <n v="0"/>
    <n v="0"/>
    <n v="0"/>
  </r>
  <r>
    <n v="125766"/>
    <s v="23156789011"/>
    <s v="Guangzhou Jiaqi Electronic Technology Co., Ltd"/>
    <n v="0"/>
    <n v="0"/>
    <m/>
    <x v="1705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3"/>
    <n v="19"/>
    <n v="6"/>
    <n v="13"/>
    <n v="17"/>
    <n v="5"/>
    <n v="7"/>
    <n v="5"/>
    <n v="3"/>
  </r>
  <r>
    <n v="125767"/>
    <s v="23156789013"/>
    <s v="Guangzhou Jiaqi Electronic Technology Co., Ltd"/>
    <n v="0"/>
    <n v="0"/>
    <m/>
    <x v="1706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2"/>
    <n v="15"/>
    <n v="11"/>
    <n v="6"/>
    <n v="11"/>
    <n v="3"/>
    <n v="6"/>
    <n v="5"/>
    <n v="6"/>
  </r>
  <r>
    <n v="125768"/>
    <s v="23156789015"/>
    <s v="Guangzhou Jiaqi Electronic Technology Co., Ltd"/>
    <n v="0"/>
    <n v="0"/>
    <m/>
    <x v="1707"/>
    <d v="2024-07-31T12:02:17"/>
    <x v="0"/>
    <x v="17"/>
    <b v="0"/>
    <m/>
    <m/>
    <s v="INHOUSE"/>
    <n v="2.96"/>
    <m/>
    <n v="2.96"/>
    <n v="4.5453999999999999"/>
    <n v="0"/>
    <n v="0"/>
    <m/>
    <m/>
    <m/>
    <s v="Star Tech Warehouse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2"/>
    <n v="10"/>
    <n v="13"/>
    <n v="7"/>
    <n v="9"/>
    <n v="10"/>
    <n v="5"/>
    <n v="5"/>
    <n v="6"/>
  </r>
  <r>
    <n v="125769"/>
    <s v="23156789017"/>
    <s v="Guangzhou Jiaqi Electronic Technology Co., Ltd"/>
    <n v="0"/>
    <n v="0"/>
    <m/>
    <x v="1708"/>
    <d v="2024-07-31T12:02:17"/>
    <x v="0"/>
    <x v="18"/>
    <b v="0"/>
    <m/>
    <m/>
    <s v="INHOUSE"/>
    <n v="1.69"/>
    <m/>
    <n v="1.69"/>
    <n v="2.7271999999999998"/>
    <n v="0"/>
    <n v="0"/>
    <m/>
    <m/>
    <m/>
    <s v="Star Tech Warehouse"/>
    <n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4"/>
    <n v="24"/>
    <n v="35"/>
    <n v="18"/>
    <n v="33"/>
    <n v="45"/>
    <n v="27"/>
    <n v="19"/>
    <n v="38"/>
  </r>
  <r>
    <n v="125770"/>
    <s v="23156789019"/>
    <s v="Guangzhou Jiaqi Electronic Technology Co., Ltd"/>
    <n v="0"/>
    <n v="0"/>
    <m/>
    <x v="1709"/>
    <d v="2024-07-31T12:02:17"/>
    <x v="0"/>
    <x v="18"/>
    <b v="0"/>
    <m/>
    <m/>
    <s v="INHOUSE"/>
    <n v="1.69"/>
    <m/>
    <n v="1.69"/>
    <n v="2.7271999999999998"/>
    <n v="0"/>
    <n v="0"/>
    <m/>
    <m/>
    <m/>
    <s v="Star Tech Warehouse"/>
    <n v="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3"/>
    <n v="33"/>
    <n v="47"/>
    <n v="31"/>
    <n v="53"/>
    <n v="82"/>
    <n v="51"/>
    <n v="53"/>
    <n v="40"/>
  </r>
  <r>
    <n v="125771"/>
    <s v="23156789021"/>
    <s v="Guangzhou Jiaqi Electronic Technology Co., Ltd"/>
    <n v="0"/>
    <n v="0"/>
    <m/>
    <x v="1710"/>
    <d v="2024-07-31T12:02:17"/>
    <x v="0"/>
    <x v="18"/>
    <b v="0"/>
    <m/>
    <m/>
    <s v="INHOUSE"/>
    <n v="1.69"/>
    <m/>
    <n v="1.69"/>
    <n v="2.7271999999999998"/>
    <n v="0"/>
    <n v="0"/>
    <m/>
    <m/>
    <m/>
    <s v="Star Tech Warehouse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16"/>
    <n v="20"/>
    <n v="7"/>
    <n v="20"/>
    <n v="21"/>
    <n v="10"/>
    <n v="6"/>
    <n v="23"/>
  </r>
  <r>
    <n v="125772"/>
    <s v="23156789023"/>
    <s v="Guangzhou Jiaqi Electronic Technology Co., Ltd"/>
    <n v="0"/>
    <n v="0"/>
    <m/>
    <x v="1711"/>
    <d v="2024-07-31T12:02:17"/>
    <x v="0"/>
    <x v="18"/>
    <b v="0"/>
    <m/>
    <m/>
    <s v="INHOUSE"/>
    <n v="1.69"/>
    <m/>
    <n v="1.69"/>
    <n v="2.7271999999999998"/>
    <n v="0"/>
    <n v="0"/>
    <m/>
    <m/>
    <m/>
    <s v="Star Tech Warehouse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3"/>
    <n v="18"/>
    <n v="29"/>
    <n v="14"/>
    <n v="26"/>
    <n v="38"/>
    <n v="37"/>
    <n v="34"/>
    <n v="35"/>
  </r>
  <r>
    <n v="125773"/>
    <s v="23156789025"/>
    <s v="Guangzhou Jiaqi Electronic Technology Co., Ltd"/>
    <n v="0"/>
    <n v="0"/>
    <m/>
    <x v="1712"/>
    <d v="2024-07-31T12:02:17"/>
    <x v="0"/>
    <x v="18"/>
    <b v="0"/>
    <m/>
    <m/>
    <s v="INHOUSE"/>
    <n v="1.1000000000000001"/>
    <m/>
    <n v="1.1000000000000001"/>
    <n v="1.8181"/>
    <n v="0"/>
    <n v="0"/>
    <m/>
    <m/>
    <m/>
    <s v="Star Tech Warehouse"/>
    <n v="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6"/>
    <n v="10"/>
    <n v="22"/>
    <n v="24"/>
    <n v="13"/>
    <n v="15"/>
    <n v="6"/>
    <n v="6"/>
    <n v="15"/>
  </r>
  <r>
    <n v="125774"/>
    <s v="23156789027"/>
    <s v="Guangzhou Jiaqi Electronic Technology Co., Ltd"/>
    <n v="0"/>
    <n v="0"/>
    <m/>
    <x v="1713"/>
    <d v="2024-07-31T12:02:17"/>
    <x v="0"/>
    <x v="18"/>
    <b v="0"/>
    <m/>
    <m/>
    <s v="INHOUSE"/>
    <n v="1.1000000000000001"/>
    <m/>
    <n v="1.1000000000000001"/>
    <n v="1.8181"/>
    <n v="0"/>
    <n v="0"/>
    <m/>
    <m/>
    <m/>
    <s v="Star Tech Warehouse"/>
    <n v="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15"/>
    <n v="37"/>
    <n v="47"/>
    <n v="25"/>
    <n v="59"/>
    <n v="31"/>
    <n v="19"/>
    <n v="19"/>
  </r>
  <r>
    <n v="125775"/>
    <s v="33345785689"/>
    <s v="LEO"/>
    <n v="0"/>
    <n v="0"/>
    <m/>
    <x v="1714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4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3"/>
    <n v="54"/>
    <n v="18"/>
    <n v="3"/>
    <n v="24"/>
    <n v="13"/>
    <n v="0"/>
    <n v="0"/>
    <n v="0"/>
    <n v="0"/>
  </r>
  <r>
    <n v="125776"/>
    <s v="33345785692"/>
    <s v="LEO"/>
    <n v="0"/>
    <n v="0"/>
    <m/>
    <x v="1715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12"/>
    <n v="4"/>
    <n v="29"/>
    <n v="17"/>
    <n v="12"/>
    <n v="2"/>
    <n v="4"/>
  </r>
  <r>
    <n v="125777"/>
    <s v="33345785695"/>
    <s v="LEO"/>
    <n v="0"/>
    <n v="0"/>
    <m/>
    <x v="1716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14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2"/>
    <n v="51"/>
    <n v="19"/>
    <n v="5"/>
    <n v="21"/>
    <n v="19"/>
    <n v="24"/>
    <n v="14"/>
    <n v="0"/>
    <n v="0"/>
  </r>
  <r>
    <n v="125778"/>
    <s v="33345785707"/>
    <s v="LEO"/>
    <n v="0"/>
    <n v="0"/>
    <m/>
    <x v="1717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8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2"/>
    <n v="46"/>
    <n v="26"/>
    <n v="9"/>
    <n v="18"/>
    <n v="13"/>
    <n v="0"/>
    <n v="11"/>
    <n v="9"/>
    <n v="8"/>
  </r>
  <r>
    <n v="125779"/>
    <s v="33345785710"/>
    <s v="LEO"/>
    <n v="0"/>
    <n v="0"/>
    <m/>
    <x v="1718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6"/>
    <n v="17"/>
    <n v="14"/>
    <n v="14"/>
    <n v="3"/>
    <n v="0"/>
    <n v="0"/>
  </r>
  <r>
    <n v="125780"/>
    <s v="33345785713"/>
    <s v="LEO"/>
    <n v="0"/>
    <n v="0"/>
    <m/>
    <x v="1719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11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2"/>
    <n v="46"/>
    <n v="21"/>
    <n v="10"/>
    <n v="10"/>
    <n v="16"/>
    <n v="19"/>
    <n v="15"/>
    <n v="0"/>
    <n v="0"/>
  </r>
  <r>
    <n v="125781"/>
    <s v="33345785716"/>
    <s v="LEO"/>
    <n v="4"/>
    <n v="0"/>
    <s v="33345785698"/>
    <x v="1720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-19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2"/>
    <n v="48"/>
    <n v="21"/>
    <n v="14"/>
    <n v="25"/>
    <n v="20"/>
    <n v="6"/>
    <n v="17"/>
    <n v="9"/>
    <n v="6"/>
  </r>
  <r>
    <n v="125782"/>
    <s v="33345785719"/>
    <s v="LEO"/>
    <n v="4"/>
    <n v="0"/>
    <s v="33345785701"/>
    <x v="1721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-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11"/>
    <n v="22"/>
    <n v="16"/>
    <n v="4"/>
    <n v="4"/>
    <n v="0"/>
    <n v="0"/>
  </r>
  <r>
    <n v="125783"/>
    <s v="33345785722"/>
    <s v="LEO"/>
    <n v="4"/>
    <n v="0"/>
    <s v="33345785704"/>
    <x v="1722"/>
    <d v="2024-07-31T13:19:09"/>
    <x v="0"/>
    <x v="1"/>
    <b v="0"/>
    <m/>
    <m/>
    <s v="INHOUSE"/>
    <n v="10.41"/>
    <m/>
    <n v="10.41"/>
    <n v="14.545400000000001"/>
    <n v="0"/>
    <n v="0"/>
    <m/>
    <m/>
    <m/>
    <s v="Star Tech Warehouse"/>
    <n v="-38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2"/>
    <n v="47"/>
    <n v="24"/>
    <n v="13"/>
    <n v="12"/>
    <n v="20"/>
    <n v="7"/>
    <n v="12"/>
    <n v="14"/>
    <n v="7"/>
  </r>
  <r>
    <n v="125784"/>
    <s v="33345785743"/>
    <s v="LEO"/>
    <n v="0"/>
    <n v="0"/>
    <m/>
    <x v="1723"/>
    <d v="2024-07-31T13:19:09"/>
    <x v="0"/>
    <x v="1"/>
    <b v="0"/>
    <m/>
    <m/>
    <s v="INHOUSE"/>
    <n v="10.78"/>
    <m/>
    <n v="10.78"/>
    <n v="15.909000000000001"/>
    <n v="0"/>
    <n v="0"/>
    <m/>
    <m/>
    <m/>
    <s v="Star Tech Warehouse"/>
    <n v="0"/>
    <n v="0"/>
    <n v="130"/>
    <n v="130"/>
    <n v="0"/>
    <n v="0"/>
    <n v="0"/>
    <n v="0"/>
    <n v="0"/>
    <n v="0"/>
    <n v="0"/>
    <n v="0"/>
    <n v="0"/>
    <n v="0"/>
    <n v="0"/>
    <n v="0"/>
    <n v="0"/>
    <n v="0"/>
    <n v="0"/>
    <n v="2"/>
    <n v="42"/>
    <n v="26"/>
    <n v="29"/>
    <n v="23"/>
    <n v="32"/>
    <n v="46"/>
    <n v="31"/>
    <n v="11"/>
    <n v="7"/>
  </r>
  <r>
    <n v="125785"/>
    <s v="33345785746"/>
    <s v="LEO"/>
    <n v="0"/>
    <n v="0"/>
    <m/>
    <x v="1724"/>
    <d v="2024-07-31T13:19:09"/>
    <x v="0"/>
    <x v="1"/>
    <b v="0"/>
    <m/>
    <m/>
    <s v="INHOUSE"/>
    <n v="10.78"/>
    <m/>
    <n v="10.78"/>
    <n v="15.909000000000001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7"/>
    <n v="3"/>
    <n v="9"/>
    <n v="12"/>
    <n v="13"/>
    <n v="12"/>
    <n v="2"/>
    <n v="6"/>
    <n v="0"/>
  </r>
  <r>
    <n v="125786"/>
    <s v="00000000"/>
    <s v="LEO"/>
    <n v="4"/>
    <n v="0"/>
    <m/>
    <x v="1725"/>
    <d v="2024-07-31T13:19:09"/>
    <x v="0"/>
    <x v="1"/>
    <b v="0"/>
    <m/>
    <m/>
    <s v="INHOUSE"/>
    <n v="10.78"/>
    <m/>
    <n v="10.78"/>
    <n v="15.909000000000001"/>
    <n v="0"/>
    <n v="0"/>
    <m/>
    <m/>
    <m/>
    <s v="Star Tech Warehouse"/>
    <n v="-20"/>
    <n v="0"/>
    <n v="130"/>
    <n v="130"/>
    <n v="0"/>
    <n v="0"/>
    <n v="0"/>
    <n v="0"/>
    <n v="0"/>
    <n v="0"/>
    <n v="0"/>
    <n v="0"/>
    <n v="0"/>
    <n v="0"/>
    <n v="0"/>
    <n v="0"/>
    <n v="0"/>
    <n v="0"/>
    <n v="0"/>
    <n v="0"/>
    <n v="17"/>
    <n v="28"/>
    <n v="15"/>
    <n v="35"/>
    <n v="37"/>
    <n v="49"/>
    <n v="36"/>
    <n v="1"/>
    <n v="0"/>
  </r>
  <r>
    <n v="125787"/>
    <s v="33345785752"/>
    <s v="LEO"/>
    <n v="0"/>
    <n v="0"/>
    <m/>
    <x v="1726"/>
    <d v="2024-07-31T13:19:09"/>
    <x v="0"/>
    <x v="1"/>
    <b v="0"/>
    <m/>
    <m/>
    <s v="INHOUSE"/>
    <n v="10.42"/>
    <m/>
    <n v="10.42"/>
    <n v="15.909000000000001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10"/>
    <n v="3"/>
    <n v="3"/>
    <n v="4"/>
    <n v="8"/>
  </r>
  <r>
    <n v="125788"/>
    <s v="33345785755"/>
    <s v="LEO"/>
    <n v="0"/>
    <n v="0"/>
    <m/>
    <x v="1727"/>
    <d v="2024-07-31T13:19:09"/>
    <x v="0"/>
    <x v="1"/>
    <b v="0"/>
    <m/>
    <m/>
    <s v="INHOUSE"/>
    <n v="10.42"/>
    <m/>
    <n v="10.42"/>
    <n v="17.581099999999999"/>
    <n v="0"/>
    <n v="0"/>
    <m/>
    <m/>
    <m/>
    <s v="Star Tech Warehouse"/>
    <n v="72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8"/>
    <n v="2"/>
    <n v="5"/>
    <n v="4"/>
    <n v="4"/>
  </r>
  <r>
    <n v="125789"/>
    <s v="33345785758"/>
    <s v="LEO"/>
    <n v="0"/>
    <n v="0"/>
    <m/>
    <x v="1728"/>
    <d v="2024-07-31T13:19:09"/>
    <x v="0"/>
    <x v="1"/>
    <b v="0"/>
    <m/>
    <m/>
    <s v="INHOUSE"/>
    <n v="10.78"/>
    <m/>
    <n v="10.78"/>
    <n v="15.909000000000001"/>
    <n v="0"/>
    <n v="0"/>
    <m/>
    <m/>
    <m/>
    <s v="Star Tech Warehouse"/>
    <n v="44"/>
    <n v="0"/>
    <n v="130"/>
    <n v="130"/>
    <n v="0"/>
    <n v="0"/>
    <n v="0"/>
    <n v="0"/>
    <n v="0"/>
    <n v="0"/>
    <n v="0"/>
    <n v="0"/>
    <n v="0"/>
    <n v="0"/>
    <n v="0"/>
    <n v="0"/>
    <n v="0"/>
    <n v="0"/>
    <n v="0"/>
    <n v="0"/>
    <n v="43"/>
    <n v="8"/>
    <n v="9"/>
    <n v="7"/>
    <n v="20"/>
    <n v="10"/>
    <n v="9"/>
    <n v="0"/>
    <n v="0"/>
  </r>
  <r>
    <n v="125790"/>
    <s v="33345785761"/>
    <s v="LEO"/>
    <n v="0"/>
    <n v="0"/>
    <m/>
    <x v="1729"/>
    <d v="2024-07-31T13:19:09"/>
    <x v="0"/>
    <x v="1"/>
    <b v="0"/>
    <m/>
    <m/>
    <s v="INHOUSE"/>
    <n v="10.42"/>
    <m/>
    <n v="10.42"/>
    <n v="0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791"/>
    <s v="33345785764"/>
    <s v="LEO"/>
    <n v="0"/>
    <n v="0"/>
    <m/>
    <x v="1730"/>
    <d v="2024-07-31T13:19:09"/>
    <x v="0"/>
    <x v="1"/>
    <b v="0"/>
    <m/>
    <m/>
    <s v="INHOUSE"/>
    <n v="10.78"/>
    <m/>
    <n v="10.78"/>
    <n v="15.909000000000001"/>
    <n v="0"/>
    <n v="0"/>
    <m/>
    <m/>
    <m/>
    <s v="Star Tech Warehouse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6"/>
    <n v="2"/>
    <n v="0"/>
    <n v="0"/>
    <n v="1"/>
    <n v="4"/>
    <n v="3"/>
    <n v="1"/>
    <n v="3"/>
  </r>
  <r>
    <n v="125792"/>
    <s v="33345785767"/>
    <s v="LEO"/>
    <n v="0"/>
    <n v="0"/>
    <m/>
    <x v="1731"/>
    <d v="2024-07-31T13:19:09"/>
    <x v="0"/>
    <x v="1"/>
    <b v="0"/>
    <m/>
    <m/>
    <s v="INHOUSE"/>
    <n v="10.42"/>
    <m/>
    <n v="10.42"/>
    <n v="15.909000000000001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4"/>
    <n v="6"/>
    <n v="3"/>
    <n v="9"/>
    <n v="3"/>
    <n v="3"/>
    <n v="0"/>
    <n v="0"/>
  </r>
  <r>
    <n v="125793"/>
    <s v="33345785770"/>
    <s v="LEO"/>
    <n v="0"/>
    <n v="0"/>
    <m/>
    <x v="1732"/>
    <d v="2024-07-31T13:19:09"/>
    <x v="0"/>
    <x v="1"/>
    <b v="0"/>
    <m/>
    <m/>
    <s v="INHOUSE"/>
    <n v="10.42"/>
    <m/>
    <n v="10.42"/>
    <n v="15.909000000000001"/>
    <n v="0"/>
    <n v="0"/>
    <m/>
    <m/>
    <m/>
    <s v="Star Tech Warehouse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5"/>
    <n v="6"/>
    <n v="3"/>
    <n v="9"/>
    <n v="1"/>
    <n v="3"/>
    <n v="7"/>
    <n v="3"/>
  </r>
  <r>
    <n v="125794"/>
    <s v="33345785773"/>
    <s v="LEO"/>
    <n v="0"/>
    <n v="0"/>
    <m/>
    <x v="1733"/>
    <d v="2024-07-31T13:19:09"/>
    <x v="0"/>
    <x v="1"/>
    <b v="0"/>
    <m/>
    <m/>
    <s v="INHOUSE"/>
    <n v="10.78"/>
    <m/>
    <n v="10.78"/>
    <n v="15.909000000000001"/>
    <n v="0"/>
    <n v="0"/>
    <m/>
    <m/>
    <m/>
    <s v="Star Tech Warehouse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7"/>
    <n v="3"/>
    <n v="0"/>
    <n v="0"/>
    <n v="2"/>
    <n v="5"/>
    <n v="3"/>
    <n v="4"/>
    <n v="6"/>
  </r>
  <r>
    <n v="125795"/>
    <s v="33345785776"/>
    <s v="LEO"/>
    <n v="0"/>
    <n v="0"/>
    <m/>
    <x v="1734"/>
    <d v="2024-07-31T13:19:09"/>
    <x v="0"/>
    <x v="1"/>
    <b v="0"/>
    <m/>
    <m/>
    <s v="INHOUSE"/>
    <n v="10.42"/>
    <m/>
    <n v="10.42"/>
    <n v="15.909000000000001"/>
    <n v="0"/>
    <n v="0"/>
    <m/>
    <m/>
    <m/>
    <s v="Star Tech Warehouse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"/>
    <n v="2"/>
    <n v="2"/>
    <n v="1"/>
    <n v="3"/>
    <n v="1"/>
    <n v="2"/>
    <n v="3"/>
  </r>
  <r>
    <n v="125796"/>
    <s v="33345785779"/>
    <s v="LEO"/>
    <n v="0"/>
    <n v="0"/>
    <m/>
    <x v="1735"/>
    <d v="2024-07-31T13:19:09"/>
    <x v="0"/>
    <x v="1"/>
    <b v="0"/>
    <m/>
    <m/>
    <s v="INHOUSE"/>
    <n v="10.42"/>
    <m/>
    <n v="10.42"/>
    <n v="15.909000000000001"/>
    <n v="0"/>
    <n v="0"/>
    <m/>
    <m/>
    <m/>
    <s v="Star Tech Warehouse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6"/>
    <n v="3"/>
    <n v="2"/>
    <n v="3"/>
    <n v="4"/>
    <n v="1"/>
    <n v="4"/>
    <n v="4"/>
  </r>
  <r>
    <n v="125797"/>
    <s v="33345785782"/>
    <s v="LEO"/>
    <n v="0"/>
    <n v="0"/>
    <m/>
    <x v="1736"/>
    <d v="2024-07-31T13:19:09"/>
    <x v="0"/>
    <x v="1"/>
    <b v="0"/>
    <m/>
    <m/>
    <s v="INHOUSE"/>
    <n v="8.75"/>
    <m/>
    <n v="8.75"/>
    <n v="13.6363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1"/>
    <n v="36"/>
    <n v="13"/>
    <n v="3"/>
    <n v="9"/>
    <n v="11"/>
    <n v="14"/>
    <n v="2"/>
    <n v="8"/>
    <n v="3"/>
  </r>
  <r>
    <n v="125798"/>
    <s v="33345785785"/>
    <s v="LEO"/>
    <n v="0"/>
    <n v="0"/>
    <m/>
    <x v="1737"/>
    <d v="2024-07-31T13:19:09"/>
    <x v="0"/>
    <x v="1"/>
    <b v="0"/>
    <m/>
    <m/>
    <s v="INHOUSE"/>
    <n v="8.39"/>
    <m/>
    <n v="8.39"/>
    <n v="13.6363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5"/>
    <n v="5"/>
    <n v="4"/>
    <n v="10"/>
    <n v="12"/>
    <n v="0"/>
    <n v="2"/>
    <n v="6"/>
  </r>
  <r>
    <n v="125799"/>
    <s v="33345785788"/>
    <s v="LEO"/>
    <n v="0"/>
    <n v="0"/>
    <m/>
    <x v="1738"/>
    <d v="2024-07-31T13:19:09"/>
    <x v="0"/>
    <x v="1"/>
    <b v="0"/>
    <m/>
    <m/>
    <s v="INHOUSE"/>
    <n v="8.39"/>
    <m/>
    <n v="8.39"/>
    <n v="13.6363"/>
    <n v="0"/>
    <n v="0"/>
    <m/>
    <m/>
    <m/>
    <s v="Star Tech Warehouse"/>
    <n v="3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39"/>
    <n v="5"/>
    <n v="6"/>
    <n v="1"/>
    <n v="7"/>
    <n v="8"/>
    <n v="0"/>
    <n v="0"/>
    <n v="0"/>
  </r>
  <r>
    <n v="125800"/>
    <s v="33345785791"/>
    <s v="LEO"/>
    <n v="0"/>
    <n v="0"/>
    <m/>
    <x v="1739"/>
    <d v="2024-07-31T13:19:09"/>
    <x v="0"/>
    <x v="1"/>
    <b v="0"/>
    <m/>
    <m/>
    <s v="INHOUSE"/>
    <n v="8.99"/>
    <m/>
    <n v="8.99"/>
    <n v="13.6363"/>
    <n v="0"/>
    <n v="0"/>
    <m/>
    <m/>
    <m/>
    <s v="Star Tech Warehouse"/>
    <n v="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36"/>
    <n v="4"/>
    <n v="3"/>
    <n v="2"/>
    <n v="0"/>
    <n v="0"/>
    <n v="0"/>
    <n v="0"/>
    <n v="0"/>
  </r>
  <r>
    <n v="125801"/>
    <s v="33345785794"/>
    <s v="LEO"/>
    <n v="0"/>
    <n v="0"/>
    <m/>
    <x v="1740"/>
    <d v="2024-07-31T13:19:09"/>
    <x v="0"/>
    <x v="1"/>
    <b v="0"/>
    <m/>
    <m/>
    <s v="INHOUSE"/>
    <n v="8.6300000000000008"/>
    <m/>
    <n v="8.6300000000000008"/>
    <n v="13.6363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"/>
    <n v="2"/>
    <n v="2"/>
    <n v="6"/>
    <n v="8"/>
    <n v="11"/>
    <n v="3"/>
    <n v="4"/>
    <n v="6"/>
  </r>
  <r>
    <n v="125802"/>
    <s v="33345785797"/>
    <s v="LEO"/>
    <n v="0"/>
    <n v="0"/>
    <m/>
    <x v="1741"/>
    <d v="2024-07-31T13:19:09"/>
    <x v="0"/>
    <x v="1"/>
    <b v="0"/>
    <m/>
    <m/>
    <s v="INHOUSE"/>
    <n v="8.6300000000000008"/>
    <m/>
    <n v="8.6300000000000008"/>
    <n v="13.6363"/>
    <n v="0"/>
    <n v="0"/>
    <m/>
    <m/>
    <m/>
    <s v="Star Tech Warehouse"/>
    <n v="2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37"/>
    <n v="3"/>
    <n v="5"/>
    <n v="6"/>
    <n v="9"/>
    <n v="7"/>
    <n v="5"/>
    <n v="0"/>
    <n v="3"/>
  </r>
  <r>
    <n v="125803"/>
    <s v="33345785811"/>
    <s v="LEO"/>
    <n v="0"/>
    <n v="0"/>
    <m/>
    <x v="1742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31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42"/>
    <n v="18"/>
    <n v="20"/>
    <n v="8"/>
    <n v="32"/>
    <n v="46"/>
    <n v="27"/>
    <n v="13"/>
    <n v="12"/>
  </r>
  <r>
    <n v="125804"/>
    <s v="33345785814"/>
    <s v="LEO"/>
    <n v="0"/>
    <n v="0"/>
    <m/>
    <x v="1743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19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43"/>
    <n v="11"/>
    <n v="21"/>
    <n v="11"/>
    <n v="24"/>
    <n v="35"/>
    <n v="10"/>
    <n v="15"/>
    <n v="10"/>
  </r>
  <r>
    <n v="125805"/>
    <s v="33345785817"/>
    <s v="LEO"/>
    <n v="0"/>
    <n v="0"/>
    <m/>
    <x v="1744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2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41"/>
    <n v="9"/>
    <n v="16"/>
    <n v="11"/>
    <n v="19"/>
    <n v="30"/>
    <n v="7"/>
    <n v="13"/>
    <n v="11"/>
  </r>
  <r>
    <n v="125806"/>
    <s v="33345785820"/>
    <s v="LEO"/>
    <n v="0"/>
    <n v="0"/>
    <m/>
    <x v="1745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7"/>
    <n v="10"/>
    <n v="12"/>
    <n v="10"/>
    <n v="20"/>
    <n v="31"/>
    <n v="14"/>
    <n v="9"/>
    <n v="8"/>
  </r>
  <r>
    <n v="125807"/>
    <s v="33345785823"/>
    <s v="LEO"/>
    <n v="0"/>
    <n v="0"/>
    <m/>
    <x v="1746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5"/>
    <n v="3"/>
    <n v="7"/>
    <n v="7"/>
    <n v="10"/>
    <n v="3"/>
    <n v="7"/>
    <n v="2"/>
    <n v="0"/>
  </r>
  <r>
    <n v="125808"/>
    <s v="33345785826"/>
    <s v="LEO"/>
    <n v="0"/>
    <n v="0"/>
    <m/>
    <x v="1747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"/>
    <n v="2"/>
    <n v="3"/>
    <n v="2"/>
    <n v="10"/>
    <n v="3"/>
    <n v="2"/>
    <n v="1"/>
    <n v="0"/>
  </r>
  <r>
    <n v="125809"/>
    <s v="33345785829"/>
    <s v="LEO"/>
    <n v="0"/>
    <n v="0"/>
    <m/>
    <x v="1748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5"/>
    <n v="3"/>
    <n v="3"/>
    <n v="3"/>
    <n v="5"/>
    <n v="3"/>
    <n v="5"/>
    <n v="4"/>
    <n v="2"/>
  </r>
  <r>
    <n v="125810"/>
    <s v="33345785832"/>
    <s v="LEO"/>
    <n v="0"/>
    <n v="0"/>
    <m/>
    <x v="1749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"/>
    <n v="3"/>
    <n v="1"/>
    <n v="3"/>
    <n v="7"/>
    <n v="3"/>
    <n v="2"/>
    <n v="1"/>
    <n v="2"/>
  </r>
  <r>
    <n v="125811"/>
    <s v="33345785835"/>
    <s v="LEO"/>
    <n v="0"/>
    <n v="0"/>
    <m/>
    <x v="1750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19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41"/>
    <n v="11"/>
    <n v="19"/>
    <n v="13"/>
    <n v="39"/>
    <n v="25"/>
    <n v="16"/>
    <n v="14"/>
    <n v="2"/>
  </r>
  <r>
    <n v="125812"/>
    <s v="33345785838"/>
    <s v="LEO"/>
    <n v="0"/>
    <n v="0"/>
    <m/>
    <x v="1751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39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42"/>
    <n v="7"/>
    <n v="12"/>
    <n v="9"/>
    <n v="24"/>
    <n v="29"/>
    <n v="16"/>
    <n v="0"/>
    <n v="0"/>
  </r>
  <r>
    <n v="125813"/>
    <s v="33345785841"/>
    <s v="LEO"/>
    <n v="0"/>
    <n v="0"/>
    <m/>
    <x v="1752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35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1"/>
    <n v="37"/>
    <n v="5"/>
    <n v="13"/>
    <n v="9"/>
    <n v="20"/>
    <n v="25"/>
    <n v="5"/>
    <n v="0"/>
    <n v="0"/>
  </r>
  <r>
    <n v="125814"/>
    <s v="33345785844"/>
    <s v="LEO"/>
    <n v="0"/>
    <n v="0"/>
    <m/>
    <x v="1753"/>
    <d v="2024-07-31T13:19:09"/>
    <x v="0"/>
    <x v="1"/>
    <b v="0"/>
    <m/>
    <m/>
    <s v="INHOUSE"/>
    <n v="10.66"/>
    <m/>
    <n v="10.66"/>
    <n v="16.363600000000002"/>
    <n v="0"/>
    <n v="0"/>
    <m/>
    <m/>
    <m/>
    <s v="Star Tech Warehouse"/>
    <n v="19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1"/>
    <n v="36"/>
    <n v="7"/>
    <n v="9"/>
    <n v="14"/>
    <n v="20"/>
    <n v="17"/>
    <n v="9"/>
    <n v="5"/>
    <n v="12"/>
  </r>
  <r>
    <n v="125815"/>
    <s v="33345785847"/>
    <s v="LEO"/>
    <n v="0"/>
    <n v="0"/>
    <m/>
    <x v="1754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58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1"/>
    <n v="39"/>
    <n v="6"/>
    <n v="13"/>
    <n v="10"/>
    <n v="14"/>
    <n v="20"/>
    <n v="7"/>
    <n v="5"/>
    <n v="7"/>
  </r>
  <r>
    <n v="125816"/>
    <s v="33345785850"/>
    <s v="LEO"/>
    <n v="0"/>
    <n v="0"/>
    <m/>
    <x v="1755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5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1"/>
    <n v="40"/>
    <n v="4"/>
    <n v="8"/>
    <n v="7"/>
    <n v="11"/>
    <n v="16"/>
    <n v="6"/>
    <n v="5"/>
    <n v="2"/>
  </r>
  <r>
    <n v="125817"/>
    <s v="33345785853"/>
    <s v="LEO"/>
    <n v="0"/>
    <n v="0"/>
    <m/>
    <x v="1756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52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1"/>
    <n v="37"/>
    <n v="4"/>
    <n v="12"/>
    <n v="4"/>
    <n v="7"/>
    <n v="10"/>
    <n v="8"/>
    <n v="4"/>
    <n v="1"/>
  </r>
  <r>
    <n v="125818"/>
    <s v="33345785856"/>
    <s v="LEO"/>
    <n v="0"/>
    <n v="0"/>
    <m/>
    <x v="1757"/>
    <d v="2024-07-31T13:19:09"/>
    <x v="0"/>
    <x v="1"/>
    <b v="0"/>
    <m/>
    <m/>
    <s v="INHOUSE"/>
    <n v="10.42"/>
    <m/>
    <n v="10.42"/>
    <n v="16.363600000000002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7"/>
    <n v="4"/>
    <n v="6"/>
    <n v="2"/>
    <n v="6"/>
    <n v="19"/>
    <n v="4"/>
    <n v="5"/>
    <n v="2"/>
  </r>
  <r>
    <n v="125819"/>
    <s v="11"/>
    <s v="PIKE"/>
    <n v="4"/>
    <n v="0"/>
    <m/>
    <x v="1758"/>
    <d v="2024-08-06T16:19:08"/>
    <x v="0"/>
    <x v="1"/>
    <b v="0"/>
    <m/>
    <m/>
    <s v="INHOUSE"/>
    <n v="3.81"/>
    <m/>
    <n v="3.81"/>
    <n v="5.9090999999999996"/>
    <n v="0"/>
    <n v="0"/>
    <m/>
    <m/>
    <m/>
    <s v="Star Tech Warehouse"/>
    <n v="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2"/>
    <n v="0"/>
    <n v="0"/>
    <n v="0"/>
  </r>
  <r>
    <n v="125820"/>
    <s v="22"/>
    <s v="PIKE"/>
    <n v="4"/>
    <n v="0"/>
    <m/>
    <x v="1759"/>
    <d v="2024-08-06T16:19:08"/>
    <x v="0"/>
    <x v="1"/>
    <b v="0"/>
    <m/>
    <m/>
    <s v="INHOUSE"/>
    <n v="3.81"/>
    <m/>
    <n v="3.81"/>
    <n v="5.9090999999999996"/>
    <n v="0"/>
    <n v="0"/>
    <m/>
    <m/>
    <m/>
    <s v="Star Tech Warehouse"/>
    <n v="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1"/>
    <n v="0"/>
    <n v="0"/>
    <n v="0"/>
  </r>
  <r>
    <n v="125821"/>
    <s v="222"/>
    <s v="PIKE"/>
    <n v="4"/>
    <n v="0"/>
    <m/>
    <x v="1760"/>
    <d v="2024-08-06T16:19:08"/>
    <x v="0"/>
    <x v="1"/>
    <b v="0"/>
    <m/>
    <m/>
    <s v="INHOUSE"/>
    <n v="3.81"/>
    <m/>
    <n v="3.81"/>
    <n v="0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822"/>
    <s v="555"/>
    <s v="PIKE"/>
    <n v="4"/>
    <n v="0"/>
    <m/>
    <x v="1699"/>
    <d v="2024-08-06T16:19:08"/>
    <x v="0"/>
    <x v="1"/>
    <b v="0"/>
    <m/>
    <m/>
    <s v="INHOUSE"/>
    <n v="3.81"/>
    <m/>
    <n v="3.81"/>
    <n v="5.9090999999999996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n v="125823"/>
    <s v="SAM-KNIGHT-S24ULTRA TITANIUM"/>
    <s v="PIKE"/>
    <n v="0"/>
    <n v="0"/>
    <m/>
    <x v="1761"/>
    <d v="2024-08-06T16:19:08"/>
    <x v="0"/>
    <x v="1"/>
    <b v="0"/>
    <m/>
    <m/>
    <s v="INHOUSE"/>
    <n v="3.81"/>
    <m/>
    <n v="3.81"/>
    <n v="5.9090999999999996"/>
    <n v="0"/>
    <n v="0"/>
    <m/>
    <m/>
    <m/>
    <s v="Star Tech Warehouse"/>
    <n v="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4"/>
    <n v="0"/>
    <n v="0"/>
    <n v="0"/>
  </r>
  <r>
    <n v="125824"/>
    <s v="33345785874"/>
    <s v="LEO"/>
    <n v="0"/>
    <n v="0"/>
    <m/>
    <x v="1762"/>
    <d v="2024-08-09T12:02:51"/>
    <x v="0"/>
    <x v="1"/>
    <b v="0"/>
    <m/>
    <m/>
    <s v="INHOUSE"/>
    <n v="10.66"/>
    <m/>
    <n v="10.66"/>
    <n v="16.363600000000002"/>
    <n v="0"/>
    <n v="0"/>
    <m/>
    <m/>
    <m/>
    <s v="Star Tech Warehouse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3"/>
    <n v="3"/>
    <n v="0"/>
    <n v="5"/>
    <n v="1"/>
    <n v="0"/>
    <n v="1"/>
  </r>
  <r>
    <n v="125825"/>
    <s v="33345785877"/>
    <s v="LEO"/>
    <n v="0"/>
    <n v="0"/>
    <m/>
    <x v="1763"/>
    <d v="2024-08-09T12:02:51"/>
    <x v="0"/>
    <x v="1"/>
    <b v="0"/>
    <m/>
    <m/>
    <s v="INHOUSE"/>
    <n v="10.66"/>
    <m/>
    <n v="10.66"/>
    <n v="16.363600000000002"/>
    <n v="0"/>
    <n v="0"/>
    <m/>
    <m/>
    <m/>
    <s v="Star Tech Warehouse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3"/>
    <n v="2"/>
    <n v="1"/>
    <n v="4"/>
    <n v="0"/>
    <n v="0"/>
    <n v="0"/>
  </r>
  <r>
    <n v="125826"/>
    <s v="33345785880"/>
    <s v="LEO"/>
    <n v="0"/>
    <n v="0"/>
    <m/>
    <x v="1764"/>
    <d v="2024-08-09T12:02:51"/>
    <x v="0"/>
    <x v="1"/>
    <b v="0"/>
    <m/>
    <m/>
    <s v="INHOUSE"/>
    <n v="10.66"/>
    <m/>
    <n v="10.66"/>
    <n v="16.363600000000002"/>
    <n v="0"/>
    <n v="0"/>
    <m/>
    <m/>
    <m/>
    <s v="Star Tech Warehouse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"/>
    <n v="0"/>
    <n v="3"/>
    <n v="4"/>
    <n v="4"/>
    <n v="3"/>
    <n v="3"/>
    <n v="2"/>
  </r>
  <r>
    <n v="125827"/>
    <s v="33345785871"/>
    <s v="LEO"/>
    <n v="0"/>
    <n v="0"/>
    <m/>
    <x v="1765"/>
    <d v="2024-08-09T12:02:51"/>
    <x v="0"/>
    <x v="1"/>
    <b v="0"/>
    <m/>
    <m/>
    <s v="INHOUSE"/>
    <n v="10.66"/>
    <m/>
    <n v="10.66"/>
    <n v="16.363600000000002"/>
    <n v="0"/>
    <n v="0"/>
    <m/>
    <m/>
    <m/>
    <s v="Star Tech Warehouse"/>
    <n v="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2"/>
    <n v="2"/>
    <n v="5"/>
    <n v="8"/>
    <n v="4"/>
    <n v="2"/>
    <n v="0"/>
  </r>
  <r>
    <n v="125828"/>
    <s v="33345785800"/>
    <s v="LEO"/>
    <n v="0"/>
    <n v="0"/>
    <m/>
    <x v="1766"/>
    <d v="2024-08-09T12:02:51"/>
    <x v="0"/>
    <x v="1"/>
    <b v="0"/>
    <m/>
    <m/>
    <s v="INHOUSE"/>
    <n v="10.78"/>
    <m/>
    <n v="10.78"/>
    <n v="15.909000000000001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6"/>
    <n v="6"/>
    <n v="3"/>
    <n v="7"/>
    <n v="8"/>
    <n v="2"/>
    <n v="4"/>
    <n v="0"/>
  </r>
  <r>
    <n v="125829"/>
    <s v="33345785803"/>
    <s v="LEO"/>
    <n v="0"/>
    <n v="0"/>
    <m/>
    <x v="1767"/>
    <d v="2024-08-09T12:02:51"/>
    <x v="0"/>
    <x v="1"/>
    <b v="0"/>
    <m/>
    <m/>
    <s v="INHOUSE"/>
    <n v="10.42"/>
    <m/>
    <n v="10.42"/>
    <n v="15.909000000000001"/>
    <n v="0"/>
    <n v="0"/>
    <m/>
    <m/>
    <m/>
    <s v="Star Tech Warehouse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5"/>
    <n v="5"/>
    <n v="4"/>
    <n v="6"/>
    <n v="7"/>
    <n v="2"/>
    <n v="1"/>
    <n v="1"/>
  </r>
  <r>
    <n v="125830"/>
    <s v="33345785806"/>
    <s v="LEO"/>
    <n v="0"/>
    <n v="0"/>
    <m/>
    <x v="1768"/>
    <d v="2024-08-09T12:02:51"/>
    <x v="0"/>
    <x v="1"/>
    <b v="0"/>
    <m/>
    <m/>
    <s v="INHOUSE"/>
    <n v="10.78"/>
    <m/>
    <n v="10.78"/>
    <n v="15.909000000000001"/>
    <n v="0"/>
    <n v="0"/>
    <m/>
    <m/>
    <m/>
    <s v="Star Tech Warehouse"/>
    <n v="8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41"/>
    <n v="3"/>
    <n v="1"/>
    <n v="5"/>
    <n v="4"/>
    <n v="7"/>
    <n v="4"/>
    <n v="5"/>
    <n v="0"/>
  </r>
  <r>
    <n v="125831"/>
    <s v="33345785809"/>
    <s v="LEO"/>
    <n v="0"/>
    <n v="0"/>
    <m/>
    <x v="1769"/>
    <d v="2024-08-09T12:02:51"/>
    <x v="0"/>
    <x v="1"/>
    <b v="0"/>
    <m/>
    <m/>
    <s v="INHOUSE"/>
    <n v="10.42"/>
    <m/>
    <n v="10.42"/>
    <n v="15.909000000000001"/>
    <n v="0"/>
    <n v="0"/>
    <m/>
    <m/>
    <m/>
    <s v="Star Tech Warehouse"/>
    <n v="79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43"/>
    <n v="3"/>
    <n v="1"/>
    <n v="8"/>
    <n v="6"/>
    <n v="7"/>
    <n v="2"/>
    <n v="1"/>
    <n v="0"/>
  </r>
  <r>
    <n v="125832"/>
    <s v="33345785718"/>
    <s v="LEO"/>
    <n v="0"/>
    <n v="0"/>
    <m/>
    <x v="1770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1"/>
    <n v="0"/>
    <n v="2"/>
    <n v="1"/>
    <n v="1"/>
    <n v="4"/>
    <n v="1"/>
  </r>
  <r>
    <n v="125833"/>
    <s v="33345785721"/>
    <s v="LEO"/>
    <n v="0"/>
    <n v="0"/>
    <m/>
    <x v="1771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1"/>
    <n v="1"/>
    <n v="0"/>
    <n v="1"/>
    <n v="1"/>
    <n v="0"/>
    <n v="3"/>
    <n v="0"/>
  </r>
  <r>
    <n v="125834"/>
    <s v="33345785712"/>
    <s v="LEO"/>
    <n v="0"/>
    <n v="0"/>
    <m/>
    <x v="1772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1"/>
    <n v="2"/>
    <n v="1"/>
    <n v="4"/>
    <n v="3"/>
  </r>
  <r>
    <n v="125835"/>
    <s v="123456789014"/>
    <s v="LEO"/>
    <n v="4"/>
    <n v="0"/>
    <m/>
    <x v="1773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1"/>
    <n v="0"/>
    <n v="3"/>
    <n v="3"/>
    <n v="2"/>
    <n v="0"/>
    <n v="8"/>
  </r>
  <r>
    <n v="125836"/>
    <s v="33345785748"/>
    <s v="LEO"/>
    <n v="0"/>
    <n v="0"/>
    <m/>
    <x v="1774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1"/>
    <n v="0"/>
    <n v="2"/>
    <n v="3"/>
    <n v="2"/>
    <n v="3"/>
    <n v="10"/>
  </r>
  <r>
    <n v="125837"/>
    <s v="33345785745"/>
    <s v="LEO"/>
    <n v="0"/>
    <n v="0"/>
    <m/>
    <x v="1775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5"/>
    <n v="6"/>
    <n v="4"/>
    <n v="5"/>
  </r>
  <r>
    <n v="125838"/>
    <s v="33345785725"/>
    <s v="LEO"/>
    <n v="0"/>
    <n v="0"/>
    <m/>
    <x v="1776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48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43"/>
    <n v="8"/>
    <n v="6"/>
    <n v="6"/>
    <n v="12"/>
    <n v="12"/>
    <n v="4"/>
    <n v="7"/>
    <n v="4"/>
  </r>
  <r>
    <n v="125839"/>
    <s v="33345785731"/>
    <s v="LEO"/>
    <n v="0"/>
    <n v="0"/>
    <m/>
    <x v="1777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67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41"/>
    <n v="8"/>
    <n v="4"/>
    <n v="3"/>
    <n v="9"/>
    <n v="11"/>
    <n v="6"/>
    <n v="1"/>
    <n v="0"/>
  </r>
  <r>
    <n v="125840"/>
    <s v="33345785728"/>
    <s v="LEO"/>
    <n v="0"/>
    <n v="0"/>
    <m/>
    <x v="1778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1"/>
    <n v="1"/>
    <n v="0"/>
    <n v="0"/>
    <n v="1"/>
    <n v="0"/>
  </r>
  <r>
    <n v="125841"/>
    <s v="33345785734"/>
    <s v="LEO"/>
    <n v="0"/>
    <n v="0"/>
    <m/>
    <x v="1779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57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45"/>
    <n v="8"/>
    <n v="4"/>
    <n v="6"/>
    <n v="7"/>
    <n v="13"/>
    <n v="1"/>
    <n v="4"/>
    <n v="5"/>
  </r>
  <r>
    <n v="125842"/>
    <s v="33345785740"/>
    <s v="LEO"/>
    <n v="0"/>
    <n v="0"/>
    <m/>
    <x v="1780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4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44"/>
    <n v="6"/>
    <n v="6"/>
    <n v="4"/>
    <n v="12"/>
    <n v="11"/>
    <n v="9"/>
    <n v="7"/>
    <n v="5"/>
  </r>
  <r>
    <n v="125843"/>
    <s v="33345785737"/>
    <s v="LEO"/>
    <n v="0"/>
    <n v="0"/>
    <m/>
    <x v="1781"/>
    <d v="2024-08-09T12:02:51"/>
    <x v="0"/>
    <x v="1"/>
    <b v="0"/>
    <m/>
    <m/>
    <s v="INHOUSE"/>
    <n v="10.41"/>
    <m/>
    <n v="10.41"/>
    <n v="14.545400000000001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2"/>
    <n v="4"/>
    <n v="6"/>
  </r>
  <r>
    <n v="125844"/>
    <s v="6981564847017"/>
    <s v="Dongguan Ronghe Electronic Co.,Ltd"/>
    <n v="4"/>
    <n v="0"/>
    <m/>
    <x v="1782"/>
    <d v="2024-08-13T09:28:04"/>
    <x v="0"/>
    <x v="8"/>
    <b v="0"/>
    <m/>
    <m/>
    <s v="INHOUSE"/>
    <n v="1.93"/>
    <m/>
    <n v="1.93"/>
    <n v="3.6362999999999999"/>
    <n v="0"/>
    <n v="0"/>
    <m/>
    <m/>
    <m/>
    <s v="Star Tech Warehouse"/>
    <n v="98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"/>
    <n v="39"/>
    <n v="48"/>
    <n v="65"/>
    <n v="46"/>
    <n v="59"/>
    <n v="39"/>
    <n v="53"/>
  </r>
  <r>
    <n v="125845"/>
    <s v="6981652449642"/>
    <s v="Dongguan Ronghe Electronic Co.,Ltd"/>
    <n v="4"/>
    <n v="0"/>
    <m/>
    <x v="1783"/>
    <d v="2024-08-13T09:28:04"/>
    <x v="0"/>
    <x v="8"/>
    <b v="0"/>
    <m/>
    <m/>
    <s v="INHOUSE"/>
    <n v="2.1"/>
    <m/>
    <n v="2.1"/>
    <n v="3.8180999999999998"/>
    <n v="0"/>
    <n v="0"/>
    <m/>
    <m/>
    <m/>
    <s v="Star Tech Warehouse"/>
    <n v="99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34"/>
    <n v="58"/>
    <n v="86"/>
    <n v="63"/>
    <n v="36"/>
    <n v="41"/>
    <n v="44"/>
    <n v="36"/>
  </r>
  <r>
    <n v="125846"/>
    <s v="6982024051012"/>
    <s v="Dongguan Ronghe Electronic Co.,Ltd"/>
    <n v="4"/>
    <n v="0"/>
    <m/>
    <x v="1784"/>
    <d v="2024-08-13T09:28:04"/>
    <x v="0"/>
    <x v="8"/>
    <b v="0"/>
    <m/>
    <m/>
    <s v="INHOUSE"/>
    <n v="19.21"/>
    <m/>
    <n v="19.21"/>
    <n v="29.090900000000001"/>
    <n v="0"/>
    <n v="0"/>
    <m/>
    <m/>
    <m/>
    <s v="Star Tech Warehouse"/>
    <n v="57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30"/>
    <n v="47"/>
    <n v="49"/>
    <n v="53"/>
    <n v="58"/>
    <n v="35"/>
    <n v="36"/>
    <n v="31"/>
  </r>
  <r>
    <n v="125847"/>
    <s v="97845217869"/>
    <s v="DINGXING JEWELRY CO,.LTD"/>
    <n v="0"/>
    <n v="0"/>
    <m/>
    <x v="1785"/>
    <d v="2024-08-13T10:54:44"/>
    <x v="0"/>
    <x v="3"/>
    <b v="0"/>
    <m/>
    <m/>
    <s v="INHOUSE"/>
    <n v="4.2300000000000004"/>
    <m/>
    <n v="4.2300000000000004"/>
    <n v="7.2727000000000004"/>
    <n v="0"/>
    <n v="0"/>
    <m/>
    <m/>
    <m/>
    <s v="Star Tech Warehouse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13"/>
    <n v="27"/>
    <n v="14"/>
    <n v="35"/>
    <n v="38"/>
    <n v="17"/>
    <n v="59"/>
    <n v="37"/>
  </r>
  <r>
    <n v="125848"/>
    <s v="97845217872"/>
    <s v="DINGXING JEWELRY CO,.LTD"/>
    <n v="0"/>
    <n v="0"/>
    <m/>
    <x v="1786"/>
    <d v="2024-08-13T10:54:44"/>
    <x v="0"/>
    <x v="3"/>
    <b v="0"/>
    <m/>
    <m/>
    <s v="INHOUSE"/>
    <n v="4.2300000000000004"/>
    <m/>
    <n v="4.2300000000000004"/>
    <n v="7.2727000000000004"/>
    <n v="0"/>
    <n v="0"/>
    <m/>
    <m/>
    <m/>
    <s v="Star Tech Warehouse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10"/>
    <n v="20"/>
    <n v="12"/>
    <n v="26"/>
    <n v="22"/>
    <n v="12"/>
    <n v="42"/>
    <n v="22"/>
  </r>
  <r>
    <n v="125849"/>
    <s v="97845217875"/>
    <s v="DINGXING JEWELRY CO,.LTD"/>
    <n v="0"/>
    <n v="0"/>
    <m/>
    <x v="1787"/>
    <d v="2024-08-13T10:54:44"/>
    <x v="0"/>
    <x v="3"/>
    <b v="0"/>
    <m/>
    <m/>
    <s v="INHOUSE"/>
    <n v="4.2300000000000004"/>
    <m/>
    <n v="4.2300000000000004"/>
    <n v="7.2727000000000004"/>
    <n v="0"/>
    <n v="0"/>
    <m/>
    <m/>
    <m/>
    <s v="Star Tech Warehouse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11"/>
    <n v="21"/>
    <n v="18"/>
    <n v="33"/>
    <n v="27"/>
    <n v="17"/>
    <n v="42"/>
    <n v="25"/>
  </r>
  <r>
    <n v="125850"/>
    <s v="97845217878"/>
    <s v="DINGXING JEWELRY CO,.LTD"/>
    <n v="0"/>
    <n v="0"/>
    <m/>
    <x v="1788"/>
    <d v="2024-08-13T10:54:44"/>
    <x v="0"/>
    <x v="3"/>
    <b v="0"/>
    <m/>
    <m/>
    <s v="INHOUSE"/>
    <n v="4.2300000000000004"/>
    <m/>
    <n v="4.2300000000000004"/>
    <n v="7.2727000000000004"/>
    <n v="0"/>
    <n v="0"/>
    <m/>
    <m/>
    <m/>
    <s v="Star Tech Warehouse"/>
    <n v="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"/>
    <n v="12"/>
    <n v="11"/>
    <n v="20"/>
    <n v="22"/>
    <n v="6"/>
    <n v="37"/>
    <n v="12"/>
  </r>
  <r>
    <n v="125851"/>
    <s v="97845217881"/>
    <s v="DINGXING JEWELRY CO,.LTD"/>
    <n v="0"/>
    <n v="0"/>
    <m/>
    <x v="1789"/>
    <d v="2024-08-13T10:54:44"/>
    <x v="0"/>
    <x v="3"/>
    <b v="0"/>
    <m/>
    <m/>
    <s v="INHOUSE"/>
    <n v="4.2300000000000004"/>
    <m/>
    <n v="4.2300000000000004"/>
    <n v="7.2727000000000004"/>
    <n v="0"/>
    <n v="0"/>
    <m/>
    <m/>
    <m/>
    <s v="Star Tech Warehouse"/>
    <n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7"/>
    <n v="10"/>
    <n v="7"/>
    <n v="22"/>
    <n v="21"/>
    <n v="10"/>
    <n v="34"/>
    <n v="17"/>
  </r>
  <r>
    <n v="125852"/>
    <s v="97845217884"/>
    <s v="DINGXING JEWELRY CO,.LTD"/>
    <n v="0"/>
    <n v="0"/>
    <m/>
    <x v="1790"/>
    <d v="2024-08-13T10:54:44"/>
    <x v="0"/>
    <x v="3"/>
    <b v="0"/>
    <m/>
    <m/>
    <s v="INHOUSE"/>
    <n v="4.2300000000000004"/>
    <m/>
    <n v="4.2300000000000004"/>
    <n v="7.2727000000000004"/>
    <n v="0"/>
    <n v="0"/>
    <m/>
    <m/>
    <m/>
    <s v="Star Tech Warehouse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5"/>
    <n v="15"/>
    <n v="14"/>
    <n v="15"/>
    <n v="21"/>
    <n v="10"/>
    <n v="38"/>
    <n v="18"/>
  </r>
  <r>
    <n v="125853"/>
    <s v="97845217887"/>
    <s v="DINGXING JEWELRY CO,.LTD"/>
    <n v="0"/>
    <n v="0"/>
    <m/>
    <x v="1791"/>
    <d v="2024-08-13T10:54:44"/>
    <x v="0"/>
    <x v="3"/>
    <b v="0"/>
    <m/>
    <m/>
    <s v="INHOUSE"/>
    <n v="3.55"/>
    <m/>
    <n v="3.55"/>
    <n v="6.5982000000000003"/>
    <n v="0"/>
    <n v="0"/>
    <m/>
    <m/>
    <m/>
    <s v="Star Tech Warehouse"/>
    <n v="2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13"/>
    <n v="17"/>
    <n v="20"/>
    <n v="39"/>
    <n v="38"/>
    <n v="16"/>
    <n v="44"/>
    <n v="29"/>
  </r>
  <r>
    <n v="125854"/>
    <s v="97845217890"/>
    <s v="DINGXING JEWELRY CO,.LTD"/>
    <n v="0"/>
    <n v="0"/>
    <m/>
    <x v="1792"/>
    <d v="2024-08-13T10:54:44"/>
    <x v="0"/>
    <x v="3"/>
    <b v="0"/>
    <m/>
    <m/>
    <s v="INHOUSE"/>
    <n v="3.55"/>
    <m/>
    <n v="3.55"/>
    <n v="6.3635999999999999"/>
    <n v="0"/>
    <n v="0"/>
    <m/>
    <m/>
    <m/>
    <s v="Star Tech Warehouse"/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13"/>
    <n v="27"/>
    <n v="26"/>
    <n v="47"/>
    <n v="47"/>
    <n v="22"/>
    <n v="63"/>
    <n v="28"/>
  </r>
  <r>
    <n v="125855"/>
    <s v="8809486122566"/>
    <s v="PIKE"/>
    <n v="0"/>
    <n v="0"/>
    <m/>
    <x v="1793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4"/>
    <n v="7"/>
    <n v="7"/>
    <n v="15"/>
    <n v="14"/>
    <n v="8"/>
    <n v="11"/>
    <n v="6"/>
  </r>
  <r>
    <n v="125856"/>
    <s v="8809486122568"/>
    <s v="PIKE"/>
    <n v="0"/>
    <n v="0"/>
    <m/>
    <x v="1794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62"/>
    <n v="0"/>
    <n v="49"/>
    <n v="49"/>
    <n v="0"/>
    <n v="0"/>
    <n v="0"/>
    <n v="0"/>
    <n v="0"/>
    <n v="0"/>
    <n v="0"/>
    <n v="0"/>
    <n v="0"/>
    <n v="0"/>
    <n v="0"/>
    <n v="0"/>
    <n v="0"/>
    <n v="0"/>
    <n v="0"/>
    <n v="0"/>
    <n v="96"/>
    <n v="4"/>
    <n v="11"/>
    <n v="9"/>
    <n v="16"/>
    <n v="19"/>
    <n v="8"/>
    <n v="15"/>
    <n v="5"/>
  </r>
  <r>
    <n v="125857"/>
    <s v="8809486122570"/>
    <s v="PIKE"/>
    <n v="0"/>
    <n v="0"/>
    <m/>
    <x v="1795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3"/>
    <n v="6"/>
    <n v="2"/>
    <n v="18"/>
    <n v="19"/>
    <n v="1"/>
    <n v="0"/>
    <n v="0"/>
  </r>
  <r>
    <n v="125858"/>
    <s v="8809486122578"/>
    <s v="PIKE"/>
    <n v="0"/>
    <n v="0"/>
    <m/>
    <x v="1796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4"/>
    <n v="2"/>
    <n v="9"/>
    <n v="15"/>
    <n v="11"/>
    <n v="7"/>
    <n v="7"/>
    <n v="1"/>
  </r>
  <r>
    <n v="125859"/>
    <s v="8809486122580"/>
    <s v="PIKE"/>
    <n v="0"/>
    <n v="0"/>
    <m/>
    <x v="1797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4"/>
    <n v="5"/>
    <n v="6"/>
    <n v="17"/>
    <n v="31"/>
    <n v="7"/>
    <n v="13"/>
    <n v="7"/>
  </r>
  <r>
    <n v="125860"/>
    <s v="8809486122582"/>
    <s v="PIKE"/>
    <n v="0"/>
    <n v="0"/>
    <m/>
    <x v="1798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3"/>
    <n v="8"/>
    <n v="7"/>
    <n v="14"/>
    <n v="27"/>
    <n v="7"/>
    <n v="16"/>
    <n v="8"/>
  </r>
  <r>
    <n v="125861"/>
    <s v="8809486122584"/>
    <s v="PIKE"/>
    <n v="0"/>
    <n v="0"/>
    <m/>
    <x v="1799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44"/>
    <n v="0"/>
    <n v="48"/>
    <n v="48"/>
    <n v="0"/>
    <n v="0"/>
    <n v="0"/>
    <n v="0"/>
    <n v="0"/>
    <n v="0"/>
    <n v="0"/>
    <n v="0"/>
    <n v="0"/>
    <n v="0"/>
    <n v="0"/>
    <n v="0"/>
    <n v="0"/>
    <n v="0"/>
    <n v="0"/>
    <n v="0"/>
    <n v="77"/>
    <n v="8"/>
    <n v="10"/>
    <n v="1"/>
    <n v="15"/>
    <n v="22"/>
    <n v="5"/>
    <n v="5"/>
    <n v="13"/>
  </r>
  <r>
    <n v="125862"/>
    <s v="8809486122586"/>
    <s v="PIKE"/>
    <n v="0"/>
    <n v="0"/>
    <m/>
    <x v="1800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28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80"/>
    <n v="8"/>
    <n v="3"/>
    <n v="4"/>
    <n v="19"/>
    <n v="32"/>
    <n v="11"/>
    <n v="7"/>
    <n v="8"/>
  </r>
  <r>
    <n v="125863"/>
    <s v="8809486122588"/>
    <s v="PIKE"/>
    <n v="0"/>
    <n v="0"/>
    <m/>
    <x v="1801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8"/>
    <n v="10"/>
    <n v="1"/>
    <n v="0"/>
    <n v="2"/>
    <n v="0"/>
    <n v="0"/>
    <n v="0"/>
  </r>
  <r>
    <n v="125864"/>
    <s v="8809486122590"/>
    <s v="PIKE"/>
    <n v="0"/>
    <n v="0"/>
    <m/>
    <x v="1802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32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79"/>
    <n v="6"/>
    <n v="2"/>
    <n v="3"/>
    <n v="4"/>
    <n v="10"/>
    <n v="3"/>
    <n v="5"/>
    <n v="6"/>
  </r>
  <r>
    <n v="125865"/>
    <s v="8809486122592"/>
    <s v="PIKE"/>
    <n v="0"/>
    <n v="0"/>
    <m/>
    <x v="1803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"/>
    <n v="4"/>
    <n v="4"/>
    <n v="5"/>
    <n v="1"/>
    <n v="0"/>
    <n v="0"/>
    <n v="0"/>
  </r>
  <r>
    <n v="125866"/>
    <s v="8809486122594"/>
    <s v="PIKE"/>
    <n v="0"/>
    <n v="0"/>
    <m/>
    <x v="1804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6"/>
    <n v="3"/>
    <n v="4"/>
    <n v="8"/>
    <n v="0"/>
    <n v="0"/>
    <n v="0"/>
    <n v="0"/>
  </r>
  <r>
    <n v="125867"/>
    <s v="8809486122596"/>
    <s v="PIKE"/>
    <n v="0"/>
    <n v="0"/>
    <m/>
    <x v="1805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4"/>
    <n v="5"/>
    <n v="8"/>
    <n v="3"/>
    <n v="13"/>
    <n v="6"/>
    <n v="4"/>
    <n v="4"/>
  </r>
  <r>
    <n v="125868"/>
    <s v="8809486122598"/>
    <s v="PIKE"/>
    <n v="0"/>
    <n v="0"/>
    <m/>
    <x v="1806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5"/>
    <n v="14"/>
    <n v="12"/>
    <n v="15"/>
    <n v="5"/>
    <n v="3"/>
    <n v="15"/>
    <n v="3"/>
  </r>
  <r>
    <n v="125869"/>
    <s v="8809486122600"/>
    <s v="PIKE"/>
    <n v="0"/>
    <n v="0"/>
    <m/>
    <x v="1807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5"/>
    <n v="5"/>
    <n v="12"/>
    <n v="14"/>
    <n v="24"/>
    <n v="4"/>
    <n v="3"/>
    <n v="5"/>
  </r>
  <r>
    <n v="125870"/>
    <s v="8809486122602"/>
    <s v="PIKE"/>
    <n v="0"/>
    <n v="0"/>
    <m/>
    <x v="1808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2"/>
    <n v="4"/>
    <n v="5"/>
    <n v="6"/>
    <n v="17"/>
    <n v="5"/>
    <n v="8"/>
    <n v="4"/>
  </r>
  <r>
    <n v="125871"/>
    <s v="8809486122604"/>
    <s v="PIKE"/>
    <n v="0"/>
    <n v="0"/>
    <m/>
    <x v="1809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4"/>
    <n v="4"/>
    <n v="7"/>
    <n v="5"/>
    <n v="17"/>
    <n v="4"/>
    <n v="5"/>
    <n v="0"/>
  </r>
  <r>
    <n v="125872"/>
    <s v="8809486122606"/>
    <s v="PIKE"/>
    <n v="0"/>
    <n v="0"/>
    <m/>
    <x v="1810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2"/>
    <n v="2"/>
    <n v="3"/>
    <n v="3"/>
    <n v="6"/>
    <n v="11"/>
    <n v="9"/>
    <n v="5"/>
  </r>
  <r>
    <n v="125873"/>
    <s v="8809486122608"/>
    <s v="PIKE"/>
    <n v="0"/>
    <n v="0"/>
    <m/>
    <x v="1811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3"/>
    <n v="4"/>
    <n v="1"/>
    <n v="3"/>
    <n v="11"/>
    <n v="1"/>
    <n v="4"/>
    <n v="1"/>
  </r>
  <r>
    <n v="125874"/>
    <s v="8809486122610"/>
    <s v="PIKE"/>
    <n v="0"/>
    <n v="0"/>
    <m/>
    <x v="1812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4"/>
    <n v="3"/>
    <n v="6"/>
    <n v="6"/>
    <n v="9"/>
    <n v="3"/>
    <n v="6"/>
    <n v="3"/>
  </r>
  <r>
    <n v="125875"/>
    <s v="8809486122612"/>
    <s v="PIKE"/>
    <n v="0"/>
    <n v="0"/>
    <m/>
    <x v="1813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4"/>
    <n v="5"/>
    <n v="6"/>
    <n v="6"/>
    <n v="15"/>
    <n v="5"/>
    <n v="4"/>
    <n v="1"/>
  </r>
  <r>
    <n v="125876"/>
    <s v="8809486122614"/>
    <s v="PIKE"/>
    <n v="0"/>
    <n v="0"/>
    <m/>
    <x v="1814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4"/>
    <n v="4"/>
    <n v="3"/>
    <n v="6"/>
    <n v="9"/>
    <n v="3"/>
    <n v="5"/>
    <n v="3"/>
  </r>
  <r>
    <n v="125877"/>
    <s v="8809486122616"/>
    <s v="PIKE"/>
    <n v="0"/>
    <n v="0"/>
    <m/>
    <x v="1815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5"/>
    <n v="13"/>
    <n v="5"/>
    <n v="12"/>
    <n v="8"/>
    <n v="5"/>
    <n v="1"/>
    <n v="0"/>
  </r>
  <r>
    <n v="125878"/>
    <s v="8809486122618"/>
    <s v="PIKE"/>
    <n v="0"/>
    <n v="0"/>
    <m/>
    <x v="1816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8"/>
    <n v="4"/>
    <n v="7"/>
    <n v="14"/>
    <n v="6"/>
    <n v="6"/>
    <n v="6"/>
    <n v="0"/>
  </r>
  <r>
    <n v="125879"/>
    <s v="8809486122572"/>
    <s v="PIKE"/>
    <n v="0"/>
    <n v="0"/>
    <m/>
    <x v="1817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7"/>
    <n v="7"/>
    <n v="7"/>
    <n v="6"/>
    <n v="17"/>
    <n v="10"/>
    <n v="8"/>
    <n v="7"/>
  </r>
  <r>
    <n v="125880"/>
    <s v="8809486122574"/>
    <s v="PIKE"/>
    <n v="0"/>
    <n v="0"/>
    <m/>
    <x v="1818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11"/>
    <n v="7"/>
    <n v="13"/>
    <n v="15"/>
    <n v="9"/>
    <n v="0"/>
    <n v="0"/>
    <n v="5"/>
  </r>
  <r>
    <n v="125881"/>
    <s v="8809486122576"/>
    <s v="PIKE"/>
    <n v="0"/>
    <n v="0"/>
    <m/>
    <x v="1819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8"/>
    <n v="4"/>
    <n v="3"/>
    <n v="19"/>
    <n v="24"/>
    <n v="3"/>
    <n v="0"/>
    <n v="0"/>
  </r>
  <r>
    <n v="125882"/>
    <s v="8809486122620"/>
    <s v="PIKE"/>
    <n v="0"/>
    <n v="0"/>
    <m/>
    <x v="1820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30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84"/>
    <n v="4"/>
    <n v="3"/>
    <n v="3"/>
    <n v="7"/>
    <n v="4"/>
    <n v="8"/>
    <n v="5"/>
    <n v="2"/>
  </r>
  <r>
    <n v="125883"/>
    <s v="8809486122622"/>
    <s v="PIKE"/>
    <n v="0"/>
    <n v="0"/>
    <m/>
    <x v="1821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1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78"/>
    <n v="2"/>
    <n v="6"/>
    <n v="7"/>
    <n v="8"/>
    <n v="16"/>
    <n v="10"/>
    <n v="8"/>
    <n v="3"/>
  </r>
  <r>
    <n v="125884"/>
    <s v="8809486122624"/>
    <s v="PIKE"/>
    <n v="0"/>
    <n v="0"/>
    <m/>
    <x v="1822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9"/>
    <n v="21"/>
    <n v="6"/>
    <n v="4"/>
    <n v="11"/>
    <n v="7"/>
    <n v="9"/>
  </r>
  <r>
    <n v="125885"/>
    <s v="8809486122626"/>
    <s v="PIKE"/>
    <n v="0"/>
    <n v="0"/>
    <m/>
    <x v="1823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41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82"/>
    <n v="5"/>
    <n v="6"/>
    <n v="5"/>
    <n v="6"/>
    <n v="5"/>
    <n v="0"/>
    <n v="0"/>
    <n v="0"/>
  </r>
  <r>
    <n v="125886"/>
    <s v="8809486122628"/>
    <s v="PIKE"/>
    <n v="0"/>
    <n v="0"/>
    <m/>
    <x v="1824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-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82"/>
    <n v="5"/>
    <n v="7"/>
    <n v="13"/>
    <n v="11"/>
    <n v="15"/>
    <n v="11"/>
    <n v="8"/>
    <n v="4"/>
  </r>
  <r>
    <n v="125887"/>
    <s v="8809486122632"/>
    <s v="PIKE"/>
    <n v="0"/>
    <n v="0"/>
    <m/>
    <x v="1825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5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83"/>
    <n v="2"/>
    <n v="8"/>
    <n v="8"/>
    <n v="8"/>
    <n v="13"/>
    <n v="8"/>
    <n v="9"/>
    <n v="7"/>
  </r>
  <r>
    <n v="125888"/>
    <s v="8809486122634"/>
    <s v="PIKE"/>
    <n v="0"/>
    <n v="0"/>
    <m/>
    <x v="1826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29"/>
    <n v="0"/>
    <n v="49"/>
    <n v="49"/>
    <n v="0"/>
    <n v="0"/>
    <n v="0"/>
    <n v="0"/>
    <n v="0"/>
    <n v="0"/>
    <n v="0"/>
    <n v="0"/>
    <n v="0"/>
    <n v="0"/>
    <n v="0"/>
    <n v="0"/>
    <n v="0"/>
    <n v="0"/>
    <n v="0"/>
    <n v="0"/>
    <n v="82"/>
    <n v="5"/>
    <n v="9"/>
    <n v="15"/>
    <n v="16"/>
    <n v="26"/>
    <n v="11"/>
    <n v="3"/>
    <n v="4"/>
  </r>
  <r>
    <n v="125889"/>
    <s v="8809486122636"/>
    <s v="PIKE"/>
    <n v="0"/>
    <n v="0"/>
    <m/>
    <x v="1827"/>
    <d v="2024-08-13T11:17:05"/>
    <x v="0"/>
    <x v="1"/>
    <b v="0"/>
    <m/>
    <m/>
    <s v="INHOUSE"/>
    <n v="3.81"/>
    <m/>
    <n v="3.81"/>
    <n v="5.9089999999999998"/>
    <n v="0"/>
    <n v="0"/>
    <m/>
    <m/>
    <m/>
    <s v="Star Tech Warehouse"/>
    <n v="-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1"/>
    <n v="10"/>
    <n v="10"/>
    <n v="10"/>
    <n v="17"/>
    <n v="8"/>
    <n v="8"/>
    <n v="4"/>
  </r>
  <r>
    <n v="125890"/>
    <s v="8809486122540"/>
    <s v="PIKE"/>
    <n v="4"/>
    <n v="0"/>
    <m/>
    <x v="1828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65"/>
    <n v="0"/>
    <n v="65"/>
    <n v="65"/>
    <n v="0"/>
    <n v="0"/>
    <n v="0"/>
    <n v="0"/>
    <n v="0"/>
    <n v="0"/>
    <n v="0"/>
    <n v="0"/>
    <n v="0"/>
    <n v="0"/>
    <n v="0"/>
    <n v="0"/>
    <n v="0"/>
    <n v="0"/>
    <n v="0"/>
    <n v="0"/>
    <n v="82"/>
    <n v="15"/>
    <n v="14"/>
    <n v="15"/>
    <n v="15"/>
    <n v="30"/>
    <n v="0"/>
    <n v="0"/>
    <n v="0"/>
  </r>
  <r>
    <n v="125891"/>
    <s v="8809486122543"/>
    <s v="PIKE"/>
    <n v="4"/>
    <n v="0"/>
    <m/>
    <x v="1829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11"/>
    <n v="0"/>
    <n v="49"/>
    <n v="49"/>
    <n v="0"/>
    <n v="0"/>
    <n v="0"/>
    <n v="0"/>
    <n v="0"/>
    <n v="0"/>
    <n v="0"/>
    <n v="0"/>
    <n v="0"/>
    <n v="0"/>
    <n v="0"/>
    <n v="0"/>
    <n v="0"/>
    <n v="0"/>
    <n v="0"/>
    <n v="0"/>
    <n v="80"/>
    <n v="7"/>
    <n v="14"/>
    <n v="3"/>
    <n v="9"/>
    <n v="35"/>
    <n v="7"/>
    <n v="17"/>
    <n v="12"/>
  </r>
  <r>
    <n v="125892"/>
    <s v="8809486122546"/>
    <s v="PIKE"/>
    <n v="4"/>
    <n v="0"/>
    <m/>
    <x v="1830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7"/>
    <n v="14"/>
    <n v="9"/>
    <n v="13"/>
    <n v="16"/>
    <n v="0"/>
    <n v="0"/>
    <n v="0"/>
  </r>
  <r>
    <n v="125893"/>
    <s v="8809486122534"/>
    <s v="PIKE"/>
    <n v="4"/>
    <n v="0"/>
    <m/>
    <x v="1831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43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84"/>
    <n v="5"/>
    <n v="13"/>
    <n v="17"/>
    <n v="27"/>
    <n v="20"/>
    <n v="23"/>
    <n v="12"/>
    <n v="3"/>
  </r>
  <r>
    <n v="125894"/>
    <s v="8809486122537"/>
    <s v="PIKE"/>
    <n v="4"/>
    <n v="0"/>
    <m/>
    <x v="1761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10"/>
    <n v="0"/>
    <n v="69"/>
    <n v="69"/>
    <n v="0"/>
    <n v="0"/>
    <n v="0"/>
    <n v="0"/>
    <n v="0"/>
    <n v="0"/>
    <n v="0"/>
    <n v="0"/>
    <n v="0"/>
    <n v="0"/>
    <n v="0"/>
    <n v="0"/>
    <n v="0"/>
    <n v="0"/>
    <n v="0"/>
    <n v="0"/>
    <n v="85"/>
    <n v="12"/>
    <n v="20"/>
    <n v="18"/>
    <n v="38"/>
    <n v="29"/>
    <n v="25"/>
    <n v="0"/>
    <n v="0"/>
  </r>
  <r>
    <n v="125895"/>
    <s v="8809486122513"/>
    <s v="PIKE"/>
    <n v="4"/>
    <n v="0"/>
    <m/>
    <x v="1832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43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84"/>
    <n v="8"/>
    <n v="5"/>
    <n v="10"/>
    <n v="12"/>
    <n v="11"/>
    <n v="15"/>
    <n v="8"/>
    <n v="3"/>
  </r>
  <r>
    <n v="125896"/>
    <s v="8809486122516"/>
    <s v="PIKE"/>
    <n v="4"/>
    <n v="0"/>
    <m/>
    <x v="1833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58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83"/>
    <n v="7"/>
    <n v="3"/>
    <n v="6"/>
    <n v="11"/>
    <n v="4"/>
    <n v="14"/>
    <n v="12"/>
    <n v="2"/>
  </r>
  <r>
    <n v="125897"/>
    <s v="8809486122522"/>
    <s v="PIKE"/>
    <n v="4"/>
    <n v="0"/>
    <m/>
    <x v="1834"/>
    <d v="2024-08-13T11:31:34"/>
    <x v="0"/>
    <x v="1"/>
    <b v="0"/>
    <m/>
    <m/>
    <s v="INHOUSE"/>
    <n v="3.81"/>
    <m/>
    <n v="3.81"/>
    <n v="5.9089999999999998"/>
    <n v="0"/>
    <n v="0"/>
    <m/>
    <m/>
    <m/>
    <s v="Star Tech Warehouse"/>
    <n v="62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81"/>
    <n v="6"/>
    <n v="1"/>
    <n v="8"/>
    <n v="2"/>
    <n v="0"/>
    <n v="13"/>
    <n v="17"/>
    <n v="9"/>
  </r>
  <r>
    <n v="125898"/>
    <s v="5634568020"/>
    <s v="MICHAEL"/>
    <n v="0"/>
    <n v="0"/>
    <m/>
    <x v="1835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0"/>
    <n v="4"/>
    <n v="2"/>
    <n v="0"/>
    <n v="1"/>
    <n v="3"/>
  </r>
  <r>
    <n v="125899"/>
    <s v="5634568004"/>
    <s v="MICHAEL"/>
    <n v="0"/>
    <n v="0"/>
    <m/>
    <x v="1836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0"/>
    <n v="3"/>
    <n v="0"/>
    <n v="1"/>
    <n v="3"/>
    <n v="0"/>
  </r>
  <r>
    <n v="125900"/>
    <s v="5634568002"/>
    <s v="MICHAEL"/>
    <n v="0"/>
    <n v="0"/>
    <m/>
    <x v="1837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1"/>
    <n v="6"/>
    <n v="0"/>
    <n v="0"/>
    <n v="3"/>
    <n v="2"/>
  </r>
  <r>
    <n v="125901"/>
    <s v="5634568022"/>
    <s v="MICHAEL"/>
    <n v="0"/>
    <n v="0"/>
    <m/>
    <x v="1838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2"/>
    <n v="1"/>
    <n v="2"/>
    <n v="1"/>
    <n v="1"/>
  </r>
  <r>
    <n v="125902"/>
    <s v="5634568016"/>
    <s v="MICHAEL"/>
    <n v="0"/>
    <n v="0"/>
    <m/>
    <x v="1839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5"/>
    <n v="21"/>
    <n v="13"/>
    <n v="11"/>
    <n v="10"/>
    <n v="3"/>
  </r>
  <r>
    <n v="125903"/>
    <s v="5634568008"/>
    <s v="MICHAEL"/>
    <n v="0"/>
    <n v="0"/>
    <m/>
    <x v="1840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2"/>
    <n v="3"/>
    <n v="5"/>
    <n v="0"/>
    <n v="2"/>
    <n v="1"/>
  </r>
  <r>
    <n v="125904"/>
    <s v="5634568010"/>
    <s v="MICHAEL"/>
    <n v="0"/>
    <n v="0"/>
    <m/>
    <x v="1841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3"/>
    <n v="4"/>
    <n v="1"/>
    <n v="0"/>
    <n v="2"/>
    <n v="0"/>
  </r>
  <r>
    <n v="125905"/>
    <s v="5634568012"/>
    <s v="MICHAEL"/>
    <n v="0"/>
    <n v="0"/>
    <m/>
    <x v="1842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"/>
    <n v="5"/>
    <n v="6"/>
    <n v="6"/>
    <n v="3"/>
    <n v="7"/>
    <n v="3"/>
  </r>
  <r>
    <n v="125906"/>
    <s v="5634568000"/>
    <s v="MICHAEL"/>
    <n v="0"/>
    <n v="0"/>
    <m/>
    <x v="1843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7"/>
    <n v="2"/>
    <n v="5"/>
    <n v="4"/>
    <n v="2"/>
    <n v="3"/>
    <n v="1"/>
  </r>
  <r>
    <n v="125907"/>
    <s v="5634568006"/>
    <s v="MICHAEL"/>
    <n v="0"/>
    <n v="0"/>
    <m/>
    <x v="1844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4"/>
    <n v="3"/>
    <n v="3"/>
    <n v="1"/>
    <n v="1"/>
    <n v="0"/>
    <n v="0"/>
  </r>
  <r>
    <n v="125908"/>
    <s v="5634568014"/>
    <s v="MICHAEL"/>
    <n v="0"/>
    <n v="0"/>
    <m/>
    <x v="1845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3"/>
    <n v="9"/>
    <n v="7"/>
    <n v="10"/>
    <n v="6"/>
    <n v="3"/>
    <n v="8"/>
    <n v="6"/>
  </r>
  <r>
    <n v="125909"/>
    <s v="5634568018"/>
    <s v="MICHAEL"/>
    <n v="0"/>
    <n v="0"/>
    <m/>
    <x v="1846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0"/>
    <n v="2"/>
    <n v="2"/>
    <n v="0"/>
    <n v="0"/>
    <n v="1"/>
  </r>
  <r>
    <n v="125910"/>
    <s v="34678790234"/>
    <s v="MICHAEL"/>
    <n v="0"/>
    <n v="0"/>
    <m/>
    <x v="1847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0"/>
    <n v="0"/>
    <n v="4"/>
    <n v="2"/>
    <n v="2"/>
    <n v="0"/>
  </r>
  <r>
    <n v="125911"/>
    <s v="34678790235"/>
    <s v="MICHAEL"/>
    <n v="0"/>
    <n v="0"/>
    <m/>
    <x v="1848"/>
    <d v="2024-08-13T16:51:03"/>
    <x v="0"/>
    <x v="4"/>
    <b v="0"/>
    <m/>
    <m/>
    <s v="INHOUSE"/>
    <n v="7.28"/>
    <m/>
    <n v="7.28"/>
    <n v="18.181799999999999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7"/>
    <n v="2"/>
    <n v="4"/>
    <n v="1"/>
  </r>
  <r>
    <n v="125912"/>
    <s v="5634568056"/>
    <s v="MICHAEL"/>
    <n v="0"/>
    <n v="0"/>
    <m/>
    <x v="1849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0"/>
    <n v="0"/>
    <n v="7"/>
    <n v="1"/>
    <n v="0"/>
    <n v="0"/>
    <n v="4"/>
  </r>
  <r>
    <n v="125913"/>
    <s v="5634568060"/>
    <s v="MICHAEL"/>
    <n v="0"/>
    <n v="0"/>
    <m/>
    <x v="1850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9"/>
    <n v="7"/>
    <n v="19"/>
    <n v="5"/>
    <n v="0"/>
    <n v="0"/>
    <n v="0"/>
  </r>
  <r>
    <n v="125914"/>
    <s v="5634568072"/>
    <s v="MICHAEL"/>
    <n v="0"/>
    <n v="0"/>
    <m/>
    <x v="1851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</r>
  <r>
    <n v="125915"/>
    <s v="5634568062"/>
    <s v="MICHAEL"/>
    <n v="0"/>
    <n v="0"/>
    <m/>
    <x v="1852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2"/>
    <n v="0"/>
    <n v="3"/>
  </r>
  <r>
    <n v="125916"/>
    <s v="5634568054"/>
    <s v="MICHAEL"/>
    <n v="0"/>
    <n v="0"/>
    <m/>
    <x v="1853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"/>
    <n v="4"/>
    <n v="0"/>
    <n v="0"/>
    <n v="0"/>
  </r>
  <r>
    <n v="125917"/>
    <s v="5634568074"/>
    <s v="MICHAEL"/>
    <n v="0"/>
    <n v="0"/>
    <m/>
    <x v="1854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1"/>
    <n v="0"/>
    <n v="0"/>
    <n v="0"/>
    <n v="0"/>
  </r>
  <r>
    <n v="125918"/>
    <s v="5634568068"/>
    <s v="MICHAEL"/>
    <n v="0"/>
    <n v="0"/>
    <m/>
    <x v="1855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1"/>
    <n v="0"/>
    <n v="0"/>
    <n v="0"/>
    <n v="0"/>
    <n v="0"/>
  </r>
  <r>
    <n v="125919"/>
    <s v="9D-IPH-14P-10PC"/>
    <s v="MICHAEL"/>
    <n v="0"/>
    <n v="0"/>
    <m/>
    <x v="1856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"/>
    <n v="32"/>
    <n v="53"/>
    <n v="10"/>
    <n v="1"/>
    <n v="0"/>
    <n v="0"/>
    <n v="0"/>
  </r>
  <r>
    <n v="125920"/>
    <s v="5634568066"/>
    <s v="MICHAEL"/>
    <n v="0"/>
    <n v="0"/>
    <m/>
    <x v="1857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8"/>
    <n v="37"/>
    <n v="24"/>
    <n v="1"/>
    <n v="93"/>
    <n v="43"/>
    <n v="0"/>
    <n v="0"/>
  </r>
  <r>
    <n v="125921"/>
    <s v="5634568064"/>
    <s v="MICHAEL"/>
    <n v="0"/>
    <n v="0"/>
    <m/>
    <x v="1858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8"/>
    <n v="10"/>
    <n v="6"/>
    <n v="0"/>
    <n v="0"/>
    <n v="0"/>
    <n v="0"/>
  </r>
  <r>
    <n v="125922"/>
    <s v="5634568070"/>
    <s v="MICHAEL"/>
    <n v="0"/>
    <n v="0"/>
    <m/>
    <x v="1859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"/>
    <n v="11"/>
    <n v="12"/>
    <n v="0"/>
    <n v="11"/>
    <n v="14"/>
    <n v="11"/>
    <n v="0"/>
  </r>
  <r>
    <n v="125923"/>
    <s v="5634568058"/>
    <s v="MICHAEL"/>
    <n v="0"/>
    <n v="0"/>
    <m/>
    <x v="1860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35"/>
    <n v="39"/>
    <n v="34"/>
    <n v="32"/>
    <n v="22"/>
    <n v="0"/>
  </r>
  <r>
    <n v="125924"/>
    <s v="9D-IPH-15-10PC"/>
    <s v="MICHAEL"/>
    <n v="4"/>
    <n v="0"/>
    <m/>
    <x v="1861"/>
    <d v="2024-08-13T16:51:03"/>
    <x v="0"/>
    <x v="4"/>
    <b v="0"/>
    <m/>
    <m/>
    <s v="INHOUSE"/>
    <n v="6.09"/>
    <m/>
    <n v="6.09"/>
    <n v="22.7272"/>
    <n v="0"/>
    <n v="0"/>
    <m/>
    <m/>
    <m/>
    <s v="Star Tech Warehouse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3"/>
    <n v="17"/>
    <n v="39"/>
    <n v="31"/>
  </r>
  <r>
    <n v="125925"/>
    <s v="5634567986"/>
    <s v="MICHAEL"/>
    <n v="0"/>
    <n v="0"/>
    <m/>
    <x v="1862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"/>
    <n v="4"/>
    <n v="7"/>
    <n v="6"/>
    <n v="2"/>
    <n v="4"/>
    <n v="5"/>
    <n v="0"/>
  </r>
  <r>
    <n v="125926"/>
    <s v="5634567982"/>
    <s v="MICHAEL"/>
    <n v="0"/>
    <n v="0"/>
    <m/>
    <x v="1863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5"/>
    <n v="10"/>
    <n v="6"/>
    <n v="9"/>
    <n v="4"/>
    <n v="5"/>
    <n v="7"/>
  </r>
  <r>
    <n v="125927"/>
    <s v="5634567988"/>
    <s v="MICHAEL"/>
    <n v="0"/>
    <n v="0"/>
    <m/>
    <x v="1864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-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"/>
    <n v="5"/>
    <n v="10"/>
    <n v="15"/>
    <n v="9"/>
    <n v="8"/>
    <n v="9"/>
    <n v="2"/>
  </r>
  <r>
    <n v="125928"/>
    <s v="5634567994"/>
    <s v="MICHAEL"/>
    <n v="0"/>
    <n v="0"/>
    <m/>
    <x v="1865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8"/>
    <n v="10"/>
    <n v="18"/>
    <n v="20"/>
    <n v="10"/>
    <n v="9"/>
    <n v="10"/>
    <n v="7"/>
  </r>
  <r>
    <n v="125929"/>
    <s v="5634567984"/>
    <s v="MICHAEL"/>
    <n v="0"/>
    <n v="0"/>
    <m/>
    <x v="1866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"/>
    <n v="6"/>
    <n v="15"/>
    <n v="7"/>
    <n v="6"/>
    <n v="4"/>
    <n v="0"/>
  </r>
  <r>
    <n v="125930"/>
    <s v="5634567992"/>
    <s v="MICHAEL"/>
    <n v="0"/>
    <n v="0"/>
    <m/>
    <x v="1867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3"/>
    <n v="8"/>
    <n v="20"/>
    <n v="5"/>
    <n v="16"/>
    <n v="15"/>
    <n v="7"/>
  </r>
  <r>
    <n v="125931"/>
    <s v="5634567980"/>
    <s v="MICHAEL"/>
    <n v="0"/>
    <n v="0"/>
    <m/>
    <x v="1868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6"/>
    <n v="10"/>
    <n v="8"/>
    <n v="16"/>
    <n v="4"/>
    <n v="5"/>
    <n v="8"/>
    <n v="5"/>
  </r>
  <r>
    <n v="125932"/>
    <s v="5634567990"/>
    <s v="MICHAEL"/>
    <n v="0"/>
    <n v="0"/>
    <m/>
    <x v="1869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9"/>
    <n v="8"/>
    <n v="10"/>
    <n v="6"/>
    <n v="3"/>
    <n v="10"/>
    <n v="5"/>
  </r>
  <r>
    <n v="125933"/>
    <s v="5634567998"/>
    <s v="MICHAEL"/>
    <n v="0"/>
    <n v="0"/>
    <m/>
    <x v="1870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2"/>
  </r>
  <r>
    <n v="125934"/>
    <s v="5634567996"/>
    <s v="MICHAEL"/>
    <n v="0"/>
    <n v="0"/>
    <m/>
    <x v="1871"/>
    <d v="2024-08-13T16:51:03"/>
    <x v="0"/>
    <x v="4"/>
    <b v="0"/>
    <m/>
    <m/>
    <s v="INHOUSE"/>
    <n v="9.14"/>
    <m/>
    <n v="9.14"/>
    <n v="22.7272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6"/>
    <n v="20"/>
    <n v="15"/>
    <n v="39"/>
    <n v="18"/>
    <n v="13"/>
    <n v="21"/>
    <n v="8"/>
  </r>
  <r>
    <n v="125935"/>
    <s v="5634567898"/>
    <s v="MICHAEL"/>
    <n v="0"/>
    <n v="0"/>
    <m/>
    <x v="1872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6"/>
    <n v="8"/>
    <n v="9"/>
    <n v="13"/>
    <n v="9"/>
    <n v="6"/>
    <n v="6"/>
    <n v="6"/>
  </r>
  <r>
    <n v="125936"/>
    <s v="5634567906"/>
    <s v="MICHAEL"/>
    <n v="0"/>
    <n v="0"/>
    <m/>
    <x v="1873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8"/>
    <n v="7"/>
    <n v="6"/>
    <n v="4"/>
    <n v="2"/>
    <n v="7"/>
    <n v="5"/>
  </r>
  <r>
    <n v="125937"/>
    <s v="5634567910"/>
    <s v="MICHAEL"/>
    <n v="0"/>
    <n v="0"/>
    <m/>
    <x v="1874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6"/>
    <n v="18"/>
    <n v="17"/>
    <n v="12"/>
    <n v="16"/>
    <n v="3"/>
    <n v="2"/>
    <n v="5"/>
  </r>
  <r>
    <n v="125938"/>
    <s v="5634567896"/>
    <s v="MICHAEL"/>
    <n v="0"/>
    <n v="0"/>
    <m/>
    <x v="1875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8"/>
    <n v="14"/>
    <n v="10"/>
    <n v="8"/>
    <n v="6"/>
    <n v="2"/>
    <n v="3"/>
  </r>
  <r>
    <n v="125939"/>
    <s v="5634567894"/>
    <s v="MICHAEL"/>
    <n v="0"/>
    <n v="0"/>
    <m/>
    <x v="1876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8"/>
    <n v="6"/>
    <n v="4"/>
    <n v="10"/>
    <n v="5"/>
    <n v="1"/>
    <n v="7"/>
  </r>
  <r>
    <n v="125940"/>
    <s v="5634567900"/>
    <s v="MICHAEL"/>
    <n v="0"/>
    <n v="0"/>
    <m/>
    <x v="1877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9"/>
    <n v="17"/>
    <n v="18"/>
    <n v="17"/>
    <n v="15"/>
    <n v="5"/>
    <n v="11"/>
    <n v="7"/>
  </r>
  <r>
    <n v="125941"/>
    <s v="5634567918"/>
    <s v="MICHAEL"/>
    <n v="0"/>
    <n v="0"/>
    <m/>
    <x v="1878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8"/>
    <n v="10"/>
    <n v="9"/>
    <n v="10"/>
    <n v="0"/>
    <n v="1"/>
    <n v="4"/>
  </r>
  <r>
    <n v="125942"/>
    <s v="5634567890"/>
    <s v="MICHAEL"/>
    <n v="0"/>
    <n v="0"/>
    <m/>
    <x v="1879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8"/>
    <n v="8"/>
    <n v="4"/>
    <n v="6"/>
    <n v="5"/>
    <n v="8"/>
    <n v="5"/>
  </r>
  <r>
    <n v="125943"/>
    <s v="5634567892"/>
    <s v="MICHAEL"/>
    <n v="0"/>
    <n v="0"/>
    <m/>
    <x v="1880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"/>
    <n v="12"/>
    <n v="17"/>
    <n v="13"/>
    <n v="13"/>
    <n v="6"/>
    <n v="10"/>
    <n v="8"/>
  </r>
  <r>
    <n v="125944"/>
    <s v="5634567908"/>
    <s v="MICHAEL"/>
    <n v="0"/>
    <n v="0"/>
    <m/>
    <x v="1881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7"/>
    <n v="6"/>
    <n v="12"/>
    <n v="10"/>
    <n v="1"/>
    <n v="0"/>
    <n v="0"/>
  </r>
  <r>
    <n v="125945"/>
    <s v="5634567912"/>
    <s v="MICHAEL"/>
    <n v="0"/>
    <n v="0"/>
    <m/>
    <x v="1882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6"/>
    <n v="9"/>
    <n v="8"/>
    <n v="6"/>
    <n v="1"/>
    <n v="5"/>
    <n v="5"/>
  </r>
  <r>
    <n v="125946"/>
    <s v="5634567916"/>
    <s v="MICHAEL"/>
    <n v="0"/>
    <n v="0"/>
    <m/>
    <x v="1883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18"/>
    <n v="15"/>
    <n v="13"/>
    <n v="9"/>
    <n v="10"/>
    <n v="5"/>
    <n v="0"/>
  </r>
  <r>
    <n v="125947"/>
    <s v="5634567914"/>
    <s v="MICHAEL"/>
    <n v="0"/>
    <n v="0"/>
    <m/>
    <x v="1884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4"/>
    <n v="24"/>
    <n v="24"/>
    <n v="36"/>
    <n v="35"/>
    <n v="14"/>
    <n v="17"/>
    <n v="18"/>
  </r>
  <r>
    <n v="125948"/>
    <s v="5634567902"/>
    <s v="MICHAEL"/>
    <n v="0"/>
    <n v="0"/>
    <m/>
    <x v="1885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0"/>
    <n v="7"/>
    <n v="8"/>
    <n v="7"/>
    <n v="3"/>
    <n v="8"/>
    <n v="2"/>
  </r>
  <r>
    <n v="125949"/>
    <s v="5634567920"/>
    <s v="MICHAEL"/>
    <n v="0"/>
    <n v="0"/>
    <m/>
    <x v="1886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6"/>
    <n v="6"/>
    <n v="6"/>
    <n v="11"/>
    <n v="7"/>
    <n v="8"/>
    <n v="5"/>
    <n v="5"/>
  </r>
  <r>
    <n v="125950"/>
    <s v="5634567926"/>
    <s v="MICHAEL"/>
    <n v="0"/>
    <n v="0"/>
    <m/>
    <x v="1887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1"/>
    <n v="6"/>
    <n v="1"/>
    <n v="7"/>
    <n v="4"/>
    <n v="2"/>
    <n v="4"/>
  </r>
  <r>
    <n v="125951"/>
    <s v="5634567934"/>
    <s v="MICHAEL"/>
    <n v="0"/>
    <n v="0"/>
    <m/>
    <x v="1888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17"/>
    <n v="8"/>
    <n v="6"/>
    <n v="9"/>
    <n v="2"/>
    <n v="7"/>
    <n v="3"/>
  </r>
  <r>
    <n v="125952"/>
    <s v="5634567936"/>
    <s v="MICHAEL"/>
    <n v="0"/>
    <n v="0"/>
    <m/>
    <x v="1889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"/>
    <n v="10"/>
    <n v="0"/>
    <n v="0"/>
    <n v="4"/>
    <n v="6"/>
    <n v="5"/>
    <n v="5"/>
  </r>
  <r>
    <n v="125953"/>
    <s v="5634567904"/>
    <s v="MICHAEL"/>
    <n v="0"/>
    <n v="0"/>
    <m/>
    <x v="1890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7"/>
    <n v="6"/>
    <n v="5"/>
    <n v="5"/>
    <n v="2"/>
    <n v="1"/>
    <n v="4"/>
  </r>
  <r>
    <n v="125954"/>
    <s v="5634567922"/>
    <s v="MICHAEL"/>
    <n v="0"/>
    <n v="0"/>
    <m/>
    <x v="1891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11"/>
    <n v="3"/>
    <n v="0"/>
    <n v="2"/>
    <n v="1"/>
    <n v="2"/>
    <n v="0"/>
  </r>
  <r>
    <n v="125955"/>
    <s v="5634567930"/>
    <s v="MICHAEL"/>
    <n v="0"/>
    <n v="0"/>
    <m/>
    <x v="1892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4"/>
    <n v="4"/>
    <n v="2"/>
    <n v="8"/>
    <n v="3"/>
    <n v="6"/>
    <n v="3"/>
  </r>
  <r>
    <n v="125956"/>
    <s v="5634567932"/>
    <s v="MICHAEL"/>
    <n v="0"/>
    <n v="0"/>
    <m/>
    <x v="1893"/>
    <d v="2024-08-13T16:51:03"/>
    <x v="0"/>
    <x v="4"/>
    <b v="0"/>
    <m/>
    <m/>
    <s v="INHOUSE"/>
    <n v="3.22"/>
    <m/>
    <n v="3.22"/>
    <n v="10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15"/>
    <n v="5"/>
    <n v="6"/>
    <n v="6"/>
    <n v="5"/>
    <n v="4"/>
    <n v="2"/>
  </r>
  <r>
    <n v="125957"/>
    <s v="5634567938"/>
    <s v="MICHAEL"/>
    <n v="0"/>
    <n v="0"/>
    <m/>
    <x v="1894"/>
    <d v="2024-08-13T16:51:03"/>
    <x v="0"/>
    <x v="4"/>
    <b v="0"/>
    <m/>
    <m/>
    <s v="INHOUSE"/>
    <n v="1.42"/>
    <m/>
    <n v="1.42"/>
    <n v="2.2726999999999999"/>
    <n v="0"/>
    <n v="0"/>
    <m/>
    <m/>
    <m/>
    <s v="Star Tech Warehouse"/>
    <n v="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  <n v="0"/>
    <n v="2"/>
    <n v="0"/>
  </r>
  <r>
    <n v="125958"/>
    <s v="5634567940"/>
    <s v="MICHAEL"/>
    <n v="0"/>
    <n v="0"/>
    <m/>
    <x v="1895"/>
    <d v="2024-08-13T16:51:03"/>
    <x v="0"/>
    <x v="4"/>
    <b v="0"/>
    <m/>
    <m/>
    <s v="INHOUSE"/>
    <n v="1.42"/>
    <m/>
    <n v="1.42"/>
    <n v="2.2726999999999999"/>
    <n v="0"/>
    <n v="0"/>
    <m/>
    <m/>
    <m/>
    <s v="Star Tech Warehouse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4"/>
    <n v="6"/>
    <n v="10"/>
    <n v="3"/>
    <n v="0"/>
    <n v="2"/>
    <n v="0"/>
  </r>
  <r>
    <n v="125959"/>
    <s v="5634567942"/>
    <s v="MICHAEL"/>
    <n v="0"/>
    <n v="0"/>
    <m/>
    <x v="1896"/>
    <d v="2024-08-13T16:51:03"/>
    <x v="0"/>
    <x v="4"/>
    <b v="0"/>
    <m/>
    <m/>
    <s v="INHOUSE"/>
    <n v="1.42"/>
    <m/>
    <n v="1.42"/>
    <n v="2.2726999999999999"/>
    <n v="0"/>
    <n v="0"/>
    <m/>
    <m/>
    <m/>
    <s v="Star Tech Warehouse"/>
    <n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3"/>
    <n v="1"/>
    <n v="19"/>
    <n v="9"/>
    <n v="2"/>
    <n v="6"/>
    <n v="0"/>
  </r>
  <r>
    <n v="125960"/>
    <s v="STAR-PVC-12PM"/>
    <s v="MICHAEL"/>
    <n v="0"/>
    <n v="0"/>
    <m/>
    <x v="1897"/>
    <d v="2024-08-13T16:51:03"/>
    <x v="0"/>
    <x v="4"/>
    <b v="0"/>
    <m/>
    <m/>
    <s v="INHOUSE"/>
    <n v="9.31"/>
    <m/>
    <n v="9.31"/>
    <n v="27.2727"/>
    <n v="0"/>
    <n v="0"/>
    <m/>
    <m/>
    <m/>
    <s v="Star Tech Warehouse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"/>
    <n v="7"/>
    <n v="4"/>
    <n v="1"/>
    <n v="1"/>
    <n v="2"/>
    <n v="0"/>
    <n v="0"/>
  </r>
  <r>
    <n v="125961"/>
    <s v="STAR-PVC-13PM/14M"/>
    <s v="MICHAEL"/>
    <n v="0"/>
    <n v="0"/>
    <m/>
    <x v="1898"/>
    <d v="2024-08-13T16:51:03"/>
    <x v="0"/>
    <x v="4"/>
    <b v="0"/>
    <m/>
    <m/>
    <s v="INHOUSE"/>
    <n v="9.31"/>
    <m/>
    <n v="9.31"/>
    <n v="27.2727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8"/>
    <n v="11"/>
    <n v="1"/>
    <n v="2"/>
    <n v="32"/>
    <n v="13"/>
    <n v="7"/>
    <n v="6"/>
  </r>
  <r>
    <n v="125962"/>
    <s v="STAR-PVC-13MINI"/>
    <s v="MICHAEL"/>
    <n v="0"/>
    <n v="0"/>
    <m/>
    <x v="1899"/>
    <d v="2024-08-13T16:51:03"/>
    <x v="0"/>
    <x v="4"/>
    <b v="0"/>
    <m/>
    <m/>
    <s v="INHOUSE"/>
    <n v="9.31"/>
    <m/>
    <n v="9.31"/>
    <n v="27.2727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2"/>
    <n v="3"/>
    <n v="1"/>
    <n v="3"/>
    <n v="1"/>
    <n v="1"/>
  </r>
  <r>
    <n v="125963"/>
    <s v="STAR-PVC-X/XS/11P"/>
    <s v="MICHAEL"/>
    <n v="0"/>
    <n v="0"/>
    <m/>
    <x v="1900"/>
    <d v="2024-08-13T16:51:03"/>
    <x v="0"/>
    <x v="4"/>
    <b v="0"/>
    <m/>
    <m/>
    <s v="INHOUSE"/>
    <n v="9.31"/>
    <m/>
    <n v="9.31"/>
    <n v="27.2727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4"/>
    <n v="3"/>
    <n v="3"/>
    <n v="3"/>
    <n v="3"/>
    <n v="2"/>
    <n v="0"/>
  </r>
  <r>
    <n v="125964"/>
    <s v="STAR-PVC-11PM"/>
    <s v="MICHAEL"/>
    <n v="0"/>
    <n v="0"/>
    <m/>
    <x v="1901"/>
    <d v="2024-08-13T16:51:03"/>
    <x v="0"/>
    <x v="4"/>
    <b v="0"/>
    <m/>
    <m/>
    <s v="INHOUSE"/>
    <n v="9.31"/>
    <m/>
    <n v="9.31"/>
    <n v="27.2727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6"/>
    <n v="6"/>
    <n v="2"/>
    <n v="1"/>
    <n v="0"/>
    <n v="2"/>
  </r>
  <r>
    <n v="125965"/>
    <s v="STAR-PVC-12"/>
    <s v="MICHAEL"/>
    <n v="0"/>
    <n v="0"/>
    <m/>
    <x v="1902"/>
    <d v="2024-08-13T16:51:03"/>
    <x v="0"/>
    <x v="4"/>
    <b v="0"/>
    <m/>
    <m/>
    <s v="INHOUSE"/>
    <n v="9.31"/>
    <m/>
    <n v="9.31"/>
    <n v="27.2727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"/>
    <n v="17"/>
    <n v="2"/>
    <n v="3"/>
    <n v="25"/>
    <n v="8"/>
    <n v="3"/>
    <n v="2"/>
  </r>
  <r>
    <n v="125966"/>
    <s v="5634567952"/>
    <s v="MICHAEL"/>
    <n v="0"/>
    <n v="0"/>
    <m/>
    <x v="1903"/>
    <d v="2024-08-13T16:51:03"/>
    <x v="0"/>
    <x v="4"/>
    <b v="0"/>
    <m/>
    <m/>
    <s v="INHOUSE"/>
    <n v="1.74"/>
    <m/>
    <n v="1.74"/>
    <n v="2.9089999999999998"/>
    <n v="0"/>
    <n v="0"/>
    <m/>
    <m/>
    <m/>
    <s v="Star Tech Warehouse"/>
    <n v="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3"/>
    <n v="18"/>
    <n v="10"/>
    <n v="21"/>
    <n v="20"/>
    <n v="17"/>
    <n v="8"/>
  </r>
  <r>
    <n v="125967"/>
    <s v="5634567956"/>
    <s v="MICHAEL"/>
    <n v="0"/>
    <n v="0"/>
    <m/>
    <x v="1904"/>
    <d v="2024-08-13T16:51:03"/>
    <x v="0"/>
    <x v="4"/>
    <b v="0"/>
    <m/>
    <m/>
    <s v="INHOUSE"/>
    <n v="1.74"/>
    <m/>
    <n v="1.74"/>
    <n v="2.9089999999999998"/>
    <n v="0"/>
    <n v="0"/>
    <m/>
    <m/>
    <m/>
    <s v="Star Tech Warehouse"/>
    <n v="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0"/>
    <n v="26"/>
    <n v="18"/>
    <n v="45"/>
    <n v="38"/>
    <n v="36"/>
    <n v="23"/>
    <n v="8"/>
  </r>
  <r>
    <n v="125968"/>
    <s v="9D-IPH-11/XR1"/>
    <s v="MICHAEL"/>
    <n v="0"/>
    <n v="0"/>
    <m/>
    <x v="1905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1"/>
    <n v="0"/>
    <n v="0"/>
    <n v="20"/>
  </r>
  <r>
    <n v="125969"/>
    <s v="9D-IPH-121"/>
    <s v="MICHAEL"/>
    <n v="0"/>
    <n v="0"/>
    <m/>
    <x v="1906"/>
    <d v="2024-08-26T09:48:31"/>
    <x v="0"/>
    <x v="4"/>
    <b v="0"/>
    <m/>
    <m/>
    <s v="INHOUSE"/>
    <n v="0.6"/>
    <m/>
    <n v="0.6"/>
    <n v="0"/>
    <n v="0"/>
    <n v="0"/>
    <m/>
    <m/>
    <m/>
    <s v="Star Tech Warehouse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970"/>
    <s v="IPH13PMAX/14PLUS1"/>
    <s v="MICHAEL"/>
    <n v="0"/>
    <n v="0"/>
    <m/>
    <x v="1907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20"/>
    <n v="10"/>
  </r>
  <r>
    <n v="125971"/>
    <s v="9D-IPH-14P1"/>
    <s v="MICHAEL"/>
    <n v="0"/>
    <n v="0"/>
    <m/>
    <x v="1908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</r>
  <r>
    <n v="125972"/>
    <s v="9D-IPH-151"/>
    <s v="MICHAEL"/>
    <n v="0"/>
    <n v="0"/>
    <m/>
    <x v="1909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0"/>
    <n v="30"/>
    <n v="0"/>
    <n v="0"/>
    <n v="0"/>
  </r>
  <r>
    <n v="125973"/>
    <s v="9D-IPH-14PMAX1"/>
    <s v="MICHAEL"/>
    <n v="0"/>
    <n v="0"/>
    <m/>
    <x v="1910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20"/>
    <n v="0"/>
    <n v="0"/>
    <n v="0"/>
    <n v="0"/>
  </r>
  <r>
    <n v="125974"/>
    <s v="9D-8G-BLK1"/>
    <s v="MICHAEL"/>
    <n v="0"/>
    <n v="0"/>
    <m/>
    <x v="1911"/>
    <d v="2024-08-26T09:48:31"/>
    <x v="0"/>
    <x v="4"/>
    <b v="0"/>
    <m/>
    <m/>
    <s v="INHOUSE"/>
    <n v="0.6"/>
    <m/>
    <n v="0.6"/>
    <n v="0"/>
    <n v="0"/>
    <n v="0"/>
    <m/>
    <m/>
    <m/>
    <s v="Star Tech Warehouse"/>
    <n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975"/>
    <s v="9D-8P-BLK1"/>
    <s v="MICHAEL"/>
    <n v="0"/>
    <n v="0"/>
    <m/>
    <x v="1912"/>
    <d v="2024-08-26T09:48:31"/>
    <x v="0"/>
    <x v="4"/>
    <b v="0"/>
    <m/>
    <m/>
    <s v="INHOUSE"/>
    <n v="0.6"/>
    <m/>
    <n v="0.6"/>
    <n v="0"/>
    <n v="0"/>
    <n v="0"/>
    <m/>
    <m/>
    <m/>
    <s v="Star Tech Warehouse"/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976"/>
    <s v="9D-8P-WHT1"/>
    <s v="MICHAEL"/>
    <n v="0"/>
    <n v="0"/>
    <m/>
    <x v="1913"/>
    <d v="2024-08-26T09:48:31"/>
    <x v="0"/>
    <x v="4"/>
    <b v="0"/>
    <m/>
    <m/>
    <s v="INHOUSE"/>
    <n v="0.6"/>
    <m/>
    <n v="0.6"/>
    <n v="0"/>
    <n v="0"/>
    <n v="0"/>
    <m/>
    <m/>
    <m/>
    <s v="Star Tech Warehouse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977"/>
    <s v="9D-IPH-XS1"/>
    <s v="MICHAEL"/>
    <n v="0"/>
    <n v="0"/>
    <m/>
    <x v="1914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20"/>
  </r>
  <r>
    <n v="125978"/>
    <s v="9D-IPH-11PMAX1"/>
    <s v="MICHAEL"/>
    <n v="0"/>
    <n v="0"/>
    <m/>
    <x v="1915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</r>
  <r>
    <n v="125979"/>
    <s v="9D-IPH-13MINI1"/>
    <s v="MICHAEL"/>
    <n v="0"/>
    <n v="0"/>
    <m/>
    <x v="1916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25981"/>
    <s v="9D-IPH-15PRO1"/>
    <s v="MICHAEL"/>
    <n v="0"/>
    <n v="0"/>
    <m/>
    <x v="1917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</r>
  <r>
    <n v="125982"/>
    <s v="9D-IPH-15PM1"/>
    <s v="MICHAEL"/>
    <n v="0"/>
    <n v="0"/>
    <m/>
    <x v="1918"/>
    <d v="2024-08-26T09:48:31"/>
    <x v="0"/>
    <x v="4"/>
    <b v="0"/>
    <m/>
    <m/>
    <s v="INHOUSE"/>
    <n v="0.6"/>
    <m/>
    <n v="0.6"/>
    <n v="2.2726999999999999"/>
    <n v="0"/>
    <n v="0"/>
    <m/>
    <m/>
    <m/>
    <s v="Star Tech Warehouse"/>
    <n v="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20"/>
    <n v="0"/>
    <n v="10"/>
    <n v="97"/>
    <n v="60"/>
  </r>
  <r>
    <n v="125983"/>
    <s v="5634567944"/>
    <s v="MICHAEL"/>
    <n v="0"/>
    <n v="0"/>
    <m/>
    <x v="1919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1"/>
    <n v="18"/>
    <n v="18"/>
    <n v="45"/>
    <n v="2"/>
    <n v="32"/>
    <n v="2"/>
  </r>
  <r>
    <n v="125984"/>
    <s v="5634567946"/>
    <s v="MICHAEL"/>
    <n v="0"/>
    <n v="0"/>
    <m/>
    <x v="1920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3"/>
    <n v="24"/>
    <n v="16"/>
    <n v="18"/>
    <n v="3"/>
    <n v="19"/>
    <n v="4"/>
  </r>
  <r>
    <n v="125985"/>
    <s v="5634567948"/>
    <s v="MICHAEL"/>
    <n v="0"/>
    <n v="0"/>
    <m/>
    <x v="1921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1"/>
    <n v="10"/>
    <n v="20"/>
    <n v="10"/>
    <n v="2"/>
    <n v="14"/>
    <n v="2"/>
  </r>
  <r>
    <n v="125986"/>
    <s v="5634567950"/>
    <s v="MICHAEL"/>
    <n v="0"/>
    <n v="0"/>
    <m/>
    <x v="1922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3"/>
    <n v="21"/>
    <n v="16"/>
    <n v="7"/>
    <n v="27"/>
    <n v="7"/>
    <n v="23"/>
    <n v="2"/>
  </r>
  <r>
    <n v="125987"/>
    <s v="5634567954"/>
    <s v="MICHAEL"/>
    <n v="0"/>
    <n v="0"/>
    <m/>
    <x v="1923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4"/>
    <n v="16"/>
    <n v="9"/>
    <n v="22"/>
    <n v="39"/>
    <n v="7"/>
    <n v="23"/>
    <n v="12"/>
  </r>
  <r>
    <n v="125988"/>
    <s v="5634567958"/>
    <s v="MICHAEL"/>
    <n v="0"/>
    <n v="0"/>
    <m/>
    <x v="1924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7"/>
    <n v="30"/>
    <n v="14"/>
    <n v="22"/>
    <n v="25"/>
    <n v="11"/>
    <n v="16"/>
    <n v="8"/>
  </r>
  <r>
    <n v="125989"/>
    <s v="5634567960"/>
    <s v="MICHAEL"/>
    <n v="0"/>
    <n v="0"/>
    <m/>
    <x v="1925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3"/>
    <n v="28"/>
    <n v="65"/>
    <n v="43"/>
    <n v="23"/>
    <n v="36"/>
    <n v="19"/>
  </r>
  <r>
    <n v="125990"/>
    <s v="5634567962"/>
    <s v="MICHAEL"/>
    <n v="0"/>
    <n v="0"/>
    <m/>
    <x v="1926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"/>
    <n v="24"/>
    <n v="12"/>
    <n v="39"/>
    <n v="47"/>
    <n v="17"/>
    <n v="17"/>
    <n v="19"/>
  </r>
  <r>
    <n v="125991"/>
    <s v="5634567964"/>
    <s v="MICHAEL"/>
    <n v="0"/>
    <n v="0"/>
    <m/>
    <x v="1927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25"/>
    <n v="25"/>
    <n v="11"/>
    <n v="43"/>
    <n v="5"/>
    <n v="22"/>
    <n v="8"/>
  </r>
  <r>
    <n v="125992"/>
    <s v="5634567966"/>
    <s v="MICHAEL"/>
    <n v="0"/>
    <n v="0"/>
    <m/>
    <x v="1928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0"/>
    <n v="68"/>
    <n v="74"/>
    <n v="102"/>
    <n v="124"/>
    <n v="44"/>
    <n v="32"/>
    <n v="22"/>
  </r>
  <r>
    <n v="125993"/>
    <s v="5634567968"/>
    <s v="MICHAEL"/>
    <n v="0"/>
    <n v="0"/>
    <m/>
    <x v="1929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2"/>
    <n v="15"/>
    <n v="36"/>
    <n v="44"/>
    <n v="31"/>
    <n v="15"/>
    <n v="20"/>
    <n v="14"/>
  </r>
  <r>
    <n v="125994"/>
    <s v="5634567970"/>
    <s v="MICHAEL"/>
    <n v="0"/>
    <n v="0"/>
    <m/>
    <x v="1930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3"/>
    <n v="43"/>
    <n v="47"/>
    <n v="88"/>
    <n v="45"/>
    <n v="38"/>
    <n v="31"/>
    <n v="12"/>
  </r>
  <r>
    <n v="125995"/>
    <s v="5634567972"/>
    <s v="MICHAEL"/>
    <n v="0"/>
    <n v="0"/>
    <m/>
    <x v="1931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1"/>
    <n v="105"/>
    <n v="146"/>
    <n v="223"/>
    <n v="140"/>
    <n v="109"/>
    <n v="89"/>
    <n v="63"/>
  </r>
  <r>
    <n v="125996"/>
    <s v="5634567974"/>
    <s v="MICHAEL"/>
    <n v="0"/>
    <n v="0"/>
    <m/>
    <x v="1932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40"/>
    <n v="64"/>
    <n v="79"/>
    <n v="75"/>
    <n v="47"/>
    <n v="53"/>
    <n v="54"/>
  </r>
  <r>
    <n v="125997"/>
    <s v="5634567976"/>
    <s v="MICHAEL"/>
    <n v="0"/>
    <n v="0"/>
    <m/>
    <x v="1933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57"/>
    <n v="61"/>
    <n v="93"/>
    <n v="92"/>
    <n v="66"/>
    <n v="52"/>
    <n v="33"/>
  </r>
  <r>
    <n v="125998"/>
    <s v="5634567978"/>
    <s v="MICHAEL"/>
    <n v="0"/>
    <n v="0"/>
    <m/>
    <x v="1934"/>
    <d v="2024-08-26T09:59:34"/>
    <x v="0"/>
    <x v="4"/>
    <b v="0"/>
    <m/>
    <m/>
    <s v="INHOUSE"/>
    <n v="1.74"/>
    <m/>
    <n v="1.74"/>
    <n v="2.9089999999999998"/>
    <n v="0"/>
    <n v="0"/>
    <m/>
    <m/>
    <m/>
    <s v="Star Tech Warehouse"/>
    <n v="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04"/>
    <n v="104"/>
    <n v="263"/>
    <n v="145"/>
    <n v="100"/>
    <n v="90"/>
    <n v="40"/>
  </r>
  <r>
    <n v="125999"/>
    <s v="CMF-IPH-14PRO1"/>
    <s v="MICHAEL"/>
    <n v="4"/>
    <n v="0"/>
    <m/>
    <x v="369"/>
    <d v="2024-08-26T10:07:59"/>
    <x v="0"/>
    <x v="4"/>
    <b v="0"/>
    <m/>
    <m/>
    <m/>
    <n v="1"/>
    <m/>
    <n v="1"/>
    <n v="2.0909"/>
    <n v="0"/>
    <n v="0"/>
    <m/>
    <m/>
    <m/>
    <s v="Star Tech Warehouse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0"/>
    <n v="20"/>
    <n v="0"/>
    <n v="20"/>
    <n v="0"/>
    <n v="0"/>
    <n v="20"/>
  </r>
  <r>
    <n v="126000"/>
    <s v="5634568024"/>
    <s v="MICHAEL"/>
    <n v="4"/>
    <n v="0"/>
    <m/>
    <x v="1935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"/>
    <n v="8"/>
    <n v="48"/>
    <n v="8"/>
    <n v="0"/>
    <n v="12"/>
    <n v="0"/>
  </r>
  <r>
    <n v="126001"/>
    <s v="5634568026"/>
    <s v="MICHAEL"/>
    <n v="4"/>
    <n v="0"/>
    <m/>
    <x v="1936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8"/>
    <n v="3"/>
    <n v="21"/>
    <n v="7"/>
    <n v="5"/>
    <n v="2"/>
    <n v="6"/>
  </r>
  <r>
    <n v="126002"/>
    <s v="5634568028"/>
    <s v="MICHAEL"/>
    <n v="4"/>
    <n v="0"/>
    <m/>
    <x v="1937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"/>
    <n v="8"/>
    <n v="22"/>
    <n v="10"/>
    <n v="5"/>
    <n v="0"/>
    <n v="5"/>
  </r>
  <r>
    <n v="126003"/>
    <s v="5634568030"/>
    <s v="MICHAEL"/>
    <n v="4"/>
    <n v="0"/>
    <m/>
    <x v="1938"/>
    <d v="2024-08-27T10:56:13"/>
    <x v="0"/>
    <x v="4"/>
    <b v="0"/>
    <m/>
    <m/>
    <s v="INHOUSE"/>
    <n v="0.64"/>
    <m/>
    <n v="0.64"/>
    <n v="1.7585"/>
    <n v="0"/>
    <n v="0"/>
    <m/>
    <m/>
    <m/>
    <s v="Star Tech Warehouse"/>
    <n v="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7"/>
    <n v="0"/>
    <n v="23"/>
    <n v="26"/>
    <n v="5"/>
    <n v="2"/>
    <n v="8"/>
    <n v="0"/>
  </r>
  <r>
    <n v="126004"/>
    <s v="5634568032"/>
    <s v="MICHAEL"/>
    <n v="4"/>
    <n v="0"/>
    <m/>
    <x v="1939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0"/>
    <n v="13"/>
    <n v="4"/>
    <n v="5"/>
    <n v="9"/>
    <n v="10"/>
  </r>
  <r>
    <n v="126005"/>
    <s v="5634568034"/>
    <s v="MICHAEL"/>
    <n v="4"/>
    <n v="0"/>
    <m/>
    <x v="1940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3"/>
    <n v="18"/>
    <n v="30"/>
    <n v="0"/>
    <n v="0"/>
    <n v="0"/>
    <n v="0"/>
  </r>
  <r>
    <n v="126006"/>
    <s v="5634568036"/>
    <s v="MICHAEL"/>
    <n v="4"/>
    <n v="0"/>
    <m/>
    <x v="1941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10"/>
    <n v="28"/>
    <n v="56"/>
    <n v="27"/>
    <n v="8"/>
    <n v="10"/>
    <n v="1"/>
  </r>
  <r>
    <n v="126007"/>
    <s v="5634568038"/>
    <s v="MICHAEL"/>
    <n v="4"/>
    <n v="0"/>
    <m/>
    <x v="1942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7"/>
    <n v="18"/>
    <n v="17"/>
    <n v="40"/>
    <n v="24"/>
    <n v="17"/>
    <n v="7"/>
  </r>
  <r>
    <n v="126008"/>
    <s v="5634568040"/>
    <s v="MICHAEL"/>
    <n v="4"/>
    <n v="0"/>
    <m/>
    <x v="1943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22"/>
    <n v="25"/>
    <n v="19"/>
    <n v="42"/>
    <n v="2"/>
    <n v="15"/>
    <n v="0"/>
  </r>
  <r>
    <n v="126009"/>
    <s v="5634568042"/>
    <s v="MICHAEL"/>
    <n v="4"/>
    <n v="0"/>
    <m/>
    <x v="1944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18"/>
    <n v="26"/>
    <n v="97"/>
    <n v="42"/>
    <n v="15"/>
    <n v="34"/>
    <n v="10"/>
  </r>
  <r>
    <n v="126010"/>
    <s v="5634568044"/>
    <s v="MICHAEL"/>
    <n v="4"/>
    <n v="0"/>
    <m/>
    <x v="1945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3"/>
    <n v="34"/>
    <n v="16"/>
    <n v="9"/>
    <n v="8"/>
    <n v="5"/>
  </r>
  <r>
    <n v="126011"/>
    <s v="5634568046"/>
    <s v="MICHAEL"/>
    <n v="4"/>
    <n v="0"/>
    <m/>
    <x v="1946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13"/>
    <n v="17"/>
    <n v="23"/>
    <n v="5"/>
    <n v="11"/>
    <n v="3"/>
  </r>
  <r>
    <n v="126012"/>
    <s v="5634568048"/>
    <s v="MICHAEL"/>
    <n v="4"/>
    <n v="0"/>
    <m/>
    <x v="1947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25"/>
    <n v="19"/>
    <n v="37"/>
    <n v="18"/>
    <n v="9"/>
    <n v="8"/>
    <n v="3"/>
  </r>
  <r>
    <n v="126013"/>
    <s v="5634568050"/>
    <s v="MICHAEL"/>
    <n v="4"/>
    <n v="0"/>
    <m/>
    <x v="1948"/>
    <d v="2024-08-27T10:56:13"/>
    <x v="0"/>
    <x v="4"/>
    <b v="0"/>
    <m/>
    <m/>
    <s v="INHOUSE"/>
    <n v="0.64"/>
    <m/>
    <n v="0.64"/>
    <n v="1.7683"/>
    <n v="0"/>
    <n v="0"/>
    <m/>
    <m/>
    <m/>
    <s v="Star Tech Warehouse"/>
    <n v="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9"/>
    <n v="9"/>
    <n v="10"/>
    <n v="38"/>
    <n v="52"/>
    <n v="15"/>
    <n v="8"/>
    <n v="23"/>
  </r>
  <r>
    <n v="126014"/>
    <s v="5634568052"/>
    <s v="MICHAEL"/>
    <n v="4"/>
    <n v="0"/>
    <m/>
    <x v="1949"/>
    <d v="2024-08-27T10:56:13"/>
    <x v="0"/>
    <x v="4"/>
    <b v="0"/>
    <m/>
    <m/>
    <s v="INHOUSE"/>
    <n v="0.64"/>
    <m/>
    <n v="0.64"/>
    <n v="1.7726999999999999"/>
    <n v="0"/>
    <n v="0"/>
    <m/>
    <m/>
    <m/>
    <s v="Star Tech Warehouse"/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5"/>
    <n v="31"/>
    <n v="37"/>
    <n v="43"/>
    <n v="7"/>
    <n v="11"/>
    <n v="4"/>
  </r>
  <r>
    <n v="126015"/>
    <s v="BFML-13PM/13P"/>
    <s v="MICHAEL"/>
    <n v="4"/>
    <n v="0"/>
    <m/>
    <x v="1950"/>
    <d v="2024-08-27T11:06:17"/>
    <x v="0"/>
    <x v="4"/>
    <b v="0"/>
    <m/>
    <m/>
    <s v="INHOUSE"/>
    <n v="1.42"/>
    <m/>
    <n v="1.42"/>
    <n v="2.7187000000000001"/>
    <n v="0"/>
    <n v="0"/>
    <m/>
    <m/>
    <m/>
    <s v="Star Tech Warehouse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88"/>
    <n v="195"/>
    <n v="175"/>
    <n v="114"/>
    <n v="250"/>
    <n v="74"/>
    <n v="45"/>
    <n v="0"/>
  </r>
  <r>
    <n v="126016"/>
    <s v="BFML-14PM/14P"/>
    <s v="MICHAEL"/>
    <n v="4"/>
    <n v="0"/>
    <m/>
    <x v="1951"/>
    <d v="2024-08-27T11:06:17"/>
    <x v="0"/>
    <x v="4"/>
    <b v="0"/>
    <m/>
    <m/>
    <s v="INHOUSE"/>
    <n v="1.42"/>
    <m/>
    <n v="1.42"/>
    <n v="2.7271999999999998"/>
    <n v="0"/>
    <n v="0"/>
    <m/>
    <m/>
    <m/>
    <s v="Star Tech Warehouse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335"/>
    <n v="303"/>
    <n v="311"/>
    <n v="280"/>
    <n v="25"/>
    <n v="1"/>
    <n v="0"/>
    <n v="0"/>
  </r>
  <r>
    <n v="126017"/>
    <s v="BFML-15PM/15P"/>
    <s v="MICHAEL"/>
    <n v="4"/>
    <n v="0"/>
    <m/>
    <x v="1952"/>
    <d v="2024-08-27T11:06:17"/>
    <x v="0"/>
    <x v="4"/>
    <b v="0"/>
    <m/>
    <m/>
    <s v="INHOUSE"/>
    <n v="1.42"/>
    <m/>
    <n v="1.42"/>
    <n v="2.7246000000000001"/>
    <n v="0"/>
    <n v="0"/>
    <m/>
    <m/>
    <m/>
    <s v="Star Tech Warehouse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31"/>
    <n v="535"/>
    <n v="624"/>
    <n v="168"/>
    <n v="20"/>
    <n v="0"/>
    <n v="0"/>
    <n v="0"/>
  </r>
  <r>
    <n v="126018"/>
    <s v="5634568076"/>
    <s v="MICHAEL"/>
    <n v="4"/>
    <n v="0"/>
    <m/>
    <x v="1953"/>
    <d v="2024-08-27T11:06:17"/>
    <x v="0"/>
    <x v="4"/>
    <b v="0"/>
    <m/>
    <m/>
    <s v="INHOUSE"/>
    <n v="1.27"/>
    <m/>
    <n v="1.27"/>
    <n v="3"/>
    <n v="0"/>
    <n v="0"/>
    <m/>
    <m/>
    <m/>
    <s v="Star Tech Warehouse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44"/>
    <n v="50"/>
    <n v="20"/>
    <n v="10"/>
    <n v="23"/>
  </r>
  <r>
    <n v="126019"/>
    <s v="5634568078"/>
    <s v="MICHAEL"/>
    <n v="4"/>
    <n v="0"/>
    <m/>
    <x v="1954"/>
    <d v="2024-08-27T11:06:17"/>
    <x v="0"/>
    <x v="4"/>
    <b v="0"/>
    <m/>
    <m/>
    <s v="INHOUSE"/>
    <n v="1.07"/>
    <m/>
    <n v="1.07"/>
    <n v="3"/>
    <n v="0"/>
    <n v="0"/>
    <m/>
    <m/>
    <m/>
    <s v="Star Tech Warehouse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37"/>
    <n v="17"/>
    <n v="51"/>
    <n v="16"/>
    <n v="15"/>
    <n v="5"/>
    <n v="21"/>
  </r>
  <r>
    <n v="126020"/>
    <s v="5634568080"/>
    <s v="MICHAEL"/>
    <n v="4"/>
    <n v="0"/>
    <m/>
    <x v="1955"/>
    <d v="2024-08-27T11:06:17"/>
    <x v="0"/>
    <x v="4"/>
    <b v="0"/>
    <m/>
    <m/>
    <s v="INHOUSE"/>
    <n v="1.27"/>
    <m/>
    <n v="1.27"/>
    <n v="2.9967999999999999"/>
    <n v="0"/>
    <n v="0"/>
    <m/>
    <m/>
    <m/>
    <s v="Star Tech Warehouse"/>
    <n v="57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9"/>
    <n v="50"/>
    <n v="50"/>
    <n v="131"/>
    <n v="43"/>
    <n v="73"/>
    <n v="5"/>
    <n v="0"/>
  </r>
  <r>
    <n v="126021"/>
    <s v="5634568082"/>
    <s v="MICHAEL"/>
    <n v="4"/>
    <n v="0"/>
    <m/>
    <x v="1956"/>
    <d v="2024-08-27T11:06:17"/>
    <x v="0"/>
    <x v="4"/>
    <b v="0"/>
    <m/>
    <m/>
    <s v="INHOUSE"/>
    <n v="1.07"/>
    <m/>
    <n v="1.07"/>
    <n v="2.9956999999999998"/>
    <n v="0"/>
    <n v="0"/>
    <m/>
    <m/>
    <m/>
    <s v="Star Tech Warehouse"/>
    <n v="387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0"/>
    <n v="45"/>
    <n v="30"/>
    <n v="71"/>
    <n v="45"/>
    <n v="26"/>
    <n v="7"/>
    <n v="23"/>
  </r>
  <r>
    <n v="126022"/>
    <s v="5634568084"/>
    <s v="MICHAEL"/>
    <n v="4"/>
    <n v="0"/>
    <m/>
    <x v="1957"/>
    <d v="2024-08-27T11:06:17"/>
    <x v="0"/>
    <x v="4"/>
    <b v="0"/>
    <m/>
    <m/>
    <s v="INHOUSE"/>
    <n v="1.07"/>
    <m/>
    <n v="1.07"/>
    <n v="3"/>
    <n v="0"/>
    <n v="0"/>
    <m/>
    <m/>
    <m/>
    <s v="Star Tech Warehouse"/>
    <n v="3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40"/>
    <n v="48"/>
    <n v="88"/>
    <n v="48"/>
    <n v="27"/>
    <n v="15"/>
    <n v="37"/>
  </r>
  <r>
    <n v="126023"/>
    <s v="5634568086"/>
    <s v="MICHAEL"/>
    <n v="4"/>
    <n v="0"/>
    <m/>
    <x v="1958"/>
    <d v="2024-08-27T11:06:17"/>
    <x v="0"/>
    <x v="4"/>
    <b v="0"/>
    <m/>
    <m/>
    <s v="INHOUSE"/>
    <n v="1.27"/>
    <m/>
    <n v="1.27"/>
    <n v="2.9967999999999999"/>
    <n v="0"/>
    <n v="0"/>
    <m/>
    <m/>
    <m/>
    <s v="Star Tech Warehouse"/>
    <n v="1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53"/>
    <n v="105"/>
    <n v="124"/>
    <n v="193"/>
    <n v="150"/>
    <n v="22"/>
    <n v="57"/>
    <n v="44"/>
  </r>
  <r>
    <n v="126024"/>
    <s v="5634568088"/>
    <s v="MICHAEL"/>
    <n v="4"/>
    <n v="0"/>
    <m/>
    <x v="1959"/>
    <d v="2024-08-27T11:06:17"/>
    <x v="0"/>
    <x v="4"/>
    <b v="0"/>
    <m/>
    <m/>
    <s v="INHOUSE"/>
    <n v="0.81"/>
    <m/>
    <n v="0.81"/>
    <n v="2.5453999999999999"/>
    <n v="0"/>
    <n v="0"/>
    <m/>
    <m/>
    <m/>
    <s v="Star Tech Warehouse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3"/>
    <n v="12"/>
    <n v="10"/>
    <n v="0"/>
    <n v="0"/>
    <n v="14"/>
    <n v="2"/>
  </r>
  <r>
    <n v="126025"/>
    <s v="5634568090"/>
    <s v="MICHAEL"/>
    <n v="4"/>
    <n v="0"/>
    <m/>
    <x v="1960"/>
    <d v="2024-08-27T11:06:17"/>
    <x v="0"/>
    <x v="4"/>
    <b v="0"/>
    <m/>
    <m/>
    <s v="INHOUSE"/>
    <n v="1.07"/>
    <m/>
    <n v="1.07"/>
    <n v="3"/>
    <n v="0"/>
    <n v="0"/>
    <m/>
    <m/>
    <m/>
    <s v="Star Tech Warehouse"/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1"/>
    <n v="19"/>
    <n v="2"/>
    <n v="9"/>
    <n v="0"/>
    <n v="15"/>
    <n v="4"/>
  </r>
  <r>
    <n v="126026"/>
    <s v="5634568092"/>
    <s v="MICHAEL"/>
    <n v="4"/>
    <n v="0"/>
    <m/>
    <x v="1961"/>
    <d v="2024-08-27T11:06:17"/>
    <x v="0"/>
    <x v="4"/>
    <b v="0"/>
    <m/>
    <m/>
    <s v="INHOUSE"/>
    <n v="0.81"/>
    <m/>
    <n v="0.81"/>
    <n v="2.5453999999999999"/>
    <n v="0"/>
    <n v="0"/>
    <m/>
    <m/>
    <m/>
    <s v="Star Tech Warehouse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4"/>
    <n v="25"/>
    <n v="2"/>
    <n v="18"/>
    <n v="0"/>
    <n v="18"/>
    <n v="0"/>
  </r>
  <r>
    <n v="126027"/>
    <s v="5634568094"/>
    <s v="MICHAEL"/>
    <n v="4"/>
    <n v="0"/>
    <m/>
    <x v="1962"/>
    <d v="2024-08-27T11:06:17"/>
    <x v="0"/>
    <x v="4"/>
    <b v="0"/>
    <m/>
    <m/>
    <s v="INHOUSE"/>
    <n v="1.07"/>
    <m/>
    <n v="1.07"/>
    <n v="3"/>
    <n v="0"/>
    <n v="0"/>
    <m/>
    <m/>
    <m/>
    <s v="Star Tech Warehouse"/>
    <n v="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17"/>
    <n v="12"/>
    <n v="7"/>
    <n v="26"/>
    <n v="1"/>
    <n v="10"/>
    <n v="3"/>
  </r>
  <r>
    <n v="126028"/>
    <s v="5634568096"/>
    <s v="MICHAEL"/>
    <n v="4"/>
    <n v="0"/>
    <m/>
    <x v="1963"/>
    <d v="2024-08-27T11:06:17"/>
    <x v="0"/>
    <x v="4"/>
    <b v="0"/>
    <m/>
    <m/>
    <s v="INHOUSE"/>
    <n v="0.81"/>
    <m/>
    <n v="0.81"/>
    <n v="2.5453999999999999"/>
    <n v="0"/>
    <n v="0"/>
    <m/>
    <m/>
    <m/>
    <s v="Star Tech Warehouse"/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27"/>
    <n v="28"/>
    <n v="11"/>
    <n v="34"/>
    <n v="9"/>
    <n v="12"/>
    <n v="0"/>
  </r>
  <r>
    <n v="126029"/>
    <s v="5634568098"/>
    <s v="MICHAEL"/>
    <n v="4"/>
    <n v="0"/>
    <m/>
    <x v="1964"/>
    <d v="2024-08-27T11:06:17"/>
    <x v="0"/>
    <x v="4"/>
    <b v="0"/>
    <m/>
    <m/>
    <s v="INHOUSE"/>
    <n v="1.07"/>
    <m/>
    <n v="1.07"/>
    <n v="3"/>
    <n v="0"/>
    <n v="0"/>
    <m/>
    <m/>
    <m/>
    <s v="Star Tech Warehouse"/>
    <n v="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39"/>
    <n v="22"/>
    <n v="20"/>
    <n v="32"/>
    <n v="4"/>
    <n v="10"/>
    <n v="0"/>
  </r>
  <r>
    <n v="126030"/>
    <s v="5634568100"/>
    <s v="MICHAEL"/>
    <n v="4"/>
    <n v="0"/>
    <m/>
    <x v="1965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0"/>
    <n v="10"/>
    <n v="27"/>
    <n v="10"/>
    <n v="5"/>
    <n v="10"/>
    <n v="4"/>
  </r>
  <r>
    <n v="126031"/>
    <s v="5634568102"/>
    <s v="MICHAEL"/>
    <n v="4"/>
    <n v="0"/>
    <m/>
    <x v="1966"/>
    <d v="2024-08-27T11:25:57"/>
    <x v="0"/>
    <x v="4"/>
    <b v="0"/>
    <m/>
    <m/>
    <s v="INHOUSE"/>
    <n v="1.73"/>
    <m/>
    <n v="1.73"/>
    <n v="3.2665999999999999"/>
    <n v="0"/>
    <n v="0"/>
    <m/>
    <m/>
    <m/>
    <s v="Star Tech Warehouse"/>
    <n v="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70"/>
    <n v="90"/>
    <n v="43"/>
    <n v="67"/>
    <n v="60"/>
    <n v="23"/>
    <n v="57"/>
    <n v="30"/>
  </r>
  <r>
    <n v="126032"/>
    <s v="5634568104"/>
    <s v="MICHAEL"/>
    <n v="4"/>
    <n v="0"/>
    <m/>
    <x v="1967"/>
    <d v="2024-08-27T11:25:57"/>
    <x v="0"/>
    <x v="4"/>
    <b v="0"/>
    <m/>
    <m/>
    <s v="INHOUSE"/>
    <n v="1.42"/>
    <m/>
    <n v="1.42"/>
    <n v="2.5453999999999999"/>
    <n v="0"/>
    <n v="0"/>
    <m/>
    <m/>
    <m/>
    <s v="Star Tech Warehouse"/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5"/>
    <n v="7"/>
    <n v="23"/>
    <n v="21"/>
    <n v="20"/>
    <n v="13"/>
    <n v="25"/>
  </r>
  <r>
    <n v="126033"/>
    <s v="5634568106"/>
    <s v="MICHAEL"/>
    <n v="4"/>
    <n v="0"/>
    <m/>
    <x v="1968"/>
    <d v="2024-08-27T11:25:57"/>
    <x v="0"/>
    <x v="4"/>
    <b v="0"/>
    <m/>
    <m/>
    <s v="INHOUSE"/>
    <n v="2.96"/>
    <m/>
    <n v="2.96"/>
    <n v="4.3635999999999999"/>
    <n v="0"/>
    <n v="0"/>
    <m/>
    <m/>
    <m/>
    <s v="Star Tech Warehouse"/>
    <n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0"/>
    <n v="0"/>
    <n v="4"/>
    <n v="0"/>
    <n v="5"/>
    <n v="0"/>
    <n v="8"/>
  </r>
  <r>
    <n v="126034"/>
    <s v="5634568108"/>
    <s v="MICHAEL"/>
    <n v="4"/>
    <n v="0"/>
    <m/>
    <x v="1969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22"/>
    <n v="20"/>
    <n v="20"/>
    <n v="15"/>
    <n v="7"/>
    <n v="11"/>
    <n v="27"/>
  </r>
  <r>
    <n v="126035"/>
    <s v="5634568110"/>
    <s v="MICHAEL"/>
    <n v="4"/>
    <n v="0"/>
    <m/>
    <x v="1970"/>
    <d v="2024-08-27T11:25:57"/>
    <x v="0"/>
    <x v="4"/>
    <b v="0"/>
    <m/>
    <m/>
    <s v="INHOUSE"/>
    <n v="1.73"/>
    <m/>
    <n v="1.73"/>
    <n v="3"/>
    <n v="0"/>
    <n v="0"/>
    <m/>
    <m/>
    <m/>
    <s v="Star Tech Warehouse"/>
    <n v="1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9"/>
    <n v="13"/>
    <n v="45"/>
    <n v="78"/>
    <n v="79"/>
    <n v="57"/>
    <n v="60"/>
    <n v="9"/>
  </r>
  <r>
    <n v="126036"/>
    <s v="5634568112"/>
    <s v="MICHAEL"/>
    <n v="4"/>
    <n v="0"/>
    <m/>
    <x v="1971"/>
    <d v="2024-08-27T11:25:57"/>
    <x v="0"/>
    <x v="4"/>
    <b v="0"/>
    <m/>
    <m/>
    <s v="INHOUSE"/>
    <n v="2.96"/>
    <m/>
    <n v="2.96"/>
    <n v="4.3426"/>
    <n v="0"/>
    <n v="0"/>
    <m/>
    <m/>
    <m/>
    <s v="Star Tech Warehouse"/>
    <n v="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7"/>
    <n v="29"/>
    <n v="3"/>
    <n v="11"/>
    <n v="21"/>
    <n v="11"/>
    <n v="2"/>
    <n v="6"/>
  </r>
  <r>
    <n v="126037"/>
    <s v="5634568114"/>
    <s v="MICHAEL"/>
    <n v="4"/>
    <n v="0"/>
    <m/>
    <x v="1972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174"/>
    <n v="143"/>
    <n v="226"/>
    <n v="326"/>
    <n v="134"/>
    <n v="137"/>
    <n v="108"/>
  </r>
  <r>
    <n v="126038"/>
    <s v="5634568116"/>
    <s v="MICHAEL"/>
    <n v="4"/>
    <n v="0"/>
    <m/>
    <x v="1973"/>
    <d v="2024-08-27T11:25:57"/>
    <x v="0"/>
    <x v="4"/>
    <b v="0"/>
    <m/>
    <m/>
    <s v="INHOUSE"/>
    <n v="1.42"/>
    <m/>
    <n v="1.42"/>
    <n v="2.5453999999999999"/>
    <n v="0"/>
    <n v="0"/>
    <m/>
    <m/>
    <m/>
    <s v="Star Tech Warehouse"/>
    <n v="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0"/>
    <n v="2"/>
    <n v="5"/>
    <n v="5"/>
    <n v="10"/>
    <n v="10"/>
  </r>
  <r>
    <n v="126039"/>
    <s v="5634568118"/>
    <s v="MICHAEL"/>
    <n v="4"/>
    <n v="0"/>
    <m/>
    <x v="1974"/>
    <d v="2024-08-27T11:25:57"/>
    <x v="0"/>
    <x v="4"/>
    <b v="0"/>
    <m/>
    <m/>
    <s v="INHOUSE"/>
    <n v="1.42"/>
    <m/>
    <n v="1.42"/>
    <n v="2.5453999999999999"/>
    <n v="0"/>
    <n v="0"/>
    <m/>
    <m/>
    <m/>
    <s v="Star Tech Warehouse"/>
    <n v="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3"/>
    <n v="19"/>
    <n v="50"/>
    <n v="18"/>
    <n v="30"/>
    <n v="18"/>
    <n v="37"/>
  </r>
  <r>
    <n v="126040"/>
    <s v="5634568120"/>
    <s v="MICHAEL"/>
    <n v="4"/>
    <n v="0"/>
    <m/>
    <x v="1975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103"/>
    <n v="159"/>
    <n v="259"/>
    <n v="399"/>
    <n v="162"/>
    <n v="112"/>
    <n v="0"/>
  </r>
  <r>
    <n v="126041"/>
    <s v="5634568122"/>
    <s v="MICHAEL"/>
    <n v="4"/>
    <n v="0"/>
    <m/>
    <x v="1976"/>
    <d v="2024-08-27T11:25:57"/>
    <x v="0"/>
    <x v="4"/>
    <b v="0"/>
    <m/>
    <m/>
    <s v="INHOUSE"/>
    <n v="1.73"/>
    <m/>
    <n v="1.73"/>
    <n v="3.2698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17"/>
    <n v="43"/>
    <n v="13"/>
    <n v="75"/>
    <n v="85"/>
    <n v="79"/>
    <n v="61"/>
    <n v="1"/>
  </r>
  <r>
    <n v="126042"/>
    <s v="5634568124"/>
    <s v="MICHAEL"/>
    <n v="4"/>
    <n v="0"/>
    <m/>
    <x v="1977"/>
    <d v="2024-08-27T11:25:57"/>
    <x v="0"/>
    <x v="4"/>
    <b v="0"/>
    <m/>
    <m/>
    <s v="INHOUSE"/>
    <n v="2.96"/>
    <m/>
    <n v="2.96"/>
    <n v="4.3635999999999999"/>
    <n v="0"/>
    <n v="0"/>
    <m/>
    <m/>
    <m/>
    <s v="Star Tech Warehouse"/>
    <n v="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44"/>
    <n v="32"/>
    <n v="36"/>
    <n v="32"/>
    <n v="24"/>
    <n v="31"/>
    <n v="19"/>
  </r>
  <r>
    <n v="126043"/>
    <s v="5634568126"/>
    <s v="MICHAEL"/>
    <n v="4"/>
    <n v="0"/>
    <m/>
    <x v="1978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32"/>
    <n v="21"/>
    <n v="50"/>
    <n v="82"/>
    <n v="38"/>
    <n v="49"/>
    <n v="0"/>
  </r>
  <r>
    <n v="126044"/>
    <s v="5634568128"/>
    <s v="MICHAEL"/>
    <n v="4"/>
    <n v="0"/>
    <m/>
    <x v="1979"/>
    <d v="2024-08-27T11:25:57"/>
    <x v="0"/>
    <x v="4"/>
    <b v="0"/>
    <m/>
    <m/>
    <s v="INHOUSE"/>
    <n v="2.96"/>
    <m/>
    <n v="2.96"/>
    <n v="4.3635999999999999"/>
    <n v="0"/>
    <n v="0"/>
    <m/>
    <m/>
    <m/>
    <s v="Star Tech Warehouse"/>
    <n v="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41"/>
    <n v="27"/>
    <n v="42"/>
    <n v="24"/>
    <n v="17"/>
    <n v="21"/>
    <n v="7"/>
  </r>
  <r>
    <n v="126045"/>
    <s v="5634568130"/>
    <s v="MICHAEL"/>
    <n v="4"/>
    <n v="0"/>
    <m/>
    <x v="1980"/>
    <d v="2024-08-27T11:25:57"/>
    <x v="0"/>
    <x v="4"/>
    <b v="0"/>
    <m/>
    <m/>
    <s v="INHOUSE"/>
    <n v="1.42"/>
    <m/>
    <n v="1.42"/>
    <n v="2.5453999999999999"/>
    <n v="0"/>
    <n v="0"/>
    <m/>
    <m/>
    <m/>
    <s v="Star Tech Warehouse"/>
    <n v="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9"/>
    <n v="3"/>
    <n v="5"/>
    <n v="3"/>
    <n v="3"/>
    <n v="2"/>
    <n v="2"/>
  </r>
  <r>
    <n v="126046"/>
    <s v="5634568132"/>
    <s v="MICHAEL"/>
    <n v="4"/>
    <n v="0"/>
    <m/>
    <x v="1981"/>
    <d v="2024-08-27T11:25:57"/>
    <x v="0"/>
    <x v="4"/>
    <b v="0"/>
    <m/>
    <m/>
    <s v="INHOUSE"/>
    <n v="1.42"/>
    <m/>
    <n v="1.42"/>
    <n v="2.5453999999999999"/>
    <n v="0"/>
    <n v="0"/>
    <m/>
    <m/>
    <m/>
    <s v="Star Tech Warehouse"/>
    <n v="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7"/>
    <n v="13"/>
    <n v="3"/>
    <n v="3"/>
    <n v="2"/>
  </r>
  <r>
    <n v="126047"/>
    <s v="5634568134"/>
    <s v="MICHAEL"/>
    <n v="4"/>
    <n v="0"/>
    <m/>
    <x v="1982"/>
    <d v="2024-08-27T11:25:57"/>
    <x v="0"/>
    <x v="4"/>
    <b v="0"/>
    <m/>
    <m/>
    <s v="INHOUSE"/>
    <n v="1.42"/>
    <m/>
    <n v="1.42"/>
    <n v="2.5453999999999999"/>
    <n v="0"/>
    <n v="0"/>
    <m/>
    <m/>
    <m/>
    <s v="Star Tech Warehouse"/>
    <n v="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10"/>
    <n v="3"/>
    <n v="7"/>
    <n v="16"/>
    <n v="0"/>
    <n v="4"/>
    <n v="5"/>
  </r>
  <r>
    <n v="126048"/>
    <s v="5634568136"/>
    <s v="MICHAEL"/>
    <n v="4"/>
    <n v="0"/>
    <m/>
    <x v="1983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4"/>
    <n v="2"/>
    <n v="51"/>
    <n v="19"/>
    <n v="5"/>
    <n v="18"/>
    <n v="12"/>
  </r>
  <r>
    <n v="126049"/>
    <s v="5634568138"/>
    <s v="MICHAEL"/>
    <n v="4"/>
    <n v="0"/>
    <m/>
    <x v="1984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3"/>
    <n v="29"/>
    <n v="35"/>
    <n v="116"/>
    <n v="57"/>
    <n v="52"/>
    <n v="45"/>
    <n v="21"/>
  </r>
  <r>
    <n v="126050"/>
    <s v="5634568140"/>
    <s v="MICHAEL"/>
    <n v="4"/>
    <n v="0"/>
    <m/>
    <x v="1985"/>
    <d v="2024-08-27T11:25:57"/>
    <x v="0"/>
    <x v="4"/>
    <b v="0"/>
    <m/>
    <m/>
    <s v="INHOUSE"/>
    <n v="1.73"/>
    <m/>
    <n v="1.73"/>
    <n v="3.2522000000000002"/>
    <n v="0"/>
    <n v="0"/>
    <m/>
    <m/>
    <m/>
    <s v="Star Tech Warehouse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0"/>
    <n v="18"/>
    <n v="0"/>
    <n v="23"/>
    <n v="15"/>
    <n v="7"/>
    <n v="19"/>
    <n v="18"/>
  </r>
  <r>
    <n v="126051"/>
    <s v="5634568142"/>
    <s v="MICHAEL"/>
    <n v="4"/>
    <n v="0"/>
    <m/>
    <x v="1986"/>
    <d v="2024-08-27T11:25:57"/>
    <x v="0"/>
    <x v="4"/>
    <b v="0"/>
    <m/>
    <m/>
    <s v="INHOUSE"/>
    <n v="2.96"/>
    <m/>
    <n v="2.96"/>
    <n v="4.3635999999999999"/>
    <n v="0"/>
    <n v="0"/>
    <m/>
    <m/>
    <m/>
    <s v="Star Tech Warehouse"/>
    <n v="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2"/>
    <n v="2"/>
    <n v="7"/>
    <n v="12"/>
    <n v="0"/>
  </r>
  <r>
    <n v="126052"/>
    <s v="5634568144"/>
    <s v="MICHAEL"/>
    <n v="4"/>
    <n v="0"/>
    <m/>
    <x v="1987"/>
    <d v="2024-08-27T11:25:57"/>
    <x v="0"/>
    <x v="4"/>
    <b v="0"/>
    <m/>
    <m/>
    <s v="INHOUSE"/>
    <n v="3.81"/>
    <m/>
    <n v="3.81"/>
    <n v="6.1746999999999996"/>
    <n v="0"/>
    <n v="0"/>
    <m/>
    <m/>
    <m/>
    <s v="Star Tech Warehouse"/>
    <n v="22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6"/>
    <n v="3"/>
    <n v="15"/>
    <n v="10"/>
    <n v="15"/>
    <n v="14"/>
    <n v="0"/>
  </r>
  <r>
    <n v="126053"/>
    <s v="5634568146"/>
    <s v="MICHAEL"/>
    <n v="4"/>
    <n v="0"/>
    <m/>
    <x v="1988"/>
    <d v="2024-08-27T11:25:57"/>
    <x v="0"/>
    <x v="4"/>
    <b v="0"/>
    <m/>
    <m/>
    <s v="INHOUSE"/>
    <n v="1.73"/>
    <m/>
    <n v="1.73"/>
    <n v="3.2726999999999999"/>
    <n v="0"/>
    <n v="0"/>
    <m/>
    <m/>
    <m/>
    <s v="Star Tech Warehouse"/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0"/>
    <n v="15"/>
    <n v="41"/>
    <n v="23"/>
    <n v="14"/>
    <n v="32"/>
    <n v="12"/>
  </r>
  <r>
    <n v="126054"/>
    <s v="5634568148"/>
    <s v="MICHAEL"/>
    <n v="4"/>
    <n v="0"/>
    <m/>
    <x v="1989"/>
    <d v="2024-08-27T11:25:57"/>
    <x v="0"/>
    <x v="4"/>
    <b v="0"/>
    <m/>
    <m/>
    <s v="INHOUSE"/>
    <n v="2.96"/>
    <m/>
    <n v="2.96"/>
    <n v="4.3635999999999999"/>
    <n v="0"/>
    <n v="0"/>
    <m/>
    <m/>
    <m/>
    <s v="Star Tech Warehouse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10"/>
    <n v="2"/>
    <n v="13"/>
    <n v="16"/>
    <n v="12"/>
    <n v="10"/>
    <n v="12"/>
  </r>
  <r>
    <n v="126055"/>
    <s v="A55-TGL-BLK"/>
    <s v="TOKO-ICY"/>
    <n v="4"/>
    <n v="0"/>
    <m/>
    <x v="1990"/>
    <d v="2024-09-02T15:02:55"/>
    <x v="0"/>
    <x v="1"/>
    <b v="0"/>
    <m/>
    <m/>
    <s v="INHOUSE"/>
    <n v="1.62"/>
    <m/>
    <n v="1.62"/>
    <n v="4.0909000000000004"/>
    <n v="0"/>
    <n v="0"/>
    <m/>
    <m/>
    <m/>
    <s v="Star Tech Warehouse"/>
    <n v="24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33"/>
    <n v="35"/>
    <n v="39"/>
    <n v="12"/>
    <n v="35"/>
    <n v="0"/>
  </r>
  <r>
    <n v="126056"/>
    <s v="A55-TGL-RGD"/>
    <s v="TOKO-ICY"/>
    <n v="4"/>
    <n v="0"/>
    <m/>
    <x v="1991"/>
    <d v="2024-09-02T15:02:55"/>
    <x v="0"/>
    <x v="1"/>
    <b v="0"/>
    <m/>
    <m/>
    <s v="INHOUSE"/>
    <n v="1.62"/>
    <m/>
    <n v="1.62"/>
    <n v="4.0909000000000004"/>
    <n v="0"/>
    <n v="0"/>
    <m/>
    <m/>
    <m/>
    <s v="Star Tech Warehouse"/>
    <n v="23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22"/>
    <n v="27"/>
    <n v="48"/>
    <n v="7"/>
    <n v="12"/>
    <n v="5"/>
  </r>
  <r>
    <n v="126057"/>
    <s v="A35-TGL-BLK"/>
    <s v="TOKO-ICY"/>
    <n v="4"/>
    <n v="0"/>
    <m/>
    <x v="1992"/>
    <d v="2024-09-02T15:02:55"/>
    <x v="0"/>
    <x v="1"/>
    <b v="0"/>
    <m/>
    <m/>
    <s v="INHOUSE"/>
    <n v="1.62"/>
    <m/>
    <n v="1.62"/>
    <n v="4.0909000000000004"/>
    <n v="0"/>
    <n v="0"/>
    <m/>
    <m/>
    <m/>
    <s v="Star Tech Warehouse"/>
    <n v="1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33"/>
    <n v="43"/>
    <n v="15"/>
    <n v="17"/>
    <n v="31"/>
    <n v="0"/>
  </r>
  <r>
    <n v="126058"/>
    <s v="A35-TGL-RGD"/>
    <s v="TOKO-ICY"/>
    <n v="4"/>
    <n v="0"/>
    <m/>
    <x v="1993"/>
    <d v="2024-09-02T15:02:55"/>
    <x v="0"/>
    <x v="1"/>
    <b v="0"/>
    <m/>
    <m/>
    <s v="INHOUSE"/>
    <n v="1.62"/>
    <m/>
    <n v="1.62"/>
    <n v="4.0909000000000004"/>
    <n v="0"/>
    <n v="0"/>
    <m/>
    <m/>
    <m/>
    <s v="Star Tech Warehouse"/>
    <n v="25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6"/>
    <n v="14"/>
    <n v="19"/>
    <n v="15"/>
    <n v="24"/>
    <n v="13"/>
  </r>
  <r>
    <n v="126059"/>
    <s v="A13-TGL-RGD"/>
    <s v="TOKO-ICY"/>
    <n v="4"/>
    <n v="0"/>
    <m/>
    <x v="1994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6"/>
    <n v="4"/>
    <n v="3"/>
    <n v="5"/>
    <n v="3"/>
    <n v="3"/>
  </r>
  <r>
    <n v="126060"/>
    <s v="SAMA14-TRI-RSG"/>
    <s v="TOKO-ICY"/>
    <n v="4"/>
    <n v="0"/>
    <s v="A14-TGL-RGD"/>
    <x v="1995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47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5"/>
    <n v="3"/>
    <n v="4"/>
    <n v="8"/>
    <n v="5"/>
  </r>
  <r>
    <n v="126061"/>
    <s v="A20/A30-TGL-RGD"/>
    <s v="TOKO-ICY"/>
    <n v="4"/>
    <n v="0"/>
    <m/>
    <x v="1996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2"/>
    <n v="12"/>
    <n v="4"/>
    <n v="0"/>
    <n v="0"/>
    <n v="0"/>
  </r>
  <r>
    <n v="126062"/>
    <s v="A23-TGL-RGD"/>
    <s v="TOKO-ICY"/>
    <n v="4"/>
    <n v="0"/>
    <m/>
    <x v="1997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3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9"/>
    <n v="7"/>
    <n v="10"/>
    <n v="7"/>
    <n v="10"/>
    <n v="7"/>
  </r>
  <r>
    <n v="126063"/>
    <s v="A23-TGL-BLK"/>
    <s v="TOKO-ICY"/>
    <n v="4"/>
    <n v="0"/>
    <m/>
    <x v="1998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25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0"/>
    <n v="13"/>
    <n v="16"/>
    <n v="6"/>
    <n v="12"/>
    <n v="7"/>
  </r>
  <r>
    <n v="126064"/>
    <s v="A52-TGL-RGD"/>
    <s v="TOKO-ICY"/>
    <n v="4"/>
    <n v="0"/>
    <m/>
    <x v="1999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11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1"/>
    <n v="4"/>
    <n v="5"/>
    <n v="5"/>
  </r>
  <r>
    <n v="126065"/>
    <s v="A53-TGL-RGD"/>
    <s v="TOKO-ICY"/>
    <n v="4"/>
    <n v="0"/>
    <m/>
    <x v="2000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4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n v="12"/>
    <n v="4"/>
    <n v="7"/>
    <n v="10"/>
    <n v="3"/>
  </r>
  <r>
    <n v="126066"/>
    <s v="A53-TGL-BLK"/>
    <s v="TOKO-ICY"/>
    <n v="4"/>
    <n v="0"/>
    <m/>
    <x v="2001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38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"/>
    <n v="15"/>
    <n v="11"/>
    <n v="4"/>
    <n v="10"/>
    <n v="3"/>
  </r>
  <r>
    <n v="126067"/>
    <s v="SAMA54-TRI-RSG"/>
    <s v="TOKO-ICY"/>
    <n v="4"/>
    <n v="0"/>
    <s v="A54-TGL-RGD"/>
    <x v="2002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4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6"/>
    <n v="5"/>
    <n v="9"/>
    <n v="7"/>
    <n v="3"/>
    <n v="0"/>
  </r>
  <r>
    <n v="126068"/>
    <s v="S10-TGL-RGD"/>
    <s v="TOKO-ICY"/>
    <n v="4"/>
    <n v="0"/>
    <m/>
    <x v="2003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7"/>
    <n v="9"/>
    <n v="7"/>
    <n v="11"/>
    <n v="9"/>
  </r>
  <r>
    <n v="126069"/>
    <s v="S10P-TGL-RGD"/>
    <s v="TOKO-ICY"/>
    <n v="4"/>
    <n v="0"/>
    <m/>
    <x v="2004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"/>
    <n v="4"/>
    <n v="8"/>
    <n v="5"/>
    <n v="2"/>
    <n v="2"/>
  </r>
  <r>
    <n v="126070"/>
    <s v="S8PLUS-TGL-RGD"/>
    <s v="TOKO-ICY"/>
    <n v="4"/>
    <n v="0"/>
    <s v="S8PLUS-TGL-RGD"/>
    <x v="2005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11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7"/>
    <n v="5"/>
    <n v="7"/>
    <n v="0"/>
    <n v="0"/>
  </r>
  <r>
    <n v="126071"/>
    <s v="S8PLUS-TGI-BLK"/>
    <s v="TOKO-ICY"/>
    <n v="4"/>
    <n v="0"/>
    <s v="S8PLUS-TGI-BLK"/>
    <x v="2006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10"/>
    <n v="0"/>
    <n v="6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8"/>
    <n v="5"/>
    <n v="6"/>
    <n v="1"/>
    <n v="0"/>
  </r>
  <r>
    <n v="126072"/>
    <s v="S8-TGL-RGD"/>
    <s v="TOKO-ICY"/>
    <n v="4"/>
    <n v="0"/>
    <m/>
    <x v="2007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3"/>
    <n v="9"/>
    <n v="8"/>
    <n v="3"/>
    <n v="5"/>
  </r>
  <r>
    <n v="126073"/>
    <s v="SAMS9-TRI-RSG"/>
    <s v="TOKO-ICY"/>
    <n v="4"/>
    <n v="0"/>
    <s v="S9-TGL-RGD"/>
    <x v="2008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"/>
    <n v="5"/>
    <n v="12"/>
    <n v="5"/>
    <n v="1"/>
    <n v="7"/>
  </r>
  <r>
    <n v="126074"/>
    <s v="SAMS9P-TRI-RSG"/>
    <s v="TOKO-ICY"/>
    <n v="4"/>
    <n v="0"/>
    <s v="S9PLUS-TGL-RGD"/>
    <x v="2009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4"/>
    <n v="8"/>
    <n v="7"/>
    <n v="6"/>
    <n v="0"/>
    <n v="0"/>
  </r>
  <r>
    <n v="126075"/>
    <s v="S9PLUS-TGI-BLK"/>
    <s v="TOKO-ICY"/>
    <n v="4"/>
    <n v="0"/>
    <s v="S9PLUS-TGL-BLK"/>
    <x v="2010"/>
    <d v="2024-09-02T15:40:57"/>
    <x v="0"/>
    <x v="1"/>
    <b v="0"/>
    <m/>
    <m/>
    <s v="INHOUSE"/>
    <n v="1.62"/>
    <m/>
    <n v="1.62"/>
    <n v="4.0909000000000004"/>
    <n v="0"/>
    <n v="0"/>
    <m/>
    <m/>
    <m/>
    <s v="Star Tech Warehouse"/>
    <n v="8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6"/>
    <n v="9"/>
    <n v="6"/>
    <n v="0"/>
    <n v="0"/>
    <n v="0"/>
  </r>
  <r>
    <n v="126088"/>
    <s v="4422383549307"/>
    <s v="Do Best"/>
    <n v="0"/>
    <n v="0"/>
    <m/>
    <x v="2011"/>
    <d v="2024-09-03T11:01:41"/>
    <x v="0"/>
    <x v="4"/>
    <b v="0"/>
    <m/>
    <m/>
    <s v="INHOUSE"/>
    <n v="0.65"/>
    <m/>
    <n v="0.65"/>
    <n v="2.7271999999999998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0"/>
    <n v="15"/>
    <n v="22"/>
    <n v="26"/>
    <n v="5"/>
    <n v="5"/>
    <n v="14"/>
  </r>
  <r>
    <n v="126089"/>
    <s v="4422383549321"/>
    <s v="Do Best"/>
    <n v="0"/>
    <n v="0"/>
    <m/>
    <x v="2012"/>
    <d v="2024-09-03T11:01:41"/>
    <x v="0"/>
    <x v="4"/>
    <b v="0"/>
    <m/>
    <m/>
    <s v="INHOUSE"/>
    <n v="0.65"/>
    <m/>
    <n v="0.65"/>
    <n v="2.7271999999999998"/>
    <n v="0"/>
    <n v="0"/>
    <m/>
    <m/>
    <m/>
    <s v="Star Tech Warehouse"/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7"/>
    <n v="24"/>
    <n v="21"/>
    <n v="5"/>
    <n v="6"/>
    <n v="12"/>
  </r>
  <r>
    <n v="126090"/>
    <s v="4422383549345"/>
    <s v="Do Best"/>
    <n v="0"/>
    <n v="0"/>
    <m/>
    <x v="2013"/>
    <d v="2024-09-03T11:01:41"/>
    <x v="0"/>
    <x v="4"/>
    <b v="0"/>
    <m/>
    <m/>
    <s v="INHOUSE"/>
    <n v="0.65"/>
    <m/>
    <n v="0.65"/>
    <n v="2.7271999999999998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3"/>
    <n v="21"/>
    <n v="17"/>
    <n v="11"/>
    <n v="6"/>
    <n v="17"/>
  </r>
  <r>
    <n v="126091"/>
    <s v="4422383549369"/>
    <s v="Do Best"/>
    <n v="0"/>
    <n v="0"/>
    <m/>
    <x v="2014"/>
    <d v="2024-09-03T11:01:41"/>
    <x v="0"/>
    <x v="4"/>
    <b v="0"/>
    <m/>
    <m/>
    <s v="INHOUSE"/>
    <n v="0.65"/>
    <m/>
    <n v="0.65"/>
    <n v="2.7271999999999998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21"/>
    <n v="25"/>
    <n v="15"/>
    <n v="5"/>
    <n v="2"/>
    <n v="7"/>
  </r>
  <r>
    <n v="126092"/>
    <s v="8801384122572"/>
    <s v="PIKE"/>
    <n v="4"/>
    <n v="0"/>
    <m/>
    <x v="2015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4"/>
    <n v="14"/>
    <n v="16"/>
    <n v="12"/>
    <n v="6"/>
    <n v="3"/>
    <n v="4"/>
  </r>
  <r>
    <n v="126093"/>
    <s v="8801384122573"/>
    <s v="PIKE"/>
    <n v="4"/>
    <n v="0"/>
    <m/>
    <x v="2016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6"/>
    <n v="19"/>
    <n v="17"/>
    <n v="21"/>
    <n v="6"/>
    <n v="2"/>
    <n v="17"/>
  </r>
  <r>
    <n v="126094"/>
    <s v="8801384122574"/>
    <s v="PIKE"/>
    <n v="4"/>
    <n v="0"/>
    <m/>
    <x v="2017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2"/>
    <n v="17"/>
    <n v="15"/>
    <n v="20"/>
    <n v="9"/>
    <n v="8"/>
    <n v="16"/>
  </r>
  <r>
    <n v="126095"/>
    <s v="8801384122569"/>
    <s v="PIKE"/>
    <n v="4"/>
    <n v="0"/>
    <m/>
    <x v="2018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6"/>
    <n v="5"/>
    <n v="9"/>
    <n v="2"/>
    <n v="5"/>
    <n v="1"/>
    <n v="4"/>
  </r>
  <r>
    <n v="126096"/>
    <s v="8801384122570"/>
    <s v="PIKE"/>
    <n v="4"/>
    <n v="0"/>
    <m/>
    <x v="2019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41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6"/>
    <n v="4"/>
    <n v="15"/>
    <n v="18"/>
    <n v="14"/>
    <n v="7"/>
    <n v="3"/>
  </r>
  <r>
    <n v="126097"/>
    <s v="8801384122571"/>
    <s v="PIKE"/>
    <n v="4"/>
    <n v="0"/>
    <m/>
    <x v="2020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8"/>
    <n v="12"/>
    <n v="12"/>
    <n v="10"/>
    <n v="9"/>
    <n v="9"/>
    <n v="1"/>
  </r>
  <r>
    <n v="126098"/>
    <s v="8801384122566"/>
    <s v="PIKE"/>
    <n v="4"/>
    <n v="0"/>
    <m/>
    <x v="2021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2"/>
    <n v="4"/>
    <n v="4"/>
    <n v="6"/>
    <n v="3"/>
    <n v="1"/>
    <n v="3"/>
  </r>
  <r>
    <n v="126099"/>
    <s v="8801384122567"/>
    <s v="PIKE"/>
    <n v="4"/>
    <n v="0"/>
    <m/>
    <x v="2022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7"/>
    <n v="2"/>
    <n v="6"/>
    <n v="3"/>
    <n v="5"/>
    <n v="2"/>
  </r>
  <r>
    <n v="126100"/>
    <s v="8801384122568"/>
    <s v="PIKE"/>
    <n v="4"/>
    <n v="0"/>
    <m/>
    <x v="2023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2"/>
    <n v="6"/>
    <n v="8"/>
    <n v="2"/>
    <n v="7"/>
    <n v="3"/>
    <n v="1"/>
  </r>
  <r>
    <n v="126101"/>
    <s v="8801384122563"/>
    <s v="PIKE"/>
    <n v="4"/>
    <n v="0"/>
    <m/>
    <x v="2024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7"/>
    <n v="1"/>
    <n v="3"/>
    <n v="9"/>
    <n v="4"/>
    <n v="1"/>
    <n v="2"/>
  </r>
  <r>
    <n v="126102"/>
    <s v="8801384122564"/>
    <s v="PIKE"/>
    <n v="4"/>
    <n v="0"/>
    <m/>
    <x v="2025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1"/>
    <n v="2"/>
    <n v="6"/>
    <n v="15"/>
    <n v="7"/>
    <n v="2"/>
    <n v="8"/>
  </r>
  <r>
    <n v="126103"/>
    <s v="8801384122565"/>
    <s v="PIKE"/>
    <n v="4"/>
    <n v="0"/>
    <m/>
    <x v="2026"/>
    <d v="2024-09-04T17:27:51"/>
    <x v="0"/>
    <x v="1"/>
    <b v="0"/>
    <m/>
    <m/>
    <s v="INHOUSE"/>
    <n v="3.81"/>
    <m/>
    <n v="3.81"/>
    <n v="5.9089999999999998"/>
    <n v="0"/>
    <n v="0"/>
    <m/>
    <m/>
    <m/>
    <s v="Star Tech Warehouse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9"/>
    <n v="5"/>
    <n v="5"/>
    <n v="15"/>
    <n v="10"/>
    <n v="5"/>
    <n v="5"/>
  </r>
  <r>
    <n v="126104"/>
    <s v="6927123457651"/>
    <s v="KINGSOUL TECH LIMITED"/>
    <n v="0"/>
    <n v="0"/>
    <m/>
    <x v="2027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3"/>
    <n v="1"/>
    <n v="2"/>
    <n v="11"/>
    <n v="3"/>
    <n v="4"/>
    <n v="5"/>
  </r>
  <r>
    <n v="126105"/>
    <s v="6927123457652"/>
    <s v="KINGSOUL TECH LIMITED"/>
    <n v="0"/>
    <n v="0"/>
    <m/>
    <x v="2028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0"/>
    <n v="2"/>
    <n v="2"/>
    <n v="7"/>
    <n v="7"/>
    <n v="4"/>
    <n v="0"/>
  </r>
  <r>
    <n v="126106"/>
    <s v="6927123457653"/>
    <s v="KINGSOUL TECH LIMITED"/>
    <n v="0"/>
    <n v="0"/>
    <m/>
    <x v="2029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0"/>
    <n v="6"/>
    <n v="7"/>
    <n v="12"/>
    <n v="4"/>
    <n v="9"/>
    <n v="9"/>
  </r>
  <r>
    <n v="126107"/>
    <s v="6927123457654"/>
    <s v="KINGSOUL TECH LIMITED"/>
    <n v="0"/>
    <n v="0"/>
    <m/>
    <x v="2030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3"/>
    <n v="4"/>
    <n v="4"/>
    <n v="3"/>
    <n v="5"/>
    <n v="2"/>
    <n v="3"/>
  </r>
  <r>
    <n v="126108"/>
    <s v="6927123457655"/>
    <s v="KINGSOUL TECH LIMITED"/>
    <n v="0"/>
    <n v="0"/>
    <m/>
    <x v="2031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9"/>
    <n v="2"/>
    <n v="2"/>
    <n v="3"/>
    <n v="5"/>
    <n v="2"/>
    <n v="6"/>
  </r>
  <r>
    <n v="126109"/>
    <s v="6927123457656"/>
    <s v="KINGSOUL TECH LIMITED"/>
    <n v="4"/>
    <n v="0"/>
    <s v="6937011469530"/>
    <x v="2032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5"/>
    <n v="3"/>
    <n v="4"/>
    <n v="1"/>
    <n v="0"/>
    <n v="3"/>
  </r>
  <r>
    <n v="126110"/>
    <s v="6937011469455"/>
    <s v="KINGSOUL TECH LIMITED"/>
    <n v="4"/>
    <n v="0"/>
    <m/>
    <x v="2033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3"/>
    <n v="5"/>
    <n v="8"/>
    <n v="13"/>
    <n v="8"/>
    <n v="1"/>
    <n v="2"/>
  </r>
  <r>
    <n v="126111"/>
    <s v="6927123457658"/>
    <s v="KINGSOUL TECH LIMITED"/>
    <n v="4"/>
    <n v="0"/>
    <s v="6937011469462"/>
    <x v="2034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3"/>
    <n v="5"/>
    <n v="7"/>
    <n v="12"/>
    <n v="7"/>
    <n v="6"/>
    <n v="3"/>
  </r>
  <r>
    <n v="126112"/>
    <s v="6927123457659"/>
    <s v="KINGSOUL TECH LIMITED"/>
    <n v="4"/>
    <n v="0"/>
    <s v="6937011469479"/>
    <x v="2035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6"/>
    <n v="13"/>
    <n v="7"/>
    <n v="9"/>
    <n v="6"/>
    <n v="5"/>
    <n v="0"/>
  </r>
  <r>
    <n v="126113"/>
    <s v="6927123457660"/>
    <s v="KINGSOUL TECH LIMITED"/>
    <n v="0"/>
    <n v="0"/>
    <m/>
    <x v="2036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3"/>
    <n v="14"/>
    <n v="11"/>
    <n v="17"/>
    <n v="7"/>
    <n v="8"/>
    <n v="2"/>
  </r>
  <r>
    <n v="126114"/>
    <s v="6927123457661"/>
    <s v="KINGSOUL TECH LIMITED"/>
    <n v="4"/>
    <n v="0"/>
    <s v="6937011469516"/>
    <x v="2037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5"/>
    <n v="17"/>
    <n v="8"/>
    <n v="5"/>
    <n v="2"/>
    <n v="2"/>
    <n v="3"/>
  </r>
  <r>
    <n v="126115"/>
    <s v="6927123457662"/>
    <s v="KINGSOUL TECH LIMITED"/>
    <n v="4"/>
    <n v="0"/>
    <s v="6937011469523"/>
    <x v="2038"/>
    <d v="2024-09-09T12:20:02"/>
    <x v="0"/>
    <x v="1"/>
    <b v="0"/>
    <m/>
    <m/>
    <s v="INHOUSE"/>
    <n v="3.07"/>
    <m/>
    <n v="3.07"/>
    <n v="5"/>
    <n v="0"/>
    <n v="0"/>
    <m/>
    <m/>
    <m/>
    <s v="Star Tech Warehouse"/>
    <n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9"/>
    <n v="19"/>
    <n v="14"/>
    <n v="12"/>
    <n v="13"/>
    <n v="10"/>
    <n v="8"/>
  </r>
  <r>
    <n v="126116"/>
    <s v="A35-PUR-CLR"/>
    <s v="Guangzhou Weigu"/>
    <n v="0"/>
    <n v="0"/>
    <m/>
    <x v="2039"/>
    <d v="2024-09-09T16:11:22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13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35"/>
    <n v="22"/>
    <n v="39"/>
    <n v="0"/>
    <n v="0"/>
    <n v="0"/>
  </r>
  <r>
    <n v="126117"/>
    <s v="A55-PUR-CLR"/>
    <s v="Guangzhou Weigu"/>
    <n v="0"/>
    <n v="0"/>
    <m/>
    <x v="2040"/>
    <d v="2024-09-09T16:11:22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18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31"/>
    <n v="39"/>
    <n v="16"/>
    <n v="0"/>
    <n v="0"/>
    <n v="0"/>
  </r>
  <r>
    <n v="126118"/>
    <s v="A13-PUR-CLR"/>
    <s v="Guangzhou Weigu"/>
    <n v="0"/>
    <n v="0"/>
    <m/>
    <x v="2041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55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8"/>
    <n v="8"/>
    <n v="16"/>
    <n v="5"/>
    <n v="6"/>
    <n v="3"/>
  </r>
  <r>
    <n v="126119"/>
    <s v="A23-PUR-CLR"/>
    <s v="Guangzhou Weigu"/>
    <n v="0"/>
    <n v="0"/>
    <m/>
    <x v="2042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4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1"/>
    <n v="13"/>
    <n v="14"/>
    <n v="13"/>
    <n v="3"/>
    <n v="8"/>
  </r>
  <r>
    <n v="126120"/>
    <s v="A53-PUR-CLR"/>
    <s v="Guangzhou Weigu"/>
    <n v="0"/>
    <n v="0"/>
    <m/>
    <x v="2043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53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0"/>
    <n v="10"/>
    <n v="15"/>
    <n v="9"/>
    <n v="2"/>
    <n v="7"/>
  </r>
  <r>
    <n v="126121"/>
    <s v="A14-PUR-CLR"/>
    <s v="Guangzhou Weigu"/>
    <n v="0"/>
    <n v="0"/>
    <m/>
    <x v="2044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8"/>
    <n v="10"/>
    <n v="13"/>
    <n v="2"/>
    <n v="4"/>
    <n v="5"/>
  </r>
  <r>
    <n v="126122"/>
    <s v="A34-PUR-CLR"/>
    <s v="Guangzhou Weigu"/>
    <n v="0"/>
    <n v="0"/>
    <m/>
    <x v="2045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5"/>
    <n v="5"/>
    <n v="8"/>
    <n v="13"/>
    <n v="2"/>
    <n v="3"/>
  </r>
  <r>
    <n v="126123"/>
    <s v="A54-PUR-CLR"/>
    <s v="Guangzhou Weigu"/>
    <n v="0"/>
    <n v="0"/>
    <m/>
    <x v="2046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5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1"/>
    <n v="8"/>
    <n v="12"/>
    <n v="10"/>
    <n v="4"/>
    <n v="4"/>
  </r>
  <r>
    <n v="126124"/>
    <s v="A05-PUR-CLR"/>
    <s v="Guangzhou Weigu"/>
    <n v="0"/>
    <n v="0"/>
    <m/>
    <x v="2047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"/>
    <n v="12"/>
    <n v="17"/>
    <n v="5"/>
    <n v="8"/>
    <n v="2"/>
  </r>
  <r>
    <n v="126125"/>
    <s v="A15-PUR-CLR"/>
    <s v="Guangzhou Weigu"/>
    <n v="0"/>
    <n v="0"/>
    <m/>
    <x v="2048"/>
    <d v="2024-09-09T16:17:51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3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7"/>
    <n v="13"/>
    <n v="26"/>
    <n v="8"/>
    <n v="8"/>
    <n v="2"/>
  </r>
  <r>
    <n v="126126"/>
    <s v="S21FE-PUR-CLR"/>
    <s v="Guangzhou Weigu"/>
    <n v="0"/>
    <n v="0"/>
    <m/>
    <x v="2049"/>
    <d v="2024-09-09T16:23:23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12"/>
    <n v="0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n v="16"/>
    <n v="20"/>
    <n v="14"/>
    <n v="14"/>
    <n v="7"/>
  </r>
  <r>
    <n v="126127"/>
    <s v="S23FE-PUR-CLR"/>
    <s v="Guangzhou Weigu"/>
    <n v="0"/>
    <n v="0"/>
    <m/>
    <x v="2050"/>
    <d v="2024-09-09T16:23:23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6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9"/>
    <n v="21"/>
    <n v="14"/>
    <n v="10"/>
    <n v="3"/>
    <n v="2"/>
  </r>
  <r>
    <n v="126128"/>
    <s v="S20FE-PUR-CLR"/>
    <s v="Guangzhou Weigu"/>
    <n v="0"/>
    <n v="0"/>
    <m/>
    <x v="2051"/>
    <d v="2024-09-09T16:23:23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5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5"/>
    <n v="21"/>
    <n v="2"/>
    <n v="0"/>
    <n v="0"/>
    <n v="0"/>
  </r>
  <r>
    <n v="126129"/>
    <s v="6/7/8-PUL-BLK"/>
    <s v="Fullcare Technology Company Limited"/>
    <n v="0"/>
    <n v="0"/>
    <m/>
    <x v="2052"/>
    <d v="2024-09-15T00:14:03"/>
    <x v="0"/>
    <x v="1"/>
    <b v="0"/>
    <m/>
    <m/>
    <s v="INHOUSE"/>
    <n v="3"/>
    <m/>
    <n v="3"/>
    <n v="4.8181000000000003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7"/>
    <n v="21"/>
    <n v="17"/>
    <n v="10"/>
    <n v="3"/>
    <n v="0"/>
  </r>
  <r>
    <n v="126130"/>
    <s v="6/7/8-PUL-RGD"/>
    <s v="Fullcare Technology Company Limited"/>
    <n v="0"/>
    <n v="0"/>
    <m/>
    <x v="2053"/>
    <d v="2024-09-15T00:14:03"/>
    <x v="0"/>
    <x v="1"/>
    <b v="0"/>
    <m/>
    <m/>
    <s v="INHOUSE"/>
    <n v="3"/>
    <m/>
    <n v="3"/>
    <n v="4.8181000000000003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2"/>
    <n v="15"/>
    <n v="13"/>
    <n v="6"/>
    <n v="5"/>
    <n v="3"/>
  </r>
  <r>
    <n v="126131"/>
    <s v="13 PRO MAX-PUL-BLK"/>
    <s v="Fullcare Technology Company Limited"/>
    <n v="4"/>
    <n v="0"/>
    <s v="1300485047004533561348534413344443"/>
    <x v="2054"/>
    <d v="2024-09-15T00:14:03"/>
    <x v="0"/>
    <x v="1"/>
    <b v="0"/>
    <m/>
    <m/>
    <s v="INHOUSE"/>
    <n v="3"/>
    <m/>
    <n v="3"/>
    <n v="4.8181000000000003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6"/>
    <n v="20"/>
    <n v="11"/>
    <n v="7"/>
    <n v="0"/>
    <n v="0"/>
  </r>
  <r>
    <n v="126132"/>
    <s v="13 PRO MAX-PUL-RGD"/>
    <s v="Fullcare Technology Company Limited"/>
    <n v="0"/>
    <n v="0"/>
    <m/>
    <x v="2055"/>
    <d v="2024-09-15T00:14:03"/>
    <x v="0"/>
    <x v="1"/>
    <b v="0"/>
    <m/>
    <m/>
    <s v="INHOUSE"/>
    <n v="3"/>
    <m/>
    <n v="3"/>
    <n v="4.8181000000000003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0"/>
    <n v="10"/>
    <n v="1"/>
    <n v="0"/>
    <n v="0"/>
  </r>
  <r>
    <n v="126133"/>
    <s v="14PL-PUL-BLK"/>
    <s v="Fullcare Technology Company Limited"/>
    <n v="4"/>
    <n v="0"/>
    <s v="1448441348534413344443"/>
    <x v="2056"/>
    <d v="2024-09-15T00:14:03"/>
    <x v="0"/>
    <x v="1"/>
    <b v="0"/>
    <m/>
    <m/>
    <s v="INHOUSE"/>
    <n v="3"/>
    <m/>
    <n v="3"/>
    <n v="4.8181000000000003"/>
    <n v="0"/>
    <n v="0"/>
    <m/>
    <m/>
    <m/>
    <s v="Star Tech Warehouse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7"/>
    <n v="13"/>
    <n v="16"/>
    <n v="8"/>
    <n v="6"/>
    <n v="5"/>
  </r>
  <r>
    <n v="126134"/>
    <s v="14PL-PUL-RGD"/>
    <s v="Fullcare Technology Company Limited"/>
    <n v="4"/>
    <n v="0"/>
    <s v="1448441348534413503936"/>
    <x v="2057"/>
    <d v="2024-09-15T00:14:03"/>
    <x v="0"/>
    <x v="1"/>
    <b v="0"/>
    <m/>
    <m/>
    <s v="INHOUSE"/>
    <n v="3"/>
    <m/>
    <n v="3"/>
    <n v="4.8181000000000003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"/>
    <n v="10"/>
    <n v="13"/>
    <n v="6"/>
    <n v="5"/>
    <n v="5"/>
  </r>
  <r>
    <n v="126135"/>
    <s v="16-PUL-BLK"/>
    <s v="Guangzhou Weigu"/>
    <n v="4"/>
    <n v="0"/>
    <s v="161348534413344443"/>
    <x v="2058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4"/>
    <n v="3"/>
    <n v="3"/>
    <n v="6"/>
    <n v="1"/>
    <n v="3"/>
    <n v="0"/>
  </r>
  <r>
    <n v="126136"/>
    <s v="16-PUL-RGD"/>
    <s v="Guangzhou Weigu"/>
    <n v="4"/>
    <n v="0"/>
    <s v="161348534413503936"/>
    <x v="2059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4"/>
    <n v="2"/>
    <n v="4"/>
    <n v="6"/>
    <n v="1"/>
    <n v="3"/>
    <n v="0"/>
  </r>
  <r>
    <n v="126137"/>
    <s v="16PLUS-PUL-BLK"/>
    <s v="Guangzhou Weigu"/>
    <n v="4"/>
    <n v="0"/>
    <s v="16484453511348534413344443"/>
    <x v="2060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75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3"/>
    <n v="6"/>
    <n v="3"/>
    <n v="6"/>
    <n v="4"/>
    <n v="5"/>
    <n v="6"/>
  </r>
  <r>
    <n v="126138"/>
    <s v="16PLUS-PUL-RGD"/>
    <s v="Guangzhou Weigu"/>
    <n v="4"/>
    <n v="0"/>
    <s v="16484453511348534413503936"/>
    <x v="2061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97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1"/>
    <n v="1"/>
    <n v="3"/>
    <n v="3"/>
    <n v="1"/>
    <n v="1"/>
  </r>
  <r>
    <n v="126139"/>
    <s v="16PRO-PUL-BLK"/>
    <s v="Guangzhou Weigu"/>
    <n v="4"/>
    <n v="0"/>
    <s v="164850471348534413344443"/>
    <x v="2062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1"/>
    <n v="4"/>
    <n v="5"/>
    <n v="0"/>
    <n v="1"/>
    <n v="1"/>
    <n v="1"/>
  </r>
  <r>
    <n v="126140"/>
    <s v="16PRO-PUL-RGD"/>
    <s v="Guangzhou Weigu"/>
    <n v="4"/>
    <n v="0"/>
    <s v="164850471348534413503936"/>
    <x v="2063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6"/>
    <n v="6"/>
    <n v="7"/>
    <n v="7"/>
    <n v="4"/>
    <n v="4"/>
    <n v="4"/>
  </r>
  <r>
    <n v="126141"/>
    <s v="16PM-PUL-BLK"/>
    <s v="Guangzhou Weigu"/>
    <n v="4"/>
    <n v="0"/>
    <s v="1648451348534413344443"/>
    <x v="2064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1"/>
    <n v="2"/>
    <n v="5"/>
    <n v="4"/>
    <n v="7"/>
    <n v="2"/>
    <n v="2"/>
  </r>
  <r>
    <n v="126142"/>
    <s v="16PM-PUL-RGD"/>
    <s v="Guangzhou Weigu"/>
    <n v="4"/>
    <n v="0"/>
    <s v="1648451348534413503936"/>
    <x v="2065"/>
    <d v="2024-09-15T00:25:49"/>
    <x v="0"/>
    <x v="1"/>
    <b v="0"/>
    <m/>
    <m/>
    <s v="INHOUSE"/>
    <n v="3"/>
    <m/>
    <n v="3"/>
    <n v="4.8181000000000003"/>
    <n v="0"/>
    <n v="0"/>
    <m/>
    <m/>
    <m/>
    <s v="Star Tech Warehouse"/>
    <n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2"/>
    <n v="1"/>
    <n v="8"/>
    <n v="8"/>
    <n v="5"/>
    <n v="5"/>
    <n v="1"/>
  </r>
  <r>
    <n v="126143"/>
    <s v="16-SPG-RGD"/>
    <s v="Guangzhou Weigu"/>
    <n v="0"/>
    <n v="0"/>
    <m/>
    <x v="2066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0"/>
    <n v="0"/>
    <n v="0"/>
    <n v="0"/>
    <n v="0"/>
    <n v="4"/>
    <n v="1"/>
  </r>
  <r>
    <n v="126144"/>
    <s v="16-SPG-BLK"/>
    <s v="Guangzhou Weigu"/>
    <n v="0"/>
    <n v="0"/>
    <m/>
    <x v="2067"/>
    <d v="2024-09-15T00:43:34"/>
    <x v="0"/>
    <x v="1"/>
    <b v="0"/>
    <m/>
    <m/>
    <s v="INHOUSE"/>
    <n v="1.9"/>
    <m/>
    <n v="1.9"/>
    <n v="3.9416000000000002"/>
    <n v="0"/>
    <n v="0"/>
    <m/>
    <m/>
    <m/>
    <s v="Star Tech Warehouse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0"/>
    <n v="2"/>
    <n v="0"/>
    <n v="1"/>
    <n v="2"/>
    <n v="4"/>
    <n v="2"/>
  </r>
  <r>
    <n v="126145"/>
    <s v="16PLUS-SPG-RGD"/>
    <s v="Guangzhou Weigu"/>
    <n v="4"/>
    <n v="0"/>
    <s v="16484453511351483913503936"/>
    <x v="2068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0"/>
    <n v="2"/>
    <n v="4"/>
    <n v="2"/>
    <n v="4"/>
    <n v="0"/>
  </r>
  <r>
    <n v="126146"/>
    <s v="16PLUS-SPG-BLK"/>
    <s v="Guangzhou Weigu"/>
    <n v="0"/>
    <n v="0"/>
    <m/>
    <x v="2069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8"/>
    <n v="0"/>
    <n v="2"/>
    <n v="4"/>
    <n v="2"/>
    <n v="3"/>
    <n v="0"/>
  </r>
  <r>
    <n v="126147"/>
    <s v="16PRO-SPG-RGD"/>
    <s v="Guangzhou Weigu"/>
    <n v="0"/>
    <n v="0"/>
    <m/>
    <x v="2070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2"/>
    <n v="3"/>
    <n v="0"/>
    <n v="2"/>
    <n v="2"/>
    <n v="1"/>
    <n v="1"/>
  </r>
  <r>
    <n v="126148"/>
    <s v="16PRO-SPG-BLK"/>
    <s v="Guangzhou Weigu"/>
    <n v="0"/>
    <n v="0"/>
    <m/>
    <x v="2071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8"/>
    <n v="3"/>
    <n v="6"/>
    <n v="4"/>
    <n v="2"/>
    <n v="4"/>
    <n v="2"/>
  </r>
  <r>
    <n v="126149"/>
    <s v="16PROMAX-SPG-RGD"/>
    <s v="Guangzhou Weigu"/>
    <n v="0"/>
    <n v="0"/>
    <m/>
    <x v="2072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0"/>
    <n v="1"/>
    <n v="0"/>
    <n v="1"/>
    <n v="0"/>
    <n v="3"/>
    <n v="0"/>
  </r>
  <r>
    <n v="126150"/>
    <s v="16PROMAX-SPG-BLK"/>
    <s v="Guangzhou Weigu"/>
    <n v="0"/>
    <n v="0"/>
    <m/>
    <x v="2073"/>
    <d v="2024-09-15T00:43:34"/>
    <x v="0"/>
    <x v="1"/>
    <b v="0"/>
    <m/>
    <m/>
    <s v="INHOUSE"/>
    <n v="1.9"/>
    <m/>
    <n v="1.9"/>
    <n v="3.6362999999999999"/>
    <n v="0"/>
    <n v="0"/>
    <m/>
    <m/>
    <m/>
    <s v="Star Tech Warehouse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2"/>
    <n v="2"/>
    <n v="2"/>
    <n v="5"/>
    <n v="1"/>
    <n v="7"/>
    <n v="5"/>
  </r>
  <r>
    <n v="126151"/>
    <s v="16-STMS-CLR"/>
    <s v="Guangzhou Weigu"/>
    <n v="0"/>
    <n v="0"/>
    <m/>
    <x v="2074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01"/>
    <n v="31"/>
    <n v="52"/>
    <n v="59"/>
    <n v="19"/>
    <n v="24"/>
    <n v="16"/>
  </r>
  <r>
    <n v="126152"/>
    <s v="16PLUS-STMS-CLR"/>
    <s v="Guangzhou Weigu"/>
    <n v="0"/>
    <n v="0"/>
    <m/>
    <x v="2075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70"/>
    <n v="12"/>
    <n v="18"/>
    <n v="29"/>
    <n v="14"/>
    <n v="15"/>
    <n v="6"/>
  </r>
  <r>
    <n v="126153"/>
    <s v="16PRO-STMS-CLR"/>
    <s v="Guangzhou Weigu"/>
    <n v="4"/>
    <n v="0"/>
    <s v="16485047135152455113354450"/>
    <x v="2076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16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11"/>
    <n v="55"/>
    <n v="55"/>
    <n v="86"/>
    <n v="43"/>
    <n v="40"/>
    <n v="39"/>
  </r>
  <r>
    <n v="126154"/>
    <s v="16PROMAX-STMS-CLR"/>
    <s v="Guangzhou Weigu"/>
    <n v="4"/>
    <n v="0"/>
    <s v="16485047453356135152455113354450"/>
    <x v="2077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145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20"/>
    <n v="78"/>
    <n v="90"/>
    <n v="114"/>
    <n v="53"/>
    <n v="59"/>
    <n v="38"/>
  </r>
  <r>
    <n v="126155"/>
    <s v="S22U-STMS-CLR"/>
    <s v="Guangzhou Weigu"/>
    <n v="0"/>
    <n v="0"/>
    <m/>
    <x v="2078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4"/>
    <n v="0"/>
    <n v="1"/>
    <n v="0"/>
    <n v="0"/>
    <n v="0"/>
  </r>
  <r>
    <n v="126156"/>
    <s v="S23-STMS-CLR"/>
    <s v="Guangzhou Weigu"/>
    <n v="0"/>
    <n v="0"/>
    <m/>
    <x v="2079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4"/>
    <n v="0"/>
    <n v="13"/>
    <n v="15"/>
    <n v="18"/>
    <n v="7"/>
  </r>
  <r>
    <n v="126157"/>
    <s v="S23P-STMS-CLR"/>
    <s v="Guangzhou Weigu"/>
    <n v="0"/>
    <n v="0"/>
    <m/>
    <x v="2080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5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6"/>
    <n v="15"/>
    <n v="21"/>
    <n v="5"/>
    <n v="6"/>
    <n v="3"/>
  </r>
  <r>
    <n v="126158"/>
    <s v="S23U-STMS-CLR"/>
    <s v="Guangzhou Weigu"/>
    <n v="0"/>
    <n v="0"/>
    <m/>
    <x v="2081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3"/>
    <n v="20"/>
    <n v="20"/>
    <n v="4"/>
    <n v="14"/>
    <n v="18"/>
  </r>
  <r>
    <n v="126159"/>
    <s v="S24-STMS-CLR"/>
    <s v="Guangzhou Weigu"/>
    <n v="0"/>
    <n v="0"/>
    <m/>
    <x v="2082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48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5"/>
    <n v="12"/>
    <n v="24"/>
    <n v="9"/>
    <n v="7"/>
    <n v="9"/>
  </r>
  <r>
    <n v="126160"/>
    <s v="S24P-STMS-CLR"/>
    <s v="Guangzhou Weigu"/>
    <n v="0"/>
    <n v="0"/>
    <m/>
    <x v="2083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52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0"/>
    <n v="14"/>
    <n v="21"/>
    <n v="11"/>
    <n v="4"/>
    <n v="6"/>
  </r>
  <r>
    <n v="126161"/>
    <s v="S24U-STMS-CLR"/>
    <s v="Guangzhou Weigu"/>
    <n v="0"/>
    <n v="0"/>
    <m/>
    <x v="2084"/>
    <d v="2024-09-15T01:23:53"/>
    <x v="0"/>
    <x v="1"/>
    <b v="0"/>
    <m/>
    <m/>
    <s v="INHOUSE"/>
    <n v="3.77"/>
    <m/>
    <n v="3.77"/>
    <n v="6.8181000000000003"/>
    <n v="0"/>
    <n v="0"/>
    <m/>
    <m/>
    <m/>
    <s v="Star Tech Warehouse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5"/>
    <n v="9"/>
    <n v="26"/>
    <n v="14"/>
    <n v="14"/>
    <n v="12"/>
  </r>
  <r>
    <n v="126162"/>
    <s v="16-SYM-CLR"/>
    <s v="Guangzhou Weigu"/>
    <n v="4"/>
    <n v="0"/>
    <s v="161351574513354450"/>
    <x v="2085"/>
    <d v="2024-09-15T01:46:32"/>
    <x v="0"/>
    <x v="1"/>
    <b v="0"/>
    <m/>
    <m/>
    <s v="INHOUSE"/>
    <n v="2.38"/>
    <m/>
    <n v="2.58"/>
    <n v="4.5453999999999999"/>
    <n v="0"/>
    <n v="0"/>
    <m/>
    <m/>
    <m/>
    <s v="Star Tech Warehouse"/>
    <n v="22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8"/>
    <n v="19"/>
    <n v="25"/>
    <n v="46"/>
    <n v="17"/>
    <n v="19"/>
    <n v="7"/>
  </r>
  <r>
    <n v="126163"/>
    <s v="16PLUS-SYM-CLR"/>
    <s v="Guangzhou Weigu"/>
    <n v="4"/>
    <n v="0"/>
    <s v="16484453511351574513354450"/>
    <x v="2086"/>
    <d v="2024-09-15T01:46:32"/>
    <x v="0"/>
    <x v="1"/>
    <b v="0"/>
    <m/>
    <m/>
    <s v="INHOUSE"/>
    <n v="2.38"/>
    <m/>
    <n v="2.5499999999999998"/>
    <n v="4.5453999999999999"/>
    <n v="0"/>
    <n v="0"/>
    <m/>
    <m/>
    <m/>
    <s v="Star Tech Warehouse"/>
    <n v="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6"/>
    <n v="13"/>
    <n v="17"/>
    <n v="12"/>
    <n v="2"/>
    <n v="3"/>
    <n v="5"/>
  </r>
  <r>
    <n v="126164"/>
    <s v="16PRO-SYM-CLR"/>
    <s v="Guangzhou Weigu"/>
    <n v="4"/>
    <n v="0"/>
    <s v="164850471351574513354450"/>
    <x v="2087"/>
    <d v="2024-09-15T01:46:32"/>
    <x v="0"/>
    <x v="1"/>
    <b v="0"/>
    <m/>
    <m/>
    <s v="INHOUSE"/>
    <n v="2.38"/>
    <m/>
    <n v="2.68"/>
    <n v="4.5453999999999999"/>
    <n v="0"/>
    <n v="0"/>
    <m/>
    <m/>
    <m/>
    <s v="Star Tech Warehouse"/>
    <n v="129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13"/>
    <n v="39"/>
    <n v="39"/>
    <n v="68"/>
    <n v="20"/>
    <n v="24"/>
    <n v="14"/>
  </r>
  <r>
    <n v="126165"/>
    <s v="16PROMAX-SYM-CLR"/>
    <s v="Guangzhou Weigu"/>
    <n v="4"/>
    <n v="0"/>
    <s v="164850474533561351574513354450"/>
    <x v="2088"/>
    <d v="2024-09-15T01:46:32"/>
    <x v="0"/>
    <x v="1"/>
    <b v="0"/>
    <m/>
    <m/>
    <s v="INHOUSE"/>
    <n v="2.38"/>
    <m/>
    <n v="2.68"/>
    <n v="4.5453999999999999"/>
    <n v="0"/>
    <n v="0"/>
    <m/>
    <m/>
    <m/>
    <s v="Star Tech Warehouse"/>
    <n v="103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10"/>
    <n v="56"/>
    <n v="47"/>
    <n v="62"/>
    <n v="12"/>
    <n v="39"/>
    <n v="17"/>
  </r>
  <r>
    <n v="126166"/>
    <s v="S22U-SYM-CLR"/>
    <s v="Guangzhou Weigu"/>
    <n v="0"/>
    <n v="0"/>
    <m/>
    <x v="2089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4"/>
    <n v="0"/>
    <n v="2"/>
    <n v="0"/>
    <n v="0"/>
    <n v="0"/>
  </r>
  <r>
    <n v="126167"/>
    <s v="S23-SYM-CLR"/>
    <s v="Guangzhou Weigu"/>
    <n v="0"/>
    <n v="0"/>
    <m/>
    <x v="2090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4"/>
    <n v="0"/>
    <n v="14"/>
    <n v="14"/>
    <n v="14"/>
    <n v="4"/>
  </r>
  <r>
    <n v="126168"/>
    <s v="S23P-SYM-CLR"/>
    <s v="Guangzhou Weigu"/>
    <n v="0"/>
    <n v="0"/>
    <m/>
    <x v="2091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58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6"/>
    <n v="16"/>
    <n v="20"/>
    <n v="7"/>
    <n v="4"/>
    <n v="1"/>
  </r>
  <r>
    <n v="126169"/>
    <s v="S23U-SYM-CLR"/>
    <s v="Guangzhou Weigu"/>
    <n v="0"/>
    <n v="0"/>
    <m/>
    <x v="2092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3"/>
    <n v="13"/>
    <n v="19"/>
    <n v="4"/>
    <n v="10"/>
    <n v="2"/>
  </r>
  <r>
    <n v="126170"/>
    <s v="S24-SYM-CLR"/>
    <s v="Guangzhou Weigu"/>
    <n v="0"/>
    <n v="0"/>
    <m/>
    <x v="2093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48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4"/>
    <n v="25"/>
    <n v="19"/>
    <n v="12"/>
    <n v="18"/>
    <n v="7"/>
  </r>
  <r>
    <n v="126171"/>
    <s v="S24P-SYM-CLR"/>
    <s v="Guangzhou Weigu"/>
    <n v="0"/>
    <n v="0"/>
    <m/>
    <x v="2094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69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9"/>
    <n v="16"/>
    <n v="21"/>
    <n v="12"/>
    <n v="8"/>
    <n v="3"/>
  </r>
  <r>
    <n v="126172"/>
    <s v="S24U-SYM-CLR"/>
    <s v="Guangzhou Weigu"/>
    <n v="0"/>
    <n v="0"/>
    <m/>
    <x v="2095"/>
    <d v="2024-09-15T01:46:32"/>
    <x v="0"/>
    <x v="1"/>
    <b v="0"/>
    <m/>
    <m/>
    <s v="INHOUSE"/>
    <n v="2.38"/>
    <m/>
    <n v="2.38"/>
    <n v="4.5453999999999999"/>
    <n v="0"/>
    <n v="0"/>
    <m/>
    <m/>
    <m/>
    <s v="Star Tech Warehouse"/>
    <n v="14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7"/>
    <n v="22"/>
    <n v="22"/>
    <n v="9"/>
    <n v="11"/>
    <n v="7"/>
  </r>
  <r>
    <n v="126173"/>
    <s v="11-SDMS-CLR"/>
    <s v="Guangzhou Weigu"/>
    <n v="4"/>
    <n v="0"/>
    <s v="11135136455113354450"/>
    <x v="2096"/>
    <d v="2024-09-15T02:04:37"/>
    <x v="0"/>
    <x v="1"/>
    <b v="0"/>
    <m/>
    <m/>
    <s v="INHOUSE"/>
    <n v="3.77"/>
    <m/>
    <n v="3.77"/>
    <n v="6.8181000000000003"/>
    <n v="0"/>
    <n v="0"/>
    <m/>
    <m/>
    <m/>
    <s v="Star Tech Warehouse"/>
    <n v="4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0"/>
    <n v="21"/>
    <n v="2"/>
    <n v="0"/>
    <n v="4"/>
    <n v="15"/>
  </r>
  <r>
    <n v="126174"/>
    <s v="14PLUS-SDMS-CLR"/>
    <s v="Guangzhou Weigu"/>
    <n v="4"/>
    <n v="0"/>
    <s v="1448445351135136455113354450"/>
    <x v="2097"/>
    <d v="2024-09-15T02:04:37"/>
    <x v="0"/>
    <x v="1"/>
    <b v="0"/>
    <m/>
    <m/>
    <s v="INHOUSE"/>
    <n v="3.77"/>
    <m/>
    <n v="3.77"/>
    <n v="6.8181000000000003"/>
    <n v="0"/>
    <n v="0"/>
    <m/>
    <m/>
    <m/>
    <s v="Star Tech Warehouse"/>
    <n v="1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5"/>
    <n v="16"/>
    <n v="17"/>
    <n v="0"/>
    <n v="1"/>
    <n v="0"/>
  </r>
  <r>
    <n v="126175"/>
    <s v="16-SDMS-CLR"/>
    <s v="Guangzhou Weigu"/>
    <n v="4"/>
    <n v="0"/>
    <s v="16135136455113354450"/>
    <x v="2098"/>
    <d v="2024-09-15T02:04:37"/>
    <x v="0"/>
    <x v="1"/>
    <b v="0"/>
    <m/>
    <m/>
    <s v="INHOUSE"/>
    <n v="3.77"/>
    <m/>
    <n v="3.77"/>
    <n v="6.8181000000000003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8"/>
    <n v="13"/>
    <n v="9"/>
    <n v="20"/>
    <n v="9"/>
    <n v="8"/>
    <n v="12"/>
  </r>
  <r>
    <n v="126176"/>
    <s v="16PLUS-SDMS-CLR"/>
    <s v="Guangzhou Weigu"/>
    <n v="4"/>
    <n v="0"/>
    <s v="1648445351135136455113354450"/>
    <x v="2099"/>
    <d v="2024-09-15T02:04:37"/>
    <x v="0"/>
    <x v="1"/>
    <b v="0"/>
    <m/>
    <m/>
    <s v="INHOUSE"/>
    <n v="3.77"/>
    <m/>
    <n v="3.77"/>
    <n v="6.8181000000000003"/>
    <n v="0"/>
    <n v="0"/>
    <m/>
    <m/>
    <m/>
    <s v="Star Tech Warehouse"/>
    <n v="53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8"/>
    <n v="8"/>
    <n v="4"/>
    <n v="7"/>
    <n v="3"/>
    <n v="3"/>
    <n v="2"/>
  </r>
  <r>
    <n v="126177"/>
    <s v="16PRO-SDMS-CLR"/>
    <s v="Guangzhou Weigu"/>
    <n v="4"/>
    <n v="0"/>
    <s v="16485047135136455113354450"/>
    <x v="2100"/>
    <d v="2024-09-15T02:04:37"/>
    <x v="0"/>
    <x v="1"/>
    <b v="0"/>
    <m/>
    <m/>
    <s v="INHOUSE"/>
    <n v="3.77"/>
    <m/>
    <n v="3.77"/>
    <n v="6.8181000000000003"/>
    <n v="0"/>
    <n v="0"/>
    <m/>
    <m/>
    <m/>
    <s v="Star Tech Warehouse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4"/>
    <n v="21"/>
    <n v="21"/>
    <n v="19"/>
    <n v="8"/>
    <n v="13"/>
    <n v="14"/>
  </r>
  <r>
    <n v="126178"/>
    <s v="16PROMAX-SDMS-CLR"/>
    <s v="Guangzhou Weigu"/>
    <n v="4"/>
    <n v="0"/>
    <s v="16485047453356135136455113354450"/>
    <x v="2101"/>
    <d v="2024-09-15T02:04:37"/>
    <x v="0"/>
    <x v="1"/>
    <b v="0"/>
    <m/>
    <m/>
    <s v="INHOUSE"/>
    <n v="3.77"/>
    <m/>
    <n v="3.77"/>
    <n v="6.8181000000000003"/>
    <n v="0"/>
    <n v="0"/>
    <m/>
    <m/>
    <m/>
    <s v="Star Tech Warehouse"/>
    <n v="23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72"/>
    <n v="26"/>
    <n v="20"/>
    <n v="25"/>
    <n v="12"/>
    <n v="11"/>
    <n v="8"/>
  </r>
  <r>
    <n v="126179"/>
    <s v="16-STRB-GLITTER"/>
    <s v="Guangzhou Weigu"/>
    <n v="4"/>
    <n v="0"/>
    <s v="1613515250341339444152523750"/>
    <x v="2102"/>
    <d v="2024-09-15T02:16:21"/>
    <x v="0"/>
    <x v="1"/>
    <b v="0"/>
    <m/>
    <m/>
    <s v="INHOUSE"/>
    <n v="3.4"/>
    <m/>
    <n v="3.4"/>
    <n v="5.4545000000000003"/>
    <n v="0"/>
    <n v="0"/>
    <m/>
    <m/>
    <m/>
    <s v="Star Tech Warehouse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3"/>
    <n v="9"/>
    <n v="8"/>
    <n v="14"/>
    <n v="10"/>
    <n v="6"/>
    <n v="9"/>
  </r>
  <r>
    <n v="126180"/>
    <s v="16PLUS-STRB-GLITTER"/>
    <s v="Guangzhou Weigu"/>
    <n v="4"/>
    <n v="0"/>
    <s v="164844535113515250341339444152523750"/>
    <x v="2103"/>
    <d v="2024-09-15T02:16:21"/>
    <x v="0"/>
    <x v="1"/>
    <b v="0"/>
    <m/>
    <m/>
    <s v="INHOUSE"/>
    <n v="3.4"/>
    <m/>
    <n v="3.4"/>
    <n v="5.4545000000000003"/>
    <n v="0"/>
    <n v="0"/>
    <m/>
    <m/>
    <m/>
    <s v="Star Tech Warehouse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7"/>
    <n v="7"/>
    <n v="1"/>
    <n v="10"/>
    <n v="5"/>
    <n v="5"/>
    <n v="2"/>
  </r>
  <r>
    <n v="126181"/>
    <s v="16PRO-STRB-GLITTER"/>
    <s v="Guangzhou Weigu"/>
    <n v="4"/>
    <n v="0"/>
    <s v="1648504713515250341339444152523750"/>
    <x v="2104"/>
    <d v="2024-09-15T02:16:21"/>
    <x v="0"/>
    <x v="1"/>
    <b v="0"/>
    <m/>
    <m/>
    <s v="INHOUSE"/>
    <n v="3.4"/>
    <m/>
    <n v="3.4"/>
    <n v="5.4545000000000003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3"/>
    <n v="23"/>
    <n v="12"/>
    <n v="9"/>
    <n v="10"/>
    <n v="12"/>
    <n v="4"/>
  </r>
  <r>
    <n v="126182"/>
    <s v="16PROMAX-STRB-GLITTER"/>
    <s v="Guangzhou Weigu"/>
    <n v="4"/>
    <n v="0"/>
    <s v="1648504745335613515250341339444152523750"/>
    <x v="2105"/>
    <d v="2024-09-15T02:16:21"/>
    <x v="0"/>
    <x v="1"/>
    <b v="0"/>
    <m/>
    <m/>
    <s v="INHOUSE"/>
    <n v="3.4"/>
    <m/>
    <n v="3.4"/>
    <n v="5.4545000000000003"/>
    <n v="0"/>
    <n v="0"/>
    <m/>
    <m/>
    <m/>
    <s v="Star Tech Warehouse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7"/>
    <n v="22"/>
    <n v="16"/>
    <n v="16"/>
    <n v="10"/>
    <n v="9"/>
    <n v="4"/>
  </r>
  <r>
    <n v="126183"/>
    <s v="AIR13-360-BLK"/>
    <s v="Guangzhou Weigu"/>
    <n v="0"/>
    <n v="0"/>
    <m/>
    <x v="2106"/>
    <d v="2024-09-15T02:35:42"/>
    <x v="0"/>
    <x v="1"/>
    <b v="0"/>
    <m/>
    <m/>
    <s v="INHOUSE"/>
    <n v="2.57"/>
    <m/>
    <n v="2.57"/>
    <n v="5"/>
    <n v="0"/>
    <n v="0"/>
    <m/>
    <m/>
    <m/>
    <s v="Star Tech Warehouse"/>
    <n v="52"/>
    <n v="0"/>
    <n v="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"/>
    <n v="10"/>
    <n v="9"/>
    <n v="10"/>
    <n v="0"/>
    <n v="0"/>
    <n v="0"/>
  </r>
  <r>
    <n v="126184"/>
    <s v="AIR13-360-RGD"/>
    <s v="Guangzhou Weigu"/>
    <n v="0"/>
    <n v="0"/>
    <m/>
    <x v="2107"/>
    <d v="2024-09-15T02:35:42"/>
    <x v="0"/>
    <x v="1"/>
    <b v="0"/>
    <m/>
    <m/>
    <s v="INHOUSE"/>
    <n v="2.57"/>
    <m/>
    <n v="2.57"/>
    <n v="5"/>
    <n v="0"/>
    <n v="0"/>
    <m/>
    <m/>
    <m/>
    <s v="Star Tech Warehouse"/>
    <n v="2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"/>
    <n v="9"/>
    <n v="6"/>
    <n v="9"/>
    <n v="3"/>
    <n v="9"/>
    <n v="3"/>
  </r>
  <r>
    <n v="126185"/>
    <s v="MINI6-360-BLK"/>
    <s v="Guangzhou Weigu"/>
    <n v="0"/>
    <n v="0"/>
    <m/>
    <x v="2108"/>
    <d v="2024-09-15T02:35:42"/>
    <x v="0"/>
    <x v="1"/>
    <b v="0"/>
    <m/>
    <m/>
    <s v="INHOUSE"/>
    <n v="2.57"/>
    <m/>
    <n v="2.57"/>
    <n v="5"/>
    <n v="0"/>
    <n v="0"/>
    <m/>
    <m/>
    <m/>
    <s v="Star Tech Warehouse"/>
    <n v="3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12"/>
    <n v="3"/>
    <n v="8"/>
    <n v="9"/>
  </r>
  <r>
    <n v="126186"/>
    <s v="MINI6-360-RGD"/>
    <s v="Guangzhou Weigu"/>
    <n v="0"/>
    <n v="0"/>
    <m/>
    <x v="2109"/>
    <d v="2024-09-15T02:35:42"/>
    <x v="0"/>
    <x v="1"/>
    <b v="0"/>
    <m/>
    <m/>
    <s v="INHOUSE"/>
    <n v="2.57"/>
    <m/>
    <n v="2.57"/>
    <n v="5"/>
    <n v="0"/>
    <n v="0"/>
    <m/>
    <m/>
    <m/>
    <s v="Star Tech Warehouse"/>
    <n v="33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4"/>
    <n v="3"/>
    <n v="17"/>
    <n v="3"/>
    <n v="8"/>
    <n v="5"/>
  </r>
  <r>
    <n v="126187"/>
    <s v="PRO11-360-BLK"/>
    <s v="Guangzhou Weigu"/>
    <n v="0"/>
    <n v="0"/>
    <m/>
    <x v="2110"/>
    <d v="2024-09-15T02:35:42"/>
    <x v="0"/>
    <x v="1"/>
    <b v="0"/>
    <m/>
    <m/>
    <s v="INHOUSE"/>
    <n v="2.57"/>
    <m/>
    <n v="2.7"/>
    <n v="5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3"/>
    <n v="8"/>
    <n v="10"/>
    <n v="4"/>
    <n v="5"/>
    <n v="4"/>
  </r>
  <r>
    <n v="126188"/>
    <s v="PRO11-360-RGD"/>
    <s v="Guangzhou Weigu"/>
    <n v="0"/>
    <n v="0"/>
    <m/>
    <x v="2111"/>
    <d v="2024-09-15T02:35:42"/>
    <x v="0"/>
    <x v="1"/>
    <b v="0"/>
    <m/>
    <m/>
    <s v="INHOUSE"/>
    <n v="2.57"/>
    <m/>
    <n v="2.75"/>
    <n v="5"/>
    <n v="0"/>
    <n v="0"/>
    <m/>
    <m/>
    <m/>
    <s v="Star Tech Warehouse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3"/>
    <n v="7"/>
    <n v="10"/>
    <n v="2"/>
    <n v="4"/>
    <n v="2"/>
  </r>
  <r>
    <n v="126189"/>
    <s v="PRO13-360-BLK"/>
    <s v="Guangzhou Weigu"/>
    <n v="0"/>
    <n v="0"/>
    <m/>
    <x v="2112"/>
    <d v="2024-09-15T02:35:42"/>
    <x v="0"/>
    <x v="1"/>
    <b v="0"/>
    <m/>
    <m/>
    <s v="INHOUSE"/>
    <n v="2.57"/>
    <m/>
    <n v="2.57"/>
    <n v="5"/>
    <n v="0"/>
    <n v="0"/>
    <m/>
    <m/>
    <m/>
    <s v="Star Tech Warehouse"/>
    <n v="42"/>
    <n v="0"/>
    <n v="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8"/>
    <n v="10"/>
    <n v="15"/>
    <n v="6"/>
    <n v="4"/>
    <n v="6"/>
  </r>
  <r>
    <n v="126190"/>
    <s v="PRO13-360-RGD"/>
    <s v="Guangzhou Weigu"/>
    <n v="0"/>
    <n v="0"/>
    <m/>
    <x v="2113"/>
    <d v="2024-09-15T02:35:42"/>
    <x v="0"/>
    <x v="1"/>
    <b v="0"/>
    <m/>
    <m/>
    <s v="INHOUSE"/>
    <n v="2.57"/>
    <m/>
    <n v="2.57"/>
    <n v="5"/>
    <n v="0"/>
    <n v="0"/>
    <m/>
    <m/>
    <m/>
    <s v="Star Tech Warehouse"/>
    <n v="23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8"/>
    <n v="9"/>
    <n v="11"/>
    <n v="1"/>
    <n v="5"/>
    <n v="8"/>
  </r>
  <r>
    <n v="126191"/>
    <s v="8809972570052"/>
    <s v="Mercury"/>
    <n v="0"/>
    <n v="0"/>
    <m/>
    <x v="2114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9"/>
    <n v="1"/>
    <n v="8"/>
    <n v="10"/>
    <n v="4"/>
    <n v="6"/>
    <n v="2"/>
  </r>
  <r>
    <n v="126192"/>
    <s v="8809972570083"/>
    <s v="Mercury"/>
    <n v="0"/>
    <n v="0"/>
    <m/>
    <x v="2115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37"/>
    <n v="9"/>
    <n v="6"/>
    <n v="14"/>
    <n v="11"/>
    <n v="9"/>
    <n v="10"/>
  </r>
  <r>
    <n v="126193"/>
    <s v="8809972570045"/>
    <s v="Mercury"/>
    <n v="0"/>
    <n v="0"/>
    <m/>
    <x v="2116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1"/>
    <n v="0"/>
    <n v="8"/>
    <n v="4"/>
    <n v="5"/>
    <n v="4"/>
    <n v="4"/>
  </r>
  <r>
    <n v="126194"/>
    <s v="8809972570069"/>
    <s v="Mercury"/>
    <n v="0"/>
    <n v="0"/>
    <m/>
    <x v="2117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3"/>
    <n v="6"/>
    <n v="9"/>
    <n v="11"/>
    <n v="3"/>
    <n v="8"/>
    <n v="6"/>
  </r>
  <r>
    <n v="126195"/>
    <s v="8809972570328"/>
    <s v="Mercury"/>
    <n v="0"/>
    <n v="0"/>
    <m/>
    <x v="2118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6"/>
    <n v="3"/>
    <n v="3"/>
    <n v="10"/>
    <n v="4"/>
    <n v="1"/>
    <n v="0"/>
  </r>
  <r>
    <n v="126196"/>
    <s v="8809972570359"/>
    <s v="Mercury"/>
    <n v="0"/>
    <n v="0"/>
    <m/>
    <x v="2119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9"/>
    <n v="7"/>
    <n v="13"/>
    <n v="7"/>
    <n v="1"/>
    <n v="1"/>
    <n v="3"/>
  </r>
  <r>
    <n v="126197"/>
    <s v="8809972570311"/>
    <s v="Mercury"/>
    <n v="0"/>
    <n v="0"/>
    <m/>
    <x v="2120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6"/>
    <n v="2"/>
    <n v="4"/>
    <n v="9"/>
    <n v="1"/>
    <n v="3"/>
    <n v="4"/>
  </r>
  <r>
    <n v="126198"/>
    <s v="8809972570144"/>
    <s v="Mercury"/>
    <n v="0"/>
    <n v="0"/>
    <m/>
    <x v="2121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5"/>
    <n v="4"/>
    <n v="3"/>
    <n v="13"/>
    <n v="0"/>
    <n v="4"/>
    <n v="2"/>
  </r>
  <r>
    <n v="126199"/>
    <s v="8809972570175"/>
    <s v="Mercury"/>
    <n v="0"/>
    <n v="0"/>
    <m/>
    <x v="2122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5"/>
    <n v="5"/>
    <n v="10"/>
    <n v="8"/>
    <n v="5"/>
    <n v="2"/>
    <n v="4"/>
  </r>
  <r>
    <n v="126200"/>
    <s v="8809972570137"/>
    <s v="Mercury"/>
    <n v="0"/>
    <n v="0"/>
    <m/>
    <x v="2123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7"/>
    <n v="6"/>
    <n v="6"/>
    <n v="3"/>
    <n v="3"/>
    <n v="3"/>
  </r>
  <r>
    <n v="126201"/>
    <s v="8809972570151"/>
    <s v="Mercury"/>
    <n v="0"/>
    <n v="0"/>
    <m/>
    <x v="2124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6"/>
    <n v="10"/>
    <n v="4"/>
    <n v="3"/>
    <n v="5"/>
    <n v="0"/>
  </r>
  <r>
    <n v="126202"/>
    <s v="8809972570267"/>
    <s v="Mercury"/>
    <n v="0"/>
    <n v="0"/>
    <m/>
    <x v="2125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3"/>
    <n v="5"/>
    <n v="10"/>
    <n v="5"/>
    <n v="8"/>
    <n v="1"/>
    <n v="3"/>
  </r>
  <r>
    <n v="126203"/>
    <s v="8809972570236"/>
    <s v="Mercury"/>
    <n v="0"/>
    <n v="0"/>
    <m/>
    <x v="2126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0"/>
    <n v="5"/>
    <n v="7"/>
    <n v="10"/>
    <n v="4"/>
    <n v="1"/>
    <n v="7"/>
  </r>
  <r>
    <n v="126204"/>
    <s v="8809972570229"/>
    <s v="Mercury"/>
    <n v="0"/>
    <n v="0"/>
    <m/>
    <x v="2127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0"/>
    <n v="1"/>
    <n v="4"/>
    <n v="9"/>
    <n v="2"/>
    <n v="1"/>
    <n v="4"/>
  </r>
  <r>
    <n v="126205"/>
    <s v="8809972570243"/>
    <s v="Mercury"/>
    <n v="0"/>
    <n v="0"/>
    <m/>
    <x v="2128"/>
    <d v="2024-09-15T21:27:58"/>
    <x v="0"/>
    <x v="1"/>
    <b v="0"/>
    <m/>
    <m/>
    <s v="INHOUSE"/>
    <n v="2.65"/>
    <m/>
    <n v="2.65"/>
    <n v="5"/>
    <n v="0"/>
    <n v="0"/>
    <m/>
    <m/>
    <m/>
    <s v="Star Tech Warehouse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1"/>
    <n v="3"/>
    <n v="1"/>
    <n v="3"/>
    <n v="5"/>
    <n v="3"/>
    <n v="3"/>
  </r>
  <r>
    <n v="126206"/>
    <s v="8809972571790"/>
    <s v="Mercury"/>
    <n v="0"/>
    <n v="0"/>
    <m/>
    <x v="2129"/>
    <d v="2024-09-15T21:27:58"/>
    <x v="0"/>
    <x v="1"/>
    <b v="0"/>
    <m/>
    <m/>
    <s v="INHOUSE"/>
    <n v="3.21"/>
    <m/>
    <n v="3.21"/>
    <n v="5.4545000000000003"/>
    <n v="0"/>
    <n v="0"/>
    <m/>
    <m/>
    <m/>
    <s v="Star Tech Warehouse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9"/>
    <n v="5"/>
    <n v="4"/>
    <n v="4"/>
    <n v="3"/>
    <n v="7"/>
    <n v="5"/>
  </r>
  <r>
    <n v="126207"/>
    <s v="8809972571769"/>
    <s v="Mercury"/>
    <n v="0"/>
    <n v="0"/>
    <m/>
    <x v="2130"/>
    <d v="2024-09-15T21:27:58"/>
    <x v="0"/>
    <x v="1"/>
    <b v="0"/>
    <m/>
    <m/>
    <s v="INHOUSE"/>
    <n v="3.21"/>
    <m/>
    <n v="3.21"/>
    <n v="5.4545000000000003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9"/>
    <n v="2"/>
    <n v="5"/>
    <n v="6"/>
    <n v="3"/>
    <n v="2"/>
    <n v="2"/>
  </r>
  <r>
    <n v="126208"/>
    <s v="8809972571714"/>
    <s v="Mercury"/>
    <n v="0"/>
    <n v="0"/>
    <m/>
    <x v="2131"/>
    <d v="2024-09-15T21:27:58"/>
    <x v="0"/>
    <x v="1"/>
    <b v="0"/>
    <m/>
    <m/>
    <s v="INHOUSE"/>
    <n v="3.21"/>
    <m/>
    <n v="3.21"/>
    <n v="5.4545000000000003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2"/>
    <n v="3"/>
    <n v="7"/>
    <n v="5"/>
    <n v="3"/>
    <n v="7"/>
    <n v="4"/>
  </r>
  <r>
    <n v="126209"/>
    <s v="8809972571684"/>
    <s v="Mercury"/>
    <n v="0"/>
    <n v="0"/>
    <m/>
    <x v="2132"/>
    <d v="2024-09-15T21:27:58"/>
    <x v="0"/>
    <x v="1"/>
    <b v="0"/>
    <m/>
    <m/>
    <s v="INHOUSE"/>
    <n v="3.21"/>
    <m/>
    <n v="3.21"/>
    <n v="5.4545000000000003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5"/>
    <n v="1"/>
    <n v="2"/>
    <n v="6"/>
    <n v="2"/>
    <n v="4"/>
    <n v="2"/>
  </r>
  <r>
    <n v="126210"/>
    <s v="8809972571608"/>
    <s v="Mercury"/>
    <n v="0"/>
    <n v="0"/>
    <m/>
    <x v="2133"/>
    <d v="2024-09-15T21:27:58"/>
    <x v="0"/>
    <x v="1"/>
    <b v="0"/>
    <m/>
    <m/>
    <s v="INHOUSE"/>
    <n v="3.21"/>
    <m/>
    <n v="3.21"/>
    <n v="5.4545000000000003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2"/>
    <n v="3"/>
    <n v="4"/>
    <n v="1"/>
    <n v="4"/>
    <n v="0"/>
  </r>
  <r>
    <n v="126211"/>
    <s v="8809972571639"/>
    <s v="Mercury"/>
    <n v="0"/>
    <n v="0"/>
    <m/>
    <x v="2134"/>
    <d v="2024-09-15T21:27:58"/>
    <x v="0"/>
    <x v="1"/>
    <b v="0"/>
    <m/>
    <m/>
    <s v="INHOUSE"/>
    <n v="3.21"/>
    <m/>
    <n v="3.21"/>
    <n v="5.4545000000000003"/>
    <n v="0"/>
    <n v="0"/>
    <m/>
    <m/>
    <m/>
    <s v="Star Tech Warehouse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1"/>
    <n v="6"/>
    <n v="8"/>
    <n v="5"/>
    <n v="4"/>
    <n v="5"/>
    <n v="3"/>
  </r>
  <r>
    <n v="126212"/>
    <s v="8809972570755"/>
    <s v="Mercury"/>
    <n v="0"/>
    <n v="0"/>
    <m/>
    <x v="2135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5"/>
    <n v="4"/>
    <n v="5"/>
    <n v="11"/>
    <n v="4"/>
    <n v="10"/>
    <n v="3"/>
  </r>
  <r>
    <n v="126213"/>
    <s v="8809972570724"/>
    <s v="Mercury"/>
    <n v="0"/>
    <n v="0"/>
    <m/>
    <x v="2136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2"/>
    <n v="9"/>
    <n v="8"/>
    <n v="6"/>
    <n v="8"/>
    <n v="5"/>
    <n v="8"/>
  </r>
  <r>
    <n v="126214"/>
    <s v="8809972570779"/>
    <s v="Mercury"/>
    <n v="0"/>
    <n v="0"/>
    <m/>
    <x v="2137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4"/>
    <n v="7"/>
    <n v="10"/>
    <n v="4"/>
    <n v="0"/>
    <n v="19"/>
    <n v="5"/>
  </r>
  <r>
    <n v="126215"/>
    <s v="8809972570717"/>
    <s v="Mercury"/>
    <n v="0"/>
    <n v="0"/>
    <m/>
    <x v="2138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2"/>
    <n v="3"/>
    <n v="5"/>
    <n v="7"/>
    <n v="7"/>
    <n v="8"/>
    <n v="3"/>
  </r>
  <r>
    <n v="126216"/>
    <s v="8809972571028"/>
    <s v="Mercury"/>
    <n v="0"/>
    <n v="0"/>
    <m/>
    <x v="2139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2"/>
    <n v="4"/>
    <n v="8"/>
    <n v="6"/>
    <n v="2"/>
    <n v="0"/>
    <n v="1"/>
  </r>
  <r>
    <n v="126217"/>
    <s v="8809972571059"/>
    <s v="Mercury"/>
    <n v="0"/>
    <n v="0"/>
    <m/>
    <x v="2140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8"/>
    <n v="1"/>
    <n v="5"/>
    <n v="13"/>
    <n v="2"/>
    <n v="0"/>
    <n v="0"/>
  </r>
  <r>
    <n v="126218"/>
    <s v="8809972571073"/>
    <s v="Mercury"/>
    <n v="0"/>
    <n v="0"/>
    <m/>
    <x v="2141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8"/>
    <n v="4"/>
    <n v="4"/>
    <n v="10"/>
    <n v="2"/>
    <n v="3"/>
    <n v="4"/>
  </r>
  <r>
    <n v="126219"/>
    <s v="8809972571011"/>
    <s v="Mercury"/>
    <n v="0"/>
    <n v="0"/>
    <m/>
    <x v="2142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2"/>
    <n v="2"/>
    <n v="1"/>
    <n v="5"/>
    <n v="4"/>
    <n v="4"/>
    <n v="3"/>
  </r>
  <r>
    <n v="126220"/>
    <s v="8809972570854"/>
    <s v="Mercury"/>
    <n v="4"/>
    <n v="0"/>
    <m/>
    <x v="2143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6"/>
    <n v="10"/>
    <n v="11"/>
    <n v="9"/>
    <n v="5"/>
    <n v="4"/>
    <n v="2"/>
  </r>
  <r>
    <n v="126221"/>
    <s v="8809972570823"/>
    <s v="Mercury"/>
    <n v="4"/>
    <n v="0"/>
    <m/>
    <x v="2144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6"/>
    <n v="12"/>
    <n v="15"/>
    <n v="16"/>
    <n v="5"/>
    <n v="7"/>
    <n v="2"/>
  </r>
  <r>
    <n v="126222"/>
    <s v="8809972570878"/>
    <s v="Mercury"/>
    <n v="0"/>
    <n v="0"/>
    <m/>
    <x v="2145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4"/>
    <n v="4"/>
    <n v="2"/>
    <n v="6"/>
    <n v="3"/>
    <n v="7"/>
    <n v="2"/>
  </r>
  <r>
    <n v="126223"/>
    <s v="8809972570816"/>
    <s v="Mercury"/>
    <n v="0"/>
    <n v="0"/>
    <m/>
    <x v="2146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7"/>
    <n v="7"/>
    <n v="6"/>
    <n v="8"/>
    <n v="4"/>
    <n v="2"/>
    <n v="3"/>
  </r>
  <r>
    <n v="126224"/>
    <s v="8809972570953"/>
    <s v="Mercury"/>
    <n v="0"/>
    <n v="0"/>
    <m/>
    <x v="2147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1"/>
    <n v="5"/>
    <n v="6"/>
    <n v="11"/>
    <n v="3"/>
    <n v="6"/>
    <n v="6"/>
  </r>
  <r>
    <n v="126225"/>
    <s v="8809972570922"/>
    <s v="Mercury"/>
    <n v="0"/>
    <n v="0"/>
    <m/>
    <x v="2148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1"/>
    <n v="4"/>
    <n v="7"/>
    <n v="11"/>
    <n v="3"/>
    <n v="4"/>
    <n v="7"/>
  </r>
  <r>
    <n v="126226"/>
    <s v="8809972570977"/>
    <s v="Mercury"/>
    <n v="0"/>
    <n v="0"/>
    <m/>
    <x v="2149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9"/>
    <n v="3"/>
    <n v="4"/>
    <n v="8"/>
    <n v="1"/>
    <n v="5"/>
    <n v="2"/>
  </r>
  <r>
    <n v="126227"/>
    <s v="8809972570915"/>
    <s v="Mercury"/>
    <n v="0"/>
    <n v="0"/>
    <m/>
    <x v="2150"/>
    <d v="2024-09-15T21:27:58"/>
    <x v="0"/>
    <x v="1"/>
    <b v="0"/>
    <m/>
    <m/>
    <s v="INHOUSE"/>
    <n v="3.07"/>
    <m/>
    <n v="3.07"/>
    <n v="5.2727000000000004"/>
    <n v="0"/>
    <n v="0"/>
    <m/>
    <m/>
    <m/>
    <s v="Star Tech Warehouse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2"/>
    <n v="1"/>
    <n v="1"/>
    <n v="10"/>
    <n v="2"/>
    <n v="8"/>
    <n v="0"/>
  </r>
  <r>
    <n v="126228"/>
    <s v="8809972580556"/>
    <s v="Mercury"/>
    <n v="0"/>
    <n v="0"/>
    <m/>
    <x v="2151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n v="6"/>
    <n v="2"/>
    <n v="1"/>
    <n v="11"/>
    <n v="11"/>
  </r>
  <r>
    <n v="126229"/>
    <s v="8809972580624"/>
    <s v="Mercury"/>
    <n v="0"/>
    <n v="0"/>
    <m/>
    <x v="2152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"/>
    <n v="2"/>
    <n v="13"/>
    <n v="5"/>
    <n v="9"/>
    <n v="8"/>
  </r>
  <r>
    <n v="126230"/>
    <s v="8809972539691"/>
    <s v="Mercury"/>
    <n v="0"/>
    <n v="0"/>
    <m/>
    <x v="2153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8"/>
    <n v="7"/>
    <n v="8"/>
    <n v="12"/>
    <n v="0"/>
  </r>
  <r>
    <n v="126231"/>
    <s v="8809972539783"/>
    <s v="Mercury"/>
    <n v="0"/>
    <n v="0"/>
    <m/>
    <x v="2154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4"/>
    <n v="7"/>
    <n v="3"/>
    <n v="9"/>
    <n v="4"/>
    <n v="0"/>
  </r>
  <r>
    <n v="126232"/>
    <s v="8809972535556"/>
    <s v="Mercury"/>
    <n v="0"/>
    <n v="0"/>
    <m/>
    <x v="2155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5"/>
    <n v="16"/>
    <n v="5"/>
    <n v="2"/>
    <n v="0"/>
  </r>
  <r>
    <n v="126233"/>
    <s v="8809887877635"/>
    <s v="Mercury"/>
    <n v="0"/>
    <n v="0"/>
    <m/>
    <x v="2156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12"/>
    <n v="10"/>
    <n v="3"/>
    <n v="4"/>
    <n v="2"/>
  </r>
  <r>
    <n v="126234"/>
    <s v="8809972535648"/>
    <s v="Mercury"/>
    <n v="0"/>
    <n v="0"/>
    <m/>
    <x v="2157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3"/>
    <n v="15"/>
    <n v="8"/>
    <n v="0"/>
    <n v="5"/>
    <n v="4"/>
    <n v="0"/>
  </r>
  <r>
    <n v="126235"/>
    <s v="8809887886453"/>
    <s v="Mercury"/>
    <n v="0"/>
    <n v="0"/>
    <m/>
    <x v="2158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"/>
    <n v="2"/>
    <n v="0"/>
    <n v="0"/>
    <n v="0"/>
    <n v="0"/>
  </r>
  <r>
    <n v="126236"/>
    <s v="8809972552980"/>
    <s v="Mercury"/>
    <n v="0"/>
    <n v="0"/>
    <m/>
    <x v="2159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46"/>
    <n v="17"/>
    <n v="4"/>
    <n v="0"/>
    <n v="0"/>
    <n v="0"/>
  </r>
  <r>
    <n v="126237"/>
    <s v="8809972553062"/>
    <s v="Mercury"/>
    <n v="0"/>
    <n v="0"/>
    <m/>
    <x v="2160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7"/>
    <n v="15"/>
    <n v="4"/>
    <n v="0"/>
    <n v="0"/>
    <n v="0"/>
  </r>
  <r>
    <n v="126238"/>
    <s v="8809887886545"/>
    <s v="Mercury"/>
    <n v="0"/>
    <n v="0"/>
    <m/>
    <x v="2161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7"/>
    <n v="4"/>
    <n v="5"/>
    <n v="5"/>
    <n v="3"/>
    <n v="3"/>
  </r>
  <r>
    <n v="126239"/>
    <s v="8809972553819"/>
    <s v="Mercury"/>
    <n v="0"/>
    <n v="0"/>
    <m/>
    <x v="2162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40"/>
    <n v="11"/>
    <n v="4"/>
    <n v="0"/>
    <n v="0"/>
    <n v="0"/>
  </r>
  <r>
    <n v="126240"/>
    <s v="8809972553895"/>
    <s v="Mercury"/>
    <n v="0"/>
    <n v="0"/>
    <m/>
    <x v="2163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33"/>
    <n v="26"/>
    <n v="9"/>
    <n v="0"/>
    <n v="0"/>
    <n v="0"/>
  </r>
  <r>
    <n v="126241"/>
    <s v="8809972553857"/>
    <s v="Mercury"/>
    <n v="0"/>
    <n v="0"/>
    <m/>
    <x v="2164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35"/>
    <n v="15"/>
    <n v="3"/>
    <n v="0"/>
    <n v="0"/>
    <n v="0"/>
  </r>
  <r>
    <n v="126242"/>
    <s v="8809972553024"/>
    <s v="Mercury"/>
    <n v="0"/>
    <n v="0"/>
    <m/>
    <x v="2165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32"/>
    <n v="18"/>
    <n v="2"/>
    <n v="0"/>
    <n v="0"/>
    <n v="0"/>
  </r>
  <r>
    <n v="126243"/>
    <s v="8809661864202"/>
    <s v="Mercury"/>
    <n v="0"/>
    <n v="0"/>
    <m/>
    <x v="2166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0"/>
    <n v="8"/>
    <n v="14"/>
    <n v="5"/>
    <n v="5"/>
    <n v="4"/>
  </r>
  <r>
    <n v="126244"/>
    <s v="8809661864288"/>
    <s v="Mercury"/>
    <n v="0"/>
    <n v="0"/>
    <m/>
    <x v="2167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n v="9"/>
    <n v="12"/>
    <n v="2"/>
    <n v="4"/>
    <n v="7"/>
  </r>
  <r>
    <n v="126245"/>
    <s v="8809745576915"/>
    <s v="Mercury"/>
    <n v="0"/>
    <n v="0"/>
    <m/>
    <x v="2168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8"/>
    <n v="6"/>
    <n v="18"/>
    <n v="7"/>
    <n v="2"/>
    <n v="5"/>
  </r>
  <r>
    <n v="126246"/>
    <s v="8809745619650"/>
    <s v="Mercury"/>
    <n v="0"/>
    <n v="0"/>
    <m/>
    <x v="2169"/>
    <d v="2024-09-15T23:09:25"/>
    <x v="0"/>
    <x v="1"/>
    <b v="0"/>
    <m/>
    <m/>
    <s v="INHOUSE"/>
    <n v="2.65"/>
    <m/>
    <n v="2.65"/>
    <n v="5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0"/>
    <n v="7"/>
    <n v="11"/>
    <n v="4"/>
    <n v="1"/>
    <n v="6"/>
  </r>
  <r>
    <n v="126247"/>
    <s v="817362495018"/>
    <s v="MICHAEL"/>
    <n v="0"/>
    <n v="0"/>
    <m/>
    <x v="2170"/>
    <d v="2024-09-17T09:25:25"/>
    <x v="0"/>
    <x v="4"/>
    <b v="0"/>
    <m/>
    <m/>
    <s v="INHOUSE"/>
    <n v="10.6"/>
    <m/>
    <n v="10.6"/>
    <n v="27.1569"/>
    <n v="0"/>
    <n v="0"/>
    <m/>
    <m/>
    <m/>
    <s v="Star Tech Warehouse"/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34"/>
    <n v="8"/>
    <n v="53"/>
    <n v="17"/>
    <n v="18"/>
    <n v="19"/>
    <n v="15"/>
  </r>
  <r>
    <n v="126248"/>
    <s v="817362495019"/>
    <s v="MICHAEL"/>
    <n v="0"/>
    <n v="0"/>
    <m/>
    <x v="2171"/>
    <d v="2024-09-17T09:25:25"/>
    <x v="0"/>
    <x v="4"/>
    <b v="0"/>
    <m/>
    <m/>
    <s v="INHOUSE"/>
    <n v="10.6"/>
    <m/>
    <n v="10.6"/>
    <n v="27.2727"/>
    <n v="0"/>
    <n v="0"/>
    <m/>
    <m/>
    <m/>
    <s v="Star Tech Warehouse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38"/>
    <n v="8"/>
    <n v="58"/>
    <n v="56"/>
    <n v="19"/>
    <n v="14"/>
    <n v="13"/>
  </r>
  <r>
    <n v="126249"/>
    <s v="817362495020"/>
    <s v="MICHAEL"/>
    <n v="0"/>
    <n v="0"/>
    <m/>
    <x v="2172"/>
    <d v="2024-09-17T09:25:25"/>
    <x v="0"/>
    <x v="4"/>
    <b v="0"/>
    <m/>
    <m/>
    <s v="INHOUSE"/>
    <n v="6.09"/>
    <m/>
    <n v="6.09"/>
    <n v="22.7272"/>
    <n v="0"/>
    <n v="0"/>
    <m/>
    <m/>
    <m/>
    <s v="Star Tech Warehouse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58"/>
    <n v="0"/>
    <n v="63"/>
    <n v="58"/>
    <n v="17"/>
    <n v="21"/>
    <n v="11"/>
  </r>
  <r>
    <n v="126250"/>
    <s v="817362495021"/>
    <s v="MICHAEL"/>
    <n v="0"/>
    <n v="0"/>
    <m/>
    <x v="2173"/>
    <d v="2024-09-17T09:25:25"/>
    <x v="0"/>
    <x v="4"/>
    <b v="0"/>
    <m/>
    <m/>
    <s v="INHOUSE"/>
    <n v="6.09"/>
    <m/>
    <n v="6.09"/>
    <n v="22.7272"/>
    <n v="0"/>
    <n v="0"/>
    <m/>
    <m/>
    <m/>
    <s v="Star Tech Warehouse"/>
    <n v="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57"/>
    <n v="4"/>
    <n v="65"/>
    <n v="81"/>
    <n v="26"/>
    <n v="22"/>
    <n v="17"/>
  </r>
  <r>
    <n v="126251"/>
    <s v="817362495022"/>
    <s v="MICHAEL"/>
    <n v="0"/>
    <n v="0"/>
    <m/>
    <x v="2174"/>
    <d v="2024-09-17T09:25:25"/>
    <x v="0"/>
    <x v="4"/>
    <b v="0"/>
    <m/>
    <m/>
    <s v="INHOUSE"/>
    <n v="4.8"/>
    <m/>
    <n v="4.8"/>
    <n v="20.908999999999999"/>
    <n v="0"/>
    <n v="0"/>
    <m/>
    <m/>
    <m/>
    <s v="Star Tech Warehouse"/>
    <n v="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41"/>
    <n v="29"/>
    <n v="64"/>
    <n v="55"/>
    <n v="11"/>
    <n v="8"/>
    <n v="4"/>
  </r>
  <r>
    <n v="126252"/>
    <s v="817362495023"/>
    <s v="MICHAEL"/>
    <n v="0"/>
    <n v="0"/>
    <m/>
    <x v="2175"/>
    <d v="2024-09-17T09:25:25"/>
    <x v="0"/>
    <x v="4"/>
    <b v="0"/>
    <m/>
    <m/>
    <s v="INHOUSE"/>
    <n v="4.8"/>
    <m/>
    <n v="4.8"/>
    <n v="20.908999999999999"/>
    <n v="0"/>
    <n v="0"/>
    <m/>
    <m/>
    <m/>
    <s v="Star Tech Warehouse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8"/>
    <n v="26"/>
    <n v="10"/>
    <n v="64"/>
    <n v="15"/>
    <n v="7"/>
    <n v="11"/>
  </r>
  <r>
    <n v="126253"/>
    <s v="817362495024"/>
    <s v="MICHAEL"/>
    <n v="0"/>
    <n v="0"/>
    <m/>
    <x v="2176"/>
    <d v="2024-09-17T09:25:25"/>
    <x v="0"/>
    <x v="4"/>
    <b v="0"/>
    <m/>
    <m/>
    <s v="INHOUSE"/>
    <n v="0.6"/>
    <m/>
    <n v="0.6"/>
    <n v="1.3635999999999999"/>
    <n v="0"/>
    <n v="0"/>
    <m/>
    <m/>
    <m/>
    <s v="Star Tech Warehouse"/>
    <n v="3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"/>
    <n v="263"/>
    <n v="152"/>
    <n v="510"/>
    <n v="70"/>
    <n v="80"/>
    <n v="70"/>
    <n v="50"/>
  </r>
  <r>
    <n v="126254"/>
    <s v="817362495025"/>
    <s v="MICHAEL"/>
    <n v="0"/>
    <n v="0"/>
    <m/>
    <x v="2177"/>
    <d v="2024-09-17T09:25:25"/>
    <x v="0"/>
    <x v="4"/>
    <b v="0"/>
    <m/>
    <m/>
    <s v="INHOUSE"/>
    <n v="0.6"/>
    <m/>
    <n v="0.6"/>
    <n v="1.3635999999999999"/>
    <n v="0"/>
    <n v="0"/>
    <m/>
    <m/>
    <m/>
    <s v="Star Tech Warehouse"/>
    <n v="3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"/>
    <n v="333"/>
    <n v="81"/>
    <n v="552"/>
    <n v="530"/>
    <n v="120"/>
    <n v="70"/>
    <n v="100"/>
  </r>
  <r>
    <n v="126255"/>
    <s v="817362495026"/>
    <s v="MICHAEL"/>
    <n v="0"/>
    <n v="0"/>
    <m/>
    <x v="2178"/>
    <d v="2024-09-17T09:25:25"/>
    <x v="0"/>
    <x v="4"/>
    <b v="0"/>
    <m/>
    <m/>
    <s v="INHOUSE"/>
    <n v="0.6"/>
    <m/>
    <n v="0.6"/>
    <n v="1.3635999999999999"/>
    <n v="0"/>
    <n v="0"/>
    <m/>
    <m/>
    <m/>
    <s v="Star Tech Warehouse"/>
    <n v="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110"/>
    <n v="83"/>
    <n v="255"/>
    <n v="135"/>
    <n v="79"/>
    <n v="75"/>
    <n v="80"/>
  </r>
  <r>
    <n v="126256"/>
    <s v="817362495027"/>
    <s v="MICHAEL"/>
    <n v="0"/>
    <n v="0"/>
    <m/>
    <x v="2179"/>
    <d v="2024-09-17T09:25:25"/>
    <x v="0"/>
    <x v="4"/>
    <b v="0"/>
    <m/>
    <m/>
    <s v="INHOUSE"/>
    <n v="0.6"/>
    <m/>
    <n v="0.6"/>
    <n v="1.3635999999999999"/>
    <n v="0"/>
    <n v="0"/>
    <m/>
    <m/>
    <m/>
    <s v="Star Tech Warehouse"/>
    <n v="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178"/>
    <n v="80"/>
    <n v="557"/>
    <n v="675"/>
    <n v="281"/>
    <n v="192"/>
    <n v="129"/>
  </r>
  <r>
    <n v="126257"/>
    <s v="817362495028"/>
    <s v="MICHAEL"/>
    <n v="0"/>
    <n v="0"/>
    <m/>
    <x v="2180"/>
    <d v="2024-09-17T09:25:25"/>
    <x v="0"/>
    <x v="4"/>
    <b v="0"/>
    <m/>
    <m/>
    <s v="INHOUSE"/>
    <n v="0.95"/>
    <m/>
    <n v="0.95"/>
    <n v="2.7271999999999998"/>
    <n v="0"/>
    <n v="0"/>
    <m/>
    <m/>
    <m/>
    <s v="Star Tech Warehouse"/>
    <n v="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168"/>
    <n v="66"/>
    <n v="435"/>
    <n v="274"/>
    <n v="195"/>
    <n v="203"/>
    <n v="250"/>
  </r>
  <r>
    <n v="126258"/>
    <s v="817362495029"/>
    <s v="MICHAEL"/>
    <n v="0"/>
    <n v="0"/>
    <m/>
    <x v="2181"/>
    <d v="2024-09-17T09:25:25"/>
    <x v="0"/>
    <x v="4"/>
    <b v="0"/>
    <m/>
    <m/>
    <s v="INHOUSE"/>
    <n v="0.95"/>
    <m/>
    <n v="0.95"/>
    <n v="2.7271999999999998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0"/>
    <n v="228"/>
    <n v="0"/>
    <n v="677"/>
    <n v="1184"/>
    <n v="553"/>
    <n v="0"/>
    <n v="0"/>
  </r>
  <r>
    <n v="126259"/>
    <s v="16-TGLMS-RGD"/>
    <s v="TOKO-ICY"/>
    <n v="4"/>
    <n v="0"/>
    <s v="16-TGLMS-RGD"/>
    <x v="2182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0"/>
    <n v="1"/>
    <n v="6"/>
    <n v="7"/>
    <n v="0"/>
    <n v="1"/>
    <n v="1"/>
  </r>
  <r>
    <n v="126260"/>
    <s v="16-TGLMS-NVY"/>
    <s v="TOKO-ICY"/>
    <n v="0"/>
    <n v="0"/>
    <m/>
    <x v="2183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8"/>
    <n v="3"/>
    <n v="4"/>
    <n v="7"/>
    <n v="1"/>
    <n v="2"/>
    <n v="4"/>
  </r>
  <r>
    <n v="126261"/>
    <s v="16-TGLMS-BLK"/>
    <s v="TOKO-ICY"/>
    <n v="0"/>
    <n v="0"/>
    <m/>
    <x v="2184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93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4"/>
    <n v="26"/>
    <n v="27"/>
    <n v="25"/>
    <n v="6"/>
    <n v="5"/>
    <n v="11"/>
  </r>
  <r>
    <n v="126262"/>
    <s v="16PLUS-TGLMS-RGD"/>
    <s v="TOKO-ICY"/>
    <n v="0"/>
    <n v="0"/>
    <m/>
    <x v="2185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7"/>
    <n v="2"/>
    <n v="4"/>
    <n v="3"/>
    <n v="0"/>
    <n v="1"/>
    <n v="4"/>
  </r>
  <r>
    <n v="126263"/>
    <s v="16PLUS-TGLMS-NVY"/>
    <s v="TOKO-ICY"/>
    <n v="0"/>
    <n v="0"/>
    <m/>
    <x v="2186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0"/>
    <n v="4"/>
    <n v="0"/>
    <n v="9"/>
    <n v="1"/>
    <n v="2"/>
    <n v="0"/>
  </r>
  <r>
    <n v="126264"/>
    <s v="16PLUS-TGLMS-BLK"/>
    <s v="TOKO-ICY"/>
    <n v="0"/>
    <n v="0"/>
    <m/>
    <x v="2187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0"/>
    <n v="4"/>
    <n v="12"/>
    <n v="4"/>
    <n v="1"/>
    <n v="4"/>
    <n v="3"/>
  </r>
  <r>
    <n v="126265"/>
    <s v="16PRO-TGLMS-RGD"/>
    <s v="TOKO-ICY"/>
    <n v="0"/>
    <n v="0"/>
    <m/>
    <x v="2188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2"/>
    <n v="4"/>
    <n v="10"/>
    <n v="11"/>
    <n v="7"/>
    <n v="8"/>
    <n v="8"/>
  </r>
  <r>
    <n v="126266"/>
    <s v="16PRO-TGLMS-NVY"/>
    <s v="TOKO-ICY"/>
    <n v="0"/>
    <n v="0"/>
    <m/>
    <x v="2189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9"/>
    <n v="7"/>
    <n v="5"/>
    <n v="7"/>
    <n v="2"/>
    <n v="2"/>
    <n v="5"/>
  </r>
  <r>
    <n v="126267"/>
    <s v="16PRO-TGLMS-BLK"/>
    <s v="TOKO-ICY"/>
    <n v="0"/>
    <n v="0"/>
    <m/>
    <x v="2190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52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75"/>
    <n v="21"/>
    <n v="23"/>
    <n v="39"/>
    <n v="16"/>
    <n v="7"/>
    <n v="14"/>
  </r>
  <r>
    <n v="126268"/>
    <s v="16PROMAX-TGLMS-RGD"/>
    <s v="TOKO-ICY"/>
    <n v="0"/>
    <n v="0"/>
    <m/>
    <x v="2191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40"/>
    <n v="11"/>
    <n v="11"/>
    <n v="15"/>
    <n v="6"/>
    <n v="7"/>
    <n v="7"/>
  </r>
  <r>
    <n v="126269"/>
    <s v="16PROMAX-TGLMS-NVY"/>
    <s v="TOKO-ICY"/>
    <n v="0"/>
    <n v="0"/>
    <m/>
    <x v="2192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43"/>
    <n v="7"/>
    <n v="11"/>
    <n v="9"/>
    <n v="5"/>
    <n v="1"/>
    <n v="6"/>
  </r>
  <r>
    <n v="126270"/>
    <s v="16PROMAX-TGLMS-BLK"/>
    <s v="TOKO-ICY"/>
    <n v="0"/>
    <n v="0"/>
    <m/>
    <x v="2193"/>
    <d v="2024-09-20T12:01:58"/>
    <x v="0"/>
    <x v="1"/>
    <b v="0"/>
    <m/>
    <m/>
    <s v="INHOUSE"/>
    <n v="2.62"/>
    <m/>
    <n v="2.62"/>
    <n v="5.9089999999999998"/>
    <n v="0"/>
    <n v="0"/>
    <m/>
    <m/>
    <m/>
    <s v="Star Tech Warehouse"/>
    <n v="34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61"/>
    <n v="35"/>
    <n v="35"/>
    <n v="33"/>
    <n v="16"/>
    <n v="19"/>
    <n v="15"/>
  </r>
  <r>
    <n v="126271"/>
    <s v="16-PUR-CLR"/>
    <s v="TOKO-ICY"/>
    <n v="0"/>
    <n v="0"/>
    <m/>
    <x v="2194"/>
    <d v="2024-09-20T12:15:04"/>
    <x v="0"/>
    <x v="1"/>
    <b v="0"/>
    <m/>
    <m/>
    <s v="INHOUSE"/>
    <n v="1.61"/>
    <m/>
    <n v="1.61"/>
    <n v="4.0909000000000004"/>
    <n v="0"/>
    <n v="0"/>
    <m/>
    <m/>
    <m/>
    <s v="Star Tech Warehouse"/>
    <n v="66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0"/>
    <n v="10"/>
    <n v="18"/>
    <n v="40"/>
    <n v="21"/>
    <n v="1"/>
    <n v="0"/>
  </r>
  <r>
    <n v="126272"/>
    <s v="16PLUS-PUR-CLR"/>
    <s v="TOKO-ICY"/>
    <n v="0"/>
    <n v="0"/>
    <m/>
    <x v="2195"/>
    <d v="2024-09-20T12:15:04"/>
    <x v="0"/>
    <x v="1"/>
    <b v="0"/>
    <m/>
    <m/>
    <s v="INHOUSE"/>
    <n v="1.61"/>
    <m/>
    <n v="1.61"/>
    <n v="4.0909000000000004"/>
    <n v="0"/>
    <n v="0"/>
    <m/>
    <m/>
    <m/>
    <s v="Star Tech Warehouse"/>
    <n v="7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3"/>
    <n v="7"/>
    <n v="21"/>
    <n v="20"/>
    <n v="9"/>
    <n v="9"/>
    <n v="5"/>
  </r>
  <r>
    <n v="126273"/>
    <s v="16PRO-PUR-CLR"/>
    <s v="TOKO-ICY"/>
    <n v="4"/>
    <n v="0"/>
    <s v="16PRO-PUR-CLR"/>
    <x v="2196"/>
    <d v="2024-09-20T12:15:04"/>
    <x v="0"/>
    <x v="1"/>
    <b v="0"/>
    <m/>
    <m/>
    <s v="INHOUSE"/>
    <n v="1.61"/>
    <m/>
    <n v="1.84"/>
    <n v="4.0909000000000004"/>
    <n v="0"/>
    <n v="0"/>
    <m/>
    <m/>
    <m/>
    <s v="Star Tech Warehouse"/>
    <n v="111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01"/>
    <n v="52"/>
    <n v="41"/>
    <n v="74"/>
    <n v="30"/>
    <n v="21"/>
    <n v="16"/>
  </r>
  <r>
    <n v="126274"/>
    <s v="16PROMAX-PUR-CLR"/>
    <s v="TOKO-ICY"/>
    <n v="0"/>
    <n v="0"/>
    <m/>
    <x v="2197"/>
    <d v="2024-09-20T12:15:04"/>
    <x v="0"/>
    <x v="1"/>
    <b v="0"/>
    <m/>
    <m/>
    <s v="INHOUSE"/>
    <n v="1.61"/>
    <m/>
    <n v="1.81"/>
    <n v="4.0909000000000004"/>
    <n v="0"/>
    <n v="0"/>
    <m/>
    <m/>
    <m/>
    <s v="Star Tech Warehouse"/>
    <n v="194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6"/>
    <n v="70"/>
    <n v="37"/>
    <n v="2"/>
    <n v="22"/>
    <n v="49"/>
    <n v="26"/>
  </r>
  <r>
    <n v="126275"/>
    <s v="STAR-4IN1-QI2-BLK"/>
    <s v="Shenzhen Mandc Electronics Co. Ltd"/>
    <n v="0"/>
    <n v="0"/>
    <m/>
    <x v="2198"/>
    <d v="2024-09-24T13:39:57"/>
    <x v="0"/>
    <x v="7"/>
    <b v="0"/>
    <m/>
    <m/>
    <s v="INHOUSE"/>
    <n v="21.15"/>
    <m/>
    <n v="21.15"/>
    <n v="36.363599999999998"/>
    <n v="0"/>
    <n v="0"/>
    <m/>
    <m/>
    <m/>
    <s v="Star Tech Warehouse"/>
    <n v="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9"/>
    <n v="22"/>
    <n v="35"/>
    <n v="19"/>
    <n v="23"/>
    <n v="7"/>
    <n v="16"/>
  </r>
  <r>
    <n v="126276"/>
    <s v="9909456210093"/>
    <s v="Fullcare Technology Company Limited"/>
    <n v="0"/>
    <n v="0"/>
    <m/>
    <x v="2199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10"/>
    <n v="9"/>
    <n v="16"/>
    <n v="12"/>
    <n v="8"/>
    <n v="8"/>
  </r>
  <r>
    <n v="126277"/>
    <s v="9909456210094"/>
    <s v="Fullcare Technology Company Limited"/>
    <n v="0"/>
    <n v="0"/>
    <m/>
    <x v="2200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6"/>
    <n v="10"/>
    <n v="4"/>
    <n v="6"/>
    <n v="8"/>
    <n v="0"/>
  </r>
  <r>
    <n v="126278"/>
    <s v="9909456210095"/>
    <s v="Fullcare Technology Company Limited"/>
    <n v="0"/>
    <n v="0"/>
    <m/>
    <x v="2201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12"/>
    <n v="10"/>
    <n v="12"/>
    <n v="5"/>
    <n v="3"/>
    <n v="2"/>
  </r>
  <r>
    <n v="126279"/>
    <s v="9909456210096"/>
    <s v="Fullcare Technology Company Limited"/>
    <n v="0"/>
    <n v="0"/>
    <m/>
    <x v="2202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12"/>
    <n v="14"/>
    <n v="3"/>
    <n v="5"/>
    <n v="1"/>
  </r>
  <r>
    <n v="126280"/>
    <s v="9909456210097"/>
    <s v="Fullcare Technology Company Limited"/>
    <n v="0"/>
    <n v="0"/>
    <m/>
    <x v="2203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23"/>
    <n v="20"/>
    <n v="25"/>
    <n v="6"/>
    <n v="12"/>
    <n v="8"/>
  </r>
  <r>
    <n v="126281"/>
    <s v="9909456210098"/>
    <s v="Fullcare Technology Company Limited"/>
    <n v="0"/>
    <n v="0"/>
    <m/>
    <x v="2204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35"/>
    <n v="16"/>
    <n v="19"/>
    <n v="8"/>
    <n v="7"/>
    <n v="1"/>
  </r>
  <r>
    <n v="126282"/>
    <s v="9909456210099"/>
    <s v="Fullcare Technology Company Limited"/>
    <n v="0"/>
    <n v="0"/>
    <m/>
    <x v="2205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41"/>
    <n v="27"/>
    <n v="23"/>
    <n v="12"/>
    <n v="11"/>
    <n v="17"/>
  </r>
  <r>
    <n v="126283"/>
    <s v="9909456210100"/>
    <s v="Fullcare Technology Company Limited"/>
    <n v="0"/>
    <n v="0"/>
    <m/>
    <x v="2206"/>
    <d v="2024-10-03T10:35:21"/>
    <x v="0"/>
    <x v="1"/>
    <b v="0"/>
    <m/>
    <m/>
    <s v="INHOUSE"/>
    <n v="2.57"/>
    <m/>
    <n v="2.57"/>
    <n v="3.6362999999999999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40"/>
    <n v="21"/>
    <n v="22"/>
    <n v="10"/>
    <n v="16"/>
    <n v="10"/>
  </r>
  <r>
    <n v="126284"/>
    <s v="9909456210101"/>
    <s v="Fullcare Technology Company Limited"/>
    <n v="0"/>
    <n v="0"/>
    <m/>
    <x v="2207"/>
    <d v="2024-10-03T10:35:21"/>
    <x v="0"/>
    <x v="1"/>
    <b v="0"/>
    <m/>
    <m/>
    <s v="INHOUSE"/>
    <n v="4.3"/>
    <m/>
    <n v="4.3"/>
    <n v="7"/>
    <n v="0"/>
    <n v="0"/>
    <m/>
    <m/>
    <m/>
    <s v="Star Tech Warehouse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9"/>
    <n v="19"/>
    <n v="45"/>
    <n v="9"/>
    <n v="11"/>
    <n v="16"/>
  </r>
  <r>
    <n v="126285"/>
    <s v="9909456210102"/>
    <s v="Fullcare Technology Company Limited"/>
    <n v="0"/>
    <n v="0"/>
    <m/>
    <x v="2208"/>
    <d v="2024-10-03T10:35:21"/>
    <x v="0"/>
    <x v="1"/>
    <b v="0"/>
    <m/>
    <m/>
    <s v="INHOUSE"/>
    <n v="4.3"/>
    <m/>
    <n v="4.3"/>
    <n v="7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3"/>
    <n v="5"/>
    <n v="13"/>
    <n v="3"/>
    <n v="2"/>
    <n v="3"/>
  </r>
  <r>
    <n v="126286"/>
    <s v="9909456210103"/>
    <s v="Fullcare Technology Company Limited"/>
    <n v="0"/>
    <n v="0"/>
    <m/>
    <x v="2209"/>
    <d v="2024-10-03T10:35:21"/>
    <x v="0"/>
    <x v="1"/>
    <b v="0"/>
    <m/>
    <m/>
    <s v="INHOUSE"/>
    <n v="4.3"/>
    <m/>
    <n v="4.3"/>
    <n v="7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7"/>
    <n v="10"/>
    <n v="10"/>
    <n v="3"/>
    <n v="8"/>
    <n v="5"/>
  </r>
  <r>
    <n v="126287"/>
    <s v="9909456210104"/>
    <s v="Fullcare Technology Company Limited"/>
    <n v="0"/>
    <n v="0"/>
    <m/>
    <x v="2210"/>
    <d v="2024-10-03T10:35:21"/>
    <x v="0"/>
    <x v="1"/>
    <b v="0"/>
    <m/>
    <m/>
    <s v="INHOUSE"/>
    <n v="4.3"/>
    <m/>
    <n v="4.3"/>
    <n v="7"/>
    <n v="0"/>
    <n v="0"/>
    <m/>
    <m/>
    <m/>
    <s v="Star Tech Warehouse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9"/>
    <n v="6"/>
    <n v="22"/>
    <n v="13"/>
    <n v="5"/>
    <n v="9"/>
  </r>
  <r>
    <n v="126288"/>
    <s v="9909456210105"/>
    <s v="Fullcare Technology Company Limited"/>
    <n v="0"/>
    <n v="0"/>
    <m/>
    <x v="2211"/>
    <d v="2024-10-03T10:35:21"/>
    <x v="0"/>
    <x v="1"/>
    <b v="0"/>
    <m/>
    <m/>
    <s v="INHOUSE"/>
    <n v="4.3"/>
    <m/>
    <n v="4.3"/>
    <n v="7"/>
    <n v="0"/>
    <n v="0"/>
    <m/>
    <m/>
    <m/>
    <s v="Star Tech Warehouse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5"/>
    <n v="7"/>
    <n v="13"/>
    <n v="8"/>
    <n v="9"/>
    <n v="3"/>
  </r>
  <r>
    <n v="126289"/>
    <s v="9909456210106"/>
    <s v="Fullcare Technology Company Limited"/>
    <n v="0"/>
    <n v="0"/>
    <m/>
    <x v="2212"/>
    <d v="2024-10-03T10:35:21"/>
    <x v="0"/>
    <x v="1"/>
    <b v="0"/>
    <m/>
    <m/>
    <s v="INHOUSE"/>
    <n v="4.3"/>
    <m/>
    <n v="4.3"/>
    <n v="7"/>
    <n v="0"/>
    <n v="0"/>
    <m/>
    <m/>
    <m/>
    <s v="Star Tech Warehouse"/>
    <n v="8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8"/>
    <n v="7"/>
    <n v="13"/>
    <n v="9"/>
    <n v="3"/>
    <n v="2"/>
  </r>
  <r>
    <n v="126290"/>
    <s v="9909456210107"/>
    <s v="Fullcare Technology Company Limited"/>
    <n v="0"/>
    <n v="0"/>
    <m/>
    <x v="2213"/>
    <d v="2024-10-03T10:35:21"/>
    <x v="0"/>
    <x v="1"/>
    <b v="0"/>
    <m/>
    <m/>
    <s v="INHOUSE"/>
    <n v="4.3"/>
    <m/>
    <n v="4.3"/>
    <n v="7"/>
    <n v="0"/>
    <n v="0"/>
    <m/>
    <m/>
    <m/>
    <s v="Star Tech Warehouse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0"/>
    <n v="9"/>
    <n v="10"/>
    <n v="5"/>
    <n v="5"/>
    <n v="6"/>
  </r>
  <r>
    <n v="126291"/>
    <s v="9909456210108"/>
    <s v="Fullcare Technology Company Limited"/>
    <n v="0"/>
    <n v="0"/>
    <m/>
    <x v="2214"/>
    <d v="2024-10-03T10:35:21"/>
    <x v="0"/>
    <x v="1"/>
    <b v="0"/>
    <m/>
    <m/>
    <s v="INHOUSE"/>
    <n v="4.3"/>
    <m/>
    <n v="4.3"/>
    <n v="7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6"/>
    <n v="6"/>
    <n v="7"/>
    <n v="0"/>
    <n v="1"/>
    <n v="4"/>
  </r>
  <r>
    <n v="126292"/>
    <s v="9909456210109"/>
    <s v="Fullcare Technology Company Limited"/>
    <n v="0"/>
    <n v="0"/>
    <m/>
    <x v="2215"/>
    <d v="2024-10-03T10:35:21"/>
    <x v="0"/>
    <x v="1"/>
    <b v="0"/>
    <m/>
    <m/>
    <s v="INHOUSE"/>
    <n v="4.3"/>
    <m/>
    <n v="4.3"/>
    <n v="7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6"/>
    <n v="5"/>
    <n v="4"/>
    <n v="1"/>
    <n v="2"/>
    <n v="2"/>
  </r>
  <r>
    <n v="126293"/>
    <s v="9909456210110"/>
    <s v="Fullcare Technology Company Limited"/>
    <n v="0"/>
    <n v="0"/>
    <m/>
    <x v="2216"/>
    <d v="2024-10-03T10:35:21"/>
    <x v="0"/>
    <x v="1"/>
    <b v="0"/>
    <m/>
    <m/>
    <s v="INHOUSE"/>
    <n v="4.3"/>
    <m/>
    <n v="4.3"/>
    <n v="7"/>
    <n v="0"/>
    <n v="0"/>
    <m/>
    <m/>
    <m/>
    <s v="Star Tech Warehouse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9"/>
    <n v="10"/>
    <n v="5"/>
    <n v="12"/>
    <n v="6"/>
    <n v="3"/>
  </r>
  <r>
    <n v="126294"/>
    <s v="9909456210111"/>
    <s v="Fullcare Technology Company Limited"/>
    <n v="0"/>
    <n v="0"/>
    <m/>
    <x v="2217"/>
    <d v="2024-10-03T10:35:21"/>
    <x v="0"/>
    <x v="1"/>
    <b v="0"/>
    <m/>
    <m/>
    <s v="INHOUSE"/>
    <n v="4.3"/>
    <m/>
    <n v="4.3"/>
    <n v="7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2"/>
    <n v="8"/>
    <n v="11"/>
    <n v="5"/>
    <n v="1"/>
    <n v="1"/>
  </r>
  <r>
    <n v="126295"/>
    <s v="9909456210112"/>
    <s v="Fullcare Technology Company Limited"/>
    <n v="0"/>
    <n v="0"/>
    <m/>
    <x v="2218"/>
    <d v="2024-10-03T10:35:21"/>
    <x v="0"/>
    <x v="1"/>
    <b v="0"/>
    <m/>
    <m/>
    <s v="INHOUSE"/>
    <n v="4.3"/>
    <m/>
    <n v="4.3"/>
    <n v="7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8"/>
    <n v="9"/>
    <n v="13"/>
    <n v="1"/>
    <n v="4"/>
    <n v="1"/>
  </r>
  <r>
    <n v="126296"/>
    <s v="9909456210113"/>
    <s v="Fullcare Technology Company Limited"/>
    <n v="0"/>
    <n v="0"/>
    <m/>
    <x v="2219"/>
    <d v="2024-10-03T10:35:21"/>
    <x v="0"/>
    <x v="1"/>
    <b v="0"/>
    <m/>
    <m/>
    <s v="INHOUSE"/>
    <n v="4.3"/>
    <m/>
    <n v="4.3"/>
    <n v="7"/>
    <n v="0"/>
    <n v="0"/>
    <m/>
    <m/>
    <m/>
    <s v="Star Tech Warehouse"/>
    <n v="18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50"/>
    <n v="44"/>
    <n v="49"/>
    <n v="20"/>
    <n v="18"/>
    <n v="25"/>
  </r>
  <r>
    <n v="126297"/>
    <s v="9909456210114"/>
    <s v="Fullcare Technology Company Limited"/>
    <n v="0"/>
    <n v="0"/>
    <m/>
    <x v="2220"/>
    <d v="2024-10-03T10:35:21"/>
    <x v="0"/>
    <x v="1"/>
    <b v="0"/>
    <m/>
    <m/>
    <s v="INHOUSE"/>
    <n v="4.3"/>
    <m/>
    <n v="4.3"/>
    <n v="7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2"/>
    <n v="20"/>
    <n v="17"/>
    <n v="5"/>
    <n v="4"/>
    <n v="11"/>
  </r>
  <r>
    <n v="126298"/>
    <s v="9909456210115"/>
    <s v="Fullcare Technology Company Limited"/>
    <n v="0"/>
    <n v="0"/>
    <m/>
    <x v="2221"/>
    <d v="2024-10-03T10:35:21"/>
    <x v="0"/>
    <x v="1"/>
    <b v="0"/>
    <m/>
    <m/>
    <s v="INHOUSE"/>
    <n v="4.3"/>
    <m/>
    <n v="4.3"/>
    <n v="7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22"/>
    <n v="13"/>
    <n v="12"/>
    <n v="9"/>
    <n v="7"/>
    <n v="9"/>
  </r>
  <r>
    <n v="126299"/>
    <s v="9909456210116"/>
    <s v="Fullcare Technology Company Limited"/>
    <n v="0"/>
    <n v="0"/>
    <m/>
    <x v="2222"/>
    <d v="2024-10-03T10:35:21"/>
    <x v="0"/>
    <x v="1"/>
    <b v="0"/>
    <m/>
    <m/>
    <s v="INHOUSE"/>
    <n v="4.3"/>
    <m/>
    <n v="4.3"/>
    <n v="7"/>
    <n v="0"/>
    <n v="0"/>
    <m/>
    <m/>
    <m/>
    <s v="Star Tech Warehouse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7"/>
    <n v="24"/>
    <n v="32"/>
    <n v="9"/>
    <n v="12"/>
    <n v="6"/>
  </r>
  <r>
    <n v="126300"/>
    <s v="9909456210117"/>
    <s v="Fullcare Technology Company Limited"/>
    <n v="0"/>
    <n v="0"/>
    <m/>
    <x v="2223"/>
    <d v="2024-10-03T10:35:21"/>
    <x v="0"/>
    <x v="1"/>
    <b v="0"/>
    <m/>
    <m/>
    <s v="INHOUSE"/>
    <n v="4.3"/>
    <m/>
    <n v="4.3"/>
    <n v="7"/>
    <n v="0"/>
    <n v="0"/>
    <m/>
    <m/>
    <m/>
    <s v="Star Tech Warehouse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20"/>
    <n v="23"/>
    <n v="17"/>
    <n v="5"/>
    <n v="5"/>
    <n v="9"/>
  </r>
  <r>
    <n v="126301"/>
    <s v="9909456210118"/>
    <s v="Fullcare Technology Company Limited"/>
    <n v="0"/>
    <n v="0"/>
    <m/>
    <x v="2224"/>
    <d v="2024-10-03T10:35:21"/>
    <x v="0"/>
    <x v="1"/>
    <b v="0"/>
    <m/>
    <m/>
    <s v="INHOUSE"/>
    <n v="4.3"/>
    <m/>
    <n v="4.3"/>
    <n v="7"/>
    <n v="0"/>
    <n v="0"/>
    <m/>
    <m/>
    <m/>
    <s v="Star Tech Warehouse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26"/>
    <n v="18"/>
    <n v="30"/>
    <n v="14"/>
    <n v="7"/>
    <n v="12"/>
  </r>
  <r>
    <n v="126302"/>
    <s v="9909456210119"/>
    <s v="Fullcare Technology Company Limited"/>
    <n v="0"/>
    <n v="0"/>
    <m/>
    <x v="2225"/>
    <d v="2024-10-03T10:35:21"/>
    <x v="0"/>
    <x v="1"/>
    <b v="0"/>
    <m/>
    <m/>
    <s v="INHOUSE"/>
    <n v="4.3"/>
    <m/>
    <n v="4.3"/>
    <n v="7"/>
    <n v="0"/>
    <n v="0"/>
    <m/>
    <m/>
    <m/>
    <s v="Star Tech Warehouse"/>
    <n v="3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69"/>
    <n v="43"/>
    <n v="34"/>
    <n v="22"/>
    <n v="10"/>
    <n v="20"/>
  </r>
  <r>
    <n v="126303"/>
    <s v="9909456210120"/>
    <s v="Fullcare Technology Company Limited"/>
    <n v="0"/>
    <n v="0"/>
    <m/>
    <x v="2226"/>
    <d v="2024-10-03T10:35:21"/>
    <x v="0"/>
    <x v="1"/>
    <b v="0"/>
    <m/>
    <m/>
    <s v="INHOUSE"/>
    <n v="4.3"/>
    <m/>
    <n v="4.3"/>
    <n v="7"/>
    <n v="0"/>
    <n v="0"/>
    <m/>
    <m/>
    <m/>
    <s v="Star Tech Warehouse"/>
    <n v="3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3"/>
    <n v="8"/>
    <n v="22"/>
    <n v="2"/>
    <n v="4"/>
    <n v="13"/>
  </r>
  <r>
    <n v="126304"/>
    <s v="9909456210121"/>
    <s v="Fullcare Technology Company Limited"/>
    <n v="0"/>
    <n v="0"/>
    <m/>
    <x v="2227"/>
    <d v="2024-10-03T10:35:21"/>
    <x v="0"/>
    <x v="1"/>
    <b v="0"/>
    <m/>
    <m/>
    <s v="INHOUSE"/>
    <n v="4.3"/>
    <m/>
    <n v="4.3"/>
    <n v="7"/>
    <n v="0"/>
    <n v="0"/>
    <m/>
    <m/>
    <m/>
    <s v="Star Tech Warehouse"/>
    <n v="63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39"/>
    <n v="17"/>
    <n v="13"/>
    <n v="6"/>
    <n v="5"/>
    <n v="5"/>
  </r>
  <r>
    <n v="126305"/>
    <s v="9909456210122"/>
    <s v="Fullcare Technology Company Limited"/>
    <n v="0"/>
    <n v="0"/>
    <m/>
    <x v="2228"/>
    <d v="2024-10-03T10:35:21"/>
    <x v="0"/>
    <x v="1"/>
    <b v="0"/>
    <m/>
    <m/>
    <s v="INHOUSE"/>
    <n v="4.3"/>
    <m/>
    <n v="4.3"/>
    <n v="7"/>
    <n v="0"/>
    <n v="0"/>
    <m/>
    <m/>
    <m/>
    <s v="Star Tech Warehouse"/>
    <n v="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33"/>
    <n v="12"/>
    <n v="17"/>
    <n v="3"/>
    <n v="4"/>
    <n v="4"/>
  </r>
  <r>
    <n v="126306"/>
    <s v="9909456210123"/>
    <s v="Fullcare Technology Company Limited"/>
    <n v="0"/>
    <n v="0"/>
    <m/>
    <x v="2229"/>
    <d v="2024-10-03T10:35:21"/>
    <x v="0"/>
    <x v="1"/>
    <b v="0"/>
    <m/>
    <m/>
    <s v="INHOUSE"/>
    <n v="4.3"/>
    <m/>
    <n v="4.3"/>
    <n v="7"/>
    <n v="0"/>
    <n v="0"/>
    <m/>
    <m/>
    <m/>
    <s v="Star Tech Warehouse"/>
    <n v="87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2"/>
    <n v="8"/>
    <n v="13"/>
    <n v="4"/>
    <n v="8"/>
    <n v="4"/>
  </r>
  <r>
    <n v="126307"/>
    <s v="9909456210124"/>
    <s v="Fullcare Technology Company Limited"/>
    <n v="0"/>
    <n v="0"/>
    <m/>
    <x v="2230"/>
    <d v="2024-10-03T10:35:21"/>
    <x v="0"/>
    <x v="1"/>
    <b v="0"/>
    <m/>
    <m/>
    <s v="INHOUSE"/>
    <n v="4.3"/>
    <m/>
    <n v="4.3"/>
    <n v="7"/>
    <n v="0"/>
    <n v="0"/>
    <m/>
    <m/>
    <m/>
    <s v="Star Tech Warehous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41"/>
    <n v="27"/>
    <n v="29"/>
    <n v="9"/>
    <n v="6"/>
    <n v="10"/>
  </r>
  <r>
    <n v="126308"/>
    <s v="STAR-16-KNT-BLK"/>
    <s v="PIKE"/>
    <n v="0"/>
    <n v="0"/>
    <m/>
    <x v="2231"/>
    <d v="2024-10-08T09:37:21"/>
    <x v="0"/>
    <x v="1"/>
    <b v="0"/>
    <m/>
    <m/>
    <s v="INHOUSE"/>
    <n v="3.81"/>
    <m/>
    <n v="3.81"/>
    <n v="6.1332000000000004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25"/>
    <n v="31"/>
    <n v="25"/>
    <n v="16"/>
    <n v="7"/>
    <n v="11"/>
  </r>
  <r>
    <n v="126309"/>
    <s v="STAR-16-KNT-TNM"/>
    <s v="PIKE"/>
    <n v="0"/>
    <n v="0"/>
    <m/>
    <x v="2232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0"/>
    <n v="17"/>
    <n v="16"/>
    <n v="7"/>
    <n v="0"/>
    <n v="0"/>
  </r>
  <r>
    <n v="126310"/>
    <s v="STAR-16-KNT-NVY"/>
    <s v="PIKE"/>
    <n v="0"/>
    <n v="0"/>
    <m/>
    <x v="2233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9"/>
    <n v="14"/>
    <n v="11"/>
    <n v="6"/>
    <n v="3"/>
    <n v="10"/>
  </r>
  <r>
    <n v="126311"/>
    <s v="STAR-16P-KNT-BLK"/>
    <s v="PIKE"/>
    <n v="0"/>
    <n v="0"/>
    <m/>
    <x v="2234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35"/>
    <n v="0"/>
    <n v="117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54"/>
    <n v="45"/>
    <n v="35"/>
    <n v="25"/>
    <n v="19"/>
    <n v="26"/>
  </r>
  <r>
    <n v="126312"/>
    <s v="STAR-16P-KNT-TNM"/>
    <s v="PIKE"/>
    <n v="0"/>
    <n v="0"/>
    <m/>
    <x v="2235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65"/>
    <n v="0"/>
    <n v="114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6"/>
    <n v="24"/>
    <n v="24"/>
    <n v="11"/>
    <n v="16"/>
    <n v="4"/>
  </r>
  <r>
    <n v="126313"/>
    <s v="STAR-16P-KNT-NVY"/>
    <s v="PIKE"/>
    <n v="0"/>
    <n v="0"/>
    <m/>
    <x v="2236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101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25"/>
    <n v="29"/>
    <n v="14"/>
    <n v="11"/>
    <n v="7"/>
    <n v="7"/>
  </r>
  <r>
    <n v="126314"/>
    <s v="STAR-16PL-KNT-BLK"/>
    <s v="PIKE"/>
    <n v="0"/>
    <n v="0"/>
    <m/>
    <x v="2237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90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0"/>
    <n v="12"/>
    <n v="21"/>
    <n v="11"/>
    <n v="5"/>
    <n v="0"/>
  </r>
  <r>
    <n v="126315"/>
    <s v="STAR-16PL-KNT-TNM"/>
    <s v="PIKE"/>
    <n v="0"/>
    <n v="0"/>
    <m/>
    <x v="2238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9"/>
    <n v="10"/>
    <n v="12"/>
    <n v="5"/>
    <n v="1"/>
    <n v="2"/>
  </r>
  <r>
    <n v="126316"/>
    <s v="STAR-16PL-KNT-NVY"/>
    <s v="PIKE"/>
    <n v="0"/>
    <n v="0"/>
    <m/>
    <x v="2239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9"/>
    <n v="15"/>
    <n v="7"/>
    <n v="3"/>
    <n v="1"/>
    <n v="3"/>
  </r>
  <r>
    <n v="126317"/>
    <s v="STAR-16PM-KNT-BLK"/>
    <s v="PIKE"/>
    <n v="0"/>
    <n v="0"/>
    <m/>
    <x v="2240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7"/>
    <n v="0"/>
    <n v="198"/>
    <n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72"/>
    <n v="60"/>
    <n v="54"/>
    <n v="46"/>
    <n v="2"/>
    <n v="0"/>
  </r>
  <r>
    <n v="126318"/>
    <s v="STAR-16PM-KNT-TNM"/>
    <s v="PIKE"/>
    <n v="0"/>
    <n v="0"/>
    <m/>
    <x v="2241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-2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53"/>
    <n v="51"/>
    <n v="42"/>
    <n v="25"/>
    <n v="18"/>
    <n v="7"/>
  </r>
  <r>
    <n v="126319"/>
    <s v="STAR-16PM-KNT-NVY"/>
    <s v="PIKE"/>
    <n v="0"/>
    <n v="0"/>
    <m/>
    <x v="2242"/>
    <d v="2024-10-08T09:37:21"/>
    <x v="0"/>
    <x v="1"/>
    <b v="0"/>
    <m/>
    <m/>
    <s v="INHOUSE"/>
    <n v="3.81"/>
    <m/>
    <n v="3.81"/>
    <n v="5.9089999999999998"/>
    <n v="0"/>
    <n v="0"/>
    <m/>
    <m/>
    <m/>
    <s v="Star Tech Warehouse"/>
    <n v="49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41"/>
    <n v="44"/>
    <n v="31"/>
    <n v="20"/>
    <n v="9"/>
    <n v="4"/>
  </r>
  <r>
    <n v="126320"/>
    <s v="707619199002"/>
    <s v="Shenzhen Huaxinwei Leather Co., Ltd."/>
    <n v="0"/>
    <n v="0"/>
    <m/>
    <x v="2243"/>
    <d v="2024-10-09T16:48:13"/>
    <x v="0"/>
    <x v="1"/>
    <b v="0"/>
    <m/>
    <m/>
    <s v="INHOUSE"/>
    <n v="3.03"/>
    <m/>
    <n v="3.03"/>
    <n v="5"/>
    <n v="0"/>
    <n v="0"/>
    <m/>
    <m/>
    <m/>
    <s v="Star Tech Warehouse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10"/>
    <n v="9"/>
    <n v="30"/>
    <n v="4"/>
    <n v="9"/>
    <n v="1"/>
  </r>
  <r>
    <n v="126321"/>
    <s v="707619199003"/>
    <s v="Shenzhen Huaxinwei Leather Co., Ltd."/>
    <n v="0"/>
    <n v="0"/>
    <m/>
    <x v="2244"/>
    <d v="2024-10-09T16:48:13"/>
    <x v="0"/>
    <x v="1"/>
    <b v="0"/>
    <m/>
    <m/>
    <s v="INHOUSE"/>
    <n v="3.03"/>
    <m/>
    <n v="3.03"/>
    <n v="5"/>
    <n v="0"/>
    <n v="0"/>
    <m/>
    <m/>
    <m/>
    <s v="Star Tech Warehouse"/>
    <n v="5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11"/>
    <n v="6"/>
    <n v="18"/>
    <n v="5"/>
    <n v="3"/>
    <n v="3"/>
  </r>
  <r>
    <n v="126322"/>
    <s v="707619199004"/>
    <s v="Shenzhen Huaxinwei Leather Co., Ltd."/>
    <n v="0"/>
    <n v="0"/>
    <m/>
    <x v="2245"/>
    <d v="2024-10-09T16:48:13"/>
    <x v="0"/>
    <x v="1"/>
    <b v="0"/>
    <m/>
    <m/>
    <s v="INHOUSE"/>
    <n v="3.03"/>
    <m/>
    <n v="3.03"/>
    <n v="5"/>
    <n v="0"/>
    <n v="0"/>
    <m/>
    <m/>
    <m/>
    <s v="Star Tech Warehouse"/>
    <n v="55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22"/>
    <n v="13"/>
    <n v="19"/>
    <n v="0"/>
    <n v="4"/>
    <n v="2"/>
  </r>
  <r>
    <n v="126323"/>
    <s v="707619199005"/>
    <s v="Shenzhen Huaxinwei Leather Co., Ltd."/>
    <n v="0"/>
    <n v="0"/>
    <m/>
    <x v="2246"/>
    <d v="2024-10-09T16:48:13"/>
    <x v="0"/>
    <x v="1"/>
    <b v="0"/>
    <m/>
    <m/>
    <s v="INHOUSE"/>
    <n v="3.03"/>
    <m/>
    <n v="3.03"/>
    <n v="5"/>
    <n v="0"/>
    <n v="0"/>
    <m/>
    <m/>
    <m/>
    <s v="Star Tech Warehouse"/>
    <n v="4"/>
    <n v="0"/>
    <n v="6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18"/>
    <n v="11"/>
    <n v="21"/>
    <n v="1"/>
    <n v="6"/>
    <n v="0"/>
  </r>
  <r>
    <n v="126324"/>
    <s v="707619198991"/>
    <s v="Shenzhen Huaxinwei Leather Co., Ltd."/>
    <n v="0"/>
    <n v="0"/>
    <m/>
    <x v="2247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43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9"/>
    <n v="13"/>
    <n v="10"/>
    <n v="4"/>
    <n v="5"/>
  </r>
  <r>
    <n v="126325"/>
    <s v="707619198992"/>
    <s v="Shenzhen Huaxinwei Leather Co., Ltd."/>
    <n v="0"/>
    <n v="0"/>
    <m/>
    <x v="2248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5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7"/>
    <n v="6"/>
    <n v="15"/>
    <n v="3"/>
    <n v="4"/>
    <n v="5"/>
  </r>
  <r>
    <n v="126326"/>
    <s v="707619198993"/>
    <s v="Shenzhen Huaxinwei Leather Co., Ltd."/>
    <n v="0"/>
    <n v="0"/>
    <m/>
    <x v="2249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"/>
    <n v="2"/>
    <n v="5"/>
    <n v="5"/>
    <n v="4"/>
    <n v="2"/>
  </r>
  <r>
    <n v="126327"/>
    <s v="707619198995"/>
    <s v="Shenzhen Huaxinwei Leather Co., Ltd."/>
    <n v="0"/>
    <n v="0"/>
    <m/>
    <x v="2250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3"/>
    <n v="3"/>
    <n v="12"/>
    <n v="12"/>
    <n v="8"/>
    <n v="9"/>
  </r>
  <r>
    <n v="126328"/>
    <s v="707619198994"/>
    <s v="Shenzhen Huaxinwei Leather Co., Ltd."/>
    <n v="0"/>
    <n v="0"/>
    <m/>
    <x v="2251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7"/>
    <n v="11"/>
    <n v="12"/>
    <n v="13"/>
    <n v="3"/>
    <n v="11"/>
  </r>
  <r>
    <n v="126329"/>
    <s v="707619198987"/>
    <s v="Shenzhen Huaxinwei Leather Co., Ltd."/>
    <n v="0"/>
    <n v="0"/>
    <m/>
    <x v="2252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53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3"/>
    <n v="8"/>
    <n v="10"/>
    <n v="3"/>
    <n v="2"/>
    <n v="3"/>
  </r>
  <r>
    <n v="126330"/>
    <s v="707619198988"/>
    <s v="Shenzhen Huaxinwei Leather Co., Ltd."/>
    <n v="0"/>
    <n v="0"/>
    <m/>
    <x v="2253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5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0"/>
    <n v="8"/>
    <n v="12"/>
    <n v="6"/>
    <n v="3"/>
    <n v="2"/>
  </r>
  <r>
    <n v="126331"/>
    <s v="707619198990"/>
    <s v="Shenzhen Huaxinwei Leather Co., Ltd."/>
    <n v="0"/>
    <n v="0"/>
    <m/>
    <x v="2254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n v="5"/>
    <n v="10"/>
    <n v="9"/>
    <n v="8"/>
    <n v="4"/>
  </r>
  <r>
    <n v="126332"/>
    <s v="707619198989"/>
    <s v="Shenzhen Huaxinwei Leather Co., Ltd."/>
    <n v="0"/>
    <n v="0"/>
    <m/>
    <x v="2255"/>
    <d v="2024-10-09T16:48:13"/>
    <x v="0"/>
    <x v="1"/>
    <b v="0"/>
    <m/>
    <m/>
    <s v="INHOUSE"/>
    <n v="4.9800000000000004"/>
    <m/>
    <n v="4.9800000000000004"/>
    <n v="6.8181000000000003"/>
    <n v="0"/>
    <n v="0"/>
    <m/>
    <m/>
    <m/>
    <s v="Star Tech Warehouse"/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n v="8"/>
    <n v="13"/>
    <n v="11"/>
    <n v="9"/>
    <n v="2"/>
  </r>
  <r>
    <n v="126333"/>
    <s v="707619198997"/>
    <s v="Shenzhen Huaxinwei Leather Co., Ltd."/>
    <n v="0"/>
    <n v="0"/>
    <m/>
    <x v="2256"/>
    <d v="2024-10-09T16:48:13"/>
    <x v="0"/>
    <x v="1"/>
    <b v="0"/>
    <m/>
    <m/>
    <s v="INHOUSE"/>
    <n v="10.119999999999999"/>
    <m/>
    <n v="10.119999999999999"/>
    <n v="13.6363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2"/>
    <n v="7"/>
    <n v="5"/>
    <n v="3"/>
    <n v="1"/>
    <n v="2"/>
  </r>
  <r>
    <n v="126334"/>
    <s v="707619198998"/>
    <s v="Shenzhen Huaxinwei Leather Co., Ltd."/>
    <n v="0"/>
    <n v="0"/>
    <m/>
    <x v="2257"/>
    <d v="2024-10-09T16:48:13"/>
    <x v="0"/>
    <x v="1"/>
    <b v="0"/>
    <m/>
    <m/>
    <s v="INHOUSE"/>
    <n v="10.119999999999999"/>
    <m/>
    <n v="10.119999999999999"/>
    <n v="13.6363"/>
    <n v="0"/>
    <n v="0"/>
    <m/>
    <m/>
    <m/>
    <s v="Star Tech Warehouse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6"/>
    <n v="6"/>
    <n v="7"/>
    <n v="4"/>
    <n v="7"/>
    <n v="3"/>
  </r>
  <r>
    <n v="126335"/>
    <s v="707619199001"/>
    <s v="Shenzhen Huaxinwei Leather Co., Ltd."/>
    <n v="0"/>
    <n v="0"/>
    <m/>
    <x v="2258"/>
    <d v="2024-10-09T16:48:13"/>
    <x v="0"/>
    <x v="1"/>
    <b v="0"/>
    <m/>
    <m/>
    <s v="INHOUSE"/>
    <n v="10.119999999999999"/>
    <m/>
    <n v="10.119999999999999"/>
    <n v="13.6363"/>
    <n v="0"/>
    <n v="0"/>
    <m/>
    <m/>
    <m/>
    <s v="Star Tech Warehouse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7"/>
    <n v="2"/>
    <n v="8"/>
    <n v="5"/>
    <n v="4"/>
    <n v="2"/>
  </r>
  <r>
    <n v="126336"/>
    <s v="707619198999"/>
    <s v="Shenzhen Huaxinwei Leather Co., Ltd."/>
    <n v="0"/>
    <n v="0"/>
    <m/>
    <x v="2259"/>
    <d v="2024-10-09T16:48:13"/>
    <x v="0"/>
    <x v="1"/>
    <b v="0"/>
    <m/>
    <m/>
    <s v="INHOUSE"/>
    <n v="10.119999999999999"/>
    <m/>
    <n v="10.119999999999999"/>
    <n v="13.6363"/>
    <n v="0"/>
    <n v="0"/>
    <m/>
    <m/>
    <m/>
    <s v="Star Tech Warehouse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"/>
    <n v="1"/>
    <n v="0"/>
    <n v="0"/>
    <n v="0"/>
    <n v="0"/>
  </r>
  <r>
    <n v="126337"/>
    <s v="707619198996"/>
    <s v="Shenzhen Huaxinwei Leather Co., Ltd."/>
    <n v="0"/>
    <n v="0"/>
    <m/>
    <x v="2260"/>
    <d v="2024-10-09T16:48:13"/>
    <x v="0"/>
    <x v="1"/>
    <b v="0"/>
    <m/>
    <m/>
    <s v="INHOUSE"/>
    <n v="10.119999999999999"/>
    <m/>
    <n v="10.119999999999999"/>
    <n v="13.6363"/>
    <n v="0"/>
    <n v="0"/>
    <m/>
    <m/>
    <m/>
    <s v="Star Tech Warehouse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6"/>
    <n v="4"/>
    <n v="4"/>
    <n v="6"/>
    <n v="5"/>
    <n v="9"/>
  </r>
  <r>
    <n v="126338"/>
    <s v="707619199000"/>
    <s v="Shenzhen Huaxinwei Leather Co., Ltd."/>
    <n v="0"/>
    <n v="0"/>
    <m/>
    <x v="2261"/>
    <d v="2024-10-09T16:48:13"/>
    <x v="0"/>
    <x v="1"/>
    <b v="0"/>
    <m/>
    <m/>
    <s v="INHOUSE"/>
    <n v="10.119999999999999"/>
    <m/>
    <n v="10.119999999999999"/>
    <n v="13.6363"/>
    <n v="0"/>
    <n v="0"/>
    <m/>
    <m/>
    <m/>
    <s v="Star Tech Warehouse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4"/>
    <n v="3"/>
    <n v="9"/>
    <n v="5"/>
    <n v="4"/>
    <n v="2"/>
  </r>
  <r>
    <n v="126339"/>
    <s v="734912587340"/>
    <s v="Guangzhou Weigu"/>
    <n v="0"/>
    <n v="0"/>
    <m/>
    <x v="2262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81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8"/>
    <n v="11"/>
    <n v="10"/>
    <n v="6"/>
    <n v="6"/>
    <n v="2"/>
  </r>
  <r>
    <n v="126340"/>
    <s v="734912587341"/>
    <s v="Guangzhou Weigu"/>
    <n v="0"/>
    <n v="0"/>
    <m/>
    <x v="2263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2"/>
    <n v="12"/>
    <n v="18"/>
    <n v="3"/>
    <n v="4"/>
    <n v="2"/>
  </r>
  <r>
    <n v="126341"/>
    <s v="734912587342"/>
    <s v="Guangzhou Weigu"/>
    <n v="0"/>
    <n v="0"/>
    <m/>
    <x v="2264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78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9"/>
    <n v="13"/>
    <n v="12"/>
    <n v="5"/>
    <n v="7"/>
    <n v="5"/>
  </r>
  <r>
    <n v="126342"/>
    <s v="734912587343"/>
    <s v="Guangzhou Weigu"/>
    <n v="0"/>
    <n v="0"/>
    <m/>
    <x v="2265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5"/>
    <n v="9"/>
    <n v="8"/>
    <n v="8"/>
    <n v="10"/>
    <n v="1"/>
  </r>
  <r>
    <n v="126343"/>
    <s v="734912587344"/>
    <s v="Guangzhou Weigu"/>
    <n v="0"/>
    <n v="0"/>
    <m/>
    <x v="2266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5"/>
    <n v="13"/>
    <n v="8"/>
    <n v="8"/>
    <n v="2"/>
    <n v="1"/>
  </r>
  <r>
    <n v="126344"/>
    <s v="734912587345"/>
    <s v="Guangzhou Weigu"/>
    <n v="0"/>
    <n v="0"/>
    <m/>
    <x v="2267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23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7"/>
    <n v="12"/>
    <n v="18"/>
    <n v="8"/>
    <n v="5"/>
    <n v="1"/>
  </r>
  <r>
    <n v="126345"/>
    <s v="734912587346"/>
    <s v="Guangzhou Weigu"/>
    <n v="0"/>
    <n v="0"/>
    <m/>
    <x v="2268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77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0"/>
    <n v="21"/>
    <n v="31"/>
    <n v="14"/>
    <n v="12"/>
    <n v="12"/>
  </r>
  <r>
    <n v="126346"/>
    <s v="734912587347"/>
    <s v="Guangzhou Weigu"/>
    <n v="0"/>
    <n v="0"/>
    <m/>
    <x v="2269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108"/>
    <n v="1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10"/>
    <n v="22"/>
    <n v="41"/>
    <n v="16"/>
    <n v="27"/>
    <n v="28"/>
  </r>
  <r>
    <n v="126347"/>
    <s v="734912587348"/>
    <s v="Guangzhou Weigu"/>
    <n v="0"/>
    <n v="0"/>
    <m/>
    <x v="2270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2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6"/>
    <n v="10"/>
    <n v="13"/>
    <n v="9"/>
    <n v="7"/>
    <n v="8"/>
  </r>
  <r>
    <n v="126348"/>
    <s v="734912587349"/>
    <s v="Guangzhou Weigu"/>
    <n v="0"/>
    <n v="0"/>
    <m/>
    <x v="2271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40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5"/>
    <n v="13"/>
    <n v="31"/>
    <n v="7"/>
    <n v="12"/>
    <n v="8"/>
  </r>
  <r>
    <n v="126349"/>
    <s v="734912587350"/>
    <s v="Guangzhou Weigu"/>
    <n v="0"/>
    <n v="0"/>
    <m/>
    <x v="2272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83"/>
    <n v="0"/>
    <n v="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6"/>
    <n v="4"/>
    <n v="9"/>
    <n v="5"/>
    <n v="3"/>
    <n v="4"/>
  </r>
  <r>
    <n v="126350"/>
    <s v="734912587351"/>
    <s v="Guangzhou Weigu"/>
    <n v="0"/>
    <n v="0"/>
    <m/>
    <x v="2273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6"/>
    <n v="16"/>
    <n v="5"/>
    <n v="7"/>
    <n v="8"/>
  </r>
  <r>
    <n v="126351"/>
    <s v="734912587352"/>
    <s v="Guangzhou Weigu"/>
    <n v="0"/>
    <n v="0"/>
    <m/>
    <x v="2274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4"/>
    <n v="7"/>
    <n v="8"/>
    <n v="5"/>
    <n v="2"/>
    <n v="1"/>
  </r>
  <r>
    <n v="126352"/>
    <s v="734912587353"/>
    <s v="Guangzhou Weigu"/>
    <n v="0"/>
    <n v="0"/>
    <m/>
    <x v="2275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15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5"/>
    <n v="13"/>
    <n v="5"/>
    <n v="2"/>
    <n v="5"/>
    <n v="5"/>
  </r>
  <r>
    <n v="126353"/>
    <s v="734912587354"/>
    <s v="Guangzhou Weigu"/>
    <n v="0"/>
    <n v="0"/>
    <m/>
    <x v="2276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13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5"/>
    <n v="5"/>
    <n v="14"/>
    <n v="11"/>
    <n v="5"/>
    <n v="0"/>
  </r>
  <r>
    <n v="126354"/>
    <s v="734912587355"/>
    <s v="Guangzhou Weigu"/>
    <n v="0"/>
    <n v="0"/>
    <m/>
    <x v="2277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31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3"/>
    <n v="3"/>
    <n v="5"/>
    <n v="6"/>
    <n v="1"/>
    <n v="2"/>
  </r>
  <r>
    <n v="126355"/>
    <s v="734912587356"/>
    <s v="Guangzhou Weigu"/>
    <n v="0"/>
    <n v="0"/>
    <m/>
    <x v="2278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8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11"/>
    <n v="9"/>
    <n v="4"/>
    <n v="7"/>
    <n v="5"/>
    <n v="2"/>
  </r>
  <r>
    <n v="126356"/>
    <s v="734912587357"/>
    <s v="Guangzhou Weigu"/>
    <n v="0"/>
    <n v="0"/>
    <m/>
    <x v="2279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"/>
    <n v="0"/>
    <n v="0"/>
    <n v="0"/>
    <n v="0"/>
    <n v="0"/>
  </r>
  <r>
    <n v="126357"/>
    <s v="734912587358"/>
    <s v="Guangzhou Weigu"/>
    <n v="0"/>
    <n v="0"/>
    <m/>
    <x v="2280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4"/>
    <n v="1"/>
    <n v="1"/>
    <n v="0"/>
    <n v="0"/>
    <n v="1"/>
  </r>
  <r>
    <n v="126358"/>
    <s v="734912587359"/>
    <s v="Guangzhou Weigu"/>
    <n v="0"/>
    <n v="0"/>
    <m/>
    <x v="2281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5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7"/>
    <n v="9"/>
    <n v="16"/>
    <n v="3"/>
    <n v="7"/>
    <n v="5"/>
  </r>
  <r>
    <n v="126359"/>
    <s v="734912587360"/>
    <s v="Guangzhou Weigu"/>
    <n v="0"/>
    <n v="0"/>
    <m/>
    <x v="2282"/>
    <d v="2024-10-09T17:35:45"/>
    <x v="0"/>
    <x v="1"/>
    <b v="0"/>
    <m/>
    <m/>
    <s v="INHOUSE"/>
    <n v="3.3"/>
    <m/>
    <n v="3.3"/>
    <n v="5.4545000000000003"/>
    <n v="0"/>
    <n v="0"/>
    <m/>
    <m/>
    <m/>
    <s v="Star Tech Warehouse"/>
    <n v="82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8"/>
    <n v="8"/>
    <n v="12"/>
    <n v="4"/>
    <n v="8"/>
    <n v="4"/>
  </r>
  <r>
    <n v="126360"/>
    <s v="8809972563580"/>
    <s v="Mercury"/>
    <n v="4"/>
    <n v="0"/>
    <m/>
    <x v="2283"/>
    <d v="2024-10-10T10:59:03"/>
    <x v="0"/>
    <x v="1"/>
    <b v="0"/>
    <m/>
    <m/>
    <s v="INHOUSE"/>
    <n v="4.2300000000000004"/>
    <m/>
    <n v="4.2300000000000004"/>
    <n v="4.6562999999999999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9"/>
    <n v="4"/>
    <n v="1"/>
    <n v="1"/>
    <n v="0"/>
    <n v="0"/>
  </r>
  <r>
    <n v="126361"/>
    <s v="8809972563573"/>
    <s v="Mercury"/>
    <n v="4"/>
    <n v="0"/>
    <m/>
    <x v="2284"/>
    <d v="2024-10-10T10:59:03"/>
    <x v="0"/>
    <x v="1"/>
    <b v="0"/>
    <m/>
    <m/>
    <s v="INHOUSE"/>
    <n v="4.2300000000000004"/>
    <m/>
    <n v="4.2300000000000004"/>
    <n v="4.8037000000000001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0"/>
    <n v="3"/>
    <n v="2"/>
    <n v="0"/>
    <n v="0"/>
    <n v="0"/>
  </r>
  <r>
    <n v="126362"/>
    <s v="8809972563740"/>
    <s v="Mercury"/>
    <n v="4"/>
    <n v="0"/>
    <m/>
    <x v="2285"/>
    <d v="2024-10-10T10:59:03"/>
    <x v="0"/>
    <x v="1"/>
    <b v="0"/>
    <m/>
    <m/>
    <s v="INHOUSE"/>
    <n v="2.71"/>
    <m/>
    <n v="2.71"/>
    <n v="3.7233999999999998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9"/>
    <n v="7"/>
    <n v="1"/>
    <n v="0"/>
    <n v="0"/>
    <n v="0"/>
  </r>
  <r>
    <n v="126363"/>
    <s v="8809972563764"/>
    <s v="Mercury"/>
    <n v="4"/>
    <n v="0"/>
    <m/>
    <x v="2286"/>
    <d v="2024-10-10T10:59:03"/>
    <x v="0"/>
    <x v="1"/>
    <b v="0"/>
    <m/>
    <m/>
    <s v="INHOUSE"/>
    <n v="2.71"/>
    <m/>
    <n v="2.71"/>
    <n v="3.4209999999999998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5"/>
    <n v="3"/>
    <n v="1"/>
    <n v="0"/>
    <n v="0"/>
    <n v="0"/>
  </r>
  <r>
    <n v="126364"/>
    <s v="8809972566994"/>
    <s v="Mercury"/>
    <n v="4"/>
    <n v="0"/>
    <m/>
    <x v="2287"/>
    <d v="2024-10-10T10:59:03"/>
    <x v="0"/>
    <x v="1"/>
    <b v="0"/>
    <m/>
    <m/>
    <s v="INHOUSE"/>
    <n v="4.2300000000000004"/>
    <m/>
    <n v="4.2300000000000004"/>
    <n v="5.4234999999999998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7"/>
    <n v="14"/>
    <n v="14"/>
    <n v="5"/>
    <n v="1"/>
    <n v="0"/>
  </r>
  <r>
    <n v="126365"/>
    <s v="8809972563603"/>
    <s v="Mercury"/>
    <n v="4"/>
    <n v="0"/>
    <m/>
    <x v="2288"/>
    <d v="2024-10-10T10:59:03"/>
    <x v="0"/>
    <x v="1"/>
    <b v="0"/>
    <m/>
    <m/>
    <s v="INHOUSE"/>
    <n v="2.2000000000000002"/>
    <m/>
    <n v="2.2000000000000002"/>
    <n v="3.3877000000000002"/>
    <n v="0"/>
    <n v="0"/>
    <m/>
    <m/>
    <m/>
    <s v="Star Tech Warehouse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8"/>
    <n v="4"/>
    <n v="12"/>
    <n v="5"/>
    <n v="3"/>
    <n v="0"/>
  </r>
  <r>
    <n v="126366"/>
    <s v="8809972563870"/>
    <s v="Mercury"/>
    <n v="4"/>
    <n v="0"/>
    <m/>
    <x v="2289"/>
    <d v="2024-10-10T10:59:03"/>
    <x v="0"/>
    <x v="1"/>
    <b v="0"/>
    <m/>
    <m/>
    <s v="INHOUSE"/>
    <n v="2.2000000000000002"/>
    <m/>
    <n v="2.2000000000000002"/>
    <n v="3.5857999999999999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8"/>
    <n v="15"/>
    <n v="11"/>
    <n v="4"/>
    <n v="4"/>
    <n v="5"/>
  </r>
  <r>
    <n v="126367"/>
    <s v="8809887826916"/>
    <s v="Mercury"/>
    <n v="4"/>
    <n v="0"/>
    <m/>
    <x v="2290"/>
    <d v="2024-10-10T10:59:03"/>
    <x v="0"/>
    <x v="1"/>
    <b v="0"/>
    <m/>
    <m/>
    <s v="INHOUSE"/>
    <n v="2.2000000000000002"/>
    <m/>
    <n v="2.2000000000000002"/>
    <n v="3.7271999999999998"/>
    <n v="0"/>
    <n v="0"/>
    <m/>
    <m/>
    <m/>
    <s v="Star Tech Warehous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"/>
    <n v="7"/>
    <n v="8"/>
    <n v="6"/>
    <n v="4"/>
    <n v="3"/>
  </r>
  <r>
    <n v="126368"/>
    <s v="8809887900661"/>
    <s v="Mercury"/>
    <n v="4"/>
    <n v="0"/>
    <m/>
    <x v="2291"/>
    <d v="2024-10-10T10:59:03"/>
    <x v="0"/>
    <x v="1"/>
    <b v="0"/>
    <m/>
    <m/>
    <s v="INHOUSE"/>
    <n v="2.71"/>
    <m/>
    <n v="2.71"/>
    <n v="4.5453999999999999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10"/>
    <n v="4"/>
    <n v="3"/>
    <n v="5"/>
    <n v="1"/>
  </r>
  <r>
    <n v="126369"/>
    <s v="892472025508"/>
    <s v="Guangzhou Weigu"/>
    <n v="0"/>
    <n v="0"/>
    <m/>
    <x v="2292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n v="37"/>
    <n v="29"/>
    <n v="23"/>
    <n v="14"/>
    <n v="6"/>
  </r>
  <r>
    <n v="126370"/>
    <s v="892472025528"/>
    <s v="Guangzhou Weigu"/>
    <n v="0"/>
    <n v="0"/>
    <m/>
    <x v="2293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3"/>
    <n v="39"/>
    <n v="25"/>
    <n v="22"/>
    <n v="17"/>
    <n v="16"/>
  </r>
  <r>
    <n v="126371"/>
    <s v="892472025507"/>
    <s v="Guangzhou Weigu"/>
    <n v="0"/>
    <n v="0"/>
    <m/>
    <x v="2294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6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3"/>
    <n v="26"/>
    <n v="27"/>
    <n v="11"/>
    <n v="18"/>
    <n v="11"/>
  </r>
  <r>
    <n v="126372"/>
    <s v="892472025527"/>
    <s v="Guangzhou Weigu"/>
    <n v="0"/>
    <n v="0"/>
    <m/>
    <x v="2295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4"/>
    <n v="30"/>
    <n v="27"/>
    <n v="15"/>
    <n v="13"/>
    <n v="6"/>
  </r>
  <r>
    <n v="126373"/>
    <s v="892472025505"/>
    <s v="Guangzhou Weigu"/>
    <n v="0"/>
    <n v="0"/>
    <m/>
    <x v="2296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2"/>
    <n v="21"/>
    <n v="17"/>
    <n v="8"/>
    <n v="6"/>
    <n v="3"/>
  </r>
  <r>
    <n v="126374"/>
    <s v="892472025525"/>
    <s v="Guangzhou Weigu"/>
    <n v="0"/>
    <n v="0"/>
    <m/>
    <x v="2297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0"/>
    <n v="15"/>
    <n v="10"/>
    <n v="9"/>
    <n v="7"/>
    <n v="1"/>
  </r>
  <r>
    <n v="126375"/>
    <s v="892472025506"/>
    <s v="Guangzhou Weigu"/>
    <n v="0"/>
    <n v="0"/>
    <m/>
    <x v="2298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6"/>
    <n v="22"/>
    <n v="35"/>
    <n v="11"/>
    <n v="8"/>
    <n v="8"/>
  </r>
  <r>
    <n v="126376"/>
    <s v="892472025526"/>
    <s v="Guangzhou Weigu"/>
    <n v="0"/>
    <n v="0"/>
    <m/>
    <x v="2299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3"/>
    <n v="22"/>
    <n v="29"/>
    <n v="11"/>
    <n v="7"/>
    <n v="6"/>
  </r>
  <r>
    <n v="126377"/>
    <s v="892472025502"/>
    <s v="Guangzhou Weigu"/>
    <n v="0"/>
    <n v="0"/>
    <m/>
    <x v="2300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28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18"/>
    <n v="49"/>
    <n v="43"/>
    <n v="26"/>
    <n v="22"/>
    <n v="17"/>
  </r>
  <r>
    <n v="126378"/>
    <s v="892472025522"/>
    <s v="Guangzhou Weigu"/>
    <n v="0"/>
    <n v="0"/>
    <m/>
    <x v="2301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86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18"/>
    <n v="37"/>
    <n v="39"/>
    <n v="23"/>
    <n v="27"/>
    <n v="22"/>
  </r>
  <r>
    <n v="126379"/>
    <s v="892472025503"/>
    <s v="Guangzhou Weigu"/>
    <n v="0"/>
    <n v="0"/>
    <m/>
    <x v="2302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4"/>
    <n v="9"/>
    <n v="13"/>
    <n v="4"/>
    <n v="6"/>
    <n v="5"/>
  </r>
  <r>
    <n v="126380"/>
    <s v="892472025523"/>
    <s v="Guangzhou Weigu"/>
    <n v="0"/>
    <n v="0"/>
    <m/>
    <x v="2303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3"/>
    <n v="10"/>
    <n v="10"/>
    <n v="4"/>
    <n v="6"/>
    <n v="3"/>
  </r>
  <r>
    <n v="126381"/>
    <s v="892472025504"/>
    <s v="Guangzhou Weigu"/>
    <n v="0"/>
    <n v="0"/>
    <m/>
    <x v="2304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n v="17"/>
    <n v="8"/>
    <n v="10"/>
    <n v="4"/>
    <n v="7"/>
  </r>
  <r>
    <n v="126382"/>
    <s v="892472025524"/>
    <s v="Guangzhou Weigu"/>
    <n v="0"/>
    <n v="0"/>
    <m/>
    <x v="2305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19"/>
    <n v="10"/>
    <n v="10"/>
    <n v="4"/>
    <n v="5"/>
    <n v="7"/>
  </r>
  <r>
    <n v="126383"/>
    <s v="892472025499"/>
    <s v="Guangzhou Weigu"/>
    <n v="0"/>
    <n v="0"/>
    <m/>
    <x v="2306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6"/>
    <n v="16"/>
    <n v="19"/>
    <n v="20"/>
    <n v="10"/>
    <n v="11"/>
  </r>
  <r>
    <n v="126384"/>
    <s v="892472025519"/>
    <s v="Guangzhou Weigu"/>
    <n v="0"/>
    <n v="0"/>
    <m/>
    <x v="2307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12"/>
    <n v="22"/>
    <n v="20"/>
    <n v="5"/>
    <n v="13"/>
    <n v="11"/>
  </r>
  <r>
    <n v="126385"/>
    <s v="892472025501"/>
    <s v="Guangzhou Weigu"/>
    <n v="0"/>
    <n v="0"/>
    <m/>
    <x v="2308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9"/>
    <n v="10"/>
    <n v="12"/>
    <n v="5"/>
    <n v="6"/>
    <n v="4"/>
  </r>
  <r>
    <n v="126386"/>
    <s v="892472025521"/>
    <s v="Guangzhou Weigu"/>
    <n v="0"/>
    <n v="0"/>
    <m/>
    <x v="2309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95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4"/>
    <n v="13"/>
    <n v="20"/>
    <n v="9"/>
    <n v="9"/>
    <n v="5"/>
  </r>
  <r>
    <n v="126387"/>
    <s v="892472025500"/>
    <s v="Guangzhou Weigu"/>
    <n v="0"/>
    <n v="0"/>
    <m/>
    <x v="2310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7"/>
    <n v="11"/>
    <n v="11"/>
    <n v="4"/>
    <n v="1"/>
    <n v="2"/>
  </r>
  <r>
    <n v="126388"/>
    <s v="892472025520"/>
    <s v="Guangzhou Weigu"/>
    <n v="0"/>
    <n v="0"/>
    <m/>
    <x v="2311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9"/>
    <n v="8"/>
    <n v="10"/>
    <n v="3"/>
    <n v="4"/>
    <n v="4"/>
  </r>
  <r>
    <n v="126389"/>
    <s v="892472025498"/>
    <s v="Guangzhou Weigu"/>
    <n v="0"/>
    <n v="0"/>
    <m/>
    <x v="2312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0"/>
    <n v="19"/>
    <n v="12"/>
    <n v="6"/>
    <n v="11"/>
    <n v="6"/>
  </r>
  <r>
    <n v="126390"/>
    <s v="892472025518"/>
    <s v="Guangzhou Weigu"/>
    <n v="0"/>
    <n v="0"/>
    <m/>
    <x v="2313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6"/>
    <n v="10"/>
    <n v="9"/>
    <n v="3"/>
    <n v="2"/>
    <n v="2"/>
  </r>
  <r>
    <n v="126391"/>
    <s v="892472025495"/>
    <s v="Guangzhou Weigu"/>
    <n v="0"/>
    <n v="0"/>
    <m/>
    <x v="2314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13"/>
    <n v="22"/>
    <n v="13"/>
    <n v="24"/>
    <n v="15"/>
    <n v="7"/>
  </r>
  <r>
    <n v="126392"/>
    <s v="892472025515"/>
    <s v="Guangzhou Weigu"/>
    <n v="0"/>
    <n v="0"/>
    <m/>
    <x v="2315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13"/>
    <n v="25"/>
    <n v="27"/>
    <n v="12"/>
    <n v="14"/>
    <n v="8"/>
  </r>
  <r>
    <n v="126393"/>
    <s v="892472025496"/>
    <s v="Guangzhou Weigu"/>
    <n v="0"/>
    <n v="0"/>
    <m/>
    <x v="2316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7"/>
    <n v="12"/>
    <n v="15"/>
    <n v="11"/>
    <n v="7"/>
    <n v="5"/>
  </r>
  <r>
    <n v="126394"/>
    <s v="892472025516"/>
    <s v="Guangzhou Weigu"/>
    <n v="0"/>
    <n v="0"/>
    <m/>
    <x v="2317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11"/>
    <n v="18"/>
    <n v="13"/>
    <n v="8"/>
    <n v="6"/>
    <n v="4"/>
  </r>
  <r>
    <n v="126395"/>
    <s v="892472025497"/>
    <s v="Guangzhou Weigu"/>
    <n v="0"/>
    <n v="0"/>
    <m/>
    <x v="2318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19"/>
    <n v="23"/>
    <n v="23"/>
    <n v="16"/>
    <n v="21"/>
    <n v="14"/>
  </r>
  <r>
    <n v="126396"/>
    <s v="892472025517"/>
    <s v="Guangzhou Weigu"/>
    <n v="0"/>
    <n v="0"/>
    <m/>
    <x v="2319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14"/>
    <n v="24"/>
    <n v="22"/>
    <n v="9"/>
    <n v="14"/>
    <n v="15"/>
  </r>
  <r>
    <n v="126397"/>
    <s v="892472025494"/>
    <s v="Guangzhou Weigu"/>
    <n v="0"/>
    <n v="0"/>
    <m/>
    <x v="2320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13"/>
    <n v="21"/>
    <n v="21"/>
    <n v="11"/>
    <n v="11"/>
    <n v="10"/>
  </r>
  <r>
    <n v="126398"/>
    <s v="892472025514"/>
    <s v="Guangzhou Weigu"/>
    <n v="0"/>
    <n v="0"/>
    <m/>
    <x v="2321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13"/>
    <n v="19"/>
    <n v="20"/>
    <n v="12"/>
    <n v="13"/>
    <n v="12"/>
  </r>
  <r>
    <n v="126399"/>
    <s v="892472025509"/>
    <s v="Guangzhou Weigu"/>
    <n v="0"/>
    <n v="0"/>
    <m/>
    <x v="2322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91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7"/>
    <n v="33"/>
    <n v="35"/>
    <n v="14"/>
    <n v="15"/>
    <n v="13"/>
  </r>
  <r>
    <n v="126400"/>
    <s v="892472025529"/>
    <s v="Guangzhou Weigu"/>
    <n v="0"/>
    <n v="0"/>
    <m/>
    <x v="2323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1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16"/>
    <n v="24"/>
    <n v="25"/>
    <n v="13"/>
    <n v="15"/>
    <n v="6"/>
  </r>
  <r>
    <n v="126401"/>
    <s v="892472025513"/>
    <s v="Guangzhou Weigu"/>
    <n v="0"/>
    <n v="0"/>
    <m/>
    <x v="2324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"/>
    <n v="14"/>
    <n v="14"/>
    <n v="11"/>
    <n v="9"/>
    <n v="8"/>
  </r>
  <r>
    <n v="126402"/>
    <s v="892472025533"/>
    <s v="Guangzhou Weigu"/>
    <n v="0"/>
    <n v="0"/>
    <m/>
    <x v="2325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0"/>
    <n v="10"/>
    <n v="12"/>
    <n v="8"/>
    <n v="5"/>
    <n v="8"/>
  </r>
  <r>
    <n v="126403"/>
    <s v="892472025511"/>
    <s v="Guangzhou Weigu"/>
    <n v="0"/>
    <n v="0"/>
    <m/>
    <x v="2326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1"/>
    <n v="13"/>
    <n v="22"/>
    <n v="11"/>
    <n v="17"/>
    <n v="13"/>
  </r>
  <r>
    <n v="126404"/>
    <s v="892472025531"/>
    <s v="Guangzhou Weigu"/>
    <n v="0"/>
    <n v="0"/>
    <m/>
    <x v="2327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6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6"/>
    <n v="9"/>
    <n v="16"/>
    <n v="9"/>
    <n v="8"/>
    <n v="2"/>
  </r>
  <r>
    <n v="126405"/>
    <s v="892472025512"/>
    <s v="Guangzhou Weigu"/>
    <n v="0"/>
    <n v="0"/>
    <m/>
    <x v="2328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93"/>
    <n v="0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1"/>
    <n v="16"/>
    <n v="19"/>
    <n v="12"/>
    <n v="11"/>
    <n v="9"/>
  </r>
  <r>
    <n v="126406"/>
    <s v="892472025532"/>
    <s v="Guangzhou Weigu"/>
    <n v="0"/>
    <n v="0"/>
    <m/>
    <x v="2329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0"/>
    <n v="14"/>
    <n v="16"/>
    <n v="7"/>
    <n v="8"/>
    <n v="4"/>
  </r>
  <r>
    <n v="126407"/>
    <s v="892472025510"/>
    <s v="Guangzhou Weigu"/>
    <n v="0"/>
    <n v="0"/>
    <m/>
    <x v="2330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n v="27"/>
    <n v="22"/>
    <n v="21"/>
    <n v="13"/>
    <n v="11"/>
  </r>
  <r>
    <n v="126408"/>
    <s v="892472025530"/>
    <s v="Guangzhou Weigu"/>
    <n v="0"/>
    <n v="0"/>
    <m/>
    <x v="2331"/>
    <d v="2024-10-14T13:26:22"/>
    <x v="0"/>
    <x v="1"/>
    <b v="0"/>
    <m/>
    <m/>
    <s v="INHOUSE"/>
    <n v="5.42"/>
    <m/>
    <n v="5.42"/>
    <n v="7.7271999999999998"/>
    <n v="0"/>
    <n v="0"/>
    <m/>
    <m/>
    <m/>
    <s v="Star Tech Warehouse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0"/>
    <n v="22"/>
    <n v="18"/>
    <n v="12"/>
    <n v="7"/>
    <n v="4"/>
  </r>
  <r>
    <n v="126409"/>
    <s v="214576398459"/>
    <s v="Guangzhou Weigu"/>
    <n v="0"/>
    <n v="0"/>
    <m/>
    <x v="2332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66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12"/>
    <n v="23"/>
    <n v="22"/>
    <n v="8"/>
    <n v="17"/>
    <n v="3"/>
  </r>
  <r>
    <n v="126410"/>
    <s v="214576398461"/>
    <s v="Guangzhou Weigu"/>
    <n v="0"/>
    <n v="0"/>
    <m/>
    <x v="2333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12"/>
    <n v="0"/>
    <n v="3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19"/>
    <n v="21"/>
    <n v="26"/>
    <n v="4"/>
    <n v="10"/>
    <n v="3"/>
  </r>
  <r>
    <n v="126411"/>
    <s v="214576398463"/>
    <s v="Guangzhou Weigu"/>
    <n v="0"/>
    <n v="0"/>
    <m/>
    <x v="2334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20"/>
    <n v="10"/>
    <n v="14"/>
    <n v="8"/>
    <n v="10"/>
    <n v="5"/>
  </r>
  <r>
    <n v="126412"/>
    <s v="214576398465"/>
    <s v="Guangzhou Weigu"/>
    <n v="0"/>
    <n v="0"/>
    <m/>
    <x v="2335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5"/>
    <n v="11"/>
    <n v="21"/>
    <n v="12"/>
    <n v="14"/>
    <n v="13"/>
  </r>
  <r>
    <n v="126413"/>
    <s v="214576398467"/>
    <s v="Guangzhou Weigu"/>
    <n v="0"/>
    <n v="0"/>
    <m/>
    <x v="2336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14"/>
    <n v="10"/>
    <n v="17"/>
    <n v="5"/>
    <n v="7"/>
    <n v="1"/>
  </r>
  <r>
    <n v="126414"/>
    <s v="214576398469"/>
    <s v="Guangzhou Weigu"/>
    <n v="0"/>
    <n v="0"/>
    <m/>
    <x v="2337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17"/>
    <n v="16"/>
    <n v="10"/>
    <n v="9"/>
    <n v="8"/>
    <n v="5"/>
  </r>
  <r>
    <n v="126415"/>
    <s v="214576398471"/>
    <s v="Guangzhou Weigu"/>
    <n v="0"/>
    <n v="0"/>
    <m/>
    <x v="2338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13"/>
    <n v="6"/>
    <n v="9"/>
    <n v="7"/>
    <n v="4"/>
    <n v="3"/>
  </r>
  <r>
    <n v="126416"/>
    <s v="214576398473"/>
    <s v="Guangzhou Weigu"/>
    <n v="0"/>
    <n v="0"/>
    <m/>
    <x v="2339"/>
    <d v="2024-10-14T13:26:22"/>
    <x v="0"/>
    <x v="1"/>
    <b v="0"/>
    <m/>
    <m/>
    <s v="INHOUSE"/>
    <n v="5.83"/>
    <m/>
    <n v="5.83"/>
    <n v="7.7271999999999998"/>
    <n v="0"/>
    <n v="0"/>
    <m/>
    <m/>
    <m/>
    <s v="Star Tech Warehouse"/>
    <n v="81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44"/>
    <n v="30"/>
    <n v="31"/>
    <n v="18"/>
    <n v="11"/>
    <n v="15"/>
  </r>
  <r>
    <n v="126417"/>
    <s v="9909457110119"/>
    <s v="Fullcare Technology Company Limited"/>
    <n v="0"/>
    <n v="0"/>
    <m/>
    <x v="2340"/>
    <d v="2024-10-15T17:00:28"/>
    <x v="0"/>
    <x v="1"/>
    <b v="0"/>
    <m/>
    <m/>
    <s v="INHOUSE"/>
    <n v="4.3"/>
    <m/>
    <n v="4.3"/>
    <n v="7"/>
    <n v="0"/>
    <n v="0"/>
    <m/>
    <m/>
    <m/>
    <s v="Star Tech Warehouse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1"/>
    <n v="3"/>
    <n v="1"/>
    <n v="9"/>
    <n v="1"/>
    <n v="0"/>
  </r>
  <r>
    <n v="126418"/>
    <s v="9909457110120"/>
    <s v="Fullcare Technology Company Limited"/>
    <n v="0"/>
    <n v="0"/>
    <m/>
    <x v="2341"/>
    <d v="2024-10-15T17:00:28"/>
    <x v="0"/>
    <x v="1"/>
    <b v="0"/>
    <m/>
    <m/>
    <s v="INHOUSE"/>
    <n v="4.3"/>
    <m/>
    <n v="4.3"/>
    <n v="7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28"/>
    <n v="17"/>
    <n v="11"/>
    <n v="0"/>
    <n v="0"/>
    <n v="0"/>
  </r>
  <r>
    <n v="126419"/>
    <s v="9909457110123"/>
    <s v="Fullcare Technology Company Limited"/>
    <n v="0"/>
    <n v="0"/>
    <m/>
    <x v="2342"/>
    <d v="2024-10-15T17:00:28"/>
    <x v="0"/>
    <x v="1"/>
    <b v="0"/>
    <m/>
    <m/>
    <s v="INHOUSE"/>
    <n v="4.3"/>
    <m/>
    <n v="4.3"/>
    <n v="7"/>
    <n v="0"/>
    <n v="0"/>
    <m/>
    <m/>
    <m/>
    <s v="Star Tech Warehouse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20"/>
    <n v="13"/>
    <n v="14"/>
    <n v="6"/>
    <n v="0"/>
    <n v="0"/>
  </r>
  <r>
    <n v="126420"/>
    <s v="9909457110122"/>
    <s v="Fullcare Technology Company Limited"/>
    <n v="0"/>
    <n v="0"/>
    <m/>
    <x v="2343"/>
    <d v="2024-10-15T17:00:28"/>
    <x v="0"/>
    <x v="1"/>
    <b v="0"/>
    <m/>
    <m/>
    <s v="INHOUSE"/>
    <n v="4.3"/>
    <m/>
    <n v="4.3"/>
    <n v="7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3"/>
    <n v="14"/>
    <n v="4"/>
    <n v="0"/>
    <n v="0"/>
    <n v="0"/>
  </r>
  <r>
    <n v="126421"/>
    <s v="9909457110121"/>
    <s v="Fullcare Technology Company Limited"/>
    <n v="0"/>
    <n v="0"/>
    <m/>
    <x v="2344"/>
    <d v="2024-10-15T17:00:28"/>
    <x v="0"/>
    <x v="1"/>
    <b v="0"/>
    <m/>
    <m/>
    <s v="INHOUSE"/>
    <n v="4.3"/>
    <m/>
    <n v="4.3"/>
    <n v="7"/>
    <n v="0"/>
    <n v="0"/>
    <m/>
    <m/>
    <m/>
    <s v="Star Tech Warehouse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6"/>
    <n v="12"/>
    <n v="3"/>
    <n v="0"/>
    <n v="1"/>
    <n v="0"/>
  </r>
  <r>
    <n v="126422"/>
    <s v="9909746310122"/>
    <s v="Fullcare Technology Company Limited"/>
    <n v="0"/>
    <n v="0"/>
    <m/>
    <x v="2345"/>
    <d v="2024-10-15T17:12:28"/>
    <x v="0"/>
    <x v="1"/>
    <b v="0"/>
    <m/>
    <m/>
    <s v="INHOUSE"/>
    <n v="4.3"/>
    <m/>
    <n v="4.3"/>
    <n v="7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3"/>
    <n v="12"/>
    <n v="9"/>
    <n v="0"/>
  </r>
  <r>
    <n v="126423"/>
    <s v="8809273536815"/>
    <s v="Fullcare Technology Company Limited"/>
    <n v="0"/>
    <n v="0"/>
    <m/>
    <x v="2346"/>
    <d v="2024-10-16T14:36:07"/>
    <x v="0"/>
    <x v="1"/>
    <b v="0"/>
    <m/>
    <m/>
    <s v="INHOUSE"/>
    <n v="2.93"/>
    <m/>
    <n v="2.93"/>
    <n v="4.5453999999999999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6"/>
    <n v="23"/>
    <n v="38"/>
    <n v="10"/>
    <n v="9"/>
    <n v="12"/>
  </r>
  <r>
    <n v="126424"/>
    <s v="8809273536817"/>
    <s v="Fullcare Technology Company Limited"/>
    <n v="0"/>
    <n v="0"/>
    <m/>
    <x v="2347"/>
    <d v="2024-10-16T14:36:07"/>
    <x v="0"/>
    <x v="1"/>
    <b v="0"/>
    <m/>
    <m/>
    <s v="INHOUSE"/>
    <n v="2.93"/>
    <m/>
    <n v="2.93"/>
    <n v="4.5453999999999999"/>
    <n v="0"/>
    <n v="0"/>
    <m/>
    <m/>
    <m/>
    <s v="Star Tech Warehouse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34"/>
    <n v="18"/>
    <n v="33"/>
    <n v="7"/>
    <n v="7"/>
    <n v="6"/>
  </r>
  <r>
    <n v="126425"/>
    <s v="STAR-16-ERC-BLK"/>
    <s v="PIKE"/>
    <n v="0"/>
    <n v="0"/>
    <m/>
    <x v="2348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51"/>
    <n v="33"/>
    <n v="23"/>
    <n v="8"/>
    <n v="16"/>
  </r>
  <r>
    <n v="126426"/>
    <s v="STAR-16-ERC-NVY"/>
    <s v="PIKE"/>
    <n v="0"/>
    <n v="0"/>
    <m/>
    <x v="2349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46"/>
    <n v="33"/>
    <n v="19"/>
    <n v="15"/>
    <n v="12"/>
  </r>
  <r>
    <n v="126427"/>
    <s v="STAR-16-ERC-RGD"/>
    <s v="PIKE"/>
    <n v="0"/>
    <n v="0"/>
    <m/>
    <x v="2350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43"/>
    <n v="34"/>
    <n v="2"/>
    <n v="28"/>
    <n v="22"/>
  </r>
  <r>
    <n v="126428"/>
    <s v="STAR-16-ERC-GRY"/>
    <s v="PIKE"/>
    <n v="0"/>
    <n v="0"/>
    <m/>
    <x v="2351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40"/>
    <n v="27"/>
    <n v="12"/>
    <n v="8"/>
    <n v="11"/>
  </r>
  <r>
    <n v="126429"/>
    <s v="STAR-16PL-ERC-BLK"/>
    <s v="PIKE"/>
    <n v="0"/>
    <n v="0"/>
    <m/>
    <x v="2352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7"/>
    <n v="24"/>
    <n v="7"/>
    <n v="11"/>
    <n v="9"/>
  </r>
  <r>
    <n v="126430"/>
    <s v="STAR-16PL-ERC-NVY"/>
    <s v="PIKE"/>
    <n v="0"/>
    <n v="0"/>
    <m/>
    <x v="2353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8"/>
    <n v="12"/>
    <n v="10"/>
    <n v="8"/>
    <n v="10"/>
  </r>
  <r>
    <n v="126431"/>
    <s v="STAR-16PL-ERC-RGD"/>
    <s v="PIKE"/>
    <n v="0"/>
    <n v="0"/>
    <m/>
    <x v="2354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19"/>
    <n v="35"/>
    <n v="10"/>
    <n v="16"/>
    <n v="14"/>
  </r>
  <r>
    <n v="126432"/>
    <s v="STAR-16PL-ERC-GRY"/>
    <s v="PIKE"/>
    <n v="0"/>
    <n v="0"/>
    <m/>
    <x v="2355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2"/>
    <n v="16"/>
    <n v="1"/>
    <n v="5"/>
    <n v="9"/>
  </r>
  <r>
    <n v="126433"/>
    <s v="STAR-16P-ERC-BLK"/>
    <s v="PIKE"/>
    <n v="0"/>
    <n v="0"/>
    <m/>
    <x v="2356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9"/>
    <n v="69"/>
    <n v="29"/>
    <n v="23"/>
    <n v="17"/>
  </r>
  <r>
    <n v="126434"/>
    <s v="STAR-16P-ERC-NVY"/>
    <s v="PIKE"/>
    <n v="0"/>
    <n v="0"/>
    <m/>
    <x v="2357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37"/>
    <n v="31"/>
    <n v="18"/>
    <n v="8"/>
    <n v="4"/>
  </r>
  <r>
    <n v="126435"/>
    <s v="STAR-16P-ERC-RGD"/>
    <s v="PIKE"/>
    <n v="0"/>
    <n v="0"/>
    <m/>
    <x v="2358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57"/>
    <n v="47"/>
    <n v="48"/>
    <n v="22"/>
    <n v="24"/>
  </r>
  <r>
    <n v="126436"/>
    <s v="STAR-16P-ERC-GRY"/>
    <s v="PIKE"/>
    <n v="0"/>
    <n v="0"/>
    <m/>
    <x v="2359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41"/>
    <n v="42"/>
    <n v="21"/>
    <n v="13"/>
    <n v="14"/>
  </r>
  <r>
    <n v="126437"/>
    <s v="STAR-16PM-ERC-BLK"/>
    <s v="PIKE"/>
    <n v="0"/>
    <n v="0"/>
    <m/>
    <x v="2360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62"/>
    <n v="63"/>
    <n v="40"/>
    <n v="25"/>
    <n v="36"/>
  </r>
  <r>
    <n v="126438"/>
    <s v="STAR-16PM-ERC-NVY"/>
    <s v="PIKE"/>
    <n v="0"/>
    <n v="0"/>
    <m/>
    <x v="2361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48"/>
    <n v="32"/>
    <n v="12"/>
    <n v="15"/>
    <n v="16"/>
  </r>
  <r>
    <n v="126439"/>
    <s v="STAR-16PM-ERC-RGD"/>
    <s v="PIKE"/>
    <n v="0"/>
    <n v="0"/>
    <m/>
    <x v="2362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21"/>
    <n v="0"/>
    <n v="52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62"/>
    <n v="71"/>
    <n v="36"/>
    <n v="41"/>
    <n v="7"/>
  </r>
  <r>
    <n v="126440"/>
    <s v="STAR-16PM-ERC-GRY"/>
    <s v="PIKE"/>
    <n v="0"/>
    <n v="0"/>
    <m/>
    <x v="2363"/>
    <d v="2024-11-14T09:28:50"/>
    <x v="0"/>
    <x v="1"/>
    <b v="0"/>
    <m/>
    <m/>
    <s v="INHOUSE"/>
    <n v="4.25"/>
    <m/>
    <n v="4.25"/>
    <n v="6.3635999999999999"/>
    <n v="0"/>
    <n v="0"/>
    <m/>
    <m/>
    <m/>
    <s v="Star Tech Warehouse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56"/>
    <n v="33"/>
    <n v="24"/>
    <n v="31"/>
    <n v="15"/>
  </r>
  <r>
    <n v="126441"/>
    <s v="478239564041"/>
    <s v="KINGSOUL TECH LIMITED"/>
    <n v="0"/>
    <n v="0"/>
    <m/>
    <x v="2364"/>
    <d v="2024-11-19T12:11:54"/>
    <x v="0"/>
    <x v="3"/>
    <b v="0"/>
    <m/>
    <m/>
    <s v="INHOUSE"/>
    <n v="1.86"/>
    <m/>
    <n v="1.86"/>
    <n v="2.5453999999999999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21"/>
    <n v="21"/>
    <n v="14"/>
    <n v="9"/>
    <n v="16"/>
  </r>
  <r>
    <n v="126442"/>
    <s v="478239564025"/>
    <s v="KINGSOUL TECH LIMITED"/>
    <n v="0"/>
    <n v="0"/>
    <m/>
    <x v="2365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3"/>
    <n v="22"/>
    <n v="7"/>
    <n v="12"/>
    <n v="20"/>
  </r>
  <r>
    <n v="126443"/>
    <s v="478239564029"/>
    <s v="KINGSOUL TECH LIMITED"/>
    <n v="0"/>
    <n v="0"/>
    <m/>
    <x v="2366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1"/>
    <n v="17"/>
    <n v="3"/>
    <n v="10"/>
    <n v="25"/>
  </r>
  <r>
    <n v="126444"/>
    <s v="478239564023"/>
    <s v="KINGSOUL TECH LIMITED"/>
    <n v="0"/>
    <n v="0"/>
    <m/>
    <x v="2367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4"/>
    <n v="18"/>
    <n v="5"/>
    <n v="10"/>
    <n v="22"/>
  </r>
  <r>
    <n v="126445"/>
    <s v="478239564026"/>
    <s v="KINGSOUL TECH LIMITED"/>
    <n v="0"/>
    <n v="0"/>
    <m/>
    <x v="2368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2"/>
    <n v="16"/>
    <n v="7"/>
    <n v="11"/>
    <n v="24"/>
  </r>
  <r>
    <n v="126446"/>
    <s v="478239564012"/>
    <s v="KINGSOUL TECH LIMITED"/>
    <n v="0"/>
    <n v="0"/>
    <m/>
    <x v="2369"/>
    <d v="2024-11-19T12:11:54"/>
    <x v="0"/>
    <x v="3"/>
    <b v="0"/>
    <m/>
    <m/>
    <s v="INHOUSE"/>
    <n v="2.2799999999999998"/>
    <m/>
    <n v="2.2799999999999998"/>
    <n v="3"/>
    <n v="0"/>
    <n v="0"/>
    <m/>
    <m/>
    <m/>
    <s v="Star Tech Warehouse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1"/>
    <n v="13"/>
    <n v="2"/>
    <n v="8"/>
    <n v="14"/>
  </r>
  <r>
    <n v="126447"/>
    <s v="478239564013"/>
    <s v="KINGSOUL TECH LIMITED"/>
    <n v="0"/>
    <n v="0"/>
    <m/>
    <x v="2370"/>
    <d v="2024-11-19T12:11:54"/>
    <x v="0"/>
    <x v="3"/>
    <b v="0"/>
    <m/>
    <m/>
    <s v="INHOUSE"/>
    <n v="2.2799999999999998"/>
    <m/>
    <n v="2.2799999999999998"/>
    <n v="3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4"/>
    <n v="17"/>
    <n v="3"/>
    <n v="10"/>
    <n v="14"/>
  </r>
  <r>
    <n v="126448"/>
    <s v="478239564014"/>
    <s v="KINGSOUL TECH LIMITED"/>
    <n v="0"/>
    <n v="0"/>
    <m/>
    <x v="2371"/>
    <d v="2024-11-19T12:11:54"/>
    <x v="0"/>
    <x v="3"/>
    <b v="0"/>
    <m/>
    <m/>
    <s v="INHOUSE"/>
    <n v="2.2799999999999998"/>
    <m/>
    <n v="2.2799999999999998"/>
    <n v="3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2"/>
    <n v="13"/>
    <n v="2"/>
    <n v="11"/>
    <n v="22"/>
  </r>
  <r>
    <n v="126449"/>
    <s v="478239564015"/>
    <s v="KINGSOUL TECH LIMITED"/>
    <n v="0"/>
    <n v="0"/>
    <m/>
    <x v="2372"/>
    <d v="2024-11-19T12:11:54"/>
    <x v="0"/>
    <x v="3"/>
    <b v="0"/>
    <m/>
    <m/>
    <s v="INHOUSE"/>
    <n v="2.2799999999999998"/>
    <m/>
    <n v="2.2799999999999998"/>
    <n v="3"/>
    <n v="0"/>
    <n v="0"/>
    <m/>
    <m/>
    <m/>
    <s v="Star Tech Warehouse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6"/>
    <n v="12"/>
    <n v="4"/>
    <n v="8"/>
    <n v="18"/>
  </r>
  <r>
    <n v="126450"/>
    <s v="478239564016"/>
    <s v="KINGSOUL TECH LIMITED"/>
    <n v="0"/>
    <n v="0"/>
    <m/>
    <x v="2373"/>
    <d v="2024-11-19T12:11:54"/>
    <x v="0"/>
    <x v="3"/>
    <b v="0"/>
    <m/>
    <m/>
    <s v="INHOUSE"/>
    <n v="2.2799999999999998"/>
    <m/>
    <n v="2.2799999999999998"/>
    <n v="3"/>
    <n v="0"/>
    <n v="0"/>
    <m/>
    <m/>
    <m/>
    <s v="Star Tech Warehouse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n v="12"/>
    <n v="1"/>
    <n v="7"/>
    <n v="19"/>
  </r>
  <r>
    <n v="126451"/>
    <s v="478239564030"/>
    <s v="KINGSOUL TECH LIMITED"/>
    <n v="0"/>
    <n v="0"/>
    <m/>
    <x v="2374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n v="14"/>
    <n v="7"/>
    <n v="11"/>
    <n v="17"/>
  </r>
  <r>
    <n v="126452"/>
    <s v="478239564031"/>
    <s v="KINGSOUL TECH LIMITED"/>
    <n v="0"/>
    <n v="0"/>
    <m/>
    <x v="2375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1"/>
    <n v="15"/>
    <n v="0"/>
    <n v="5"/>
    <n v="13"/>
  </r>
  <r>
    <n v="126453"/>
    <s v="478239564032"/>
    <s v="KINGSOUL TECH LIMITED"/>
    <n v="0"/>
    <n v="0"/>
    <m/>
    <x v="2376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0"/>
    <n v="14"/>
    <n v="0"/>
    <n v="6"/>
    <n v="25"/>
  </r>
  <r>
    <n v="126454"/>
    <s v="478239564017"/>
    <s v="KINGSOUL TECH LIMITED"/>
    <n v="0"/>
    <n v="0"/>
    <m/>
    <x v="2377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4"/>
    <n v="35"/>
    <n v="8"/>
    <n v="0"/>
    <n v="0"/>
  </r>
  <r>
    <n v="126455"/>
    <s v="478239564018"/>
    <s v="KINGSOUL TECH LIMITED"/>
    <n v="0"/>
    <n v="0"/>
    <m/>
    <x v="2378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3"/>
    <n v="29"/>
    <n v="9"/>
    <n v="10"/>
    <n v="0"/>
  </r>
  <r>
    <n v="126456"/>
    <s v="478239564033"/>
    <s v="KINGSOUL TECH LIMITED"/>
    <n v="0"/>
    <n v="0"/>
    <m/>
    <x v="2379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25"/>
    <n v="22"/>
    <n v="6"/>
    <n v="14"/>
    <n v="35"/>
  </r>
  <r>
    <n v="126457"/>
    <s v="987254121891"/>
    <s v="KINGSOUL TECH LIMITED"/>
    <n v="0"/>
    <n v="0"/>
    <m/>
    <x v="2380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7"/>
    <n v="18"/>
    <n v="4"/>
    <n v="15"/>
    <n v="24"/>
  </r>
  <r>
    <n v="126458"/>
    <s v="987254121892"/>
    <s v="KINGSOUL TECH LIMITED"/>
    <n v="0"/>
    <n v="0"/>
    <m/>
    <x v="2381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9"/>
    <n v="16"/>
    <n v="2"/>
    <n v="9"/>
    <n v="19"/>
  </r>
  <r>
    <n v="126459"/>
    <s v="987254121893"/>
    <s v="KINGSOUL TECH LIMITED"/>
    <n v="0"/>
    <n v="0"/>
    <m/>
    <x v="2382"/>
    <d v="2024-11-19T12:11:54"/>
    <x v="0"/>
    <x v="3"/>
    <b v="0"/>
    <m/>
    <m/>
    <s v="INHOUSE"/>
    <n v="2.2000000000000002"/>
    <m/>
    <n v="2.2000000000000002"/>
    <n v="2.9089999999999998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6"/>
    <n v="15"/>
    <n v="3"/>
    <n v="8"/>
    <n v="23"/>
  </r>
  <r>
    <n v="126460"/>
    <s v="987254121894"/>
    <s v="KINGSOUL TECH LIMITED"/>
    <n v="0"/>
    <n v="0"/>
    <m/>
    <x v="2383"/>
    <d v="2024-11-19T12:11:54"/>
    <x v="0"/>
    <x v="3"/>
    <b v="0"/>
    <m/>
    <m/>
    <s v="INHOUSE"/>
    <n v="2.37"/>
    <m/>
    <n v="2.37"/>
    <n v="3.0909"/>
    <n v="0"/>
    <n v="0"/>
    <m/>
    <m/>
    <m/>
    <s v="Star Tech Warehous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8"/>
    <n v="19"/>
    <n v="4"/>
    <n v="9"/>
    <n v="19"/>
  </r>
  <r>
    <n v="126461"/>
    <s v="987254121895"/>
    <s v="KINGSOUL TECH LIMITED"/>
    <n v="0"/>
    <n v="0"/>
    <m/>
    <x v="2384"/>
    <d v="2024-11-19T12:11:54"/>
    <x v="0"/>
    <x v="3"/>
    <b v="0"/>
    <m/>
    <m/>
    <s v="INHOUSE"/>
    <n v="2.37"/>
    <m/>
    <n v="2.37"/>
    <n v="3.090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9"/>
    <n v="22"/>
    <n v="5"/>
    <n v="9"/>
    <n v="16"/>
  </r>
  <r>
    <n v="126462"/>
    <s v="987254121896"/>
    <s v="KINGSOUL TECH LIMITED"/>
    <n v="0"/>
    <n v="0"/>
    <m/>
    <x v="2385"/>
    <d v="2024-11-19T12:11:54"/>
    <x v="0"/>
    <x v="3"/>
    <b v="0"/>
    <m/>
    <m/>
    <s v="INHOUSE"/>
    <n v="0.85"/>
    <m/>
    <n v="0.85"/>
    <n v="1.3635999999999999"/>
    <n v="0"/>
    <n v="0"/>
    <m/>
    <m/>
    <m/>
    <s v="Star Tech Warehouse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37"/>
    <n v="28"/>
    <n v="8"/>
    <n v="2"/>
    <n v="0"/>
  </r>
  <r>
    <n v="126463"/>
    <s v="987254121897"/>
    <s v="KINGSOUL TECH LIMITED"/>
    <n v="0"/>
    <n v="0"/>
    <m/>
    <x v="2386"/>
    <d v="2024-11-19T12:11:54"/>
    <x v="0"/>
    <x v="3"/>
    <b v="0"/>
    <m/>
    <m/>
    <s v="INHOUSE"/>
    <n v="0.85"/>
    <m/>
    <n v="0.85"/>
    <n v="1.3635999999999999"/>
    <n v="0"/>
    <n v="0"/>
    <m/>
    <m/>
    <m/>
    <s v="Star Tech Warehouse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1"/>
    <n v="35"/>
    <n v="0"/>
    <n v="0"/>
    <n v="0"/>
  </r>
  <r>
    <n v="126464"/>
    <s v="987254121898"/>
    <s v="KINGSOUL TECH LIMITED"/>
    <n v="0"/>
    <n v="0"/>
    <m/>
    <x v="2387"/>
    <d v="2024-11-19T12:11:54"/>
    <x v="0"/>
    <x v="3"/>
    <b v="0"/>
    <m/>
    <m/>
    <s v="INHOUSE"/>
    <n v="0.85"/>
    <m/>
    <n v="0.85"/>
    <n v="1.3635999999999999"/>
    <n v="0"/>
    <n v="0"/>
    <m/>
    <m/>
    <m/>
    <s v="Star Tech Warehous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33"/>
    <n v="25"/>
    <n v="6"/>
    <n v="6"/>
    <n v="6"/>
  </r>
  <r>
    <n v="126465"/>
    <s v="987254121899"/>
    <s v="KINGSOUL TECH LIMITED"/>
    <n v="0"/>
    <n v="0"/>
    <m/>
    <x v="2388"/>
    <d v="2024-11-19T12:11:54"/>
    <x v="0"/>
    <x v="3"/>
    <b v="0"/>
    <m/>
    <m/>
    <s v="INHOUSE"/>
    <n v="0.85"/>
    <m/>
    <n v="0.85"/>
    <n v="1.3635999999999999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9"/>
    <n v="26"/>
    <n v="9"/>
    <n v="5"/>
    <n v="1"/>
  </r>
  <r>
    <n v="126466"/>
    <s v="478239564053"/>
    <s v="KINGSOUL TECH LIMITED"/>
    <n v="0"/>
    <n v="0"/>
    <m/>
    <x v="2389"/>
    <d v="2024-11-19T12:11:54"/>
    <x v="0"/>
    <x v="3"/>
    <b v="0"/>
    <m/>
    <m/>
    <s v="INHOUSE"/>
    <n v="2.79"/>
    <m/>
    <n v="2.79"/>
    <n v="3.4544999999999999"/>
    <n v="0"/>
    <n v="0"/>
    <m/>
    <m/>
    <m/>
    <s v="Star Tech Warehouse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21"/>
    <n v="20"/>
    <n v="9"/>
    <n v="20"/>
    <n v="26"/>
  </r>
  <r>
    <n v="126467"/>
    <s v="478239564057"/>
    <s v="KINGSOUL TECH LIMITED"/>
    <n v="0"/>
    <n v="0"/>
    <m/>
    <x v="2390"/>
    <d v="2024-11-19T12:11:54"/>
    <x v="0"/>
    <x v="3"/>
    <b v="0"/>
    <m/>
    <m/>
    <s v="INHOUSE"/>
    <n v="2.79"/>
    <m/>
    <n v="2.79"/>
    <n v="3.4544999999999999"/>
    <n v="0"/>
    <n v="0"/>
    <m/>
    <m/>
    <m/>
    <s v="Star Tech Warehouse"/>
    <n v="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7"/>
    <n v="24"/>
    <n v="4"/>
    <n v="17"/>
    <n v="30"/>
  </r>
  <r>
    <n v="126468"/>
    <s v="478239564058"/>
    <s v="KINGSOUL TECH LIMITED"/>
    <n v="0"/>
    <n v="0"/>
    <m/>
    <x v="2391"/>
    <d v="2024-11-19T12:11:54"/>
    <x v="0"/>
    <x v="3"/>
    <b v="0"/>
    <m/>
    <m/>
    <s v="INHOUSE"/>
    <n v="2.79"/>
    <m/>
    <n v="2.79"/>
    <n v="3.4544999999999999"/>
    <n v="0"/>
    <n v="0"/>
    <m/>
    <m/>
    <m/>
    <s v="Star Tech Warehouse"/>
    <n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n v="25"/>
    <n v="5"/>
    <n v="18"/>
    <n v="23"/>
  </r>
  <r>
    <n v="126469"/>
    <s v="478239564059"/>
    <s v="KINGSOUL TECH LIMITED"/>
    <n v="0"/>
    <n v="0"/>
    <m/>
    <x v="2392"/>
    <d v="2024-11-19T12:11:54"/>
    <x v="0"/>
    <x v="3"/>
    <b v="0"/>
    <m/>
    <m/>
    <s v="INHOUSE"/>
    <n v="2.79"/>
    <m/>
    <n v="2.79"/>
    <n v="3.4544999999999999"/>
    <n v="0"/>
    <n v="0"/>
    <m/>
    <m/>
    <m/>
    <s v="Star Tech Warehouse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6"/>
    <n v="17"/>
    <n v="6"/>
    <n v="16"/>
    <n v="25"/>
  </r>
  <r>
    <n v="126470"/>
    <s v="478239564044"/>
    <s v="KINGSOUL TECH LIMITED"/>
    <n v="0"/>
    <n v="0"/>
    <m/>
    <x v="2393"/>
    <d v="2024-11-19T12:11:54"/>
    <x v="0"/>
    <x v="3"/>
    <b v="0"/>
    <m/>
    <m/>
    <s v="INHOUSE"/>
    <n v="2.12"/>
    <m/>
    <n v="2.12"/>
    <n v="2.8180999999999998"/>
    <n v="0"/>
    <n v="0"/>
    <m/>
    <m/>
    <m/>
    <s v="Star Tech Warehous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8"/>
    <n v="23"/>
    <n v="6"/>
    <n v="6"/>
    <n v="14"/>
  </r>
  <r>
    <n v="126471"/>
    <s v="478239564045"/>
    <s v="KINGSOUL TECH LIMITED"/>
    <n v="0"/>
    <n v="0"/>
    <m/>
    <x v="2394"/>
    <d v="2024-11-19T12:11:54"/>
    <x v="0"/>
    <x v="3"/>
    <b v="0"/>
    <m/>
    <m/>
    <s v="INHOUSE"/>
    <n v="2.12"/>
    <m/>
    <n v="2.12"/>
    <n v="2.8180999999999998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3"/>
    <n v="15"/>
    <n v="2"/>
    <n v="8"/>
    <n v="28"/>
  </r>
  <r>
    <n v="126472"/>
    <s v="478239564046"/>
    <s v="KINGSOUL TECH LIMITED"/>
    <n v="0"/>
    <n v="0"/>
    <m/>
    <x v="2395"/>
    <d v="2024-11-19T12:11:54"/>
    <x v="0"/>
    <x v="3"/>
    <b v="0"/>
    <m/>
    <m/>
    <s v="INHOUSE"/>
    <n v="2.12"/>
    <m/>
    <n v="2.12"/>
    <n v="2.8180999999999998"/>
    <n v="0"/>
    <n v="0"/>
    <m/>
    <m/>
    <m/>
    <s v="Star Tech Warehous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9"/>
    <n v="19"/>
    <n v="2"/>
    <n v="7"/>
    <n v="26"/>
  </r>
  <r>
    <n v="126473"/>
    <s v="478239564048"/>
    <s v="KINGSOUL TECH LIMITED"/>
    <n v="0"/>
    <n v="0"/>
    <m/>
    <x v="2396"/>
    <d v="2024-11-19T12:11:54"/>
    <x v="0"/>
    <x v="3"/>
    <b v="0"/>
    <m/>
    <m/>
    <s v="INHOUSE"/>
    <n v="2.12"/>
    <m/>
    <n v="2.12"/>
    <n v="2.8180999999999998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n v="12"/>
    <n v="3"/>
    <n v="7"/>
    <n v="24"/>
  </r>
  <r>
    <n v="126474"/>
    <s v="478239564050"/>
    <s v="KINGSOUL TECH LIMITED"/>
    <n v="0"/>
    <n v="0"/>
    <m/>
    <x v="2397"/>
    <d v="2024-11-19T12:11:54"/>
    <x v="0"/>
    <x v="3"/>
    <b v="0"/>
    <m/>
    <m/>
    <s v="INHOUSE"/>
    <n v="2.12"/>
    <m/>
    <n v="2.12"/>
    <n v="2.8180999999999998"/>
    <n v="0"/>
    <n v="0"/>
    <m/>
    <m/>
    <m/>
    <s v="Star Tech Warehouse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4"/>
    <n v="13"/>
    <n v="3"/>
    <n v="6"/>
    <n v="25"/>
  </r>
  <r>
    <n v="126475"/>
    <s v="478239564052"/>
    <s v="KINGSOUL TECH LIMITED"/>
    <n v="0"/>
    <n v="0"/>
    <m/>
    <x v="2398"/>
    <d v="2024-11-19T12:11:54"/>
    <x v="0"/>
    <x v="3"/>
    <b v="0"/>
    <m/>
    <m/>
    <s v="INHOUSE"/>
    <n v="2.12"/>
    <m/>
    <n v="2.12"/>
    <n v="2.8180999999999998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6"/>
    <n v="13"/>
    <n v="1"/>
    <n v="9"/>
    <n v="21"/>
  </r>
  <r>
    <n v="126476"/>
    <s v="5344527821"/>
    <s v="MICHAEL"/>
    <n v="0"/>
    <n v="0"/>
    <m/>
    <x v="2399"/>
    <d v="2024-12-10T16:10:01"/>
    <x v="0"/>
    <x v="4"/>
    <b v="0"/>
    <m/>
    <m/>
    <s v="INHOUSE"/>
    <n v="3.22"/>
    <m/>
    <n v="3.22"/>
    <n v="10"/>
    <n v="0"/>
    <n v="0"/>
    <m/>
    <m/>
    <m/>
    <s v="Star Tech Warehouse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5"/>
    <n v="7"/>
    <n v="11"/>
    <n v="5"/>
  </r>
  <r>
    <n v="126477"/>
    <s v="FOLD5-MAG-CLR"/>
    <s v="Guangzhou Weigu"/>
    <n v="0"/>
    <n v="0"/>
    <m/>
    <x v="2400"/>
    <d v="2024-12-17T09:53:23"/>
    <x v="0"/>
    <x v="1"/>
    <b v="0"/>
    <m/>
    <m/>
    <s v="INHOUSE"/>
    <n v="3.77"/>
    <m/>
    <n v="3.77"/>
    <n v="6.8181000000000003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41"/>
    <n v="2"/>
    <n v="5"/>
    <n v="5"/>
  </r>
  <r>
    <n v="126478"/>
    <s v="FLIP5-MAG-CLR"/>
    <s v="Guangzhou Weigu"/>
    <n v="0"/>
    <n v="0"/>
    <m/>
    <x v="2401"/>
    <d v="2024-12-17T09:53:23"/>
    <x v="0"/>
    <x v="1"/>
    <b v="0"/>
    <m/>
    <m/>
    <s v="INHOUSE"/>
    <n v="3.77"/>
    <m/>
    <n v="3.77"/>
    <n v="6.8181000000000003"/>
    <n v="0"/>
    <n v="0"/>
    <m/>
    <m/>
    <m/>
    <s v="Star Tech Warehouse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37"/>
    <n v="3"/>
    <n v="1"/>
    <n v="3"/>
  </r>
  <r>
    <n v="126479"/>
    <s v="FOLD6-MAG-CLR"/>
    <s v="Guangzhou Weigu"/>
    <n v="0"/>
    <n v="0"/>
    <m/>
    <x v="2402"/>
    <d v="2024-12-17T09:53:23"/>
    <x v="0"/>
    <x v="1"/>
    <b v="0"/>
    <m/>
    <m/>
    <s v="INHOUSE"/>
    <n v="3.77"/>
    <m/>
    <n v="3.77"/>
    <n v="6.8181000000000003"/>
    <n v="0"/>
    <n v="0"/>
    <m/>
    <m/>
    <m/>
    <s v="Star Tech Warehouse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48"/>
    <n v="6"/>
    <n v="0"/>
    <n v="0"/>
  </r>
  <r>
    <n v="126480"/>
    <s v="FLIP6-MAG-CLR"/>
    <s v="Guangzhou Weigu"/>
    <n v="0"/>
    <n v="0"/>
    <m/>
    <x v="2403"/>
    <d v="2024-12-17T09:53:23"/>
    <x v="0"/>
    <x v="1"/>
    <b v="0"/>
    <m/>
    <m/>
    <s v="INHOUSE"/>
    <n v="3.77"/>
    <m/>
    <n v="3.77"/>
    <n v="6.8181000000000003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37"/>
    <n v="4"/>
    <n v="5"/>
    <n v="7"/>
  </r>
  <r>
    <n v="126481"/>
    <s v="214536398464"/>
    <s v="Guangzhou Weigu"/>
    <n v="0"/>
    <n v="0"/>
    <m/>
    <x v="2404"/>
    <d v="2024-12-17T09:53:23"/>
    <x v="0"/>
    <x v="1"/>
    <b v="0"/>
    <m/>
    <m/>
    <s v="INHOUSE"/>
    <n v="5.83"/>
    <m/>
    <n v="5.83"/>
    <n v="7.7271999999999998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35"/>
    <n v="8"/>
    <n v="8"/>
    <n v="7"/>
  </r>
  <r>
    <n v="126482"/>
    <s v="S24FE-PUR-CLR"/>
    <s v="Guangzhou Weigu"/>
    <n v="4"/>
    <n v="0"/>
    <m/>
    <x v="2405"/>
    <d v="2024-12-17T09:53:23"/>
    <x v="0"/>
    <x v="1"/>
    <b v="0"/>
    <m/>
    <m/>
    <s v="INHOUSE"/>
    <n v="1.1000000000000001"/>
    <m/>
    <n v="1.1000000000000001"/>
    <n v="4.0909000000000004"/>
    <n v="0"/>
    <n v="0"/>
    <m/>
    <m/>
    <m/>
    <s v="Star Tech Warehouse"/>
    <n v="5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81"/>
    <n v="28"/>
    <n v="4"/>
    <n v="0"/>
  </r>
  <r>
    <n v="126483"/>
    <s v="12P-PUL-BLK"/>
    <s v="Guangzhou Weigu"/>
    <n v="0"/>
    <n v="0"/>
    <m/>
    <x v="2406"/>
    <d v="2024-12-17T10:07:18"/>
    <x v="0"/>
    <x v="1"/>
    <b v="0"/>
    <m/>
    <m/>
    <s v="INHOUSE"/>
    <n v="3"/>
    <m/>
    <n v="3"/>
    <n v="4.8181000000000003"/>
    <n v="0"/>
    <n v="0"/>
    <m/>
    <m/>
    <m/>
    <s v="Star Tech Warehouse"/>
    <n v="13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32"/>
    <n v="11"/>
    <n v="13"/>
    <n v="0"/>
  </r>
  <r>
    <n v="126484"/>
    <s v="12P-PUL-RGD"/>
    <s v="Guangzhou Weigu"/>
    <n v="0"/>
    <n v="0"/>
    <m/>
    <x v="2407"/>
    <d v="2024-12-17T10:07:18"/>
    <x v="0"/>
    <x v="1"/>
    <b v="0"/>
    <m/>
    <m/>
    <s v="INHOUSE"/>
    <n v="3"/>
    <m/>
    <n v="3"/>
    <n v="4.8181000000000003"/>
    <n v="0"/>
    <n v="0"/>
    <m/>
    <m/>
    <m/>
    <s v="Star Tech Warehouse"/>
    <n v="15"/>
    <n v="0"/>
    <n v="8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2"/>
    <n v="7"/>
    <n v="7"/>
    <n v="6"/>
  </r>
  <r>
    <n v="126485"/>
    <s v="13P-PUL-BLK"/>
    <s v="Guangzhou Weigu"/>
    <n v="0"/>
    <n v="0"/>
    <m/>
    <x v="2408"/>
    <d v="2024-12-17T10:07:18"/>
    <x v="0"/>
    <x v="1"/>
    <b v="0"/>
    <m/>
    <m/>
    <s v="INHOUSE"/>
    <n v="3"/>
    <m/>
    <n v="3"/>
    <n v="4.8181000000000003"/>
    <n v="0"/>
    <n v="0"/>
    <m/>
    <m/>
    <m/>
    <s v="Star Tech Warehouse"/>
    <n v="15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2"/>
    <n v="7"/>
    <n v="1"/>
    <n v="0"/>
  </r>
  <r>
    <n v="126486"/>
    <s v="13P-PUL-RGD"/>
    <s v="Guangzhou Weigu"/>
    <n v="0"/>
    <n v="0"/>
    <m/>
    <x v="2409"/>
    <d v="2024-12-17T10:07:18"/>
    <x v="0"/>
    <x v="1"/>
    <b v="0"/>
    <m/>
    <m/>
    <s v="INHOUSE"/>
    <n v="3"/>
    <m/>
    <n v="3"/>
    <n v="4.8181000000000003"/>
    <n v="0"/>
    <n v="0"/>
    <m/>
    <m/>
    <m/>
    <s v="Star Tech Warehouse"/>
    <n v="1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1"/>
    <n v="0"/>
    <n v="0"/>
    <n v="0"/>
  </r>
  <r>
    <n v="126487"/>
    <s v="SAMA20/A30-TRI-RSG"/>
    <s v="TOKO-ICY"/>
    <n v="0"/>
    <n v="0"/>
    <m/>
    <x v="1996"/>
    <d v="2024-12-17T10:33:19"/>
    <x v="0"/>
    <x v="1"/>
    <b v="0"/>
    <m/>
    <m/>
    <s v="INHOUSE"/>
    <n v="1.62"/>
    <m/>
    <n v="1.62"/>
    <n v="4.0909000000000004"/>
    <n v="0"/>
    <n v="0"/>
    <m/>
    <m/>
    <m/>
    <s v="Star Tech Warehouse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4"/>
    <n v="6"/>
  </r>
  <r>
    <n v="126488"/>
    <s v="SAMA52 5G-TRI-RSG"/>
    <s v="TOKO-ICY"/>
    <n v="0"/>
    <n v="0"/>
    <m/>
    <x v="1999"/>
    <d v="2024-12-17T10:33:19"/>
    <x v="0"/>
    <x v="1"/>
    <b v="0"/>
    <m/>
    <m/>
    <s v="INHOUSE"/>
    <n v="1.62"/>
    <m/>
    <n v="1.62"/>
    <n v="4.0909000000000004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5"/>
    <n v="4"/>
    <n v="1"/>
  </r>
  <r>
    <n v="126489"/>
    <s v="846205243859"/>
    <s v="Guangzhou Jiaqi Electronic Technology Co., Ltd"/>
    <n v="4"/>
    <n v="0"/>
    <m/>
    <x v="2410"/>
    <d v="2024-12-17T10:48:59"/>
    <x v="0"/>
    <x v="3"/>
    <b v="0"/>
    <m/>
    <m/>
    <s v="INHOUSE"/>
    <n v="1.4"/>
    <m/>
    <n v="1.4"/>
    <n v="3.1818"/>
    <n v="0"/>
    <n v="0"/>
    <m/>
    <m/>
    <m/>
    <s v="Star Tech Warehouse"/>
    <n v="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61"/>
    <n v="22"/>
    <n v="24"/>
    <n v="21"/>
  </r>
  <r>
    <n v="126490"/>
    <s v="846205243860"/>
    <s v="Guangzhou Jiaqi Electronic Technology Co., Ltd"/>
    <n v="4"/>
    <n v="0"/>
    <m/>
    <x v="2411"/>
    <d v="2024-12-17T10:48:59"/>
    <x v="0"/>
    <x v="3"/>
    <b v="0"/>
    <m/>
    <m/>
    <s v="INHOUSE"/>
    <n v="1.4"/>
    <m/>
    <n v="1.4"/>
    <n v="3.1818"/>
    <n v="0"/>
    <n v="0"/>
    <m/>
    <m/>
    <m/>
    <s v="Star Tech Warehouse"/>
    <n v="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53"/>
    <n v="30"/>
    <n v="17"/>
    <n v="15"/>
  </r>
  <r>
    <n v="126491"/>
    <s v="846205243861"/>
    <s v="Guangzhou Jiaqi Electronic Technology Co., Ltd"/>
    <n v="4"/>
    <n v="0"/>
    <m/>
    <x v="2412"/>
    <d v="2024-12-17T10:48:59"/>
    <x v="0"/>
    <x v="3"/>
    <b v="0"/>
    <m/>
    <m/>
    <s v="INHOUSE"/>
    <n v="1.4"/>
    <m/>
    <n v="1.4"/>
    <n v="3.1818"/>
    <n v="0"/>
    <n v="0"/>
    <m/>
    <m/>
    <m/>
    <s v="Star Tech Warehouse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53"/>
    <n v="14"/>
    <n v="17"/>
    <n v="14"/>
  </r>
  <r>
    <n v="126492"/>
    <s v="846205243856"/>
    <s v="Guangzhou Jiaqi Electronic Technology Co., Ltd"/>
    <n v="4"/>
    <n v="0"/>
    <m/>
    <x v="2413"/>
    <d v="2024-12-17T10:48:59"/>
    <x v="0"/>
    <x v="3"/>
    <b v="0"/>
    <m/>
    <m/>
    <s v="INHOUSE"/>
    <n v="1.4"/>
    <m/>
    <n v="1.4"/>
    <n v="3.1818"/>
    <n v="0"/>
    <n v="0"/>
    <m/>
    <m/>
    <m/>
    <s v="Star Tech Warehouse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"/>
    <n v="13"/>
    <n v="10"/>
  </r>
  <r>
    <n v="126493"/>
    <s v="846205243857"/>
    <s v="Guangzhou Jiaqi Electronic Technology Co., Ltd"/>
    <n v="4"/>
    <n v="0"/>
    <m/>
    <x v="2414"/>
    <d v="2024-12-17T10:48:59"/>
    <x v="0"/>
    <x v="3"/>
    <b v="0"/>
    <m/>
    <m/>
    <s v="INHOUSE"/>
    <n v="1.4"/>
    <m/>
    <n v="1.4"/>
    <n v="3.1818"/>
    <n v="0"/>
    <n v="0"/>
    <m/>
    <m/>
    <m/>
    <s v="Star Tech Warehouse"/>
    <n v="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4"/>
    <n v="0"/>
    <n v="2"/>
  </r>
  <r>
    <n v="126494"/>
    <s v="846205243858"/>
    <s v="Guangzhou Jiaqi Electronic Technology Co., Ltd"/>
    <n v="4"/>
    <n v="0"/>
    <m/>
    <x v="2415"/>
    <d v="2024-12-17T10:48:59"/>
    <x v="0"/>
    <x v="3"/>
    <b v="0"/>
    <m/>
    <m/>
    <s v="INHOUSE"/>
    <n v="1.4"/>
    <m/>
    <n v="1.4"/>
    <n v="3.1818"/>
    <n v="0"/>
    <n v="0"/>
    <m/>
    <m/>
    <m/>
    <s v="Star Tech Warehouse"/>
    <n v="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9"/>
    <n v="5"/>
    <n v="3"/>
    <n v="3"/>
  </r>
  <r>
    <n v="126495"/>
    <s v="IPAD10.2-RSUR-BLK"/>
    <s v="LEO"/>
    <n v="0"/>
    <n v="0"/>
    <m/>
    <x v="2416"/>
    <d v="2024-12-17T11:07:09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19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2"/>
    <n v="6"/>
    <n v="7"/>
  </r>
  <r>
    <n v="126496"/>
    <s v="IPAD10.2-RSUR-LBL"/>
    <s v="LEO"/>
    <n v="0"/>
    <n v="0"/>
    <m/>
    <x v="2417"/>
    <d v="2024-12-17T11:07:09"/>
    <x v="0"/>
    <x v="1"/>
    <b v="0"/>
    <m/>
    <m/>
    <s v="INHOUSE"/>
    <n v="9.1999999999999993"/>
    <m/>
    <n v="9.1999999999999993"/>
    <n v="13.181800000000001"/>
    <n v="0"/>
    <n v="0"/>
    <m/>
    <m/>
    <m/>
    <s v="Star Tech Warehouse"/>
    <n v="38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9"/>
    <n v="12"/>
    <n v="10"/>
    <n v="9"/>
  </r>
  <r>
    <n v="126497"/>
    <s v="4412323542320"/>
    <s v="Do Best"/>
    <n v="0"/>
    <n v="0"/>
    <m/>
    <x v="2418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45"/>
    <n v="31"/>
    <n v="20"/>
  </r>
  <r>
    <n v="126498"/>
    <s v="4412323542321"/>
    <s v="Do Best"/>
    <n v="0"/>
    <n v="0"/>
    <m/>
    <x v="2419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2"/>
    <n v="29"/>
    <n v="21"/>
  </r>
  <r>
    <n v="126499"/>
    <s v="4412323542324"/>
    <s v="Do Best"/>
    <n v="0"/>
    <n v="0"/>
    <m/>
    <x v="2420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6"/>
    <n v="36"/>
    <n v="26"/>
  </r>
  <r>
    <n v="126500"/>
    <s v="4412323542325"/>
    <s v="Do Best"/>
    <n v="0"/>
    <n v="0"/>
    <m/>
    <x v="2421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43"/>
    <n v="29"/>
    <n v="28"/>
  </r>
  <r>
    <n v="126501"/>
    <s v="4422383549352"/>
    <s v="Do Best"/>
    <n v="0"/>
    <n v="0"/>
    <m/>
    <x v="2422"/>
    <d v="2024-12-17T11:31:03"/>
    <x v="0"/>
    <x v="4"/>
    <b v="0"/>
    <m/>
    <m/>
    <s v="INHOUSE"/>
    <n v="0.65"/>
    <m/>
    <n v="0.65"/>
    <n v="2.7273000000000001"/>
    <n v="0"/>
    <n v="0"/>
    <m/>
    <m/>
    <m/>
    <s v="Star Tech Warehouse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26502"/>
    <s v="4412323542318"/>
    <s v="Do Best"/>
    <n v="0"/>
    <n v="0"/>
    <m/>
    <x v="2423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8"/>
    <n v="22"/>
    <n v="28"/>
  </r>
  <r>
    <n v="126503"/>
    <s v="4412323542319"/>
    <s v="Do Best"/>
    <n v="0"/>
    <n v="0"/>
    <m/>
    <x v="2424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4"/>
    <n v="23"/>
    <n v="19"/>
  </r>
  <r>
    <n v="126504"/>
    <s v="4412323542322"/>
    <s v="Do Best"/>
    <n v="4"/>
    <n v="0"/>
    <m/>
    <x v="2425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5"/>
  </r>
  <r>
    <n v="126505"/>
    <s v="4412323542323"/>
    <s v="Do Best"/>
    <n v="0"/>
    <n v="0"/>
    <m/>
    <x v="2426"/>
    <d v="2024-12-17T11:31:03"/>
    <x v="0"/>
    <x v="4"/>
    <b v="0"/>
    <m/>
    <m/>
    <s v="INHOUSE"/>
    <n v="0.65"/>
    <m/>
    <n v="0.65"/>
    <n v="2.7271999999999998"/>
    <n v="0"/>
    <n v="0"/>
    <m/>
    <m/>
    <m/>
    <s v="Star Tech Warehouse"/>
    <n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24"/>
  </r>
  <r>
    <n v="126506"/>
    <s v="9909922520738"/>
    <s v="Fullcare Technology Company Limited"/>
    <n v="4"/>
    <n v="0"/>
    <m/>
    <x v="2427"/>
    <d v="2024-12-17T12:11:51"/>
    <x v="0"/>
    <x v="1"/>
    <b v="0"/>
    <m/>
    <m/>
    <m/>
    <n v="2.93"/>
    <m/>
    <n v="2.93"/>
    <n v="4.5453999999999999"/>
    <n v="0"/>
    <n v="0"/>
    <m/>
    <m/>
    <m/>
    <s v="Star Tech Warehouse"/>
    <n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2"/>
    <n v="12"/>
    <n v="12"/>
    <n v="3"/>
  </r>
  <r>
    <n v="126507"/>
    <s v="5624361925"/>
    <s v="MICHAEL"/>
    <n v="0"/>
    <n v="0"/>
    <m/>
    <x v="2428"/>
    <d v="2024-12-27T11:20:45"/>
    <x v="0"/>
    <x v="4"/>
    <b v="0"/>
    <m/>
    <m/>
    <s v="INHOUSE"/>
    <n v="3.22"/>
    <m/>
    <n v="3.22"/>
    <n v="10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9"/>
    <n v="8"/>
    <n v="5"/>
    <n v="1"/>
  </r>
  <r>
    <n v="126508"/>
    <s v="5624361926"/>
    <s v="MICHAEL"/>
    <n v="0"/>
    <n v="0"/>
    <m/>
    <x v="2429"/>
    <d v="2024-12-27T11:20:45"/>
    <x v="0"/>
    <x v="4"/>
    <b v="0"/>
    <m/>
    <m/>
    <s v="INHOUSE"/>
    <n v="3.22"/>
    <m/>
    <n v="3.22"/>
    <n v="10"/>
    <n v="0"/>
    <n v="0"/>
    <m/>
    <m/>
    <m/>
    <s v="Star Tech Warehouse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5"/>
    <n v="4"/>
    <n v="5"/>
    <n v="3"/>
  </r>
  <r>
    <n v="126509"/>
    <s v="5624362392"/>
    <s v="MICHAEL"/>
    <n v="0"/>
    <n v="0"/>
    <m/>
    <x v="2430"/>
    <d v="2024-12-27T11:20:45"/>
    <x v="0"/>
    <x v="4"/>
    <b v="0"/>
    <m/>
    <m/>
    <s v="INHOUSE"/>
    <n v="3.22"/>
    <m/>
    <n v="3.22"/>
    <n v="10"/>
    <n v="0"/>
    <n v="0"/>
    <m/>
    <m/>
    <m/>
    <s v="Star Tech Warehouse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40"/>
    <n v="9"/>
    <n v="4"/>
    <n v="6"/>
  </r>
  <r>
    <n v="126510"/>
    <s v="5434544545"/>
    <s v="MICHAEL"/>
    <n v="0"/>
    <n v="0"/>
    <m/>
    <x v="2431"/>
    <d v="2024-12-27T11:20:45"/>
    <x v="0"/>
    <x v="4"/>
    <b v="0"/>
    <m/>
    <m/>
    <s v="INHOUSE"/>
    <n v="0.64"/>
    <m/>
    <n v="0.64"/>
    <n v="1.7726999999999999"/>
    <n v="0"/>
    <n v="0"/>
    <m/>
    <m/>
    <m/>
    <s v="Star Tech Warehouse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90"/>
    <n v="42"/>
    <n v="22"/>
    <n v="3"/>
  </r>
  <r>
    <n v="126511"/>
    <s v="5434534547"/>
    <s v="MICHAEL"/>
    <n v="0"/>
    <n v="0"/>
    <m/>
    <x v="2432"/>
    <d v="2024-12-27T11:20:45"/>
    <x v="0"/>
    <x v="4"/>
    <b v="0"/>
    <m/>
    <m/>
    <s v="INHOUSE"/>
    <n v="0.64"/>
    <m/>
    <n v="0.64"/>
    <n v="1.7726999999999999"/>
    <n v="0"/>
    <n v="0"/>
    <m/>
    <m/>
    <m/>
    <s v="Star Tech Warehous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73"/>
    <n v="75"/>
    <n v="24"/>
    <n v="8"/>
  </r>
  <r>
    <n v="126512"/>
    <s v="5434544546"/>
    <s v="MICHAEL"/>
    <n v="0"/>
    <n v="0"/>
    <m/>
    <x v="2433"/>
    <d v="2024-12-27T11:20:45"/>
    <x v="0"/>
    <x v="4"/>
    <b v="0"/>
    <m/>
    <m/>
    <s v="INHOUSE"/>
    <n v="0.64"/>
    <m/>
    <n v="0.64"/>
    <n v="1.7726999999999999"/>
    <n v="0"/>
    <n v="0"/>
    <m/>
    <m/>
    <m/>
    <s v="Star Tech Warehouse"/>
    <n v="-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70"/>
    <n v="40"/>
    <n v="5"/>
    <n v="0"/>
  </r>
  <r>
    <n v="126513"/>
    <s v="STAR-PVC-16P"/>
    <s v="MICHAEL"/>
    <n v="0"/>
    <n v="0"/>
    <m/>
    <x v="2434"/>
    <d v="2024-12-27T11:20:45"/>
    <x v="0"/>
    <x v="4"/>
    <b v="0"/>
    <m/>
    <m/>
    <s v="INHOUSE"/>
    <n v="9.31"/>
    <m/>
    <n v="9.31"/>
    <n v="27.2727"/>
    <n v="0"/>
    <n v="0"/>
    <m/>
    <m/>
    <m/>
    <s v="Star Tech Warehouse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4"/>
    <n v="12"/>
    <n v="12"/>
    <n v="9"/>
  </r>
  <r>
    <n v="126514"/>
    <s v="STAR-PVC-16PM"/>
    <s v="MICHAEL"/>
    <n v="0"/>
    <n v="0"/>
    <m/>
    <x v="2435"/>
    <d v="2024-12-27T11:20:45"/>
    <x v="0"/>
    <x v="4"/>
    <b v="0"/>
    <m/>
    <m/>
    <s v="INHOUSE"/>
    <n v="9.31"/>
    <m/>
    <n v="9.31"/>
    <n v="27.2727"/>
    <n v="0"/>
    <n v="0"/>
    <m/>
    <m/>
    <m/>
    <s v="Star Tech Warehouse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4"/>
    <n v="14"/>
    <n v="21"/>
    <n v="14"/>
  </r>
  <r>
    <n v="126515"/>
    <s v="666964123"/>
    <s v="MICHAEL"/>
    <n v="0"/>
    <n v="0"/>
    <m/>
    <x v="2436"/>
    <d v="2024-12-27T11:32:16"/>
    <x v="0"/>
    <x v="4"/>
    <b v="0"/>
    <m/>
    <m/>
    <s v="INHOUSE"/>
    <n v="0.64"/>
    <m/>
    <n v="0.64"/>
    <n v="1.7726999999999999"/>
    <n v="0"/>
    <n v="0"/>
    <m/>
    <m/>
    <m/>
    <s v="Star Tech Warehouse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80"/>
    <n v="40"/>
    <n v="0"/>
    <n v="0"/>
  </r>
  <r>
    <n v="126516"/>
    <s v="4412323542326"/>
    <s v="MICHAEL"/>
    <n v="0"/>
    <n v="0"/>
    <m/>
    <x v="2437"/>
    <d v="2024-12-27T12:39:35"/>
    <x v="0"/>
    <x v="4"/>
    <b v="0"/>
    <m/>
    <m/>
    <s v="INHOUSE"/>
    <n v="0.8"/>
    <m/>
    <n v="0.8"/>
    <n v="1.8181"/>
    <n v="0"/>
    <n v="0"/>
    <m/>
    <m/>
    <m/>
    <s v="Star Tech Warehouse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19"/>
    <n v="95"/>
    <n v="31"/>
    <n v="0"/>
  </r>
  <r>
    <n v="126517"/>
    <s v="4412323542327"/>
    <s v="MICHAEL"/>
    <n v="0"/>
    <n v="0"/>
    <m/>
    <x v="2438"/>
    <d v="2024-12-27T12:39:35"/>
    <x v="0"/>
    <x v="4"/>
    <b v="0"/>
    <m/>
    <m/>
    <s v="INHOUSE"/>
    <n v="0.8"/>
    <m/>
    <n v="0.8"/>
    <n v="1.8181"/>
    <n v="0"/>
    <n v="0"/>
    <m/>
    <m/>
    <m/>
    <s v="Star Tech Warehouse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25"/>
    <n v="96"/>
    <n v="16"/>
    <n v="0"/>
  </r>
  <r>
    <n v="126518"/>
    <s v="BFML14/14PL"/>
    <s v="MICHAEL"/>
    <n v="0"/>
    <n v="0"/>
    <m/>
    <x v="2439"/>
    <d v="2024-12-27T12:39:35"/>
    <x v="0"/>
    <x v="4"/>
    <b v="0"/>
    <m/>
    <m/>
    <s v="INHOUSE"/>
    <n v="1.42"/>
    <m/>
    <n v="1.42"/>
    <n v="2.7271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474"/>
    <n v="83"/>
    <n v="0"/>
    <n v="0"/>
  </r>
  <r>
    <n v="126519"/>
    <s v="BFML15/15PL"/>
    <s v="MICHAEL"/>
    <n v="0"/>
    <n v="0"/>
    <m/>
    <x v="2440"/>
    <d v="2024-12-27T12:39:35"/>
    <x v="0"/>
    <x v="4"/>
    <b v="0"/>
    <m/>
    <m/>
    <s v="INHOUSE"/>
    <n v="1.42"/>
    <m/>
    <n v="1.42"/>
    <n v="2.7271999999999998"/>
    <n v="0"/>
    <n v="0"/>
    <m/>
    <m/>
    <m/>
    <s v="Star Tech Wareho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482"/>
    <n v="62"/>
    <n v="0"/>
    <n v="0"/>
  </r>
  <r>
    <n v="126520"/>
    <s v="CMF-6/7/8"/>
    <s v="MICHAEL"/>
    <n v="0"/>
    <n v="0"/>
    <m/>
    <x v="2441"/>
    <d v="2024-12-27T15:22:14"/>
    <x v="0"/>
    <x v="4"/>
    <b v="0"/>
    <m/>
    <m/>
    <s v="INHOUSE"/>
    <n v="4.8"/>
    <m/>
    <n v="4.8"/>
    <n v="20.908999999999999"/>
    <n v="0"/>
    <n v="0"/>
    <m/>
    <m/>
    <m/>
    <s v="Star Tech Warehouse"/>
    <n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n v="4"/>
    <n v="2"/>
  </r>
  <r>
    <n v="126521"/>
    <s v="CMF-IPH-15/16"/>
    <s v="MICHAEL"/>
    <n v="0"/>
    <n v="0"/>
    <m/>
    <x v="2442"/>
    <d v="2024-12-27T15:40:10"/>
    <x v="0"/>
    <x v="4"/>
    <b v="0"/>
    <m/>
    <m/>
    <s v="INHOUSE"/>
    <n v="4.8"/>
    <m/>
    <n v="4.8"/>
    <n v="20.908999999999999"/>
    <n v="0"/>
    <n v="0"/>
    <m/>
    <m/>
    <m/>
    <s v="Star Tech Warehouse"/>
    <n v="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7"/>
    <n v="5"/>
  </r>
  <r>
    <n v="126522"/>
    <s v="CMF-IPH-15P/16P"/>
    <s v="MICHAEL"/>
    <n v="0"/>
    <n v="0"/>
    <m/>
    <x v="2443"/>
    <d v="2024-12-27T15:40:10"/>
    <x v="0"/>
    <x v="4"/>
    <b v="0"/>
    <m/>
    <m/>
    <s v="INHOUSE"/>
    <n v="4.8"/>
    <m/>
    <n v="4.8"/>
    <n v="20.908999999999999"/>
    <n v="0"/>
    <n v="0"/>
    <m/>
    <m/>
    <m/>
    <s v="Star Tech Warehouse"/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9"/>
  </r>
  <r>
    <n v="126523"/>
    <s v="CMF-12MINI"/>
    <s v="MICHAEL"/>
    <n v="0"/>
    <n v="0"/>
    <m/>
    <x v="2444"/>
    <d v="2024-12-27T15:40:10"/>
    <x v="0"/>
    <x v="4"/>
    <b v="0"/>
    <m/>
    <m/>
    <s v="INHOUSE"/>
    <n v="4.8"/>
    <m/>
    <n v="4.8"/>
    <n v="20.908999999999999"/>
    <n v="0"/>
    <n v="0"/>
    <m/>
    <m/>
    <m/>
    <s v="Star Tech Warehouse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"/>
    <n v="1"/>
    <n v="2"/>
  </r>
  <r>
    <n v="126524"/>
    <s v="25678945321"/>
    <s v="CHANGZHOU WISTAR ELECTRONICS CO.,LIMITED"/>
    <n v="0"/>
    <n v="0"/>
    <m/>
    <x v="2445"/>
    <d v="2024-12-27T15:55:55"/>
    <x v="0"/>
    <x v="9"/>
    <b v="0"/>
    <m/>
    <m/>
    <s v="INHOUSE"/>
    <n v="1.05"/>
    <m/>
    <n v="1.05"/>
    <n v="1.8181"/>
    <n v="0"/>
    <n v="0"/>
    <m/>
    <m/>
    <m/>
    <s v="Star Tech Warehouse"/>
    <n v="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"/>
  </r>
  <r>
    <n v="126525"/>
    <s v="12345678920"/>
    <s v="CHANGZHOU WISTAR ELECTRONICS CO.,LIMITED"/>
    <n v="0"/>
    <n v="0"/>
    <m/>
    <x v="2446"/>
    <d v="2024-12-27T16:02:13"/>
    <x v="0"/>
    <x v="9"/>
    <b v="0"/>
    <m/>
    <m/>
    <s v="INHOUSE"/>
    <n v="0.78"/>
    <m/>
    <n v="0.78"/>
    <n v="1.2726999999999999"/>
    <n v="0"/>
    <n v="0"/>
    <m/>
    <m/>
    <m/>
    <s v="Star Tech Warehouse"/>
    <n v="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2"/>
    <n v="0"/>
  </r>
  <r>
    <n v="126526"/>
    <s v="822432045520"/>
    <s v="Shenzhen Huaxinwei Leather Co., Ltd."/>
    <n v="4"/>
    <n v="0"/>
    <m/>
    <x v="2447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21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74"/>
    <n v="20"/>
    <n v="13"/>
    <n v="10"/>
  </r>
  <r>
    <n v="126527"/>
    <s v="822432045521"/>
    <s v="Shenzhen Huaxinwei Leather Co., Ltd."/>
    <n v="4"/>
    <n v="0"/>
    <m/>
    <x v="2448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27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8"/>
    <n v="20"/>
    <n v="12"/>
    <n v="11"/>
  </r>
  <r>
    <n v="126528"/>
    <s v="707629193992"/>
    <s v="Shenzhen Huaxinwei Leather Co., Ltd."/>
    <n v="0"/>
    <n v="0"/>
    <m/>
    <x v="2449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8"/>
    <n v="8"/>
    <n v="6"/>
  </r>
  <r>
    <n v="126529"/>
    <s v="707629193993"/>
    <s v="Shenzhen Huaxinwei Leather Co., Ltd."/>
    <n v="0"/>
    <n v="0"/>
    <m/>
    <x v="2450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22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"/>
    <n v="3"/>
    <n v="6"/>
  </r>
  <r>
    <n v="126530"/>
    <s v="707629193994"/>
    <s v="Shenzhen Huaxinwei Leather Co., Ltd."/>
    <n v="0"/>
    <n v="0"/>
    <m/>
    <x v="2451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0"/>
    <n v="1"/>
    <n v="2"/>
  </r>
  <r>
    <n v="126531"/>
    <s v="707629193995"/>
    <s v="Shenzhen Huaxinwei Leather Co., Ltd."/>
    <n v="0"/>
    <n v="0"/>
    <m/>
    <x v="2452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34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3"/>
    <n v="3"/>
    <n v="0"/>
  </r>
  <r>
    <n v="126532"/>
    <s v="707629193996"/>
    <s v="Shenzhen Huaxinwei Leather Co., Ltd."/>
    <n v="0"/>
    <n v="0"/>
    <m/>
    <x v="2453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5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6"/>
    <n v="2"/>
    <n v="0"/>
  </r>
  <r>
    <n v="126533"/>
    <s v="707629193997"/>
    <s v="Shenzhen Huaxinwei Leather Co., Ltd."/>
    <n v="0"/>
    <n v="0"/>
    <m/>
    <x v="2454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4"/>
    <n v="0"/>
    <n v="6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"/>
    <n v="2"/>
    <n v="4"/>
    <n v="5"/>
  </r>
  <r>
    <n v="126534"/>
    <s v="707629193998"/>
    <s v="Shenzhen Huaxinwei Leather Co., Ltd."/>
    <n v="0"/>
    <n v="0"/>
    <m/>
    <x v="2455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36"/>
    <n v="0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3"/>
    <n v="4"/>
    <n v="6"/>
    <n v="7"/>
  </r>
  <r>
    <n v="126535"/>
    <s v="707629193999"/>
    <s v="Shenzhen Huaxinwei Leather Co., Ltd."/>
    <n v="0"/>
    <n v="0"/>
    <m/>
    <x v="2456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15"/>
  </r>
  <r>
    <n v="126536"/>
    <s v="707629194000"/>
    <s v="Shenzhen Huaxinwei Leather Co., Ltd."/>
    <n v="0"/>
    <n v="0"/>
    <m/>
    <x v="2457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24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n v="126537"/>
    <s v="707629194001"/>
    <s v="Shenzhen Huaxinwei Leather Co., Ltd."/>
    <n v="0"/>
    <n v="0"/>
    <m/>
    <x v="2458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9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2"/>
    <n v="8"/>
    <n v="18"/>
    <n v="9"/>
  </r>
  <r>
    <n v="126538"/>
    <s v="707629194002"/>
    <s v="Shenzhen Huaxinwei Leather Co., Ltd."/>
    <n v="0"/>
    <n v="0"/>
    <m/>
    <x v="2459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7"/>
    <n v="0"/>
    <n v="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5"/>
    <n v="19"/>
    <n v="5"/>
  </r>
  <r>
    <n v="126539"/>
    <s v="707629194003"/>
    <s v="Shenzhen Huaxinwei Leather Co., Ltd."/>
    <n v="0"/>
    <n v="0"/>
    <m/>
    <x v="2460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"/>
    <n v="19"/>
    <n v="10"/>
  </r>
  <r>
    <n v="126540"/>
    <s v="707629194004"/>
    <s v="Shenzhen Huaxinwei Leather Co., Ltd."/>
    <n v="0"/>
    <n v="0"/>
    <m/>
    <x v="2461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4"/>
    <n v="6"/>
  </r>
  <r>
    <n v="126541"/>
    <s v="707629194005"/>
    <s v="Shenzhen Huaxinwei Leather Co., Ltd."/>
    <n v="0"/>
    <n v="0"/>
    <m/>
    <x v="2462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2"/>
    <n v="0"/>
    <n v="6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13"/>
    <n v="8"/>
  </r>
  <r>
    <n v="126542"/>
    <s v="707629194006"/>
    <s v="Shenzhen Huaxinwei Leather Co., Ltd."/>
    <n v="0"/>
    <n v="0"/>
    <m/>
    <x v="2463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3"/>
    <n v="0"/>
    <n v="6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"/>
    <n v="8"/>
    <n v="13"/>
    <n v="9"/>
  </r>
  <r>
    <n v="126543"/>
    <s v="707629194007"/>
    <s v="Shenzhen Huaxinwei Leather Co., Ltd."/>
    <n v="0"/>
    <n v="0"/>
    <m/>
    <x v="2464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47"/>
    <n v="0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64"/>
    <n v="30"/>
    <n v="19"/>
    <n v="18"/>
  </r>
  <r>
    <n v="126544"/>
    <s v="707629194008"/>
    <s v="Shenzhen Huaxinwei Leather Co., Ltd."/>
    <n v="0"/>
    <n v="0"/>
    <m/>
    <x v="2465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8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59"/>
    <n v="20"/>
    <n v="21"/>
    <n v="10"/>
  </r>
  <r>
    <n v="126545"/>
    <s v="707629194009"/>
    <s v="Shenzhen Huaxinwei Leather Co., Ltd."/>
    <n v="0"/>
    <n v="0"/>
    <m/>
    <x v="2466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9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6"/>
    <n v="33"/>
    <n v="18"/>
    <n v="0"/>
  </r>
  <r>
    <n v="126546"/>
    <s v="707629194010"/>
    <s v="Shenzhen Huaxinwei Leather Co., Ltd."/>
    <n v="0"/>
    <n v="0"/>
    <m/>
    <x v="2467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7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4"/>
    <n v="24"/>
    <n v="21"/>
    <n v="2"/>
  </r>
  <r>
    <n v="126547"/>
    <s v="707629194011"/>
    <s v="Shenzhen Huaxinwei Leather Co., Ltd."/>
    <n v="0"/>
    <n v="0"/>
    <m/>
    <x v="2468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5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1"/>
    <n v="24"/>
    <n v="38"/>
    <n v="8"/>
  </r>
  <r>
    <n v="126548"/>
    <s v="707629194012"/>
    <s v="Shenzhen Huaxinwei Leather Co., Ltd."/>
    <n v="0"/>
    <n v="0"/>
    <m/>
    <x v="2469"/>
    <d v="2024-12-30T09:26:17"/>
    <x v="0"/>
    <x v="1"/>
    <b v="0"/>
    <m/>
    <m/>
    <s v="INHOUSE"/>
    <n v="3.03"/>
    <m/>
    <n v="3.03"/>
    <n v="5"/>
    <n v="0"/>
    <n v="0"/>
    <m/>
    <m/>
    <m/>
    <s v="Star Tech Warehouse"/>
    <n v="15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0"/>
    <n v="19"/>
    <n v="22"/>
    <n v="10"/>
  </r>
  <r>
    <n v="126549"/>
    <s v="8545789488"/>
    <s v="Shenzhen  Ruidian  Technology  Co.,Ltd."/>
    <n v="4"/>
    <n v="0"/>
    <m/>
    <x v="2470"/>
    <d v="2024-12-30T09:26:17"/>
    <x v="0"/>
    <x v="16"/>
    <b v="0"/>
    <m/>
    <m/>
    <s v="INHOUSE"/>
    <n v="30.46"/>
    <m/>
    <n v="30.46"/>
    <n v="50"/>
    <n v="0"/>
    <n v="0"/>
    <m/>
    <m/>
    <m/>
    <s v="Star Tech Warehouse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1"/>
    <n v="12"/>
    <n v="7"/>
  </r>
  <r>
    <n v="126550"/>
    <s v="8545789484"/>
    <s v="Shenzhen  Ruidian  Technology  Co.,Ltd."/>
    <n v="4"/>
    <n v="0"/>
    <m/>
    <x v="2471"/>
    <d v="2024-12-30T09:26:17"/>
    <x v="0"/>
    <x v="16"/>
    <b v="0"/>
    <m/>
    <m/>
    <s v="INHOUSE"/>
    <n v="33.85"/>
    <m/>
    <n v="33.85"/>
    <n v="52.727200000000003"/>
    <n v="0"/>
    <n v="0"/>
    <m/>
    <m/>
    <m/>
    <s v="Star Tech Warehouse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2"/>
    <n v="9"/>
    <n v="5"/>
  </r>
  <r>
    <n v="126551"/>
    <s v="5233537934"/>
    <s v="MICHAEL"/>
    <n v="0"/>
    <n v="0"/>
    <m/>
    <x v="2472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40"/>
    <n v="42"/>
    <n v="13"/>
  </r>
  <r>
    <n v="126552"/>
    <s v="5233537935"/>
    <s v="MICHAEL"/>
    <n v="0"/>
    <n v="0"/>
    <m/>
    <x v="2473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26"/>
    <n v="31"/>
    <n v="6"/>
  </r>
  <r>
    <n v="126553"/>
    <s v="5233537936"/>
    <s v="MICHAEL"/>
    <n v="0"/>
    <n v="0"/>
    <m/>
    <x v="2474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8"/>
    <n v="20"/>
    <n v="11"/>
  </r>
  <r>
    <n v="126554"/>
    <s v="5233537937"/>
    <s v="MICHAEL"/>
    <n v="0"/>
    <n v="0"/>
    <m/>
    <x v="2475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30"/>
    <n v="40"/>
    <n v="23"/>
  </r>
  <r>
    <n v="126555"/>
    <s v="5233537938"/>
    <s v="MICHAEL"/>
    <n v="0"/>
    <n v="0"/>
    <m/>
    <x v="2476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32"/>
    <n v="48"/>
    <n v="10"/>
  </r>
  <r>
    <n v="126556"/>
    <s v="5233537939"/>
    <s v="MICHAEL"/>
    <n v="0"/>
    <n v="0"/>
    <m/>
    <x v="2477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33"/>
    <n v="37"/>
    <n v="19"/>
  </r>
  <r>
    <n v="126557"/>
    <s v="5233537940"/>
    <s v="MICHAEL"/>
    <n v="0"/>
    <n v="0"/>
    <m/>
    <x v="2478"/>
    <d v="2024-12-30T09:26:17"/>
    <x v="0"/>
    <x v="4"/>
    <b v="0"/>
    <m/>
    <m/>
    <s v="INHOUSE"/>
    <n v="0.85"/>
    <m/>
    <n v="0.85"/>
    <n v="2.7271999999999998"/>
    <n v="0"/>
    <n v="0"/>
    <m/>
    <m/>
    <m/>
    <s v="Star Tech Warehouse"/>
    <n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99"/>
    <n v="49"/>
    <n v="42"/>
  </r>
  <r>
    <n v="126558"/>
    <s v="20241024AU"/>
    <s v="Dongguan Ronghe Electronic Co.,Ltd"/>
    <n v="0"/>
    <n v="0"/>
    <m/>
    <x v="2479"/>
    <d v="2024-12-30T09:47:00"/>
    <x v="0"/>
    <x v="9"/>
    <b v="0"/>
    <m/>
    <m/>
    <s v="INHOUSE"/>
    <n v="2.1800000000000002"/>
    <m/>
    <n v="2.1800000000000002"/>
    <n v="3.6362999999999999"/>
    <n v="0"/>
    <n v="0"/>
    <m/>
    <m/>
    <m/>
    <s v="Star Tech Warehouse"/>
    <n v="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60"/>
    <n v="46"/>
    <n v="46"/>
  </r>
  <r>
    <n v="126559"/>
    <s v="20241125AU"/>
    <s v="Dongguan Ronghe Electronic Co.,Ltd"/>
    <n v="0"/>
    <n v="0"/>
    <m/>
    <x v="2480"/>
    <d v="2024-12-30T09:47:00"/>
    <x v="0"/>
    <x v="9"/>
    <b v="0"/>
    <m/>
    <m/>
    <s v="INHOUSE"/>
    <n v="2.1800000000000002"/>
    <m/>
    <n v="2.1800000000000002"/>
    <n v="3.6362999999999999"/>
    <n v="0"/>
    <n v="0"/>
    <m/>
    <m/>
    <m/>
    <s v="Star Tech Warehouse"/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97"/>
    <n v="90"/>
    <n v="89"/>
  </r>
  <r>
    <n v="126560"/>
    <s v="8809972601619"/>
    <s v="Mercury"/>
    <n v="0"/>
    <n v="0"/>
    <m/>
    <x v="2481"/>
    <d v="2024-12-30T10:00:49"/>
    <x v="0"/>
    <x v="1"/>
    <b v="0"/>
    <m/>
    <m/>
    <s v="INHOUSE"/>
    <n v="9.07"/>
    <m/>
    <n v="9.07"/>
    <n v="16.363600000000002"/>
    <n v="0"/>
    <n v="0"/>
    <m/>
    <m/>
    <m/>
    <s v="Star Tech Warehouse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"/>
    <n v="23"/>
    <n v="8"/>
  </r>
  <r>
    <n v="126561"/>
    <s v="8809972601626"/>
    <s v="Mercury"/>
    <n v="0"/>
    <n v="0"/>
    <m/>
    <x v="2482"/>
    <d v="2024-12-30T10:00:49"/>
    <x v="0"/>
    <x v="1"/>
    <b v="0"/>
    <m/>
    <m/>
    <s v="INHOUSE"/>
    <n v="9.07"/>
    <m/>
    <n v="9.07"/>
    <n v="16.363600000000002"/>
    <n v="0"/>
    <n v="0"/>
    <m/>
    <m/>
    <m/>
    <s v="Star Tech Warehouse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0"/>
    <n v="22"/>
    <n v="7"/>
  </r>
  <r>
    <n v="126562"/>
    <s v="8809972563412"/>
    <s v="Mercury"/>
    <n v="0"/>
    <n v="0"/>
    <m/>
    <x v="2483"/>
    <d v="2024-12-30T10:00:49"/>
    <x v="0"/>
    <x v="1"/>
    <b v="0"/>
    <m/>
    <m/>
    <s v="INHOUSE"/>
    <n v="9.07"/>
    <m/>
    <n v="9.07"/>
    <n v="16.363600000000002"/>
    <n v="0"/>
    <n v="0"/>
    <m/>
    <m/>
    <m/>
    <s v="Star Tech Warehouse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15"/>
    <n v="8"/>
  </r>
  <r>
    <n v="126563"/>
    <s v="8809972563429"/>
    <s v="Mercury"/>
    <n v="0"/>
    <n v="0"/>
    <m/>
    <x v="2484"/>
    <d v="2024-12-30T10:00:49"/>
    <x v="0"/>
    <x v="1"/>
    <b v="0"/>
    <m/>
    <m/>
    <s v="INHOUSE"/>
    <n v="9.07"/>
    <m/>
    <n v="9.07"/>
    <n v="16.363600000000002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8"/>
  </r>
  <r>
    <n v="126564"/>
    <s v="707621193007"/>
    <s v="Shenzhen Huaxinwei Leather Co., Ltd."/>
    <n v="0"/>
    <n v="0"/>
    <m/>
    <x v="2485"/>
    <d v="2024-12-30T11:40:10"/>
    <x v="0"/>
    <x v="1"/>
    <b v="0"/>
    <m/>
    <m/>
    <s v="INHOUSE"/>
    <n v="3.03"/>
    <m/>
    <n v="3.03"/>
    <n v="5"/>
    <n v="0"/>
    <n v="0"/>
    <m/>
    <m/>
    <m/>
    <s v="Star Tech Warehouse"/>
    <n v="11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59"/>
    <n v="7"/>
    <n v="0"/>
    <n v="0"/>
  </r>
  <r>
    <n v="126565"/>
    <s v="707621193008"/>
    <s v="Shenzhen Huaxinwei Leather Co., Ltd."/>
    <n v="0"/>
    <n v="0"/>
    <m/>
    <x v="2486"/>
    <d v="2024-12-30T11:40:10"/>
    <x v="0"/>
    <x v="1"/>
    <b v="0"/>
    <m/>
    <m/>
    <s v="INHOUSE"/>
    <n v="3.03"/>
    <m/>
    <n v="3.03"/>
    <n v="5"/>
    <n v="0"/>
    <n v="0"/>
    <m/>
    <m/>
    <m/>
    <s v="Star Tech Warehouse"/>
    <n v="14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56"/>
    <n v="6"/>
    <n v="0"/>
    <n v="0"/>
  </r>
  <r>
    <n v="126566"/>
    <s v="8809486122630"/>
    <s v="PIKE"/>
    <n v="0"/>
    <n v="0"/>
    <m/>
    <x v="2487"/>
    <d v="2025-01-30T12:25:00"/>
    <x v="0"/>
    <x v="1"/>
    <b v="0"/>
    <m/>
    <m/>
    <s v="INHOUSE"/>
    <n v="3.81"/>
    <m/>
    <n v="3.81"/>
    <n v="5.9089999999999998"/>
    <n v="0"/>
    <n v="0"/>
    <m/>
    <m/>
    <m/>
    <s v="Star Tech Warehouse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4"/>
    <n v="9"/>
    <n v="2"/>
  </r>
  <r>
    <n v="126567"/>
    <s v="S24FE-TGL-BLK"/>
    <s v="Guangzhou Weigu"/>
    <n v="0"/>
    <n v="0"/>
    <m/>
    <x v="2488"/>
    <d v="2025-02-14T13:07:01"/>
    <x v="0"/>
    <x v="1"/>
    <b v="0"/>
    <m/>
    <m/>
    <s v="INHOUSE"/>
    <n v="1.62"/>
    <m/>
    <n v="1.85"/>
    <n v="4.0909000000000004"/>
    <n v="0"/>
    <n v="0"/>
    <m/>
    <m/>
    <m/>
    <s v="Star Tech Warehouse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7"/>
    <n v="33"/>
  </r>
  <r>
    <n v="126568"/>
    <s v="S24FE-TGL-RGD"/>
    <s v="Guangzhou Weigu"/>
    <n v="0"/>
    <n v="0"/>
    <m/>
    <x v="2489"/>
    <d v="2025-02-14T13:07:01"/>
    <x v="0"/>
    <x v="1"/>
    <b v="0"/>
    <m/>
    <m/>
    <s v="INHOUSE"/>
    <n v="1.62"/>
    <m/>
    <n v="1.85"/>
    <n v="4.0909000000000004"/>
    <n v="0"/>
    <n v="0"/>
    <m/>
    <m/>
    <m/>
    <s v="Star Tech Warehouse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26"/>
  </r>
  <r>
    <n v="126569"/>
    <s v="A06-TGL-RGD"/>
    <s v="Guangzhou Weigu"/>
    <n v="0"/>
    <n v="0"/>
    <m/>
    <x v="2490"/>
    <d v="2025-02-14T13:07:01"/>
    <x v="0"/>
    <x v="1"/>
    <b v="0"/>
    <m/>
    <m/>
    <s v="INHOUSE"/>
    <n v="1.62"/>
    <m/>
    <n v="1.85"/>
    <n v="4.0909000000000004"/>
    <n v="0"/>
    <n v="0"/>
    <m/>
    <m/>
    <m/>
    <s v="Star Tech Warehouse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8"/>
    <n v="13"/>
  </r>
  <r>
    <n v="126570"/>
    <s v="A06-TGL-BLK"/>
    <s v="Guangzhou Weigu"/>
    <n v="0"/>
    <n v="0"/>
    <m/>
    <x v="2491"/>
    <d v="2025-02-14T13:07:01"/>
    <x v="0"/>
    <x v="1"/>
    <b v="0"/>
    <m/>
    <m/>
    <s v="INHOUSE"/>
    <n v="1.62"/>
    <m/>
    <n v="1.85"/>
    <n v="4.0909000000000004"/>
    <n v="0"/>
    <n v="0"/>
    <m/>
    <m/>
    <m/>
    <s v="Star Tech Warehouse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8"/>
    <n v="14"/>
  </r>
  <r>
    <n v="126571"/>
    <s v="A20/30-TGL-RGD"/>
    <s v="Guangzhou Weigu"/>
    <n v="0"/>
    <n v="0"/>
    <m/>
    <x v="2492"/>
    <d v="2025-02-14T13:07:01"/>
    <x v="0"/>
    <x v="1"/>
    <b v="0"/>
    <m/>
    <m/>
    <s v="INHOUSE"/>
    <n v="1.62"/>
    <m/>
    <n v="1.85"/>
    <n v="4.0909000000000004"/>
    <n v="0"/>
    <n v="0"/>
    <m/>
    <m/>
    <m/>
    <s v="Star Tech Warehouse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2"/>
  </r>
  <r>
    <n v="126572"/>
    <s v="A06-PUR-CLR"/>
    <s v="Guangzhou Weigu"/>
    <n v="0"/>
    <n v="0"/>
    <m/>
    <x v="2493"/>
    <d v="2025-02-14T13:13:46"/>
    <x v="0"/>
    <x v="1"/>
    <b v="0"/>
    <m/>
    <m/>
    <s v="INHOUSE"/>
    <n v="1.61"/>
    <m/>
    <n v="1.84"/>
    <n v="4.0909000000000004"/>
    <n v="0"/>
    <n v="0"/>
    <m/>
    <m/>
    <m/>
    <s v="Star Tech Warehouse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7"/>
    <n v="16"/>
  </r>
  <r>
    <n v="126573"/>
    <s v="IPAD10TH-RSUR-LBL"/>
    <s v="LEO"/>
    <n v="0"/>
    <n v="0"/>
    <m/>
    <x v="2494"/>
    <d v="2025-04-22T12:56:20"/>
    <x v="0"/>
    <x v="1"/>
    <b v="0"/>
    <m/>
    <m/>
    <s v="INHOUSE"/>
    <n v="10.42"/>
    <m/>
    <n v="10.42"/>
    <n v="0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74"/>
    <s v="9909237130221"/>
    <s v="Fullcare Technology Company Limited"/>
    <n v="0"/>
    <n v="0"/>
    <m/>
    <x v="2495"/>
    <d v="2025-04-22T14:49:00"/>
    <x v="0"/>
    <x v="1"/>
    <b v="0"/>
    <m/>
    <m/>
    <s v="INHOUSE"/>
    <n v="4.3"/>
    <m/>
    <n v="4.3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75"/>
    <s v="9909237130222"/>
    <s v="Fullcare Technology Company Limited"/>
    <n v="0"/>
    <n v="0"/>
    <m/>
    <x v="2496"/>
    <d v="2025-04-22T14:49:00"/>
    <x v="0"/>
    <x v="1"/>
    <b v="0"/>
    <m/>
    <m/>
    <s v="INHOUSE"/>
    <n v="4.3"/>
    <m/>
    <n v="4.3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76"/>
    <s v="706422173011"/>
    <s v="Shenzhen Huaxinwei Leather Co., Ltd."/>
    <n v="0"/>
    <n v="0"/>
    <m/>
    <x v="2497"/>
    <d v="2025-04-22T16:03:45"/>
    <x v="0"/>
    <x v="1"/>
    <b v="0"/>
    <m/>
    <m/>
    <s v="INHOUSE"/>
    <n v="3.03"/>
    <m/>
    <n v="3.03"/>
    <n v="0"/>
    <n v="0"/>
    <n v="0"/>
    <m/>
    <m/>
    <m/>
    <s v="Star Tech Warehouse"/>
    <n v="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77"/>
    <s v="706422173012"/>
    <s v="Shenzhen Huaxinwei Leather Co., Ltd."/>
    <n v="0"/>
    <n v="0"/>
    <m/>
    <x v="2498"/>
    <d v="2025-04-22T16:03:45"/>
    <x v="0"/>
    <x v="1"/>
    <b v="0"/>
    <m/>
    <m/>
    <s v="INHOUSE"/>
    <n v="3.03"/>
    <m/>
    <n v="3.03"/>
    <n v="0"/>
    <n v="0"/>
    <n v="0"/>
    <m/>
    <m/>
    <m/>
    <s v="Star Tech Warehouse"/>
    <n v="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78"/>
    <s v="706422173013"/>
    <s v="Shenzhen Huaxinwei Leather Co., Ltd."/>
    <n v="0"/>
    <n v="0"/>
    <m/>
    <x v="2499"/>
    <d v="2025-04-22T16:03:45"/>
    <x v="0"/>
    <x v="1"/>
    <b v="0"/>
    <m/>
    <m/>
    <s v="INHOUSE"/>
    <n v="3.03"/>
    <m/>
    <n v="3.03"/>
    <n v="0"/>
    <n v="0"/>
    <n v="0"/>
    <m/>
    <m/>
    <m/>
    <s v="Star Tech Warehouse"/>
    <n v="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79"/>
    <s v="706422173014"/>
    <s v="Shenzhen Huaxinwei Leather Co., Ltd."/>
    <n v="0"/>
    <n v="0"/>
    <m/>
    <x v="2500"/>
    <d v="2025-04-22T16:03:45"/>
    <x v="0"/>
    <x v="1"/>
    <b v="0"/>
    <m/>
    <m/>
    <s v="INHOUSE"/>
    <n v="3.03"/>
    <m/>
    <n v="3.03"/>
    <n v="0"/>
    <n v="0"/>
    <n v="0"/>
    <m/>
    <m/>
    <m/>
    <s v="Star Tech Warehouse"/>
    <n v="0"/>
    <n v="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0"/>
    <s v="824237640982"/>
    <s v="Shenzhen Huaxinwei Leather Co., Ltd."/>
    <n v="0"/>
    <n v="0"/>
    <m/>
    <x v="2501"/>
    <d v="2025-04-22T16:03:45"/>
    <x v="0"/>
    <x v="1"/>
    <b v="0"/>
    <m/>
    <m/>
    <s v="INHOUSE"/>
    <n v="5.42"/>
    <m/>
    <n v="5.42"/>
    <n v="0"/>
    <n v="0"/>
    <n v="0"/>
    <m/>
    <m/>
    <m/>
    <s v="Star Tech Warehouse"/>
    <n v="0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1"/>
    <s v="824237640983"/>
    <s v="Shenzhen Huaxinwei Leather Co., Ltd."/>
    <n v="0"/>
    <n v="0"/>
    <m/>
    <x v="2502"/>
    <d v="2025-04-22T16:03:45"/>
    <x v="0"/>
    <x v="1"/>
    <b v="0"/>
    <m/>
    <m/>
    <s v="INHOUSE"/>
    <n v="5.42"/>
    <m/>
    <n v="5.42"/>
    <n v="0"/>
    <n v="0"/>
    <n v="0"/>
    <m/>
    <m/>
    <m/>
    <s v="Star Tech Warehouse"/>
    <n v="0"/>
    <n v="0"/>
    <n v="12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2"/>
    <s v="824237640984"/>
    <s v="Shenzhen Huaxinwei Leather Co., Ltd."/>
    <n v="0"/>
    <n v="0"/>
    <m/>
    <x v="2503"/>
    <d v="2025-04-22T16:03:45"/>
    <x v="0"/>
    <x v="1"/>
    <b v="0"/>
    <m/>
    <m/>
    <s v="INHOUSE"/>
    <n v="5.42"/>
    <m/>
    <n v="5.42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3"/>
    <s v="824237640985"/>
    <s v="Shenzhen Huaxinwei Leather Co., Ltd."/>
    <n v="0"/>
    <n v="0"/>
    <m/>
    <x v="2504"/>
    <d v="2025-04-22T16:03:45"/>
    <x v="0"/>
    <x v="1"/>
    <b v="0"/>
    <m/>
    <m/>
    <s v="INHOUSE"/>
    <n v="5.42"/>
    <m/>
    <n v="5.42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4"/>
    <s v="706422173008"/>
    <s v="Shenzhen Huaxinwei Leather Co., Ltd."/>
    <n v="0"/>
    <n v="0"/>
    <m/>
    <x v="2505"/>
    <d v="2025-04-22T16:15:08"/>
    <x v="0"/>
    <x v="1"/>
    <b v="0"/>
    <m/>
    <m/>
    <s v="INHOUSE"/>
    <n v="3.03"/>
    <m/>
    <n v="3.03"/>
    <n v="0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5"/>
    <s v="706422173009"/>
    <s v="Shenzhen Huaxinwei Leather Co., Ltd."/>
    <n v="0"/>
    <n v="0"/>
    <m/>
    <x v="2506"/>
    <d v="2025-04-22T16:15:08"/>
    <x v="0"/>
    <x v="1"/>
    <b v="0"/>
    <m/>
    <m/>
    <s v="INHOUSE"/>
    <n v="3.03"/>
    <m/>
    <n v="3.03"/>
    <n v="0"/>
    <n v="0"/>
    <n v="0"/>
    <m/>
    <m/>
    <m/>
    <s v="Star Tech Warehouse"/>
    <n v="0"/>
    <n v="0"/>
    <n v="6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6"/>
    <s v="706422173010"/>
    <s v="Shenzhen Huaxinwei Leather Co., Ltd."/>
    <n v="0"/>
    <n v="0"/>
    <m/>
    <x v="2507"/>
    <d v="2025-04-22T16:15:08"/>
    <x v="0"/>
    <x v="1"/>
    <b v="0"/>
    <m/>
    <m/>
    <s v="INHOUSE"/>
    <n v="3.03"/>
    <m/>
    <n v="3.03"/>
    <n v="0"/>
    <n v="0"/>
    <n v="0"/>
    <m/>
    <m/>
    <m/>
    <s v="Star Tech Warehouse"/>
    <n v="0"/>
    <n v="0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7"/>
    <s v="653429205476"/>
    <s v="PIKE"/>
    <n v="0"/>
    <n v="0"/>
    <m/>
    <x v="2508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8"/>
    <s v="653429205477"/>
    <s v="PIKE"/>
    <n v="0"/>
    <n v="0"/>
    <m/>
    <x v="2509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89"/>
    <s v="653429205478"/>
    <s v="PIKE"/>
    <n v="0"/>
    <n v="0"/>
    <m/>
    <x v="2510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48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0"/>
    <s v="653429205479"/>
    <s v="PIKE"/>
    <n v="0"/>
    <n v="0"/>
    <m/>
    <x v="2511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97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1"/>
    <s v="653429205480"/>
    <s v="PIKE"/>
    <n v="0"/>
    <n v="0"/>
    <m/>
    <x v="2512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97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2"/>
    <s v="653429205481"/>
    <s v="PIKE"/>
    <n v="0"/>
    <n v="0"/>
    <m/>
    <x v="2513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3"/>
    <s v="653429205482"/>
    <s v="PIKE"/>
    <n v="0"/>
    <n v="0"/>
    <m/>
    <x v="2514"/>
    <d v="2025-04-23T15:14:52"/>
    <x v="0"/>
    <x v="1"/>
    <b v="0"/>
    <m/>
    <m/>
    <s v="INHOUSE"/>
    <n v="3.77"/>
    <m/>
    <n v="3.77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4"/>
    <s v="653429205472"/>
    <s v="PIKE"/>
    <n v="0"/>
    <n v="0"/>
    <m/>
    <x v="2515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5"/>
    <s v="653429205473"/>
    <s v="PIKE"/>
    <n v="0"/>
    <n v="0"/>
    <m/>
    <x v="2516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6"/>
    <s v="653429205474"/>
    <s v="PIKE"/>
    <n v="0"/>
    <n v="0"/>
    <m/>
    <x v="2517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7"/>
    <s v="653429205475"/>
    <s v="PIKE"/>
    <n v="0"/>
    <n v="0"/>
    <m/>
    <x v="2518"/>
    <d v="2025-04-23T15:14:52"/>
    <x v="0"/>
    <x v="1"/>
    <b v="0"/>
    <m/>
    <m/>
    <s v="INHOUSE"/>
    <n v="3.81"/>
    <m/>
    <n v="3.81"/>
    <n v="0"/>
    <n v="0"/>
    <n v="0"/>
    <m/>
    <m/>
    <m/>
    <s v="Star Tech Warehouse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8"/>
    <s v="377914035254"/>
    <s v="TOKO-ICY"/>
    <n v="0"/>
    <n v="0"/>
    <m/>
    <x v="2519"/>
    <d v="2025-04-23T16:15:03"/>
    <x v="0"/>
    <x v="1"/>
    <b v="0"/>
    <m/>
    <m/>
    <s v="INHOUSE"/>
    <n v="2.62"/>
    <m/>
    <n v="2.62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599"/>
    <s v="377914035255"/>
    <s v="TOKO-ICY"/>
    <n v="0"/>
    <n v="0"/>
    <m/>
    <x v="2520"/>
    <d v="2025-04-23T16:15:03"/>
    <x v="0"/>
    <x v="1"/>
    <b v="0"/>
    <m/>
    <m/>
    <s v="INHOUSE"/>
    <n v="2.62"/>
    <m/>
    <n v="2.62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0"/>
    <s v="377914035260"/>
    <s v="TOKO-ICY"/>
    <n v="0"/>
    <n v="0"/>
    <m/>
    <x v="2521"/>
    <d v="2025-04-23T16:15:03"/>
    <x v="0"/>
    <x v="1"/>
    <b v="0"/>
    <m/>
    <m/>
    <s v="INHOUSE"/>
    <n v="2.62"/>
    <m/>
    <n v="2.62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1"/>
    <s v="377914035261"/>
    <s v="TOKO-ICY"/>
    <n v="0"/>
    <n v="0"/>
    <m/>
    <x v="2522"/>
    <d v="2025-04-23T16:15:03"/>
    <x v="0"/>
    <x v="1"/>
    <b v="0"/>
    <m/>
    <m/>
    <s v="INHOUSE"/>
    <n v="2.62"/>
    <m/>
    <n v="2.62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2"/>
    <s v="A16-TGL-BLK"/>
    <s v="TOKO-ICY"/>
    <n v="0"/>
    <n v="0"/>
    <m/>
    <x v="2523"/>
    <d v="2025-04-23T16:36:15"/>
    <x v="0"/>
    <x v="1"/>
    <b v="0"/>
    <m/>
    <m/>
    <s v="INHOUSE"/>
    <n v="1.62"/>
    <m/>
    <n v="1.62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3"/>
    <s v="A16-TGL-RGD"/>
    <s v="TOKO-ICY"/>
    <n v="0"/>
    <n v="0"/>
    <m/>
    <x v="2524"/>
    <d v="2025-04-23T16:36:15"/>
    <x v="0"/>
    <x v="1"/>
    <b v="0"/>
    <m/>
    <m/>
    <s v="INHOUSE"/>
    <n v="1.62"/>
    <m/>
    <n v="1.62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4"/>
    <s v="S9PLUS-TGI-RED"/>
    <s v="TOKO-ICY"/>
    <n v="0"/>
    <n v="0"/>
    <m/>
    <x v="2525"/>
    <d v="2025-04-23T16:36:15"/>
    <x v="0"/>
    <x v="1"/>
    <b v="0"/>
    <m/>
    <m/>
    <s v="INHOUSE"/>
    <n v="1.62"/>
    <m/>
    <n v="1.62"/>
    <n v="0"/>
    <n v="0"/>
    <n v="0"/>
    <m/>
    <m/>
    <m/>
    <s v="Star Tech Warehouse"/>
    <n v="0"/>
    <n v="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5"/>
    <s v="PIX7-PUR-CLR"/>
    <s v="Guangzhou Weigu"/>
    <n v="0"/>
    <n v="0"/>
    <m/>
    <x v="2526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6"/>
    <s v="PIX7P-PUR-CLR"/>
    <s v="Guangzhou Weigu"/>
    <n v="0"/>
    <n v="0"/>
    <m/>
    <x v="2527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7"/>
    <s v="PIX8-PUR-CLR"/>
    <s v="Guangzhou Weigu"/>
    <n v="0"/>
    <n v="0"/>
    <m/>
    <x v="2528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8"/>
    <s v="PIX8P-PUR-CLR"/>
    <s v="Guangzhou Weigu"/>
    <n v="0"/>
    <n v="0"/>
    <m/>
    <x v="2529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09"/>
    <s v="PIX8A-PUR-CLR"/>
    <s v="Guangzhou Weigu"/>
    <n v="0"/>
    <n v="0"/>
    <m/>
    <x v="2530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0"/>
    <s v="PIX9PXL-PUR-CLR"/>
    <s v="Guangzhou Weigu"/>
    <n v="0"/>
    <n v="0"/>
    <m/>
    <x v="2531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1"/>
    <s v="PIX9/9P-PUR-CLR"/>
    <s v="Guangzhou Weigu"/>
    <n v="0"/>
    <n v="0"/>
    <m/>
    <x v="2532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2"/>
    <s v="A16-PUR-CLR"/>
    <s v="Guangzhou Weigu"/>
    <n v="0"/>
    <n v="0"/>
    <m/>
    <x v="2533"/>
    <d v="2025-04-24T10:31:11"/>
    <x v="0"/>
    <x v="1"/>
    <b v="0"/>
    <m/>
    <m/>
    <s v="INHOUSE"/>
    <n v="1.1000000000000001"/>
    <m/>
    <n v="1.1000000000000001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3"/>
    <s v="377914035253"/>
    <s v="Guangzhou Weigu"/>
    <n v="0"/>
    <n v="0"/>
    <m/>
    <x v="2534"/>
    <d v="2025-04-24T10:31:11"/>
    <x v="0"/>
    <x v="1"/>
    <b v="0"/>
    <m/>
    <m/>
    <s v="INHOUSE"/>
    <n v="3.77"/>
    <m/>
    <n v="3.77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4"/>
    <s v="377914035256"/>
    <s v="Guangzhou Weigu"/>
    <n v="0"/>
    <n v="0"/>
    <m/>
    <x v="2535"/>
    <d v="2025-04-24T10:31:11"/>
    <x v="0"/>
    <x v="1"/>
    <b v="0"/>
    <m/>
    <m/>
    <s v="INHOUSE"/>
    <n v="2.38"/>
    <m/>
    <n v="2.38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5"/>
    <s v="377914035257"/>
    <s v="Guangzhou Weigu"/>
    <n v="0"/>
    <n v="0"/>
    <m/>
    <x v="2536"/>
    <d v="2025-04-24T10:31:11"/>
    <x v="0"/>
    <x v="1"/>
    <b v="0"/>
    <m/>
    <m/>
    <s v="INHOUSE"/>
    <n v="3.3"/>
    <m/>
    <n v="3.3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6"/>
    <s v="377914035258"/>
    <s v="Guangzhou Weigu"/>
    <n v="0"/>
    <n v="0"/>
    <m/>
    <x v="2537"/>
    <d v="2025-04-24T10:31:11"/>
    <x v="0"/>
    <x v="1"/>
    <b v="0"/>
    <m/>
    <m/>
    <s v="INHOUSE"/>
    <n v="3.77"/>
    <m/>
    <n v="3.77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7"/>
    <s v="377914035259"/>
    <s v="Guangzhou Weigu"/>
    <n v="0"/>
    <n v="0"/>
    <m/>
    <x v="2538"/>
    <d v="2025-04-24T10:31:11"/>
    <x v="0"/>
    <x v="1"/>
    <b v="0"/>
    <m/>
    <m/>
    <s v="INHOUSE"/>
    <n v="2.38"/>
    <m/>
    <n v="2.38"/>
    <n v="0"/>
    <n v="0"/>
    <n v="0"/>
    <m/>
    <m/>
    <m/>
    <s v="Star Tech Warehouse"/>
    <n v="0"/>
    <n v="0"/>
    <n v="2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8"/>
    <s v="377914035262"/>
    <s v="Guangzhou Weigu"/>
    <n v="0"/>
    <n v="0"/>
    <m/>
    <x v="2539"/>
    <d v="2025-04-24T10:31:11"/>
    <x v="0"/>
    <x v="1"/>
    <b v="0"/>
    <m/>
    <m/>
    <s v="INHOUSE"/>
    <n v="3.3"/>
    <m/>
    <n v="3.3"/>
    <n v="0"/>
    <n v="0"/>
    <n v="0"/>
    <m/>
    <m/>
    <m/>
    <s v="Star Tech Warehouse"/>
    <n v="0"/>
    <n v="0"/>
    <n v="1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619"/>
    <s v="IPAD10TH 10.9-360-RED"/>
    <s v="Guangzhou Weigu"/>
    <n v="0"/>
    <n v="0"/>
    <m/>
    <x v="2540"/>
    <d v="2025-04-24T10:37:26"/>
    <x v="0"/>
    <x v="1"/>
    <b v="0"/>
    <m/>
    <m/>
    <s v="INHOUSE"/>
    <n v="2.57"/>
    <m/>
    <n v="2.57"/>
    <n v="0"/>
    <n v="0"/>
    <n v="0"/>
    <m/>
    <m/>
    <m/>
    <s v="Star Tech Warehouse"/>
    <n v="0"/>
    <n v="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"/>
    <s v=""/>
    <s v=""/>
    <s v=""/>
    <s v=""/>
    <s v=""/>
    <x v="2541"/>
    <s v=""/>
    <x v="1"/>
    <x v="19"/>
    <s v=""/>
    <s v=""/>
    <s v=""/>
    <s v=""/>
    <s v=""/>
    <s v=""/>
    <s v=""/>
    <s v=""/>
    <s v=""/>
    <s v=""/>
    <s v=""/>
    <s v=""/>
    <s v=""/>
    <s v=""/>
    <n v="247054"/>
    <n v="320"/>
    <n v="31047"/>
    <n v="31047"/>
    <n v="0"/>
    <n v="0"/>
    <n v="0"/>
    <n v="0"/>
    <n v="0"/>
    <n v="0"/>
    <n v="0"/>
    <n v="0"/>
    <n v="0"/>
    <n v="0"/>
    <n v="0"/>
    <n v="0"/>
    <n v="18248"/>
    <n v="20640"/>
    <n v="21520"/>
    <n v="19525"/>
    <n v="29308"/>
    <n v="22968"/>
    <n v="49919"/>
    <n v="30026"/>
    <n v="42718"/>
    <n v="48093"/>
    <n v="23872"/>
    <n v="22137"/>
    <n v="171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9"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5"/>
  </r>
  <r>
    <x v="5"/>
  </r>
  <r>
    <x v="5"/>
  </r>
  <r>
    <x v="5"/>
  </r>
  <r>
    <x v="5"/>
  </r>
  <r>
    <x v="5"/>
  </r>
  <r>
    <x v="1"/>
  </r>
  <r>
    <x v="5"/>
  </r>
  <r>
    <x v="5"/>
  </r>
  <r>
    <x v="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1"/>
  </r>
  <r>
    <x v="1"/>
  </r>
  <r>
    <x v="4"/>
  </r>
  <r>
    <x v="4"/>
  </r>
  <r>
    <x v="6"/>
  </r>
  <r>
    <x v="6"/>
  </r>
  <r>
    <x v="7"/>
  </r>
  <r>
    <x v="7"/>
  </r>
  <r>
    <x v="8"/>
  </r>
  <r>
    <x v="4"/>
  </r>
  <r>
    <x v="1"/>
  </r>
  <r>
    <x v="4"/>
  </r>
  <r>
    <x v="7"/>
  </r>
  <r>
    <x v="9"/>
  </r>
  <r>
    <x v="8"/>
  </r>
  <r>
    <x v="9"/>
  </r>
  <r>
    <x v="6"/>
  </r>
  <r>
    <x v="9"/>
  </r>
  <r>
    <x v="4"/>
  </r>
  <r>
    <x v="8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4"/>
  </r>
  <r>
    <x v="7"/>
  </r>
  <r>
    <x v="6"/>
  </r>
  <r>
    <x v="6"/>
  </r>
  <r>
    <x v="4"/>
  </r>
  <r>
    <x v="6"/>
  </r>
  <r>
    <x v="9"/>
  </r>
  <r>
    <x v="6"/>
  </r>
  <r>
    <x v="4"/>
  </r>
  <r>
    <x v="7"/>
  </r>
  <r>
    <x v="10"/>
  </r>
  <r>
    <x v="6"/>
  </r>
  <r>
    <x v="4"/>
  </r>
  <r>
    <x v="9"/>
  </r>
  <r>
    <x v="4"/>
  </r>
  <r>
    <x v="4"/>
  </r>
  <r>
    <x v="7"/>
  </r>
  <r>
    <x v="7"/>
  </r>
  <r>
    <x v="4"/>
  </r>
  <r>
    <x v="4"/>
  </r>
  <r>
    <x v="6"/>
  </r>
  <r>
    <x v="4"/>
  </r>
  <r>
    <x v="10"/>
  </r>
  <r>
    <x v="4"/>
  </r>
  <r>
    <x v="10"/>
  </r>
  <r>
    <x v="4"/>
  </r>
  <r>
    <x v="4"/>
  </r>
  <r>
    <x v="4"/>
  </r>
  <r>
    <x v="4"/>
  </r>
  <r>
    <x v="10"/>
  </r>
  <r>
    <x v="10"/>
  </r>
  <r>
    <x v="4"/>
  </r>
  <r>
    <x v="10"/>
  </r>
  <r>
    <x v="8"/>
  </r>
  <r>
    <x v="10"/>
  </r>
  <r>
    <x v="10"/>
  </r>
  <r>
    <x v="0"/>
  </r>
  <r>
    <x v="1"/>
  </r>
  <r>
    <x v="3"/>
  </r>
  <r>
    <x v="3"/>
  </r>
  <r>
    <x v="1"/>
  </r>
  <r>
    <x v="4"/>
  </r>
  <r>
    <x v="4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"/>
  </r>
  <r>
    <x v="4"/>
  </r>
  <r>
    <x v="4"/>
  </r>
  <r>
    <x v="4"/>
  </r>
  <r>
    <x v="4"/>
  </r>
  <r>
    <x v="6"/>
  </r>
  <r>
    <x v="6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4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2"/>
  </r>
  <r>
    <x v="2"/>
  </r>
  <r>
    <x v="2"/>
  </r>
  <r>
    <x v="12"/>
  </r>
  <r>
    <x v="8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6"/>
  </r>
  <r>
    <x v="16"/>
  </r>
  <r>
    <x v="16"/>
  </r>
  <r>
    <x v="1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17"/>
  </r>
  <r>
    <x v="17"/>
  </r>
  <r>
    <x v="17"/>
  </r>
  <r>
    <x v="17"/>
  </r>
  <r>
    <x v="17"/>
  </r>
  <r>
    <x v="17"/>
  </r>
  <r>
    <x v="17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6"/>
  </r>
  <r>
    <x v="6"/>
  </r>
  <r>
    <x v="6"/>
  </r>
  <r>
    <x v="4"/>
  </r>
  <r>
    <x v="4"/>
  </r>
  <r>
    <x v="6"/>
  </r>
  <r>
    <x v="4"/>
  </r>
  <r>
    <x v="4"/>
  </r>
  <r>
    <x v="6"/>
  </r>
  <r>
    <x v="6"/>
  </r>
  <r>
    <x v="4"/>
  </r>
  <r>
    <x v="4"/>
  </r>
  <r>
    <x v="4"/>
  </r>
  <r>
    <x v="4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E2959-91A2-45BF-BFBD-B6F6AEC3E9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A2565" firstHeaderRow="1" firstDataRow="1" firstDataCol="1"/>
  <pivotFields count="53">
    <pivotField showAll="0"/>
    <pivotField showAll="0"/>
    <pivotField showAll="0"/>
    <pivotField showAll="0"/>
    <pivotField showAll="0"/>
    <pivotField showAll="0"/>
    <pivotField axis="axisRow" showAll="0">
      <items count="2543">
        <item x="2541"/>
        <item x="394"/>
        <item x="1651"/>
        <item x="2198"/>
        <item x="1153"/>
        <item x="1154"/>
        <item x="1155"/>
        <item x="128"/>
        <item x="402"/>
        <item x="386"/>
        <item x="388"/>
        <item x="384"/>
        <item x="387"/>
        <item x="380"/>
        <item x="365"/>
        <item x="379"/>
        <item x="358"/>
        <item x="339"/>
        <item x="664"/>
        <item x="1853"/>
        <item x="1849"/>
        <item x="1860"/>
        <item x="1850"/>
        <item x="1852"/>
        <item x="1858"/>
        <item x="1857"/>
        <item x="1856"/>
        <item x="1861"/>
        <item x="1855"/>
        <item x="1859"/>
        <item x="1851"/>
        <item x="1854"/>
        <item x="1905"/>
        <item x="1915"/>
        <item x="1906"/>
        <item x="1916"/>
        <item x="1907"/>
        <item x="1908"/>
        <item x="1910"/>
        <item x="1909"/>
        <item x="1917"/>
        <item x="1918"/>
        <item x="1911"/>
        <item x="1912"/>
        <item x="1913"/>
        <item x="1914"/>
        <item x="403"/>
        <item x="315"/>
        <item x="1156"/>
        <item x="1157"/>
        <item x="1702"/>
        <item x="1700"/>
        <item x="1701"/>
        <item x="1703"/>
        <item x="1706"/>
        <item x="1704"/>
        <item x="1705"/>
        <item x="1707"/>
        <item x="1272"/>
        <item x="53"/>
        <item x="628"/>
        <item x="603"/>
        <item x="595"/>
        <item x="1273"/>
        <item x="141"/>
        <item x="65"/>
        <item x="630"/>
        <item x="629"/>
        <item x="2410"/>
        <item x="2412"/>
        <item x="2411"/>
        <item x="2413"/>
        <item x="2415"/>
        <item x="2414"/>
        <item x="106"/>
        <item x="169"/>
        <item x="581"/>
        <item x="33"/>
        <item x="550"/>
        <item x="406"/>
        <item x="399"/>
        <item x="400"/>
        <item x="536"/>
        <item x="367"/>
        <item x="332"/>
        <item x="381"/>
        <item x="366"/>
        <item x="372"/>
        <item x="368"/>
        <item x="344"/>
        <item x="364"/>
        <item x="363"/>
        <item x="333"/>
        <item x="1158"/>
        <item x="1159"/>
        <item x="312"/>
        <item x="322"/>
        <item x="287"/>
        <item x="265"/>
        <item x="1088"/>
        <item x="798"/>
        <item x="301"/>
        <item x="321"/>
        <item x="328"/>
        <item x="170"/>
        <item x="426"/>
        <item x="108"/>
        <item x="665"/>
        <item x="163"/>
        <item x="693"/>
        <item x="54"/>
        <item x="503"/>
        <item x="512"/>
        <item x="9"/>
        <item x="55"/>
        <item x="26"/>
        <item x="215"/>
        <item x="427"/>
        <item x="561"/>
        <item x="56"/>
        <item x="39"/>
        <item x="27"/>
        <item x="793"/>
        <item x="48"/>
        <item x="701"/>
        <item x="233"/>
        <item x="10"/>
        <item x="656"/>
        <item x="875"/>
        <item x="234"/>
        <item x="216"/>
        <item x="749"/>
        <item x="250"/>
        <item x="869"/>
        <item x="636"/>
        <item x="608"/>
        <item x="772"/>
        <item x="259"/>
        <item x="657"/>
        <item x="11"/>
        <item x="85"/>
        <item x="93"/>
        <item x="129"/>
        <item x="717"/>
        <item x="647"/>
        <item x="109"/>
        <item x="742"/>
        <item x="735"/>
        <item x="870"/>
        <item x="702"/>
        <item x="34"/>
        <item x="121"/>
        <item x="703"/>
        <item x="694"/>
        <item x="763"/>
        <item x="723"/>
        <item x="528"/>
        <item x="535"/>
        <item x="607"/>
        <item x="412"/>
        <item x="740"/>
        <item x="861"/>
        <item x="965"/>
        <item x="881"/>
        <item x="998"/>
        <item x="970"/>
        <item x="932"/>
        <item x="244"/>
        <item x="674"/>
        <item x="94"/>
        <item x="683"/>
        <item x="684"/>
        <item x="867"/>
        <item x="142"/>
        <item x="158"/>
        <item x="86"/>
        <item x="764"/>
        <item x="143"/>
        <item x="808"/>
        <item x="13"/>
        <item x="428"/>
        <item x="504"/>
        <item x="429"/>
        <item x="505"/>
        <item x="523"/>
        <item x="417"/>
        <item x="430"/>
        <item x="235"/>
        <item x="432"/>
        <item x="434"/>
        <item x="435"/>
        <item x="436"/>
        <item x="604"/>
        <item x="589"/>
        <item x="613"/>
        <item x="437"/>
        <item x="438"/>
        <item x="614"/>
        <item x="675"/>
        <item x="562"/>
        <item x="707"/>
        <item x="439"/>
        <item x="501"/>
        <item x="440"/>
        <item x="537"/>
        <item x="637"/>
        <item x="87"/>
        <item x="14"/>
        <item x="441"/>
        <item x="442"/>
        <item x="443"/>
        <item x="506"/>
        <item x="638"/>
        <item x="757"/>
        <item x="20"/>
        <item x="69"/>
        <item x="49"/>
        <item x="40"/>
        <item x="1530"/>
        <item x="1529"/>
        <item x="1526"/>
        <item x="1513"/>
        <item x="1512"/>
        <item x="1520"/>
        <item x="1519"/>
        <item x="1518"/>
        <item x="1515"/>
        <item x="1517"/>
        <item x="1533"/>
        <item x="1527"/>
        <item x="1528"/>
        <item x="1525"/>
        <item x="1524"/>
        <item x="1516"/>
        <item x="1514"/>
        <item x="1522"/>
        <item x="1532"/>
        <item x="1521"/>
        <item x="1531"/>
        <item x="1523"/>
        <item x="110"/>
        <item x="587"/>
        <item x="159"/>
        <item x="209"/>
        <item x="130"/>
        <item x="97"/>
        <item x="78"/>
        <item x="609"/>
        <item x="794"/>
        <item x="831"/>
        <item x="773"/>
        <item x="916"/>
        <item x="15"/>
        <item x="529"/>
        <item x="563"/>
        <item x="70"/>
        <item x="41"/>
        <item x="111"/>
        <item x="2379"/>
        <item x="445"/>
        <item x="446"/>
        <item x="447"/>
        <item x="448"/>
        <item x="449"/>
        <item x="450"/>
        <item x="615"/>
        <item x="81"/>
        <item x="451"/>
        <item x="122"/>
        <item x="685"/>
        <item x="718"/>
        <item x="786"/>
        <item x="711"/>
        <item x="736"/>
        <item x="557"/>
        <item x="583"/>
        <item x="632"/>
        <item x="542"/>
        <item x="610"/>
        <item x="686"/>
        <item x="676"/>
        <item x="774"/>
        <item x="200"/>
        <item x="765"/>
        <item x="677"/>
        <item x="224"/>
        <item x="712"/>
        <item x="225"/>
        <item x="695"/>
        <item x="514"/>
        <item x="452"/>
        <item x="453"/>
        <item x="524"/>
        <item x="507"/>
        <item x="226"/>
        <item x="180"/>
        <item x="245"/>
        <item x="643"/>
        <item x="743"/>
        <item x="171"/>
        <item x="144"/>
        <item x="687"/>
        <item x="246"/>
        <item x="713"/>
        <item x="181"/>
        <item x="816"/>
        <item x="811"/>
        <item x="841"/>
        <item x="853"/>
        <item x="145"/>
        <item x="227"/>
        <item x="193"/>
        <item x="172"/>
        <item x="201"/>
        <item x="597"/>
        <item x="202"/>
        <item x="42"/>
        <item x="123"/>
        <item x="678"/>
        <item x="627"/>
        <item x="43"/>
        <item x="112"/>
        <item x="88"/>
        <item x="251"/>
        <item x="1436"/>
        <item x="1437"/>
        <item x="1438"/>
        <item x="382"/>
        <item x="1164"/>
        <item x="375"/>
        <item x="389"/>
        <item x="392"/>
        <item x="208"/>
        <item x="337"/>
        <item x="369"/>
        <item x="348"/>
        <item x="1160"/>
        <item x="1161"/>
        <item x="346"/>
        <item x="279"/>
        <item x="552"/>
        <item x="21"/>
        <item x="454"/>
        <item x="590"/>
        <item x="530"/>
        <item x="455"/>
        <item x="515"/>
        <item x="98"/>
        <item x="564"/>
        <item x="605"/>
        <item x="50"/>
        <item x="456"/>
        <item x="616"/>
        <item x="203"/>
        <item x="131"/>
        <item x="150"/>
        <item x="553"/>
        <item x="36"/>
        <item x="617"/>
        <item x="73"/>
        <item x="16"/>
        <item x="74"/>
        <item x="639"/>
        <item x="28"/>
        <item x="1434"/>
        <item x="2378"/>
        <item x="2377"/>
        <item x="2155"/>
        <item x="1490"/>
        <item x="1506"/>
        <item x="1505"/>
        <item x="35"/>
        <item x="860"/>
        <item x="880"/>
        <item x="1061"/>
        <item x="908"/>
        <item x="2156"/>
        <item x="2157"/>
        <item x="1500"/>
        <item x="1502"/>
        <item x="431"/>
        <item x="433"/>
        <item x="750"/>
        <item x="1503"/>
        <item x="1504"/>
        <item x="1293"/>
        <item x="796"/>
        <item x="904"/>
        <item x="1072"/>
        <item x="915"/>
        <item x="2158"/>
        <item x="2159"/>
        <item x="2165"/>
        <item x="2160"/>
        <item x="444"/>
        <item x="418"/>
        <item x="631"/>
        <item x="556"/>
        <item x="1291"/>
        <item x="960"/>
        <item x="937"/>
        <item x="1073"/>
        <item x="909"/>
        <item x="2161"/>
        <item x="2162"/>
        <item x="2164"/>
        <item x="2163"/>
        <item x="1292"/>
        <item x="2166"/>
        <item x="2167"/>
        <item x="2168"/>
        <item x="2169"/>
        <item x="1452"/>
        <item x="1453"/>
        <item x="1454"/>
        <item x="1455"/>
        <item x="1456"/>
        <item x="1457"/>
        <item x="1458"/>
        <item x="1460"/>
        <item x="1461"/>
        <item x="1459"/>
        <item x="1462"/>
        <item x="1464"/>
        <item x="1463"/>
        <item x="2153"/>
        <item x="1487"/>
        <item x="1486"/>
        <item x="1485"/>
        <item x="2154"/>
        <item x="1488"/>
        <item x="1489"/>
        <item x="1491"/>
        <item x="1510"/>
        <item x="1501"/>
        <item x="1508"/>
        <item x="1507"/>
        <item x="1492"/>
        <item x="1494"/>
        <item x="1493"/>
        <item x="1511"/>
        <item x="1509"/>
        <item x="1466"/>
        <item x="1465"/>
        <item x="1467"/>
        <item x="1468"/>
        <item x="1469"/>
        <item x="1470"/>
        <item x="1471"/>
        <item x="1472"/>
        <item x="2290"/>
        <item x="1309"/>
        <item x="1310"/>
        <item x="1311"/>
        <item x="2291"/>
        <item x="1314"/>
        <item x="1315"/>
        <item x="2283"/>
        <item x="2284"/>
        <item x="2285"/>
        <item x="2286"/>
        <item x="2287"/>
        <item x="2288"/>
        <item x="1312"/>
        <item x="1313"/>
        <item x="1316"/>
        <item x="2289"/>
        <item x="886"/>
        <item x="839"/>
        <item x="887"/>
        <item x="330"/>
        <item x="311"/>
        <item x="2011"/>
        <item x="331"/>
        <item x="353"/>
        <item x="299"/>
        <item x="2012"/>
        <item x="354"/>
        <item x="888"/>
        <item x="840"/>
        <item x="889"/>
        <item x="351"/>
        <item x="300"/>
        <item x="2013"/>
        <item x="352"/>
        <item x="2422"/>
        <item x="356"/>
        <item x="298"/>
        <item x="2014"/>
        <item x="357"/>
        <item x="1074"/>
        <item x="980"/>
        <item x="162"/>
        <item x="2418"/>
        <item x="2419"/>
        <item x="2424"/>
        <item x="2423"/>
        <item x="2420"/>
        <item x="2421"/>
        <item x="2426"/>
        <item x="2425"/>
        <item x="2370"/>
        <item x="2372"/>
        <item x="2373"/>
        <item x="2371"/>
        <item x="2369"/>
        <item x="2367"/>
        <item x="2365"/>
        <item x="2366"/>
        <item x="2368"/>
        <item x="2245"/>
        <item x="2246"/>
        <item x="2243"/>
        <item x="2244"/>
        <item x="1891"/>
        <item x="1892"/>
        <item x="829"/>
        <item x="838"/>
        <item x="797"/>
        <item x="837"/>
        <item x="1887"/>
        <item x="1445"/>
        <item x="1446"/>
        <item x="1889"/>
        <item x="2428"/>
        <item x="2431"/>
        <item x="2432"/>
        <item x="2433"/>
        <item x="2429"/>
        <item x="1893"/>
        <item x="1447"/>
        <item x="1448"/>
        <item x="1450"/>
        <item x="1451"/>
        <item x="1449"/>
        <item x="2151"/>
        <item x="2152"/>
        <item x="1888"/>
        <item x="1475"/>
        <item x="1474"/>
        <item x="1478"/>
        <item x="1477"/>
        <item x="1476"/>
        <item x="2501"/>
        <item x="2502"/>
        <item x="2292"/>
        <item x="2293"/>
        <item x="2294"/>
        <item x="2295"/>
        <item x="2296"/>
        <item x="2298"/>
        <item x="2299"/>
        <item x="2297"/>
        <item x="2300"/>
        <item x="2301"/>
        <item x="2304"/>
        <item x="2305"/>
        <item x="2302"/>
        <item x="2303"/>
        <item x="2308"/>
        <item x="2309"/>
        <item x="2312"/>
        <item x="2313"/>
        <item x="2310"/>
        <item x="2311"/>
        <item x="2306"/>
        <item x="2307"/>
        <item x="2316"/>
        <item x="2317"/>
        <item x="2318"/>
        <item x="2319"/>
        <item x="2314"/>
        <item x="2320"/>
        <item x="2321"/>
        <item x="2315"/>
        <item x="2322"/>
        <item x="2323"/>
        <item x="2503"/>
        <item x="2504"/>
        <item x="2324"/>
        <item x="2325"/>
        <item x="2328"/>
        <item x="2329"/>
        <item x="2330"/>
        <item x="2331"/>
        <item x="2326"/>
        <item x="2327"/>
        <item x="1280"/>
        <item x="1279"/>
        <item x="1742"/>
        <item x="1744"/>
        <item x="1743"/>
        <item x="1745"/>
        <item x="1714"/>
        <item x="1715"/>
        <item x="1716"/>
        <item x="2416"/>
        <item x="1541"/>
        <item x="2417"/>
        <item x="1723"/>
        <item x="1276"/>
        <item x="1278"/>
        <item x="1275"/>
        <item x="1277"/>
        <item x="1750"/>
        <item x="1752"/>
        <item x="1751"/>
        <item x="1753"/>
        <item x="1717"/>
        <item x="1718"/>
        <item x="1719"/>
        <item x="1727"/>
        <item x="1726"/>
        <item x="1725"/>
        <item x="2494"/>
        <item x="1542"/>
        <item x="1146"/>
        <item x="1023"/>
        <item x="1032"/>
        <item x="1021"/>
        <item x="1975"/>
        <item x="1965"/>
        <item x="1972"/>
        <item x="1754"/>
        <item x="1756"/>
        <item x="1755"/>
        <item x="1757"/>
        <item x="1274"/>
        <item x="1543"/>
        <item x="1544"/>
        <item x="1729"/>
        <item x="1728"/>
        <item x="1966"/>
        <item x="1976"/>
        <item x="1763"/>
        <item x="1765"/>
        <item x="1762"/>
        <item x="1764"/>
        <item x="1773"/>
        <item x="1775"/>
        <item x="1774"/>
        <item x="1735"/>
        <item x="1734"/>
        <item x="1733"/>
        <item x="1381"/>
        <item x="1281"/>
        <item x="1977"/>
        <item x="1779"/>
        <item x="1781"/>
        <item x="1780"/>
        <item x="1769"/>
        <item x="1768"/>
        <item x="2106"/>
        <item x="2107"/>
        <item x="1545"/>
        <item x="1549"/>
        <item x="1546"/>
        <item x="1548"/>
        <item x="1547"/>
        <item x="413"/>
        <item x="598"/>
        <item x="565"/>
        <item x="594"/>
        <item x="29"/>
        <item x="571"/>
        <item x="538"/>
        <item x="545"/>
        <item x="1151"/>
        <item x="1147"/>
        <item x="1135"/>
        <item x="1144"/>
        <item x="1102"/>
        <item x="1041"/>
        <item x="820"/>
        <item x="895"/>
        <item x="1973"/>
        <item x="1343"/>
        <item x="1344"/>
        <item x="1345"/>
        <item x="1967"/>
        <item x="2108"/>
        <item x="2109"/>
        <item x="1974"/>
        <item x="1738"/>
        <item x="1737"/>
        <item x="1736"/>
        <item x="1741"/>
        <item x="1740"/>
        <item x="1739"/>
        <item x="1969"/>
        <item x="1978"/>
        <item x="2110"/>
        <item x="2111"/>
        <item x="1770"/>
        <item x="1772"/>
        <item x="1771"/>
        <item x="2481"/>
        <item x="2482"/>
        <item x="1732"/>
        <item x="1731"/>
        <item x="1730"/>
        <item x="1746"/>
        <item x="1748"/>
        <item x="1747"/>
        <item x="1749"/>
        <item x="1724"/>
        <item x="1720"/>
        <item x="1721"/>
        <item x="1722"/>
        <item x="1970"/>
        <item x="1968"/>
        <item x="1971"/>
        <item x="1979"/>
        <item x="2112"/>
        <item x="2113"/>
        <item x="1776"/>
        <item x="1778"/>
        <item x="1777"/>
        <item x="2483"/>
        <item x="2484"/>
        <item x="1767"/>
        <item x="1766"/>
        <item x="1121"/>
        <item x="803"/>
        <item x="1028"/>
        <item x="981"/>
        <item x="817"/>
        <item x="1005"/>
        <item x="236"/>
        <item x="1022"/>
        <item x="989"/>
        <item x="956"/>
        <item x="727"/>
        <item x="780"/>
        <item x="696"/>
        <item x="737"/>
        <item x="787"/>
        <item x="1104"/>
        <item x="1007"/>
        <item x="1077"/>
        <item x="1059"/>
        <item x="842"/>
        <item x="1090"/>
        <item x="1002"/>
        <item x="1033"/>
        <item x="1016"/>
        <item x="1083"/>
        <item x="714"/>
        <item x="1048"/>
        <item x="975"/>
        <item x="1006"/>
        <item x="1050"/>
        <item x="1092"/>
        <item x="1124"/>
        <item x="982"/>
        <item x="1036"/>
        <item x="1075"/>
        <item x="1037"/>
        <item x="1089"/>
        <item x="2540"/>
        <item x="1038"/>
        <item x="964"/>
        <item x="574"/>
        <item x="5"/>
        <item x="582"/>
        <item x="521"/>
        <item x="1647"/>
        <item x="1539"/>
        <item x="1648"/>
        <item x="1649"/>
        <item x="522"/>
        <item x="1152"/>
        <item x="573"/>
        <item x="541"/>
        <item x="560"/>
        <item x="547"/>
        <item x="38"/>
        <item x="161"/>
        <item x="635"/>
        <item x="64"/>
        <item x="19"/>
        <item x="1334"/>
        <item x="1329"/>
        <item x="1330"/>
        <item x="1331"/>
        <item x="1901"/>
        <item x="1235"/>
        <item x="1236"/>
        <item x="1600"/>
        <item x="1599"/>
        <item x="584"/>
        <item x="890"/>
        <item x="938"/>
        <item x="946"/>
        <item x="854"/>
        <item x="751"/>
        <item x="788"/>
        <item x="843"/>
        <item x="876"/>
        <item x="1669"/>
        <item x="1670"/>
        <item x="1671"/>
        <item x="1637"/>
        <item x="1638"/>
        <item x="1639"/>
        <item x="1014"/>
        <item x="1145"/>
        <item x="716"/>
        <item x="1596"/>
        <item x="1597"/>
        <item x="1598"/>
        <item x="2444"/>
        <item x="1333"/>
        <item x="855"/>
        <item x="789"/>
        <item x="1098"/>
        <item x="173"/>
        <item x="933"/>
        <item x="704"/>
        <item x="766"/>
        <item x="266"/>
        <item x="291"/>
        <item x="1897"/>
        <item x="1411"/>
        <item x="1672"/>
        <item x="1673"/>
        <item x="1674"/>
        <item x="1902"/>
        <item x="1332"/>
        <item x="2406"/>
        <item x="2407"/>
        <item x="928"/>
        <item x="1122"/>
        <item x="293"/>
        <item x="1078"/>
        <item x="1123"/>
        <item x="1052"/>
        <item x="957"/>
        <item x="804"/>
        <item x="1049"/>
        <item x="1634"/>
        <item x="1635"/>
        <item x="1636"/>
        <item x="37"/>
        <item x="1409"/>
        <item x="1595"/>
        <item x="1594"/>
        <item x="1591"/>
        <item x="1592"/>
        <item x="1593"/>
        <item x="513"/>
        <item x="12"/>
        <item x="1"/>
        <item x="1899"/>
        <item x="1898"/>
        <item x="1412"/>
        <item x="2054"/>
        <item x="2055"/>
        <item x="113"/>
        <item x="999"/>
        <item x="1125"/>
        <item x="1024"/>
        <item x="871"/>
        <item x="1091"/>
        <item x="882"/>
        <item x="905"/>
        <item x="1067"/>
        <item x="1678"/>
        <item x="1679"/>
        <item x="1680"/>
        <item x="1374"/>
        <item x="1499"/>
        <item x="2408"/>
        <item x="2409"/>
        <item x="728"/>
        <item x="821"/>
        <item x="1042"/>
        <item x="1105"/>
        <item x="986"/>
        <item x="1137"/>
        <item x="1008"/>
        <item x="271"/>
        <item x="297"/>
        <item x="1950"/>
        <item x="1640"/>
        <item x="1642"/>
        <item x="1641"/>
        <item x="947"/>
        <item x="872"/>
        <item x="285"/>
        <item x="1099"/>
        <item x="917"/>
        <item x="1106"/>
        <item x="934"/>
        <item x="953"/>
        <item x="758"/>
        <item x="1397"/>
        <item x="1410"/>
        <item x="1237"/>
        <item x="1238"/>
        <item x="1585"/>
        <item x="1586"/>
        <item x="1587"/>
        <item x="1588"/>
        <item x="1589"/>
        <item x="1590"/>
        <item x="2439"/>
        <item x="1650"/>
        <item x="63"/>
        <item x="602"/>
        <item x="99"/>
        <item x="1053"/>
        <item x="1131"/>
        <item x="1068"/>
        <item x="1060"/>
        <item x="1069"/>
        <item x="1095"/>
        <item x="962"/>
        <item x="906"/>
        <item x="2056"/>
        <item x="2057"/>
        <item x="511"/>
        <item x="1346"/>
        <item x="1347"/>
        <item x="525"/>
        <item x="1115"/>
        <item x="1132"/>
        <item x="146"/>
        <item x="1116"/>
        <item x="114"/>
        <item x="1079"/>
        <item x="1415"/>
        <item x="1126"/>
        <item x="319"/>
        <item x="1684"/>
        <item x="1685"/>
        <item x="1686"/>
        <item x="1425"/>
        <item x="1631"/>
        <item x="1427"/>
        <item x="1426"/>
        <item x="1398"/>
        <item x="1479"/>
        <item x="1348"/>
        <item x="1349"/>
        <item x="516"/>
        <item x="260"/>
        <item x="666"/>
        <item x="247"/>
        <item x="1101"/>
        <item x="182"/>
        <item x="1096"/>
        <item x="317"/>
        <item x="329"/>
        <item x="1681"/>
        <item x="1682"/>
        <item x="1683"/>
        <item x="1643"/>
        <item x="1644"/>
        <item x="1645"/>
        <item x="1951"/>
        <item x="1372"/>
        <item x="1497"/>
        <item x="781"/>
        <item x="648"/>
        <item x="752"/>
        <item x="844"/>
        <item x="30"/>
        <item x="729"/>
        <item x="799"/>
        <item x="1414"/>
        <item x="971"/>
        <item x="1093"/>
        <item x="1675"/>
        <item x="1676"/>
        <item x="1677"/>
        <item x="1422"/>
        <item x="1630"/>
        <item x="1424"/>
        <item x="1423"/>
        <item x="1576"/>
        <item x="1577"/>
        <item x="1578"/>
        <item x="1373"/>
        <item x="1498"/>
        <item x="771"/>
        <item x="314"/>
        <item x="1031"/>
        <item x="1579"/>
        <item x="1580"/>
        <item x="1581"/>
        <item x="1582"/>
        <item x="1583"/>
        <item x="1584"/>
        <item x="2440"/>
        <item x="1266"/>
        <item x="1271"/>
        <item x="1270"/>
        <item x="1269"/>
        <item x="1265"/>
        <item x="2260"/>
        <item x="1282"/>
        <item x="1283"/>
        <item x="1286"/>
        <item x="1399"/>
        <item x="2443"/>
        <item x="1400"/>
        <item x="1403"/>
        <item x="1405"/>
        <item x="1264"/>
        <item x="1262"/>
        <item x="1268"/>
        <item x="1267"/>
        <item x="1263"/>
        <item x="2256"/>
        <item x="1287"/>
        <item x="1289"/>
        <item x="1288"/>
        <item x="1257"/>
        <item x="1258"/>
        <item x="1261"/>
        <item x="1260"/>
        <item x="1259"/>
        <item x="2257"/>
        <item x="1290"/>
        <item x="1285"/>
        <item x="1284"/>
        <item x="1243"/>
        <item x="1244"/>
        <item x="1294"/>
        <item x="1308"/>
        <item x="1307"/>
        <item x="1303"/>
        <item x="1302"/>
        <item x="1207"/>
        <item x="1208"/>
        <item x="1418"/>
        <item x="1693"/>
        <item x="1694"/>
        <item x="1695"/>
        <item x="1419"/>
        <item x="1628"/>
        <item x="1421"/>
        <item x="1420"/>
        <item x="1370"/>
        <item x="1495"/>
        <item x="1435"/>
        <item x="1407"/>
        <item x="1241"/>
        <item x="1242"/>
        <item x="1300"/>
        <item x="1306"/>
        <item x="1305"/>
        <item x="1301"/>
        <item x="1299"/>
        <item x="1206"/>
        <item x="1210"/>
        <item x="1416"/>
        <item x="1690"/>
        <item x="1691"/>
        <item x="1692"/>
        <item x="1431"/>
        <item x="1627"/>
        <item x="1433"/>
        <item x="1432"/>
        <item x="1952"/>
        <item x="1401"/>
        <item x="1406"/>
        <item x="1239"/>
        <item x="1240"/>
        <item x="1564"/>
        <item x="1565"/>
        <item x="1566"/>
        <item x="1295"/>
        <item x="1298"/>
        <item x="1304"/>
        <item x="1297"/>
        <item x="1296"/>
        <item x="1205"/>
        <item x="1209"/>
        <item x="1417"/>
        <item x="1687"/>
        <item x="1688"/>
        <item x="1689"/>
        <item x="1428"/>
        <item x="1629"/>
        <item x="1430"/>
        <item x="1429"/>
        <item x="1371"/>
        <item x="1496"/>
        <item x="2442"/>
        <item x="1402"/>
        <item x="1567"/>
        <item x="1568"/>
        <item x="1569"/>
        <item x="1570"/>
        <item x="1571"/>
        <item x="1572"/>
        <item x="1573"/>
        <item x="1574"/>
        <item x="1575"/>
        <item x="1404"/>
        <item x="2115"/>
        <item x="2117"/>
        <item x="2116"/>
        <item x="2114"/>
        <item x="2259"/>
        <item x="2129"/>
        <item x="2130"/>
        <item x="2119"/>
        <item x="2120"/>
        <item x="2118"/>
        <item x="2060"/>
        <item x="2061"/>
        <item x="2140"/>
        <item x="2142"/>
        <item x="2141"/>
        <item x="2139"/>
        <item x="2352"/>
        <item x="2355"/>
        <item x="2353"/>
        <item x="2354"/>
        <item x="2237"/>
        <item x="2239"/>
        <item x="2238"/>
        <item x="2075"/>
        <item x="2122"/>
        <item x="2124"/>
        <item x="2123"/>
        <item x="2121"/>
        <item x="2261"/>
        <item x="2131"/>
        <item x="2132"/>
        <item x="2125"/>
        <item x="2128"/>
        <item x="2127"/>
        <item x="2126"/>
        <item x="2258"/>
        <item x="2134"/>
        <item x="2133"/>
        <item x="2435"/>
        <item x="2064"/>
        <item x="2065"/>
        <item x="2147"/>
        <item x="2150"/>
        <item x="2149"/>
        <item x="2148"/>
        <item x="2360"/>
        <item x="2363"/>
        <item x="2361"/>
        <item x="2362"/>
        <item x="2240"/>
        <item x="2242"/>
        <item x="2241"/>
        <item x="2077"/>
        <item x="2434"/>
        <item x="2062"/>
        <item x="2063"/>
        <item x="2143"/>
        <item x="2146"/>
        <item x="2145"/>
        <item x="2144"/>
        <item x="2356"/>
        <item x="2359"/>
        <item x="2357"/>
        <item x="2358"/>
        <item x="2234"/>
        <item x="2236"/>
        <item x="2235"/>
        <item x="2076"/>
        <item x="2058"/>
        <item x="2059"/>
        <item x="2027"/>
        <item x="2028"/>
        <item x="2029"/>
        <item x="2135"/>
        <item x="2138"/>
        <item x="2137"/>
        <item x="2136"/>
        <item x="2348"/>
        <item x="2351"/>
        <item x="2349"/>
        <item x="2350"/>
        <item x="2231"/>
        <item x="2233"/>
        <item x="2232"/>
        <item x="2074"/>
        <item x="2180"/>
        <item x="2178"/>
        <item x="2539"/>
        <item x="2508"/>
        <item x="2509"/>
        <item x="2510"/>
        <item x="2537"/>
        <item x="2538"/>
        <item x="2521"/>
        <item x="2522"/>
        <item x="2030"/>
        <item x="2031"/>
        <item x="2032"/>
        <item x="2172"/>
        <item x="2174"/>
        <item x="2173"/>
        <item x="2175"/>
        <item x="2177"/>
        <item x="2171"/>
        <item x="2176"/>
        <item x="2033"/>
        <item x="2034"/>
        <item x="2035"/>
        <item x="2170"/>
        <item x="2181"/>
        <item x="2179"/>
        <item x="2036"/>
        <item x="2037"/>
        <item x="2038"/>
        <item x="1318"/>
        <item x="2441"/>
        <item x="2052"/>
        <item x="2053"/>
        <item x="993"/>
        <item x="815"/>
        <item x="1039"/>
        <item x="874"/>
        <item x="107"/>
        <item x="232"/>
        <item x="830"/>
        <item x="179"/>
        <item x="726"/>
        <item x="156"/>
        <item x="157"/>
        <item x="199"/>
        <item x="715"/>
        <item x="1317"/>
        <item x="1319"/>
        <item x="1320"/>
        <item x="1322"/>
        <item x="1321"/>
        <item x="1324"/>
        <item x="1323"/>
        <item x="1325"/>
        <item x="1900"/>
        <item x="1327"/>
        <item x="790"/>
        <item x="812"/>
        <item x="1080"/>
        <item x="929"/>
        <item x="1054"/>
        <item x="813"/>
        <item x="845"/>
        <item x="1044"/>
        <item x="1113"/>
        <item x="1396"/>
        <item x="1408"/>
        <item x="1326"/>
        <item x="1328"/>
        <item x="2437"/>
        <item x="2438"/>
        <item x="1660"/>
        <item x="2374"/>
        <item x="2376"/>
        <item x="2375"/>
        <item x="2401"/>
        <item x="2403"/>
        <item x="2400"/>
        <item x="2402"/>
        <item x="1000"/>
        <item x="457"/>
        <item x="458"/>
        <item x="688"/>
        <item x="22"/>
        <item x="640"/>
        <item x="132"/>
        <item x="644"/>
        <item x="248"/>
        <item x="419"/>
        <item x="57"/>
        <item x="89"/>
        <item x="744"/>
        <item x="252"/>
        <item x="217"/>
        <item x="164"/>
        <item x="174"/>
        <item x="115"/>
        <item x="828"/>
        <item x="572"/>
        <item x="570"/>
        <item x="805"/>
        <item x="822"/>
        <item x="775"/>
        <item x="183"/>
        <item x="151"/>
        <item x="194"/>
        <item x="184"/>
        <item x="152"/>
        <item x="100"/>
        <item x="620"/>
        <item x="566"/>
        <item x="658"/>
        <item x="185"/>
        <item x="204"/>
        <item x="1029"/>
        <item x="420"/>
        <item x="526"/>
        <item x="1004"/>
        <item x="421"/>
        <item x="741"/>
        <item x="459"/>
        <item x="409"/>
        <item x="611"/>
        <item x="1129"/>
        <item x="508"/>
        <item x="531"/>
        <item x="120"/>
        <item x="155"/>
        <item x="460"/>
        <item x="461"/>
        <item x="1084"/>
        <item x="1111"/>
        <item x="1015"/>
        <item x="1045"/>
        <item x="667"/>
        <item x="759"/>
        <item x="253"/>
        <item x="210"/>
        <item x="689"/>
        <item x="930"/>
        <item x="410"/>
        <item x="133"/>
        <item x="539"/>
        <item x="228"/>
        <item x="51"/>
        <item x="237"/>
        <item x="823"/>
        <item x="987"/>
        <item x="791"/>
        <item x="948"/>
        <item x="865"/>
        <item x="211"/>
        <item x="883"/>
        <item x="1030"/>
        <item x="186"/>
        <item x="308"/>
        <item x="1058"/>
        <item x="264"/>
        <item x="961"/>
        <item x="659"/>
        <item x="1009"/>
        <item x="949"/>
        <item x="931"/>
        <item x="1055"/>
        <item x="942"/>
        <item x="1112"/>
        <item x="599"/>
        <item x="134"/>
        <item x="290"/>
        <item x="281"/>
        <item x="532"/>
        <item x="1127"/>
        <item x="753"/>
        <item x="776"/>
        <item x="994"/>
        <item x="972"/>
        <item x="806"/>
        <item x="238"/>
        <item x="976"/>
        <item x="1097"/>
        <item x="910"/>
        <item x="963"/>
        <item x="546"/>
        <item x="567"/>
        <item x="533"/>
        <item x="165"/>
        <item x="147"/>
        <item x="690"/>
        <item x="600"/>
        <item x="606"/>
        <item x="1534"/>
        <item x="17"/>
        <item x="79"/>
        <item x="254"/>
        <item x="679"/>
        <item x="1535"/>
        <item x="1536"/>
        <item x="187"/>
        <item x="738"/>
        <item x="1537"/>
        <item x="1538"/>
        <item x="1394"/>
        <item x="1395"/>
        <item x="1393"/>
        <item x="1388"/>
        <item x="1386"/>
        <item x="1387"/>
        <item x="1389"/>
        <item x="1390"/>
        <item x="1391"/>
        <item x="1392"/>
        <item x="1382"/>
        <item x="1383"/>
        <item x="1384"/>
        <item x="1385"/>
        <item x="1085"/>
        <item x="832"/>
        <item x="966"/>
        <item x="540"/>
        <item x="517"/>
        <item x="408"/>
        <item x="877"/>
        <item x="777"/>
        <item x="166"/>
        <item x="1632"/>
        <item x="1633"/>
        <item x="1040"/>
        <item x="101"/>
        <item x="116"/>
        <item x="218"/>
        <item x="462"/>
        <item x="1003"/>
        <item x="719"/>
        <item x="846"/>
        <item x="697"/>
        <item x="660"/>
        <item x="463"/>
        <item x="464"/>
        <item x="601"/>
        <item x="977"/>
        <item x="95"/>
        <item x="698"/>
        <item x="1046"/>
        <item x="668"/>
        <item x="760"/>
        <item x="899"/>
        <item x="568"/>
        <item x="691"/>
        <item x="1107"/>
        <item x="205"/>
        <item x="782"/>
        <item x="1043"/>
        <item x="135"/>
        <item x="661"/>
        <item x="44"/>
        <item x="543"/>
        <item x="136"/>
        <item x="730"/>
        <item x="90"/>
        <item x="229"/>
        <item x="918"/>
        <item x="137"/>
        <item x="669"/>
        <item x="371"/>
        <item x="305"/>
        <item x="274"/>
        <item x="326"/>
        <item x="310"/>
        <item x="306"/>
        <item x="275"/>
        <item x="327"/>
        <item x="307"/>
        <item x="0"/>
        <item x="465"/>
        <item x="502"/>
        <item x="262"/>
        <item x="376"/>
        <item x="466"/>
        <item x="373"/>
        <item x="778"/>
        <item x="467"/>
        <item x="1162"/>
        <item x="1163"/>
        <item x="468"/>
        <item x="779"/>
        <item x="469"/>
        <item x="1846"/>
        <item x="1835"/>
        <item x="1870"/>
        <item x="1838"/>
        <item x="1139"/>
        <item x="1065"/>
        <item x="1140"/>
        <item x="1066"/>
        <item x="1138"/>
        <item x="1001"/>
        <item x="18"/>
        <item x="641"/>
        <item x="206"/>
        <item x="633"/>
        <item x="470"/>
        <item x="411"/>
        <item x="699"/>
        <item x="82"/>
        <item x="569"/>
        <item x="414"/>
        <item x="1081"/>
        <item x="978"/>
        <item x="1076"/>
        <item x="1070"/>
        <item x="896"/>
        <item x="919"/>
        <item x="1051"/>
        <item x="995"/>
        <item x="575"/>
        <item x="83"/>
        <item x="1019"/>
        <item x="950"/>
        <item x="471"/>
        <item x="472"/>
        <item x="473"/>
        <item x="474"/>
        <item x="996"/>
        <item x="1025"/>
        <item x="1026"/>
        <item x="997"/>
        <item x="195"/>
        <item x="219"/>
        <item x="1017"/>
        <item x="745"/>
        <item x="939"/>
        <item x="1103"/>
        <item x="708"/>
        <item x="761"/>
        <item x="1018"/>
        <item x="1108"/>
        <item x="862"/>
        <item x="746"/>
        <item x="323"/>
        <item x="105"/>
        <item x="96"/>
        <item x="642"/>
        <item x="261"/>
        <item x="958"/>
        <item x="153"/>
        <item x="801"/>
        <item x="670"/>
        <item x="800"/>
        <item x="475"/>
        <item x="422"/>
        <item x="585"/>
        <item x="576"/>
        <item x="45"/>
        <item x="621"/>
        <item x="577"/>
        <item x="58"/>
        <item x="476"/>
        <item x="477"/>
        <item x="478"/>
        <item x="479"/>
        <item x="554"/>
        <item x="558"/>
        <item x="480"/>
        <item x="481"/>
        <item x="482"/>
        <item x="167"/>
        <item x="891"/>
        <item x="900"/>
        <item x="31"/>
        <item x="754"/>
        <item x="911"/>
        <item x="80"/>
        <item x="483"/>
        <item x="484"/>
        <item x="1056"/>
        <item x="188"/>
        <item x="168"/>
        <item x="680"/>
        <item x="1109"/>
        <item x="912"/>
        <item x="951"/>
        <item x="901"/>
        <item x="230"/>
        <item x="618"/>
        <item x="578"/>
        <item x="534"/>
        <item x="1945"/>
        <item x="1847"/>
        <item x="1946"/>
        <item x="1947"/>
        <item x="1848"/>
        <item x="2497"/>
        <item x="2498"/>
        <item x="1948"/>
        <item x="2499"/>
        <item x="2500"/>
        <item x="1949"/>
        <item x="2347"/>
        <item x="2346"/>
        <item x="2427"/>
        <item x="485"/>
        <item x="591"/>
        <item x="59"/>
        <item x="720"/>
        <item x="700"/>
        <item x="943"/>
        <item x="944"/>
        <item x="864"/>
        <item x="856"/>
        <item x="1082"/>
        <item x="239"/>
        <item x="1034"/>
        <item x="747"/>
        <item x="935"/>
        <item x="1012"/>
        <item x="818"/>
        <item x="824"/>
        <item x="892"/>
        <item x="884"/>
        <item x="920"/>
        <item x="873"/>
        <item x="2527"/>
        <item x="2526"/>
        <item x="2529"/>
        <item x="2530"/>
        <item x="2528"/>
        <item x="2531"/>
        <item x="2532"/>
        <item x="1013"/>
        <item x="486"/>
        <item x="487"/>
        <item x="84"/>
        <item x="809"/>
        <item x="23"/>
        <item x="783"/>
        <item x="897"/>
        <item x="117"/>
        <item x="223"/>
        <item x="405"/>
        <item x="1027"/>
        <item x="398"/>
        <item x="1182"/>
        <item x="1181"/>
        <item x="1180"/>
        <item x="2195"/>
        <item x="2197"/>
        <item x="2196"/>
        <item x="2194"/>
        <item x="488"/>
        <item x="255"/>
        <item x="579"/>
        <item x="555"/>
        <item x="489"/>
        <item x="2047"/>
        <item x="2041"/>
        <item x="2044"/>
        <item x="2048"/>
        <item x="2533"/>
        <item x="2042"/>
        <item x="2045"/>
        <item x="2039"/>
        <item x="2043"/>
        <item x="2046"/>
        <item x="2040"/>
        <item x="2051"/>
        <item x="2049"/>
        <item x="2050"/>
        <item x="2405"/>
        <item x="863"/>
        <item x="852"/>
        <item x="1148"/>
        <item x="286"/>
        <item x="725"/>
        <item x="979"/>
        <item x="289"/>
        <item x="284"/>
        <item x="973"/>
        <item x="1110"/>
        <item x="985"/>
        <item x="1134"/>
        <item x="914"/>
        <item x="270"/>
        <item x="1071"/>
        <item x="423"/>
        <item x="320"/>
        <item x="833"/>
        <item x="318"/>
        <item x="267"/>
        <item x="338"/>
        <item x="1141"/>
        <item x="1188"/>
        <item x="1187"/>
        <item x="1186"/>
        <item x="1185"/>
        <item x="1184"/>
        <item x="1183"/>
        <item x="2103"/>
        <item x="2105"/>
        <item x="2104"/>
        <item x="2102"/>
        <item x="954"/>
        <item x="622"/>
        <item x="66"/>
        <item x="189"/>
        <item x="952"/>
        <item x="60"/>
        <item x="240"/>
        <item x="220"/>
        <item x="124"/>
        <item x="138"/>
        <item x="767"/>
        <item x="662"/>
        <item x="256"/>
        <item x="893"/>
        <item x="190"/>
        <item x="649"/>
        <item x="175"/>
        <item x="721"/>
        <item x="71"/>
        <item x="415"/>
        <item x="2"/>
        <item x="6"/>
        <item x="559"/>
        <item x="404"/>
        <item x="544"/>
        <item x="509"/>
        <item x="510"/>
        <item x="518"/>
        <item x="551"/>
        <item x="176"/>
        <item x="705"/>
        <item x="231"/>
        <item x="118"/>
        <item x="177"/>
        <item x="807"/>
        <item x="196"/>
        <item x="650"/>
        <item x="160"/>
        <item x="207"/>
        <item x="692"/>
        <item x="425"/>
        <item x="596"/>
        <item x="47"/>
        <item x="243"/>
        <item x="921"/>
        <item x="748"/>
        <item x="731"/>
        <item x="663"/>
        <item x="913"/>
        <item x="732"/>
        <item x="197"/>
        <item x="645"/>
        <item x="75"/>
        <item x="198"/>
        <item x="249"/>
        <item x="671"/>
        <item x="119"/>
        <item x="213"/>
        <item x="651"/>
        <item x="652"/>
        <item x="61"/>
        <item x="592"/>
        <item x="623"/>
        <item x="825"/>
        <item x="214"/>
        <item x="24"/>
        <item x="67"/>
        <item x="634"/>
        <item x="241"/>
        <item x="1785"/>
        <item x="1792"/>
        <item x="1791"/>
        <item x="1787"/>
        <item x="1788"/>
        <item x="1789"/>
        <item x="1786"/>
        <item x="1790"/>
        <item x="2333"/>
        <item x="2332"/>
        <item x="2335"/>
        <item x="2404"/>
        <item x="2334"/>
        <item x="2338"/>
        <item x="2339"/>
        <item x="2337"/>
        <item x="2336"/>
        <item x="1794"/>
        <item x="1795"/>
        <item x="1793"/>
        <item x="1818"/>
        <item x="1819"/>
        <item x="1817"/>
        <item x="1800"/>
        <item x="1801"/>
        <item x="1799"/>
        <item x="1797"/>
        <item x="1798"/>
        <item x="1796"/>
        <item x="1803"/>
        <item x="1806"/>
        <item x="1807"/>
        <item x="1805"/>
        <item x="1804"/>
        <item x="1802"/>
        <item x="1809"/>
        <item x="1810"/>
        <item x="1808"/>
        <item x="1812"/>
        <item x="1815"/>
        <item x="1816"/>
        <item x="1814"/>
        <item x="1813"/>
        <item x="1811"/>
        <item x="2025"/>
        <item x="2026"/>
        <item x="2024"/>
        <item x="2022"/>
        <item x="2023"/>
        <item x="2021"/>
        <item x="2019"/>
        <item x="2016"/>
        <item x="2017"/>
        <item x="2015"/>
        <item x="2020"/>
        <item x="2018"/>
        <item x="2515"/>
        <item x="2516"/>
        <item x="1821"/>
        <item x="1822"/>
        <item x="1820"/>
        <item x="1824"/>
        <item x="2487"/>
        <item x="1823"/>
        <item x="1826"/>
        <item x="1827"/>
        <item x="1825"/>
        <item x="2517"/>
        <item x="2518"/>
        <item x="1919"/>
        <item x="1921"/>
        <item x="1836"/>
        <item x="1843"/>
        <item x="1920"/>
        <item x="1837"/>
        <item x="1922"/>
        <item x="1844"/>
        <item x="1840"/>
        <item x="1903"/>
        <item x="1923"/>
        <item x="1841"/>
        <item x="1868"/>
        <item x="1937"/>
        <item x="1924"/>
        <item x="1863"/>
        <item x="1904"/>
        <item x="1936"/>
        <item x="1925"/>
        <item x="1842"/>
        <item x="1935"/>
        <item x="1926"/>
        <item x="1866"/>
        <item x="1927"/>
        <item x="1862"/>
        <item x="1939"/>
        <item x="1928"/>
        <item x="1953"/>
        <item x="1845"/>
        <item x="1938"/>
        <item x="1929"/>
        <item x="1864"/>
        <item x="1930"/>
        <item x="1869"/>
        <item x="1941"/>
        <item x="1931"/>
        <item x="1955"/>
        <item x="1839"/>
        <item x="1940"/>
        <item x="1954"/>
        <item x="1942"/>
        <item x="1932"/>
        <item x="1867"/>
        <item x="1956"/>
        <item x="1943"/>
        <item x="1933"/>
        <item x="1865"/>
        <item x="1957"/>
        <item x="1944"/>
        <item x="1934"/>
        <item x="1871"/>
        <item x="1958"/>
        <item x="1881"/>
        <item x="2493"/>
        <item x="2491"/>
        <item x="2490"/>
        <item x="1876"/>
        <item x="1880"/>
        <item x="1885"/>
        <item x="1874"/>
        <item x="2399"/>
        <item x="2523"/>
        <item x="2524"/>
        <item x="2492"/>
        <item x="1879"/>
        <item x="1875"/>
        <item x="1882"/>
        <item x="1890"/>
        <item x="1884"/>
        <item x="1872"/>
        <item x="1873"/>
        <item x="1877"/>
        <item x="1883"/>
        <item x="1878"/>
        <item x="1894"/>
        <item x="1895"/>
        <item x="1886"/>
        <item x="1896"/>
        <item x="2436"/>
        <item x="2488"/>
        <item x="2489"/>
        <item x="2430"/>
        <item x="2454"/>
        <item x="2455"/>
        <item x="2485"/>
        <item x="2486"/>
        <item x="2456"/>
        <item x="2457"/>
        <item x="2460"/>
        <item x="2461"/>
        <item x="2464"/>
        <item x="2465"/>
        <item x="2458"/>
        <item x="2459"/>
        <item x="2466"/>
        <item x="2467"/>
        <item x="2462"/>
        <item x="2463"/>
        <item x="2506"/>
        <item x="2505"/>
        <item x="2468"/>
        <item x="2469"/>
        <item x="2507"/>
        <item x="2449"/>
        <item x="2450"/>
        <item x="2451"/>
        <item x="2452"/>
        <item x="2453"/>
        <item x="2472"/>
        <item x="2474"/>
        <item x="2473"/>
        <item x="2475"/>
        <item x="1828"/>
        <item x="1829"/>
        <item x="1830"/>
        <item x="2477"/>
        <item x="1834"/>
        <item x="1760"/>
        <item x="1697"/>
        <item x="1698"/>
        <item x="2476"/>
        <item x="1832"/>
        <item x="1833"/>
        <item x="1758"/>
        <item x="1759"/>
        <item x="1696"/>
        <item x="2478"/>
        <item x="1831"/>
        <item x="1699"/>
        <item x="1761"/>
        <item x="2447"/>
        <item x="2448"/>
        <item x="2534"/>
        <item x="2536"/>
        <item x="2511"/>
        <item x="2512"/>
        <item x="2513"/>
        <item x="2514"/>
        <item x="2535"/>
        <item x="2519"/>
        <item x="2520"/>
        <item x="2252"/>
        <item x="2253"/>
        <item x="2255"/>
        <item x="2254"/>
        <item x="2247"/>
        <item x="2248"/>
        <item x="2249"/>
        <item x="2251"/>
        <item x="2250"/>
        <item x="2393"/>
        <item x="2394"/>
        <item x="2396"/>
        <item x="2395"/>
        <item x="2397"/>
        <item x="2398"/>
        <item x="309"/>
        <item x="302"/>
        <item x="272"/>
        <item x="303"/>
        <item x="304"/>
        <item x="273"/>
        <item x="519"/>
        <item x="490"/>
        <item x="491"/>
        <item x="91"/>
        <item x="7"/>
        <item x="424"/>
        <item x="3"/>
        <item x="125"/>
        <item x="849"/>
        <item x="126"/>
        <item x="242"/>
        <item x="795"/>
        <item x="154"/>
        <item x="407"/>
        <item x="586"/>
        <item x="681"/>
        <item x="739"/>
        <item x="76"/>
        <item x="733"/>
        <item x="768"/>
        <item x="653"/>
        <item x="593"/>
        <item x="588"/>
        <item x="654"/>
        <item x="527"/>
        <item x="492"/>
        <item x="127"/>
        <item x="624"/>
        <item x="25"/>
        <item x="178"/>
        <item x="139"/>
        <item x="257"/>
        <item x="2364"/>
        <item x="280"/>
        <item x="62"/>
        <item x="1128"/>
        <item x="1133"/>
        <item x="907"/>
        <item x="1149"/>
        <item x="784"/>
        <item x="655"/>
        <item x="1086"/>
        <item x="785"/>
        <item x="295"/>
        <item x="316"/>
        <item x="955"/>
        <item x="859"/>
        <item x="988"/>
        <item x="940"/>
        <item x="1010"/>
        <item x="296"/>
        <item x="969"/>
        <item x="324"/>
        <item x="294"/>
        <item x="984"/>
        <item x="325"/>
        <item x="1100"/>
        <item x="868"/>
        <item x="313"/>
        <item x="1197"/>
        <item x="1196"/>
        <item x="1195"/>
        <item x="1194"/>
        <item x="1193"/>
        <item x="1192"/>
        <item x="1191"/>
        <item x="1190"/>
        <item x="1189"/>
        <item x="2069"/>
        <item x="2068"/>
        <item x="2073"/>
        <item x="2072"/>
        <item x="2071"/>
        <item x="2070"/>
        <item x="2067"/>
        <item x="2066"/>
        <item x="1035"/>
        <item x="724"/>
        <item x="288"/>
        <item x="1368"/>
        <item x="1369"/>
        <item x="336"/>
        <item x="1540"/>
        <item x="377"/>
        <item x="347"/>
        <item x="342"/>
        <item x="343"/>
        <item x="345"/>
        <item x="341"/>
        <item x="1652"/>
        <item x="2096"/>
        <item x="1606"/>
        <item x="2097"/>
        <item x="1605"/>
        <item x="1604"/>
        <item x="1602"/>
        <item x="1603"/>
        <item x="1601"/>
        <item x="2099"/>
        <item x="2100"/>
        <item x="2101"/>
        <item x="2098"/>
        <item x="1607"/>
        <item x="1608"/>
        <item x="1610"/>
        <item x="1609"/>
        <item x="349"/>
        <item x="1216"/>
        <item x="1215"/>
        <item x="1214"/>
        <item x="1213"/>
        <item x="1212"/>
        <item x="1211"/>
        <item x="2202"/>
        <item x="2201"/>
        <item x="2206"/>
        <item x="2205"/>
        <item x="2204"/>
        <item x="2203"/>
        <item x="2200"/>
        <item x="2199"/>
        <item x="2380"/>
        <item x="2381"/>
        <item x="2382"/>
        <item x="2265"/>
        <item x="2264"/>
        <item x="2263"/>
        <item x="2268"/>
        <item x="2266"/>
        <item x="2267"/>
        <item x="2269"/>
        <item x="2273"/>
        <item x="2271"/>
        <item x="2270"/>
        <item x="2274"/>
        <item x="2272"/>
        <item x="2277"/>
        <item x="2278"/>
        <item x="2276"/>
        <item x="2275"/>
        <item x="2279"/>
        <item x="2280"/>
        <item x="2281"/>
        <item x="2282"/>
        <item x="2262"/>
        <item x="1783"/>
        <item x="1662"/>
        <item x="340"/>
        <item x="362"/>
        <item x="212"/>
        <item x="959"/>
        <item x="292"/>
        <item x="1200"/>
        <item x="1199"/>
        <item x="1198"/>
        <item x="2078"/>
        <item x="2080"/>
        <item x="2081"/>
        <item x="2079"/>
        <item x="2083"/>
        <item x="2084"/>
        <item x="2082"/>
        <item x="1555"/>
        <item x="1563"/>
        <item x="1552"/>
        <item x="1560"/>
        <item x="1553"/>
        <item x="1556"/>
        <item x="2341"/>
        <item x="2344"/>
        <item x="2342"/>
        <item x="2343"/>
        <item x="2340"/>
        <item x="1246"/>
        <item x="1247"/>
        <item x="1248"/>
        <item x="2345"/>
        <item x="1245"/>
        <item x="1559"/>
        <item x="1561"/>
        <item x="1379"/>
        <item x="1558"/>
        <item x="1252"/>
        <item x="1253"/>
        <item x="1254"/>
        <item x="1554"/>
        <item x="1255"/>
        <item x="1256"/>
        <item x="1551"/>
        <item x="1249"/>
        <item x="1250"/>
        <item x="1251"/>
        <item x="1557"/>
        <item x="1550"/>
        <item x="1380"/>
        <item x="1229"/>
        <item x="1232"/>
        <item x="1233"/>
        <item x="1234"/>
        <item x="1231"/>
        <item x="1230"/>
        <item x="1223"/>
        <item x="1226"/>
        <item x="1227"/>
        <item x="1228"/>
        <item x="1225"/>
        <item x="1224"/>
        <item x="1217"/>
        <item x="1220"/>
        <item x="1221"/>
        <item x="1222"/>
        <item x="1219"/>
        <item x="1218"/>
        <item x="2213"/>
        <item x="2216"/>
        <item x="2217"/>
        <item x="2218"/>
        <item x="2215"/>
        <item x="2214"/>
        <item x="2225"/>
        <item x="2228"/>
        <item x="2229"/>
        <item x="2230"/>
        <item x="2227"/>
        <item x="2226"/>
        <item x="2219"/>
        <item x="2222"/>
        <item x="2223"/>
        <item x="2224"/>
        <item x="2221"/>
        <item x="2220"/>
        <item x="2207"/>
        <item x="2210"/>
        <item x="2211"/>
        <item x="2212"/>
        <item x="2209"/>
        <item x="2208"/>
        <item x="2495"/>
        <item x="2496"/>
        <item x="1562"/>
        <item x="370"/>
        <item x="1413"/>
        <item x="378"/>
        <item x="1653"/>
        <item x="1713"/>
        <item x="1712"/>
        <item x="1709"/>
        <item x="1710"/>
        <item x="1711"/>
        <item x="1708"/>
        <item x="335"/>
        <item x="334"/>
        <item x="1473"/>
        <item x="2384"/>
        <item x="2383"/>
        <item x="268"/>
        <item x="2386"/>
        <item x="2388"/>
        <item x="2385"/>
        <item x="2387"/>
        <item x="1784"/>
        <item x="374"/>
        <item x="359"/>
        <item x="1782"/>
        <item x="1663"/>
        <item x="1665"/>
        <item x="1667"/>
        <item x="1666"/>
        <item x="1664"/>
        <item x="2470"/>
        <item x="1668"/>
        <item x="2471"/>
        <item x="1376"/>
        <item x="1378"/>
        <item x="1375"/>
        <item x="1377"/>
        <item x="2389"/>
        <item x="2391"/>
        <item x="2390"/>
        <item x="2392"/>
        <item x="269"/>
        <item x="672"/>
        <item x="77"/>
        <item x="1143"/>
        <item x="826"/>
        <item x="52"/>
        <item x="32"/>
        <item x="1136"/>
        <item x="1142"/>
        <item x="401"/>
        <item x="221"/>
        <item x="282"/>
        <item x="1118"/>
        <item x="283"/>
        <item x="1204"/>
        <item x="1203"/>
        <item x="1202"/>
        <item x="1201"/>
        <item x="2086"/>
        <item x="2087"/>
        <item x="2088"/>
        <item x="2085"/>
        <item x="762"/>
        <item x="1150"/>
        <item x="967"/>
        <item x="857"/>
        <item x="792"/>
        <item x="2089"/>
        <item x="2091"/>
        <item x="2092"/>
        <item x="2090"/>
        <item x="2094"/>
        <item x="2095"/>
        <item x="2093"/>
        <item x="1980"/>
        <item x="1981"/>
        <item x="1982"/>
        <item x="925"/>
        <item x="927"/>
        <item x="974"/>
        <item x="734"/>
        <item x="1339"/>
        <item x="1340"/>
        <item x="1364"/>
        <item x="1365"/>
        <item x="1983"/>
        <item x="1341"/>
        <item x="1342"/>
        <item x="1366"/>
        <item x="1367"/>
        <item x="1984"/>
        <item x="1986"/>
        <item x="1985"/>
        <item x="1987"/>
        <item x="1988"/>
        <item x="1989"/>
        <item x="1335"/>
        <item x="1336"/>
        <item x="1360"/>
        <item x="1361"/>
        <item x="1337"/>
        <item x="1338"/>
        <item x="1362"/>
        <item x="1363"/>
        <item x="2480"/>
        <item x="2479"/>
        <item x="1443"/>
        <item x="1444"/>
        <item x="1441"/>
        <item x="1442"/>
        <item x="1439"/>
        <item x="1440"/>
        <item x="1611"/>
        <item x="1613"/>
        <item x="1612"/>
        <item x="1614"/>
        <item x="1615"/>
        <item x="1616"/>
        <item x="1617"/>
        <item x="1618"/>
        <item x="1619"/>
        <item x="1621"/>
        <item x="1620"/>
        <item x="1625"/>
        <item x="1624"/>
        <item x="1623"/>
        <item x="1622"/>
        <item x="1626"/>
        <item x="2187"/>
        <item x="2186"/>
        <item x="2185"/>
        <item x="2193"/>
        <item x="2192"/>
        <item x="2191"/>
        <item x="2190"/>
        <item x="2189"/>
        <item x="2188"/>
        <item x="2184"/>
        <item x="2183"/>
        <item x="2182"/>
        <item x="1117"/>
        <item x="894"/>
        <item x="819"/>
        <item x="416"/>
        <item x="1047"/>
        <item x="222"/>
        <item x="619"/>
        <item x="494"/>
        <item x="92"/>
        <item x="46"/>
        <item x="191"/>
        <item x="102"/>
        <item x="495"/>
        <item x="103"/>
        <item x="520"/>
        <item x="878"/>
        <item x="923"/>
        <item x="902"/>
        <item x="722"/>
        <item x="770"/>
        <item x="755"/>
        <item x="1119"/>
        <item x="802"/>
        <item x="1064"/>
        <item x="1011"/>
        <item x="148"/>
        <item x="548"/>
        <item x="493"/>
        <item x="612"/>
        <item x="769"/>
        <item x="850"/>
        <item x="847"/>
        <item x="936"/>
        <item x="866"/>
        <item x="834"/>
        <item x="140"/>
        <item x="945"/>
        <item x="709"/>
        <item x="922"/>
        <item x="990"/>
        <item x="646"/>
        <item x="1062"/>
        <item x="814"/>
        <item x="1087"/>
        <item x="1130"/>
        <item x="983"/>
        <item x="991"/>
        <item x="710"/>
        <item x="992"/>
        <item x="1063"/>
        <item x="1020"/>
        <item x="1094"/>
        <item x="835"/>
        <item x="898"/>
        <item x="756"/>
        <item x="1120"/>
        <item x="263"/>
        <item x="1114"/>
        <item x="848"/>
        <item x="924"/>
        <item x="858"/>
        <item x="1057"/>
        <item x="496"/>
        <item x="941"/>
        <item x="625"/>
        <item x="810"/>
        <item x="968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49"/>
        <item x="549"/>
        <item x="497"/>
        <item x="498"/>
        <item x="706"/>
        <item x="879"/>
        <item x="827"/>
        <item x="926"/>
        <item x="499"/>
        <item x="885"/>
        <item x="68"/>
        <item x="8"/>
        <item x="500"/>
        <item x="626"/>
        <item x="72"/>
        <item x="903"/>
        <item x="836"/>
        <item x="258"/>
        <item x="673"/>
        <item x="851"/>
        <item x="682"/>
        <item x="192"/>
        <item x="580"/>
        <item x="4"/>
        <item x="104"/>
        <item x="1994"/>
        <item x="1995"/>
        <item x="1996"/>
        <item x="1998"/>
        <item x="1997"/>
        <item x="1992"/>
        <item x="1993"/>
        <item x="1999"/>
        <item x="2001"/>
        <item x="2000"/>
        <item x="2002"/>
        <item x="1990"/>
        <item x="1991"/>
        <item x="2003"/>
        <item x="2004"/>
        <item x="1352"/>
        <item x="1353"/>
        <item x="1350"/>
        <item x="1351"/>
        <item x="1354"/>
        <item x="1355"/>
        <item x="2007"/>
        <item x="2006"/>
        <item x="2005"/>
        <item x="1356"/>
        <item x="1357"/>
        <item x="2008"/>
        <item x="2010"/>
        <item x="2525"/>
        <item x="2009"/>
        <item x="1358"/>
        <item x="1359"/>
        <item x="1657"/>
        <item x="1656"/>
        <item x="2446"/>
        <item x="1654"/>
        <item x="2445"/>
        <item x="397"/>
        <item x="1658"/>
        <item x="1661"/>
        <item x="1659"/>
        <item x="1655"/>
        <item x="396"/>
        <item x="390"/>
        <item x="393"/>
        <item x="385"/>
        <item x="395"/>
        <item x="391"/>
        <item x="383"/>
        <item x="1646"/>
        <item x="276"/>
        <item x="355"/>
        <item x="350"/>
        <item x="277"/>
        <item x="361"/>
        <item x="360"/>
        <item x="278"/>
        <item x="1480"/>
        <item x="1481"/>
        <item x="1482"/>
        <item x="1483"/>
        <item x="1484"/>
        <item x="1959"/>
        <item x="1961"/>
        <item x="1963"/>
        <item x="1960"/>
        <item x="1962"/>
        <item x="1964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21">
        <item x="19"/>
        <item x="3"/>
        <item x="17"/>
        <item x="8"/>
        <item x="11"/>
        <item x="9"/>
        <item x="18"/>
        <item x="1"/>
        <item x="14"/>
        <item x="5"/>
        <item x="16"/>
        <item x="2"/>
        <item x="6"/>
        <item x="10"/>
        <item x="13"/>
        <item x="4"/>
        <item x="12"/>
        <item x="15"/>
        <item x="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9"/>
    <field x="6"/>
  </rowFields>
  <rowItems count="2563">
    <i>
      <x/>
    </i>
    <i r="1">
      <x/>
    </i>
    <i>
      <x v="1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258"/>
    </i>
    <i r="1">
      <x v="324"/>
    </i>
    <i r="1">
      <x v="325"/>
    </i>
    <i r="1">
      <x v="326"/>
    </i>
    <i r="1">
      <x v="365"/>
    </i>
    <i r="1">
      <x v="366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1259"/>
    </i>
    <i r="1">
      <x v="1260"/>
    </i>
    <i r="1">
      <x v="1261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2019"/>
    </i>
    <i r="1">
      <x v="2108"/>
    </i>
    <i r="1">
      <x v="2109"/>
    </i>
    <i r="1">
      <x v="2110"/>
    </i>
    <i r="1">
      <x v="2240"/>
    </i>
    <i r="1">
      <x v="2241"/>
    </i>
    <i r="1">
      <x v="2243"/>
    </i>
    <i r="1">
      <x v="2244"/>
    </i>
    <i r="1">
      <x v="2245"/>
    </i>
    <i r="1">
      <x v="2246"/>
    </i>
    <i r="1">
      <x v="2263"/>
    </i>
    <i r="1">
      <x v="2264"/>
    </i>
    <i r="1">
      <x v="2265"/>
    </i>
    <i r="1">
      <x v="2266"/>
    </i>
    <i>
      <x v="2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>
      <x v="3"/>
    </i>
    <i r="1">
      <x v="364"/>
    </i>
    <i r="1">
      <x v="2073"/>
    </i>
    <i r="1">
      <x v="2074"/>
    </i>
    <i r="1">
      <x v="2075"/>
    </i>
    <i r="1">
      <x v="2076"/>
    </i>
    <i r="1">
      <x v="2132"/>
    </i>
    <i r="1">
      <x v="2230"/>
    </i>
    <i r="1">
      <x v="2247"/>
    </i>
    <i r="1">
      <x v="2248"/>
    </i>
    <i r="1">
      <x v="2250"/>
    </i>
    <i>
      <x v="4"/>
    </i>
    <i r="1">
      <x v="781"/>
    </i>
    <i r="1">
      <x v="782"/>
    </i>
    <i r="1">
      <x v="783"/>
    </i>
    <i r="1">
      <x v="784"/>
    </i>
    <i r="1">
      <x v="812"/>
    </i>
    <i r="1">
      <x v="828"/>
    </i>
    <i r="1">
      <x v="907"/>
    </i>
    <i r="1">
      <x v="1216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2"/>
    </i>
    <i r="1">
      <x v="1254"/>
    </i>
    <i r="1">
      <x v="1255"/>
    </i>
    <i>
      <x v="5"/>
    </i>
    <i r="1">
      <x v="1258"/>
    </i>
    <i r="1">
      <x v="1450"/>
    </i>
    <i r="1">
      <x v="2259"/>
    </i>
    <i r="1">
      <x v="2260"/>
    </i>
    <i r="1">
      <x v="2261"/>
    </i>
    <i r="1">
      <x v="2262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506"/>
    </i>
    <i r="1">
      <x v="2507"/>
    </i>
    <i r="1">
      <x v="2508"/>
    </i>
    <i r="1">
      <x v="2509"/>
    </i>
    <i r="1">
      <x v="2510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>
      <x v="6"/>
    </i>
    <i r="1">
      <x v="2231"/>
    </i>
    <i r="1">
      <x v="2232"/>
    </i>
    <i r="1">
      <x v="2233"/>
    </i>
    <i r="1">
      <x v="2234"/>
    </i>
    <i r="1">
      <x v="2235"/>
    </i>
    <i r="1">
      <x v="2236"/>
    </i>
    <i>
      <x v="7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510"/>
    </i>
    <i r="1">
      <x v="511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8"/>
    </i>
    <i r="1">
      <x v="680"/>
    </i>
    <i r="1">
      <x v="681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4"/>
    </i>
    <i r="1">
      <x v="825"/>
    </i>
    <i r="1">
      <x v="826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7"/>
    </i>
    <i r="1">
      <x v="1208"/>
    </i>
    <i r="1">
      <x v="1209"/>
    </i>
    <i r="1">
      <x v="1213"/>
    </i>
    <i r="1">
      <x v="1214"/>
    </i>
    <i r="1">
      <x v="1215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8"/>
    </i>
    <i r="1">
      <x v="1579"/>
    </i>
    <i r="1">
      <x v="1581"/>
    </i>
    <i r="1">
      <x v="1582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78"/>
    </i>
    <i r="1">
      <x v="1879"/>
    </i>
    <i r="1">
      <x v="1880"/>
    </i>
    <i r="1">
      <x v="1886"/>
    </i>
    <i r="1">
      <x v="1887"/>
    </i>
    <i r="1">
      <x v="1888"/>
    </i>
    <i r="1">
      <x v="1904"/>
    </i>
    <i r="1">
      <x v="1905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7"/>
    </i>
    <i r="1">
      <x v="1938"/>
    </i>
    <i r="1">
      <x v="1939"/>
    </i>
    <i r="1">
      <x v="1941"/>
    </i>
    <i r="1">
      <x v="1942"/>
    </i>
    <i r="1">
      <x v="1943"/>
    </i>
    <i r="1">
      <x v="1944"/>
    </i>
    <i r="1">
      <x v="1946"/>
    </i>
    <i r="1">
      <x v="1947"/>
    </i>
    <i r="1">
      <x v="1948"/>
    </i>
    <i r="1">
      <x v="1949"/>
    </i>
    <i r="1">
      <x v="1950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42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3"/>
    </i>
    <i r="1">
      <x v="2314"/>
    </i>
    <i r="1">
      <x v="2315"/>
    </i>
    <i r="1">
      <x v="2316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>
      <x v="8"/>
    </i>
    <i r="1">
      <x v="2"/>
    </i>
    <i>
      <x v="9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77"/>
    </i>
    <i r="1">
      <x v="1478"/>
    </i>
    <i r="1">
      <x v="1479"/>
    </i>
    <i r="1">
      <x v="1480"/>
    </i>
    <i r="1">
      <x v="1981"/>
    </i>
    <i r="1">
      <x v="1982"/>
    </i>
    <i r="1">
      <x v="1983"/>
    </i>
    <i r="1">
      <x v="1984"/>
    </i>
    <i r="1">
      <x v="1985"/>
    </i>
    <i r="1">
      <x v="1986"/>
    </i>
    <i>
      <x v="10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>
      <x v="11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>
      <x v="12"/>
    </i>
    <i r="1">
      <x v="2070"/>
    </i>
    <i r="1">
      <x v="2093"/>
    </i>
    <i r="1">
      <x v="2134"/>
    </i>
    <i r="1">
      <x v="2135"/>
    </i>
    <i r="1">
      <x v="2227"/>
    </i>
    <i r="1">
      <x v="2228"/>
    </i>
    <i r="1">
      <x v="2229"/>
    </i>
    <i r="1">
      <x v="2237"/>
    </i>
    <i r="1">
      <x v="2238"/>
    </i>
    <i r="1">
      <x v="2239"/>
    </i>
    <i r="1">
      <x v="2249"/>
    </i>
    <i>
      <x v="13"/>
    </i>
    <i r="1">
      <x v="1"/>
    </i>
    <i>
      <x v="14"/>
    </i>
    <i r="1">
      <x v="2531"/>
    </i>
    <i r="1">
      <x v="2532"/>
    </i>
    <i r="1">
      <x v="2533"/>
    </i>
    <i r="1">
      <x v="2534"/>
    </i>
    <i r="1">
      <x v="2535"/>
    </i>
    <i>
      <x v="1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14"/>
    </i>
    <i r="1">
      <x v="515"/>
    </i>
    <i r="1">
      <x v="520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620"/>
    </i>
    <i r="1">
      <x v="621"/>
    </i>
    <i r="1">
      <x v="622"/>
    </i>
    <i r="1">
      <x v="632"/>
    </i>
    <i r="1">
      <x v="633"/>
    </i>
    <i r="1">
      <x v="646"/>
    </i>
    <i r="1">
      <x v="675"/>
    </i>
    <i r="1">
      <x v="679"/>
    </i>
    <i r="1">
      <x v="682"/>
    </i>
    <i r="1">
      <x v="689"/>
    </i>
    <i r="1">
      <x v="690"/>
    </i>
    <i r="1">
      <x v="709"/>
    </i>
    <i r="1">
      <x v="710"/>
    </i>
    <i r="1">
      <x v="711"/>
    </i>
    <i r="1">
      <x v="712"/>
    </i>
    <i r="1">
      <x v="785"/>
    </i>
    <i r="1">
      <x v="811"/>
    </i>
    <i r="1">
      <x v="822"/>
    </i>
    <i r="1">
      <x v="823"/>
    </i>
    <i r="1">
      <x v="827"/>
    </i>
    <i r="1">
      <x v="844"/>
    </i>
    <i r="1">
      <x v="853"/>
    </i>
    <i r="1">
      <x v="854"/>
    </i>
    <i r="1">
      <x v="855"/>
    </i>
    <i r="1">
      <x v="870"/>
    </i>
    <i r="1">
      <x v="871"/>
    </i>
    <i r="1">
      <x v="883"/>
    </i>
    <i r="1">
      <x v="896"/>
    </i>
    <i r="1">
      <x v="897"/>
    </i>
    <i r="1">
      <x v="906"/>
    </i>
    <i r="1">
      <x v="941"/>
    </i>
    <i r="1">
      <x v="942"/>
    </i>
    <i r="1">
      <x v="960"/>
    </i>
    <i r="1">
      <x v="961"/>
    </i>
    <i r="1">
      <x v="962"/>
    </i>
    <i r="1">
      <x v="983"/>
    </i>
    <i r="1">
      <x v="984"/>
    </i>
    <i r="1">
      <x v="994"/>
    </i>
    <i r="1">
      <x v="1004"/>
    </i>
    <i r="1">
      <x v="1005"/>
    </i>
    <i r="1">
      <x v="1006"/>
    </i>
    <i r="1">
      <x v="1007"/>
    </i>
    <i r="1">
      <x v="1008"/>
    </i>
    <i r="1">
      <x v="1044"/>
    </i>
    <i r="1">
      <x v="1045"/>
    </i>
    <i r="1">
      <x v="1046"/>
    </i>
    <i r="1">
      <x v="1047"/>
    </i>
    <i r="1">
      <x v="1065"/>
    </i>
    <i r="1">
      <x v="1066"/>
    </i>
    <i r="1">
      <x v="1067"/>
    </i>
    <i r="1">
      <x v="1088"/>
    </i>
    <i r="1">
      <x v="1089"/>
    </i>
    <i r="1">
      <x v="1090"/>
    </i>
    <i r="1">
      <x v="1091"/>
    </i>
    <i r="1">
      <x v="1101"/>
    </i>
    <i r="1">
      <x v="1140"/>
    </i>
    <i r="1">
      <x v="1155"/>
    </i>
    <i r="1">
      <x v="1187"/>
    </i>
    <i r="1">
      <x v="1188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10"/>
    </i>
    <i r="1">
      <x v="1211"/>
    </i>
    <i r="1">
      <x v="1212"/>
    </i>
    <i r="1">
      <x v="1217"/>
    </i>
    <i r="1">
      <x v="1241"/>
    </i>
    <i r="1">
      <x v="1252"/>
    </i>
    <i r="1">
      <x v="1253"/>
    </i>
    <i r="1">
      <x v="1256"/>
    </i>
    <i r="1">
      <x v="1257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573"/>
    </i>
    <i r="1">
      <x v="1574"/>
    </i>
    <i r="1">
      <x v="1575"/>
    </i>
    <i r="1">
      <x v="1576"/>
    </i>
    <i r="1">
      <x v="1577"/>
    </i>
    <i r="1">
      <x v="1580"/>
    </i>
    <i r="1">
      <x v="1583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81"/>
    </i>
    <i r="1">
      <x v="1882"/>
    </i>
    <i r="1">
      <x v="1883"/>
    </i>
    <i r="1">
      <x v="1884"/>
    </i>
    <i r="1">
      <x v="1885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6"/>
    </i>
    <i r="1">
      <x v="1933"/>
    </i>
    <i r="1">
      <x v="1934"/>
    </i>
    <i r="1">
      <x v="1935"/>
    </i>
    <i r="1">
      <x v="1936"/>
    </i>
    <i r="1">
      <x v="1940"/>
    </i>
    <i r="1">
      <x v="1945"/>
    </i>
    <i r="1">
      <x v="1951"/>
    </i>
    <i r="1">
      <x v="2301"/>
    </i>
    <i r="1">
      <x v="2302"/>
    </i>
    <i r="1">
      <x v="2303"/>
    </i>
    <i r="1">
      <x v="2312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6"/>
    </i>
    <i r="1">
      <x v="2537"/>
    </i>
    <i r="1">
      <x v="2538"/>
    </i>
    <i r="1">
      <x v="2539"/>
    </i>
    <i r="1">
      <x v="2540"/>
    </i>
    <i r="1">
      <x v="2541"/>
    </i>
    <i>
      <x v="16"/>
    </i>
    <i r="1">
      <x v="2066"/>
    </i>
    <i r="1">
      <x v="2067"/>
    </i>
    <i>
      <x v="17"/>
    </i>
    <i r="1">
      <x v="2133"/>
    </i>
    <i r="1">
      <x v="2251"/>
    </i>
    <i>
      <x v="18"/>
    </i>
    <i r="1">
      <x v="3"/>
    </i>
    <i r="1">
      <x v="2068"/>
    </i>
    <i r="1">
      <x v="2069"/>
    </i>
    <i r="1">
      <x v="2071"/>
    </i>
    <i r="1">
      <x v="2072"/>
    </i>
    <i>
      <x v="19"/>
    </i>
    <i r="1">
      <x v="83"/>
    </i>
    <i r="1">
      <x v="1459"/>
    </i>
    <i r="1">
      <x v="25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3A453-D9F9-42C0-8954-F93C70FA394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A44" firstHeaderRow="1" firstDataRow="1" firstDataCol="1"/>
  <pivotFields count="1">
    <pivotField axis="axisRow" showAll="0">
      <items count="21">
        <item x="19"/>
        <item x="3"/>
        <item x="9"/>
        <item x="12"/>
        <item x="17"/>
        <item x="10"/>
        <item x="6"/>
        <item x="16"/>
        <item x="1"/>
        <item x="8"/>
        <item x="5"/>
        <item x="15"/>
        <item x="2"/>
        <item x="11"/>
        <item x="7"/>
        <item x="0"/>
        <item x="18"/>
        <item x="13"/>
        <item x="4"/>
        <item x="14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ADA09-E3BA-44D4-A1E5-54139E36FA1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C3" firstHeaderRow="1" firstDataRow="2" firstDataCol="0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21">
        <item x="19"/>
        <item x="3"/>
        <item x="17"/>
        <item x="8"/>
        <item x="11"/>
        <item x="9"/>
        <item x="18"/>
        <item x="1"/>
        <item x="14"/>
        <item x="5"/>
        <item x="16"/>
        <item x="2"/>
        <item x="6"/>
        <item x="10"/>
        <item x="13"/>
        <item x="4"/>
        <item x="12"/>
        <item x="15"/>
        <item x="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8"/>
  </colFields>
  <colItems count="3">
    <i>
      <x/>
    </i>
    <i>
      <x v="1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58705D-5009-4832-B2C3-5EA28E3A2C27}" autoFormatId="16" applyNumberFormats="0" applyBorderFormats="0" applyFontFormats="0" applyPatternFormats="0" applyAlignmentFormats="0" applyWidthHeightFormats="0">
  <queryTableRefresh nextId="57" unboundColumnsRight="3">
    <queryTableFields count="56">
      <queryTableField id="1" name="ID" tableColumnId="1"/>
      <queryTableField id="2" name="SKU" tableColumnId="2"/>
      <queryTableField id="3" name="Supplier" tableColumnId="3"/>
      <queryTableField id="4" name="Lead Time" tableColumnId="4"/>
      <queryTableField id="5" name="Shipping Lead Time" tableColumnId="5"/>
      <queryTableField id="6" name="Code" tableColumnId="6"/>
      <queryTableField id="7" name="Desc" tableColumnId="7"/>
      <queryTableField id="8" name="Date Created" tableColumnId="8"/>
      <queryTableField id="9" name="Sub Category" tableColumnId="9"/>
      <queryTableField id="10" name="Product Type" tableColumnId="10"/>
      <queryTableField id="11" name="Core" tableColumnId="11"/>
      <queryTableField id="12" name="Custom 1" tableColumnId="12"/>
      <queryTableField id="13" name="Custom 2" tableColumnId="13"/>
      <queryTableField id="14" name="Custom 3" tableColumnId="14"/>
      <queryTableField id="15" name="Supplier Buy Ex (native currency)" tableColumnId="15"/>
      <queryTableField id="16" name="Supplier Buy Ex (AUD)" tableColumnId="16"/>
      <queryTableField id="17" name="COGS" tableColumnId="17"/>
      <queryTableField id="18" name="Average Sell Price" tableColumnId="18"/>
      <queryTableField id="19" name="Total MSL" tableColumnId="19"/>
      <queryTableField id="20" name="Cubic" tableColumnId="20"/>
      <queryTableField id="21" name="Min Order Qty" tableColumnId="21"/>
      <queryTableField id="22" name="Carton Qty" tableColumnId="22"/>
      <queryTableField id="23" name="Product Class" tableColumnId="23"/>
      <queryTableField id="24" name="Outlet" tableColumnId="24"/>
      <queryTableField id="25" name="On Hand" tableColumnId="25"/>
      <queryTableField id="26" name="Unfulfilled" tableColumnId="26"/>
      <queryTableField id="27" name="On Order" tableColumnId="27"/>
      <queryTableField id="28" name="PO Past Due" tableColumnId="28"/>
      <queryTableField id="29" name="PO Due Mth 1" tableColumnId="29"/>
      <queryTableField id="30" name="PO Due Mth 2" tableColumnId="30"/>
      <queryTableField id="31" name="PO Due Mth 3" tableColumnId="31"/>
      <queryTableField id="32" name="PO Due Mth 4" tableColumnId="32"/>
      <queryTableField id="33" name="PO Due Mth 5" tableColumnId="33"/>
      <queryTableField id="34" name="PO Due Mth 6" tableColumnId="34"/>
      <queryTableField id="35" name="PO Due Mth 7" tableColumnId="35"/>
      <queryTableField id="36" name="PO Due Mth 8" tableColumnId="36"/>
      <queryTableField id="37" name="PO Due Mth 9" tableColumnId="37"/>
      <queryTableField id="38" name="PO Due Mth 10" tableColumnId="38"/>
      <queryTableField id="39" name="PO Due Mth 11" tableColumnId="39"/>
      <queryTableField id="40" name="PO Due Mth 12" tableColumnId="40"/>
      <queryTableField id="41" name="April 24" tableColumnId="41"/>
      <queryTableField id="42" name="May 24" tableColumnId="42"/>
      <queryTableField id="43" name="June 24" tableColumnId="43"/>
      <queryTableField id="44" name="July 24" tableColumnId="44"/>
      <queryTableField id="45" name="August 24" tableColumnId="45"/>
      <queryTableField id="46" name="September 24" tableColumnId="46"/>
      <queryTableField id="47" name="October 24" tableColumnId="47"/>
      <queryTableField id="48" name="November 24" tableColumnId="48"/>
      <queryTableField id="49" name="December 24" tableColumnId="49"/>
      <queryTableField id="50" name="January 25" tableColumnId="50"/>
      <queryTableField id="51" name="February 25" tableColumnId="51"/>
      <queryTableField id="52" name="March 25" tableColumnId="52"/>
      <queryTableField id="53" name="April 25" tableColumnId="53"/>
      <queryTableField id="54" dataBound="0" tableColumnId="54"/>
      <queryTableField id="55" dataBound="0" tableColumnId="55"/>
      <queryTableField id="56" dataBound="0" tableColumnId="5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8B4B8F-2ACB-4297-AFAC-6F6228853FEE}" name="Table1" displayName="Table1" ref="A2:BA2571" totalsRowShown="0" headerRowDxfId="14" headerRowBorderDxfId="13" tableBorderDxfId="12" totalsRowBorderDxfId="11" headerRowCellStyle="InventoryPlanningReportExportSalesHistoryLowerHeaderCell" dataCellStyle="InventoryPlanningReportExportBoolCell">
  <autoFilter ref="A2:BA2571" xr:uid="{758B4B8F-2ACB-4297-AFAC-6F6228853FEE}">
    <filterColumn colId="8">
      <filters>
        <filter val="Cases &amp; Covers"/>
      </filters>
    </filterColumn>
  </autoFilter>
  <tableColumns count="53">
    <tableColumn id="1" xr3:uid="{44DA1E7F-29C5-41F4-8BF0-849668E0082A}" name="ID" dataDxfId="10" dataCellStyle="InventoryPlanningReportExportBoolCell"/>
    <tableColumn id="2" xr3:uid="{E4BEB4A8-6830-4F11-848D-8F5DC992E10C}" name="SKU" dataCellStyle="InventoryPlanningReportExportBoolCell"/>
    <tableColumn id="3" xr3:uid="{90B3195B-74EE-40A3-8722-28E4851422B6}" name="Supplier" dataCellStyle="InventoryPlanningReportExportBoolCell"/>
    <tableColumn id="4" xr3:uid="{156E3F4E-4DCA-49C8-941B-C0B8B92D8815}" name="Lead Time" dataCellStyle="InventoryPlanningReportExportBoolCell"/>
    <tableColumn id="5" xr3:uid="{E8C399B3-5F6A-452A-B4A6-DACE4BAB3063}" name="Shipping Lead Time" dataCellStyle="InventoryPlanningReportExportBoolCell"/>
    <tableColumn id="6" xr3:uid="{C7EC9C60-F73F-402A-B398-856CF1D93631}" name="Code" dataCellStyle="InventoryPlanningReportExportBoolCell"/>
    <tableColumn id="7" xr3:uid="{47E97638-9F87-41CE-951E-C959F22A5507}" name="Desc" dataCellStyle="InventoryPlanningReportExportBoolCell"/>
    <tableColumn id="8" xr3:uid="{FA53BEE1-F480-487F-B784-1058EFF84693}" name="Date Created" dataCellStyle="InventoryPlanningReportExportDateShortCell"/>
    <tableColumn id="9" xr3:uid="{7B506756-6164-4A36-9DE1-338677D32BDF}" name="Sub Category" dataCellStyle="InventoryPlanningReportExportBoolCell"/>
    <tableColumn id="10" xr3:uid="{E4C4D486-A7DD-418F-A14E-BCCE296DB71C}" name="Product Type" dataCellStyle="InventoryPlanningReportExportBoolCell"/>
    <tableColumn id="11" xr3:uid="{48F779DB-5265-4031-93B8-8C4139050B89}" name="Core" dataCellStyle="InventoryPlanningReportExportBoolCell"/>
    <tableColumn id="12" xr3:uid="{C72371E0-AB4D-4B7F-B6CC-9E1EEADA458C}" name="Custom 1" dataCellStyle="InventoryPlanningReportExportBoolCell"/>
    <tableColumn id="13" xr3:uid="{D394F23F-AC52-43EB-9988-F399730BEB2D}" name="Custom 2" dataCellStyle="InventoryPlanningReportExportBoolCell"/>
    <tableColumn id="14" xr3:uid="{A2D42EAA-9280-4616-9759-E4B70A8E6637}" name="Custom 3" dataCellStyle="InventoryPlanningReportExportBoolCell"/>
    <tableColumn id="15" xr3:uid="{8DFA8FA5-7B86-4A69-8642-8F3DF8EDC31E}" name="Supplier Buy Ex (native currency)" dataCellStyle="InventoryPlanningReportExportMoneyCell"/>
    <tableColumn id="16" xr3:uid="{66A8EF1B-E991-42DD-9452-2196CC685753}" name="Supplier Buy Ex (AUD)" dataCellStyle="InventoryPlanningReportExportMoneyCell"/>
    <tableColumn id="17" xr3:uid="{530E9839-C8B8-4511-A7E6-667C6EF939DE}" name="COGS" dataCellStyle="InventoryPlanningReportExportMoneyCell"/>
    <tableColumn id="18" xr3:uid="{C67EC2E9-3BD4-418B-9E19-B3F918EBED37}" name="Average Sell Price" dataCellStyle="InventoryPlanningReportExportMoneyCell"/>
    <tableColumn id="19" xr3:uid="{CF6FDA81-DC6B-4175-94E2-829E28C837EF}" name="Total MSL" dataCellStyle="InventoryPlanningReportExportBoolCell"/>
    <tableColumn id="20" xr3:uid="{0D2311D7-AFDB-4227-B2BD-C74AA9C087EA}" name="Cubic" dataCellStyle="InventoryPlanningReportExportDecimalCell"/>
    <tableColumn id="21" xr3:uid="{211D3FD4-0F61-4070-882A-66B0864995CC}" name="Brand" dataCellStyle="InventoryPlanningReportExportBoolCell"/>
    <tableColumn id="22" xr3:uid="{A191AE03-3C98-4F8B-B87D-7F53DA9E6962}" name="Cases Types" dataCellStyle="InventoryPlanningReportExportBoolCell"/>
    <tableColumn id="23" xr3:uid="{4A01BE6B-F47F-4FFC-B90F-46A1196E0162}" name="Models" dataCellStyle="InventoryPlanningReportExportBoolCell"/>
    <tableColumn id="24" xr3:uid="{07CCD338-30D9-4381-9F3B-70F59851738E}" name="Outlet" dataCellStyle="InventoryPlanningReportExportBoolCell"/>
    <tableColumn id="25" xr3:uid="{1F0CAD13-C30E-4DF4-9B5B-CC0686909407}" name="On Hand" dataCellStyle="InventoryPlanningReportExportBoolCell"/>
    <tableColumn id="26" xr3:uid="{7D1ED76B-6683-403A-870D-B044F34782E1}" name="Unfulfilled" dataCellStyle="InventoryPlanningReportExportBoolCell"/>
    <tableColumn id="27" xr3:uid="{F691EC97-C112-456F-B0BC-237EA48D5FB4}" name="On Order" dataCellStyle="InventoryPlanningReportExportBoolCell"/>
    <tableColumn id="28" xr3:uid="{4515F4BD-A464-42E5-81D8-9700B9D2BF22}" name="PO Past Due" dataCellStyle="InventoryPlanningReportExportBoolCell"/>
    <tableColumn id="29" xr3:uid="{0FDDF98B-F736-4EA9-9E57-365DAD7C198C}" name="PO Due Mth 1" dataCellStyle="InventoryPlanningReportExportBoolCell"/>
    <tableColumn id="30" xr3:uid="{E67DF555-FA67-470B-A52E-D90D81F9FA76}" name="PO Due Mth 2" dataCellStyle="InventoryPlanningReportExportBoolCell"/>
    <tableColumn id="31" xr3:uid="{DF185711-E828-437B-A728-8C7728591C9F}" name="PO Due Mth 3" dataCellStyle="InventoryPlanningReportExportBoolCell"/>
    <tableColumn id="32" xr3:uid="{BFD55FBE-D139-46EC-995B-E5F6B1FF03A3}" name="PO Due Mth 4" dataCellStyle="InventoryPlanningReportExportBoolCell"/>
    <tableColumn id="33" xr3:uid="{CB13431F-2E24-4587-81A7-06C31E8481CD}" name="PO Due Mth 5" dataCellStyle="InventoryPlanningReportExportBoolCell"/>
    <tableColumn id="34" xr3:uid="{6B31B56B-6AA8-46BC-9A01-C0C187B3E561}" name="PO Due Mth 6" dataCellStyle="InventoryPlanningReportExportBoolCell"/>
    <tableColumn id="35" xr3:uid="{465C09DA-392A-4FF2-B1A8-E3823CFDA250}" name="PO Due Mth 7" dataCellStyle="InventoryPlanningReportExportBoolCell"/>
    <tableColumn id="36" xr3:uid="{9F1FFD0B-869A-44A2-9697-E06213A62B97}" name="PO Due Mth 8" dataCellStyle="InventoryPlanningReportExportBoolCell"/>
    <tableColumn id="37" xr3:uid="{C1ABB4A6-FE9B-4FA2-86CE-E804DBE6B9BC}" name="PO Due Mth 9" dataCellStyle="InventoryPlanningReportExportBoolCell"/>
    <tableColumn id="38" xr3:uid="{D65FB146-01B6-4305-B367-EF08C8165ADC}" name="PO Due Mth 10" dataCellStyle="InventoryPlanningReportExportBoolCell"/>
    <tableColumn id="39" xr3:uid="{7A4FADC6-5277-4351-B559-CB148FC69F01}" name="PO Due Mth 11" dataCellStyle="InventoryPlanningReportExportBoolCell"/>
    <tableColumn id="40" xr3:uid="{476CADA2-DF66-43FE-B569-FECAF7A72C42}" name="PO Due Mth 12" dataCellStyle="InventoryPlanningReportExportBoolCell"/>
    <tableColumn id="41" xr3:uid="{BC40AF22-9064-4001-B068-74A213E536B0}" name="April 24" dataCellStyle="InventoryPlanningReportExportBoolCell"/>
    <tableColumn id="42" xr3:uid="{9EF6FB11-E985-4904-8FC6-99D3012F0CA2}" name="May 24" dataCellStyle="InventoryPlanningReportExportBoolCell"/>
    <tableColumn id="43" xr3:uid="{29DBE643-DDD3-4496-960B-A572561EDD0F}" name="June 24" dataCellStyle="InventoryPlanningReportExportBoolCell"/>
    <tableColumn id="44" xr3:uid="{5A6C71F5-3044-464D-9BC8-8612438DF51E}" name="July 24" dataCellStyle="InventoryPlanningReportExportBoolCell"/>
    <tableColumn id="45" xr3:uid="{33D4A736-4494-4552-9A51-2044AD6EA61A}" name="August 24" dataCellStyle="InventoryPlanningReportExportBoolCell"/>
    <tableColumn id="46" xr3:uid="{6E1F7A9C-889E-4E0A-9408-1927FD1E2ED1}" name="September 24" dataCellStyle="InventoryPlanningReportExportBoolCell"/>
    <tableColumn id="47" xr3:uid="{9B5BA084-8BD0-42C2-810A-DAE775451C4D}" name="October 24" dataCellStyle="InventoryPlanningReportExportBoolCell"/>
    <tableColumn id="48" xr3:uid="{1FF3F87E-E54E-44A9-A7C2-A5B4D71F9C12}" name="November 24" dataCellStyle="InventoryPlanningReportExportBoolCell"/>
    <tableColumn id="49" xr3:uid="{72A8CA8F-C7F3-4000-84B8-4A3D1B717566}" name="December 24" dataCellStyle="InventoryPlanningReportExportBoolCell"/>
    <tableColumn id="50" xr3:uid="{3537C4EF-FED8-4E80-BAC4-18628ED70305}" name="January 25" dataCellStyle="InventoryPlanningReportExportBoolCell"/>
    <tableColumn id="51" xr3:uid="{0053995A-79D9-4585-A351-02EE76BBFDA9}" name="February 25" dataCellStyle="InventoryPlanningReportExportBoolCell"/>
    <tableColumn id="52" xr3:uid="{3971A57C-79BF-4754-A262-ED3FB701E841}" name="March 25" dataCellStyle="InventoryPlanningReportExportBoolCell"/>
    <tableColumn id="53" xr3:uid="{494CEF63-F29F-41F6-9D25-D3782E5F3234}" name="April 25" dataDxfId="9" dataCellStyle="InventoryPlanningReportExportBoolCel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47B8A1-942C-4A2A-873F-1D0340DAF7B2}" name="Inventory" displayName="Inventory" ref="A1:BD2020" tableType="queryTable" totalsRowShown="0">
  <autoFilter ref="A1:BD2020" xr:uid="{B547B8A1-942C-4A2A-873F-1D0340DAF7B2}"/>
  <tableColumns count="56">
    <tableColumn id="1" xr3:uid="{F32F2721-FC4F-455E-A8CD-BD7718230509}" uniqueName="1" name="ID" queryTableFieldId="1"/>
    <tableColumn id="2" xr3:uid="{9F0F5963-F8A4-42D1-9650-B77E9D713BB9}" uniqueName="2" name="SKU" queryTableFieldId="2" dataDxfId="8"/>
    <tableColumn id="3" xr3:uid="{B42DC47F-9438-4719-957F-57186DF6BA5A}" uniqueName="3" name="Supplier" queryTableFieldId="3" dataDxfId="7"/>
    <tableColumn id="4" xr3:uid="{0BD1A3DD-2172-4BE3-B271-7E11CA924275}" uniqueName="4" name="Lead Time" queryTableFieldId="4"/>
    <tableColumn id="5" xr3:uid="{87AFA8D1-6F5F-45B4-BAF9-5BAEA1C83227}" uniqueName="5" name="Shipping Lead Time" queryTableFieldId="5"/>
    <tableColumn id="6" xr3:uid="{86E01BBB-9EE1-463F-86F6-EFF9B4A13B63}" uniqueName="6" name="Code" queryTableFieldId="6" dataDxfId="6"/>
    <tableColumn id="7" xr3:uid="{23811A8B-41A9-48BF-AB99-2D1D404429F0}" uniqueName="7" name="Desc" queryTableFieldId="7" dataDxfId="5"/>
    <tableColumn id="8" xr3:uid="{9B8564CC-6A97-4277-ABF3-BA983D8E7510}" uniqueName="8" name="Date Created" queryTableFieldId="8" dataDxfId="4"/>
    <tableColumn id="9" xr3:uid="{4CC7FAF5-1ED5-47B8-A7FC-9473EEEDF8E4}" uniqueName="9" name="Sub Category" queryTableFieldId="9" dataDxfId="3"/>
    <tableColumn id="10" xr3:uid="{99205967-52B3-40FA-91CF-9FB052932220}" uniqueName="10" name="Product Type" queryTableFieldId="10" dataDxfId="2"/>
    <tableColumn id="11" xr3:uid="{3208E3CD-9449-44AC-8023-82B56A034E7F}" uniqueName="11" name="Core" queryTableFieldId="11"/>
    <tableColumn id="12" xr3:uid="{AB01E495-F6E1-466C-AE3E-0DB6026EAD15}" uniqueName="12" name="Custom 1" queryTableFieldId="12"/>
    <tableColumn id="13" xr3:uid="{B0CDE82A-B3F5-485E-9793-CA8FDAEA5653}" uniqueName="13" name="Custom 2" queryTableFieldId="13"/>
    <tableColumn id="14" xr3:uid="{4CA76273-C637-467E-9D3D-275047A8140E}" uniqueName="14" name="Custom 3" queryTableFieldId="14" dataDxfId="1"/>
    <tableColumn id="15" xr3:uid="{9811C1F6-4070-4548-B7A7-3D75F824A50A}" uniqueName="15" name="Supplier Buy Ex (native currency)" queryTableFieldId="15"/>
    <tableColumn id="16" xr3:uid="{82EF5D97-B7CE-4FF8-9501-503814D6AE7F}" uniqueName="16" name="Supplier Buy Ex (AUD)" queryTableFieldId="16"/>
    <tableColumn id="17" xr3:uid="{5A7C26C7-0A34-48CF-8F60-94E4FA3545C9}" uniqueName="17" name="COGS" queryTableFieldId="17"/>
    <tableColumn id="18" xr3:uid="{F576AA2E-D3D4-49AD-9415-49DE84EBE8AD}" uniqueName="18" name="Average Sell Price" queryTableFieldId="18"/>
    <tableColumn id="19" xr3:uid="{33B45573-2B38-49C1-AE76-658D22545102}" uniqueName="19" name="Total MSL" queryTableFieldId="19"/>
    <tableColumn id="20" xr3:uid="{CC386362-6EF9-40DE-934D-C74F99830590}" uniqueName="20" name="Cubic" queryTableFieldId="20"/>
    <tableColumn id="21" xr3:uid="{E94E7227-0D66-4969-A82A-3788B23EDA5E}" uniqueName="21" name="Min Order Qty" queryTableFieldId="21"/>
    <tableColumn id="22" xr3:uid="{2264211E-418D-4346-BE0D-F7FF65A5432F}" uniqueName="22" name="Carton Qty" queryTableFieldId="22"/>
    <tableColumn id="23" xr3:uid="{24CAC17F-6FCE-41F2-A6BD-FFC30720C713}" uniqueName="23" name="Product Class" queryTableFieldId="23"/>
    <tableColumn id="24" xr3:uid="{9D0DB105-64D8-49F0-BE93-A6ADC815D817}" uniqueName="24" name="Outlet" queryTableFieldId="24" dataDxfId="0"/>
    <tableColumn id="25" xr3:uid="{3A8A4DBC-C9FC-4C7D-BD0D-C29FE99A58EB}" uniqueName="25" name="On Hand" queryTableFieldId="25"/>
    <tableColumn id="26" xr3:uid="{52177D57-253A-45D5-9FC1-CC5C4795DB39}" uniqueName="26" name="Unfulfilled" queryTableFieldId="26"/>
    <tableColumn id="27" xr3:uid="{219D309A-AC39-49C5-B27D-4E4AB510635E}" uniqueName="27" name="On Order" queryTableFieldId="27"/>
    <tableColumn id="28" xr3:uid="{208C304E-2CBA-4839-8BFB-AC6A91D0460A}" uniqueName="28" name="PO Past Due" queryTableFieldId="28"/>
    <tableColumn id="29" xr3:uid="{BECF337A-37BC-44C1-AC0A-383F422FB925}" uniqueName="29" name="PO Due Mth 1" queryTableFieldId="29"/>
    <tableColumn id="30" xr3:uid="{330D419A-CDEF-4F3C-BFDE-78208CE65978}" uniqueName="30" name="PO Due Mth 2" queryTableFieldId="30"/>
    <tableColumn id="31" xr3:uid="{FE62D959-5302-4088-8C31-41AE117C8946}" uniqueName="31" name="PO Due Mth 3" queryTableFieldId="31"/>
    <tableColumn id="32" xr3:uid="{48157FDE-48F5-47BC-85FA-0C6889BAF9A6}" uniqueName="32" name="PO Due Mth 4" queryTableFieldId="32"/>
    <tableColumn id="33" xr3:uid="{2D08330D-F28D-4A56-A258-25B3F16BAD58}" uniqueName="33" name="PO Due Mth 5" queryTableFieldId="33"/>
    <tableColumn id="34" xr3:uid="{8A2C5EB8-411D-4A84-B59B-63B0B074140C}" uniqueName="34" name="PO Due Mth 6" queryTableFieldId="34"/>
    <tableColumn id="35" xr3:uid="{83953AB2-5B95-4F7C-9EBC-76AEC532BD06}" uniqueName="35" name="PO Due Mth 7" queryTableFieldId="35"/>
    <tableColumn id="36" xr3:uid="{C71957A5-DE4E-41D6-8997-AFF99E7DDC4B}" uniqueName="36" name="PO Due Mth 8" queryTableFieldId="36"/>
    <tableColumn id="37" xr3:uid="{5D0498F5-4BF1-4FF1-AC22-497C1621558B}" uniqueName="37" name="PO Due Mth 9" queryTableFieldId="37"/>
    <tableColumn id="38" xr3:uid="{43DB5D53-C30B-4B03-9A58-166B925A05C8}" uniqueName="38" name="PO Due Mth 10" queryTableFieldId="38"/>
    <tableColumn id="39" xr3:uid="{D7B4AC8E-C8AD-4A88-92AF-612C34DC6BF5}" uniqueName="39" name="PO Due Mth 11" queryTableFieldId="39"/>
    <tableColumn id="40" xr3:uid="{DBA935B0-6EEE-48E6-90D7-109C53042C31}" uniqueName="40" name="PO Due Mth 12" queryTableFieldId="40"/>
    <tableColumn id="41" xr3:uid="{6ADEC1BC-D11C-4555-90B2-D2102BD3185C}" uniqueName="41" name="April 24" queryTableFieldId="41"/>
    <tableColumn id="42" xr3:uid="{F994559F-C536-4C9F-A48B-4EBB61C37E98}" uniqueName="42" name="May 24" queryTableFieldId="42"/>
    <tableColumn id="43" xr3:uid="{138C1CE9-1E80-47CB-8F86-07542A404300}" uniqueName="43" name="June 24" queryTableFieldId="43"/>
    <tableColumn id="44" xr3:uid="{E4F34A29-421D-46E1-B500-056B46ECDD55}" uniqueName="44" name="July 24" queryTableFieldId="44"/>
    <tableColumn id="45" xr3:uid="{9F24CD00-B805-4077-9035-3C19E4DA757D}" uniqueName="45" name="August 24" queryTableFieldId="45"/>
    <tableColumn id="46" xr3:uid="{2C4FBEC9-E4B2-4679-93D1-2B768EA0D754}" uniqueName="46" name="September 24" queryTableFieldId="46"/>
    <tableColumn id="47" xr3:uid="{03201BDE-F483-43B9-8346-1B9490FB92DB}" uniqueName="47" name="October 24" queryTableFieldId="47"/>
    <tableColumn id="48" xr3:uid="{934594E8-F07B-4178-A4B9-DA54E680F04D}" uniqueName="48" name="November 24" queryTableFieldId="48"/>
    <tableColumn id="49" xr3:uid="{37DD372B-DA66-41FF-827A-7D7A534B4E7E}" uniqueName="49" name="December 24" queryTableFieldId="49"/>
    <tableColumn id="50" xr3:uid="{DF9BAA61-AF30-4FE6-A611-8DD5E451A216}" uniqueName="50" name="January 25" queryTableFieldId="50"/>
    <tableColumn id="51" xr3:uid="{81C05B86-2E05-4F19-8B8F-D567887EF524}" uniqueName="51" name="February 25" queryTableFieldId="51"/>
    <tableColumn id="52" xr3:uid="{871EAD14-188A-432C-B574-AFEB5E46F295}" uniqueName="52" name="March 25" queryTableFieldId="52"/>
    <tableColumn id="53" xr3:uid="{2E3B154A-61C5-4328-B7BA-B5FA62AB05E5}" uniqueName="53" name="April 25" queryTableFieldId="53"/>
    <tableColumn id="54" xr3:uid="{78441AD0-0154-4610-9045-E3D7C5BACA16}" uniqueName="54" name="Brand" queryTableFieldId="54"/>
    <tableColumn id="55" xr3:uid="{BAAC248F-3EBF-4464-9E82-D78BD37D260F}" uniqueName="55" name="Models" queryTableFieldId="55"/>
    <tableColumn id="56" xr3:uid="{0436F756-E706-440D-A82C-A22BCC3BA119}" uniqueName="56" name="Cases Type" queryTableFieldId="5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571"/>
  <sheetViews>
    <sheetView tabSelected="1" topLeftCell="AC1" workbookViewId="0">
      <pane ySplit="2" topLeftCell="A3" activePane="bottomLeft" state="frozen"/>
      <selection pane="bottomLeft" activeCell="AC2" sqref="AC2"/>
    </sheetView>
  </sheetViews>
  <sheetFormatPr defaultRowHeight="15" outlineLevelCol="1" x14ac:dyDescent="0.25"/>
  <cols>
    <col min="1" max="1" width="7.140625" bestFit="1" customWidth="1"/>
    <col min="2" max="2" width="27" bestFit="1" customWidth="1"/>
    <col min="3" max="3" width="40" bestFit="1" customWidth="1"/>
    <col min="4" max="4" width="12.85546875" bestFit="1" customWidth="1"/>
    <col min="5" max="5" width="19.42578125" bestFit="1" customWidth="1"/>
    <col min="6" max="6" width="36.140625" bestFit="1" customWidth="1"/>
    <col min="7" max="7" width="59.28515625" bestFit="1" customWidth="1"/>
    <col min="8" max="9" width="14.85546875" customWidth="1" outlineLevel="1"/>
    <col min="10" max="10" width="19" customWidth="1" outlineLevel="1"/>
    <col min="11" max="11" width="8.7109375" customWidth="1" outlineLevel="1"/>
    <col min="12" max="14" width="12.140625" customWidth="1" outlineLevel="1"/>
    <col min="15" max="15" width="29.42578125" customWidth="1" outlineLevel="1"/>
    <col min="16" max="16" width="21.5703125" customWidth="1" outlineLevel="1"/>
    <col min="17" max="17" width="9.5703125" customWidth="1" outlineLevel="1"/>
    <col min="18" max="18" width="18.42578125" customWidth="1" outlineLevel="1"/>
    <col min="19" max="19" width="12.5703125" customWidth="1" outlineLevel="1"/>
    <col min="20" max="20" width="9.28515625" customWidth="1" outlineLevel="1"/>
    <col min="21" max="21" width="15.7109375" bestFit="1" customWidth="1"/>
    <col min="22" max="22" width="24.7109375" customWidth="1"/>
    <col min="23" max="23" width="14.85546875" bestFit="1" customWidth="1"/>
    <col min="24" max="24" width="17.7109375" bestFit="1" customWidth="1"/>
    <col min="25" max="25" width="11.7109375" bestFit="1" customWidth="1"/>
    <col min="26" max="26" width="13" bestFit="1" customWidth="1"/>
    <col min="27" max="27" width="12" bestFit="1" customWidth="1"/>
    <col min="28" max="28" width="14.28515625" bestFit="1" customWidth="1"/>
    <col min="29" max="37" width="15.42578125" bestFit="1" customWidth="1"/>
    <col min="38" max="40" width="16.28515625" bestFit="1" customWidth="1"/>
    <col min="41" max="43" width="16.42578125" bestFit="1" customWidth="1"/>
    <col min="44" max="52" width="15.5703125" bestFit="1" customWidth="1"/>
    <col min="53" max="53" width="13.140625" bestFit="1" customWidth="1"/>
  </cols>
  <sheetData>
    <row r="1" spans="1:53" ht="15.75" x14ac:dyDescent="0.25">
      <c r="A1" s="24" t="s">
        <v>0</v>
      </c>
      <c r="Y1" s="25" t="s">
        <v>1</v>
      </c>
      <c r="AB1" s="26" t="s">
        <v>2</v>
      </c>
      <c r="AO1" s="27" t="s">
        <v>3</v>
      </c>
    </row>
    <row r="2" spans="1:53" x14ac:dyDescent="0.25">
      <c r="A2" s="12" t="s">
        <v>4</v>
      </c>
      <c r="B2" s="13" t="s">
        <v>5</v>
      </c>
      <c r="C2" s="13" t="s">
        <v>6</v>
      </c>
      <c r="D2" s="13" t="s">
        <v>7</v>
      </c>
      <c r="E2" s="13" t="s">
        <v>8</v>
      </c>
      <c r="F2" s="13" t="s">
        <v>9</v>
      </c>
      <c r="G2" s="13" t="s">
        <v>10</v>
      </c>
      <c r="H2" s="13" t="s">
        <v>11</v>
      </c>
      <c r="I2" s="13" t="s">
        <v>5341</v>
      </c>
      <c r="J2" s="13" t="s">
        <v>12</v>
      </c>
      <c r="K2" s="13" t="s">
        <v>13</v>
      </c>
      <c r="L2" s="13" t="s">
        <v>14</v>
      </c>
      <c r="M2" s="13" t="s">
        <v>15</v>
      </c>
      <c r="N2" s="13" t="s">
        <v>16</v>
      </c>
      <c r="O2" s="13" t="s">
        <v>17</v>
      </c>
      <c r="P2" s="13" t="s">
        <v>18</v>
      </c>
      <c r="Q2" s="13" t="s">
        <v>19</v>
      </c>
      <c r="R2" s="13" t="s">
        <v>20</v>
      </c>
      <c r="S2" s="13" t="s">
        <v>21</v>
      </c>
      <c r="T2" s="13" t="s">
        <v>22</v>
      </c>
      <c r="U2" s="13" t="s">
        <v>5485</v>
      </c>
      <c r="V2" s="13" t="s">
        <v>5487</v>
      </c>
      <c r="W2" s="13" t="s">
        <v>5479</v>
      </c>
      <c r="X2" s="13" t="s">
        <v>26</v>
      </c>
      <c r="Y2" s="14" t="s">
        <v>27</v>
      </c>
      <c r="Z2" s="14" t="s">
        <v>28</v>
      </c>
      <c r="AA2" s="14" t="s">
        <v>29</v>
      </c>
      <c r="AB2" s="15" t="s">
        <v>30</v>
      </c>
      <c r="AC2" s="15" t="s">
        <v>31</v>
      </c>
      <c r="AD2" s="15" t="s">
        <v>32</v>
      </c>
      <c r="AE2" s="15" t="s">
        <v>33</v>
      </c>
      <c r="AF2" s="15" t="s">
        <v>34</v>
      </c>
      <c r="AG2" s="15" t="s">
        <v>35</v>
      </c>
      <c r="AH2" s="15" t="s">
        <v>36</v>
      </c>
      <c r="AI2" s="15" t="s">
        <v>37</v>
      </c>
      <c r="AJ2" s="15" t="s">
        <v>38</v>
      </c>
      <c r="AK2" s="15" t="s">
        <v>39</v>
      </c>
      <c r="AL2" s="15" t="s">
        <v>40</v>
      </c>
      <c r="AM2" s="15" t="s">
        <v>41</v>
      </c>
      <c r="AN2" s="15" t="s">
        <v>42</v>
      </c>
      <c r="AO2" s="16" t="s">
        <v>5328</v>
      </c>
      <c r="AP2" s="16" t="s">
        <v>5329</v>
      </c>
      <c r="AQ2" s="16" t="s">
        <v>5330</v>
      </c>
      <c r="AR2" s="16" t="s">
        <v>5331</v>
      </c>
      <c r="AS2" s="16" t="s">
        <v>5332</v>
      </c>
      <c r="AT2" s="16" t="s">
        <v>5333</v>
      </c>
      <c r="AU2" s="16" t="s">
        <v>5334</v>
      </c>
      <c r="AV2" s="16" t="s">
        <v>5335</v>
      </c>
      <c r="AW2" s="16" t="s">
        <v>5336</v>
      </c>
      <c r="AX2" s="16" t="s">
        <v>5337</v>
      </c>
      <c r="AY2" s="16" t="s">
        <v>5338</v>
      </c>
      <c r="AZ2" s="16" t="s">
        <v>5339</v>
      </c>
      <c r="BA2" s="17" t="s">
        <v>5340</v>
      </c>
    </row>
    <row r="3" spans="1:53" hidden="1" x14ac:dyDescent="0.25">
      <c r="A3" s="10">
        <v>124001</v>
      </c>
      <c r="B3" s="1" t="s">
        <v>43</v>
      </c>
      <c r="C3" s="1" t="s">
        <v>44</v>
      </c>
      <c r="D3" s="1">
        <v>4</v>
      </c>
      <c r="E3" s="1">
        <v>0</v>
      </c>
      <c r="F3" s="1"/>
      <c r="G3" s="1" t="s">
        <v>45</v>
      </c>
      <c r="H3" s="2">
        <v>43718.428465659723</v>
      </c>
      <c r="I3" s="1" t="str">
        <f>_xlfn.XLOOKUP(G3,'Lookup '!A:A,'Lookup '!B:B)</f>
        <v>Others</v>
      </c>
      <c r="J3" s="1" t="s">
        <v>46</v>
      </c>
      <c r="K3" s="1" t="b">
        <v>0</v>
      </c>
      <c r="L3" s="1"/>
      <c r="M3" s="1"/>
      <c r="N3" s="1"/>
      <c r="O3" s="3">
        <v>0</v>
      </c>
      <c r="P3" s="3"/>
      <c r="Q3" s="3">
        <v>0</v>
      </c>
      <c r="R3" s="3">
        <v>6.4722999999999997</v>
      </c>
      <c r="S3" s="1">
        <v>0</v>
      </c>
      <c r="T3" s="4">
        <v>0</v>
      </c>
      <c r="U3" s="1"/>
      <c r="V3" s="1">
        <v>0</v>
      </c>
      <c r="W3" s="1">
        <v>0</v>
      </c>
      <c r="X3" s="1" t="s">
        <v>47</v>
      </c>
      <c r="Y3" s="1">
        <v>-2193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7</v>
      </c>
      <c r="AP3" s="1">
        <v>33</v>
      </c>
      <c r="AQ3" s="1">
        <v>3</v>
      </c>
      <c r="AR3" s="1">
        <v>5</v>
      </c>
      <c r="AS3" s="1">
        <v>79</v>
      </c>
      <c r="AT3" s="1">
        <v>71</v>
      </c>
      <c r="AU3" s="1">
        <v>1</v>
      </c>
      <c r="AV3" s="1">
        <v>3</v>
      </c>
      <c r="AW3" s="1">
        <v>2</v>
      </c>
      <c r="AX3" s="1">
        <v>4</v>
      </c>
      <c r="AY3" s="1">
        <v>2</v>
      </c>
      <c r="AZ3" s="1">
        <v>1</v>
      </c>
      <c r="BA3" s="11">
        <v>2</v>
      </c>
    </row>
    <row r="4" spans="1:53" x14ac:dyDescent="0.25">
      <c r="A4" s="10">
        <v>124002</v>
      </c>
      <c r="B4" s="1" t="s">
        <v>48</v>
      </c>
      <c r="C4" s="1" t="s">
        <v>49</v>
      </c>
      <c r="D4" s="1">
        <v>0</v>
      </c>
      <c r="E4" s="1">
        <v>0</v>
      </c>
      <c r="F4" s="1"/>
      <c r="G4" s="1" t="s">
        <v>50</v>
      </c>
      <c r="H4" s="2">
        <v>45105.409423611112</v>
      </c>
      <c r="I4" s="1" t="str">
        <f>_xlfn.XLOOKUP(G4,'Lookup '!A:A,'Lookup '!B:B)</f>
        <v>Cases &amp; Covers</v>
      </c>
      <c r="J4" s="1" t="s">
        <v>51</v>
      </c>
      <c r="K4" s="1" t="b">
        <v>0</v>
      </c>
      <c r="L4" s="1"/>
      <c r="M4" s="1"/>
      <c r="N4" s="1" t="s">
        <v>52</v>
      </c>
      <c r="O4" s="3">
        <v>2.65</v>
      </c>
      <c r="P4" s="3"/>
      <c r="Q4" s="3">
        <v>2.65</v>
      </c>
      <c r="R4" s="3">
        <v>5</v>
      </c>
      <c r="S4" s="1">
        <v>0</v>
      </c>
      <c r="T4" s="4">
        <v>0</v>
      </c>
      <c r="U4" s="1" t="s">
        <v>5362</v>
      </c>
      <c r="V4" s="1" t="s">
        <v>5488</v>
      </c>
      <c r="W4" s="1" t="s">
        <v>5489</v>
      </c>
      <c r="X4" s="1" t="s">
        <v>47</v>
      </c>
      <c r="Y4" s="1">
        <v>63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8</v>
      </c>
      <c r="AP4" s="1">
        <v>8</v>
      </c>
      <c r="AQ4" s="1">
        <v>9</v>
      </c>
      <c r="AR4" s="1">
        <v>3</v>
      </c>
      <c r="AS4" s="1">
        <v>12</v>
      </c>
      <c r="AT4" s="1">
        <v>2</v>
      </c>
      <c r="AU4" s="1">
        <v>8</v>
      </c>
      <c r="AV4" s="1">
        <v>6</v>
      </c>
      <c r="AW4" s="1">
        <v>11</v>
      </c>
      <c r="AX4" s="1">
        <v>10</v>
      </c>
      <c r="AY4" s="1">
        <v>7</v>
      </c>
      <c r="AZ4" s="1">
        <v>3</v>
      </c>
      <c r="BA4" s="11">
        <v>11</v>
      </c>
    </row>
    <row r="5" spans="1:53" x14ac:dyDescent="0.25">
      <c r="A5" s="10">
        <v>124003</v>
      </c>
      <c r="B5" s="1" t="s">
        <v>53</v>
      </c>
      <c r="C5" s="1" t="s">
        <v>49</v>
      </c>
      <c r="D5" s="1">
        <v>0</v>
      </c>
      <c r="E5" s="1">
        <v>0</v>
      </c>
      <c r="F5" s="1"/>
      <c r="G5" s="1" t="s">
        <v>54</v>
      </c>
      <c r="H5" s="2">
        <v>45105.409423611112</v>
      </c>
      <c r="I5" s="1" t="str">
        <f>_xlfn.XLOOKUP(G5,'Lookup '!A:A,'Lookup '!B:B)</f>
        <v>Cases &amp; Covers</v>
      </c>
      <c r="J5" s="1" t="s">
        <v>51</v>
      </c>
      <c r="K5" s="1" t="b">
        <v>0</v>
      </c>
      <c r="L5" s="1"/>
      <c r="M5" s="1"/>
      <c r="N5" s="1" t="s">
        <v>52</v>
      </c>
      <c r="O5" s="3">
        <v>3.07</v>
      </c>
      <c r="P5" s="3"/>
      <c r="Q5" s="3">
        <v>3.07</v>
      </c>
      <c r="R5" s="3">
        <v>5.2727000000000004</v>
      </c>
      <c r="S5" s="1">
        <v>0</v>
      </c>
      <c r="T5" s="4">
        <v>0</v>
      </c>
      <c r="U5" s="1" t="s">
        <v>5362</v>
      </c>
      <c r="V5" s="1" t="s">
        <v>5490</v>
      </c>
      <c r="W5" s="1" t="s">
        <v>5491</v>
      </c>
      <c r="X5" s="1" t="s">
        <v>47</v>
      </c>
      <c r="Y5" s="1">
        <v>-4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1</v>
      </c>
      <c r="AX5" s="1">
        <v>3</v>
      </c>
      <c r="AY5" s="1">
        <v>0</v>
      </c>
      <c r="AZ5" s="1">
        <v>0</v>
      </c>
      <c r="BA5" s="11">
        <v>0</v>
      </c>
    </row>
    <row r="6" spans="1:53" x14ac:dyDescent="0.25">
      <c r="A6" s="10">
        <v>124004</v>
      </c>
      <c r="B6" s="1" t="s">
        <v>55</v>
      </c>
      <c r="C6" s="1" t="s">
        <v>49</v>
      </c>
      <c r="D6" s="1">
        <v>0</v>
      </c>
      <c r="E6" s="1">
        <v>0</v>
      </c>
      <c r="F6" s="1"/>
      <c r="G6" s="1" t="s">
        <v>56</v>
      </c>
      <c r="H6" s="2">
        <v>45105.409423611112</v>
      </c>
      <c r="I6" s="1" t="str">
        <f>_xlfn.XLOOKUP(G6,'Lookup '!A:A,'Lookup '!B:B)</f>
        <v>Cases &amp; Covers</v>
      </c>
      <c r="J6" s="1" t="s">
        <v>51</v>
      </c>
      <c r="K6" s="1" t="b">
        <v>0</v>
      </c>
      <c r="L6" s="1"/>
      <c r="M6" s="1"/>
      <c r="N6" s="1" t="s">
        <v>52</v>
      </c>
      <c r="O6" s="3">
        <v>1.68</v>
      </c>
      <c r="P6" s="3"/>
      <c r="Q6" s="3">
        <v>1.68</v>
      </c>
      <c r="R6" s="3">
        <v>2.7271999999999998</v>
      </c>
      <c r="S6" s="1">
        <v>0</v>
      </c>
      <c r="T6" s="4">
        <v>0</v>
      </c>
      <c r="U6" s="1" t="s">
        <v>5362</v>
      </c>
      <c r="V6" s="1" t="s">
        <v>5492</v>
      </c>
      <c r="W6" s="1" t="s">
        <v>5493</v>
      </c>
      <c r="X6" s="1" t="s">
        <v>47</v>
      </c>
      <c r="Y6" s="1">
        <v>3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3</v>
      </c>
      <c r="AP6" s="1">
        <v>7</v>
      </c>
      <c r="AQ6" s="1">
        <v>0</v>
      </c>
      <c r="AR6" s="1">
        <v>1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1">
        <v>0</v>
      </c>
    </row>
    <row r="7" spans="1:53" x14ac:dyDescent="0.25">
      <c r="A7" s="10">
        <v>124005</v>
      </c>
      <c r="B7" s="1" t="s">
        <v>57</v>
      </c>
      <c r="C7" s="1" t="s">
        <v>58</v>
      </c>
      <c r="D7" s="1">
        <v>0</v>
      </c>
      <c r="E7" s="1">
        <v>0</v>
      </c>
      <c r="F7" s="1"/>
      <c r="G7" s="1" t="s">
        <v>59</v>
      </c>
      <c r="H7" s="2">
        <v>45105.409423611112</v>
      </c>
      <c r="I7" s="1" t="str">
        <f>_xlfn.XLOOKUP(G7,'Lookup '!A:A,'Lookup '!B:B)</f>
        <v>Cases &amp; Covers</v>
      </c>
      <c r="J7" s="1" t="s">
        <v>51</v>
      </c>
      <c r="K7" s="1" t="b">
        <v>0</v>
      </c>
      <c r="L7" s="1"/>
      <c r="M7" s="1"/>
      <c r="N7" s="1" t="s">
        <v>52</v>
      </c>
      <c r="O7" s="3">
        <v>1.62</v>
      </c>
      <c r="P7" s="3"/>
      <c r="Q7" s="3">
        <v>1.62</v>
      </c>
      <c r="R7" s="3">
        <v>4.0909000000000004</v>
      </c>
      <c r="S7" s="1">
        <v>0</v>
      </c>
      <c r="T7" s="4">
        <v>0</v>
      </c>
      <c r="U7" s="1" t="s">
        <v>5362</v>
      </c>
      <c r="V7" s="1" t="s">
        <v>5494</v>
      </c>
      <c r="W7" s="1" t="s">
        <v>5495</v>
      </c>
      <c r="X7" s="1" t="s">
        <v>47</v>
      </c>
      <c r="Y7" s="1">
        <v>-1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1">
        <v>0</v>
      </c>
    </row>
    <row r="8" spans="1:53" hidden="1" x14ac:dyDescent="0.25">
      <c r="A8" s="10">
        <v>124006</v>
      </c>
      <c r="B8" s="1" t="s">
        <v>60</v>
      </c>
      <c r="C8" s="1" t="s">
        <v>61</v>
      </c>
      <c r="D8" s="1">
        <v>4</v>
      </c>
      <c r="E8" s="1">
        <v>0</v>
      </c>
      <c r="F8" s="1"/>
      <c r="G8" s="1" t="s">
        <v>62</v>
      </c>
      <c r="H8" s="2">
        <v>45105.409423611112</v>
      </c>
      <c r="I8" s="1" t="str">
        <f>_xlfn.XLOOKUP(G8,'Lookup '!A:A,'Lookup '!B:B)</f>
        <v>LCDS</v>
      </c>
      <c r="J8" s="1" t="s">
        <v>63</v>
      </c>
      <c r="K8" s="1" t="b">
        <v>0</v>
      </c>
      <c r="L8" s="1"/>
      <c r="M8" s="1"/>
      <c r="N8" s="1" t="s">
        <v>52</v>
      </c>
      <c r="O8" s="3">
        <v>37.090000000000003</v>
      </c>
      <c r="P8" s="3"/>
      <c r="Q8" s="3">
        <v>37.090000000000003</v>
      </c>
      <c r="R8" s="3">
        <v>41.1</v>
      </c>
      <c r="S8" s="1">
        <v>0</v>
      </c>
      <c r="T8" s="4">
        <v>0</v>
      </c>
      <c r="U8" s="1" t="s">
        <v>5362</v>
      </c>
      <c r="V8" s="1" t="s">
        <v>5496</v>
      </c>
      <c r="W8" s="1" t="s">
        <v>5497</v>
      </c>
      <c r="X8" s="1" t="s">
        <v>47</v>
      </c>
      <c r="Y8" s="1">
        <v>88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81</v>
      </c>
      <c r="AP8" s="1">
        <v>67</v>
      </c>
      <c r="AQ8" s="1">
        <v>69</v>
      </c>
      <c r="AR8" s="1">
        <v>95</v>
      </c>
      <c r="AS8" s="1">
        <v>75</v>
      </c>
      <c r="AT8" s="1">
        <v>94</v>
      </c>
      <c r="AU8" s="1">
        <v>76</v>
      </c>
      <c r="AV8" s="1">
        <v>66</v>
      </c>
      <c r="AW8" s="1">
        <v>145</v>
      </c>
      <c r="AX8" s="1">
        <v>44</v>
      </c>
      <c r="AY8" s="1">
        <v>55</v>
      </c>
      <c r="AZ8" s="1">
        <v>52</v>
      </c>
      <c r="BA8" s="11">
        <v>74</v>
      </c>
    </row>
    <row r="9" spans="1:53" x14ac:dyDescent="0.25">
      <c r="A9" s="10">
        <v>124007</v>
      </c>
      <c r="B9" s="1" t="s">
        <v>64</v>
      </c>
      <c r="C9" s="1" t="s">
        <v>49</v>
      </c>
      <c r="D9" s="1">
        <v>0</v>
      </c>
      <c r="E9" s="1">
        <v>0</v>
      </c>
      <c r="F9" s="1"/>
      <c r="G9" s="1" t="s">
        <v>65</v>
      </c>
      <c r="H9" s="2">
        <v>45105.409423611112</v>
      </c>
      <c r="I9" s="1" t="str">
        <f>_xlfn.XLOOKUP(G9,'Lookup '!A:A,'Lookup '!B:B)</f>
        <v>Cases &amp; Covers</v>
      </c>
      <c r="J9" s="1" t="s">
        <v>51</v>
      </c>
      <c r="K9" s="1" t="b">
        <v>0</v>
      </c>
      <c r="L9" s="1"/>
      <c r="M9" s="1"/>
      <c r="N9" s="1" t="s">
        <v>52</v>
      </c>
      <c r="O9" s="3">
        <v>3.07</v>
      </c>
      <c r="P9" s="3"/>
      <c r="Q9" s="3">
        <v>3.07</v>
      </c>
      <c r="R9" s="3">
        <v>5.2727000000000004</v>
      </c>
      <c r="S9" s="1">
        <v>0</v>
      </c>
      <c r="T9" s="4">
        <v>0</v>
      </c>
      <c r="U9" s="1" t="s">
        <v>5362</v>
      </c>
      <c r="V9" s="1" t="s">
        <v>5490</v>
      </c>
      <c r="W9" s="1" t="s">
        <v>5491</v>
      </c>
      <c r="X9" s="1" t="s">
        <v>47</v>
      </c>
      <c r="Y9" s="1">
        <v>-2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1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1">
        <v>0</v>
      </c>
    </row>
    <row r="10" spans="1:53" x14ac:dyDescent="0.25">
      <c r="A10" s="10">
        <v>124008</v>
      </c>
      <c r="B10" s="1" t="s">
        <v>66</v>
      </c>
      <c r="C10" s="1" t="s">
        <v>49</v>
      </c>
      <c r="D10" s="1">
        <v>0</v>
      </c>
      <c r="E10" s="1">
        <v>0</v>
      </c>
      <c r="F10" s="1"/>
      <c r="G10" s="1" t="s">
        <v>67</v>
      </c>
      <c r="H10" s="2">
        <v>45105.409423611112</v>
      </c>
      <c r="I10" s="1" t="str">
        <f>_xlfn.XLOOKUP(G10,'Lookup '!A:A,'Lookup '!B:B)</f>
        <v>Cases &amp; Covers</v>
      </c>
      <c r="J10" s="1" t="s">
        <v>51</v>
      </c>
      <c r="K10" s="1" t="b">
        <v>0</v>
      </c>
      <c r="L10" s="1"/>
      <c r="M10" s="1"/>
      <c r="N10" s="1" t="s">
        <v>52</v>
      </c>
      <c r="O10" s="3">
        <v>1.68</v>
      </c>
      <c r="P10" s="3"/>
      <c r="Q10" s="3">
        <v>1.68</v>
      </c>
      <c r="R10" s="3">
        <v>0</v>
      </c>
      <c r="S10" s="1">
        <v>0</v>
      </c>
      <c r="T10" s="4">
        <v>0</v>
      </c>
      <c r="U10" s="1" t="s">
        <v>5362</v>
      </c>
      <c r="V10" s="1" t="s">
        <v>5492</v>
      </c>
      <c r="W10" s="1" t="s">
        <v>5493</v>
      </c>
      <c r="X10" s="1" t="s">
        <v>47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1">
        <v>0</v>
      </c>
    </row>
    <row r="11" spans="1:53" x14ac:dyDescent="0.25">
      <c r="A11" s="10">
        <v>124009</v>
      </c>
      <c r="B11" s="1" t="s">
        <v>68</v>
      </c>
      <c r="C11" s="1" t="s">
        <v>58</v>
      </c>
      <c r="D11" s="1">
        <v>0</v>
      </c>
      <c r="E11" s="1">
        <v>0</v>
      </c>
      <c r="F11" s="1"/>
      <c r="G11" s="1" t="s">
        <v>69</v>
      </c>
      <c r="H11" s="2">
        <v>45105.409423611112</v>
      </c>
      <c r="I11" s="1" t="str">
        <f>_xlfn.XLOOKUP(G11,'Lookup '!A:A,'Lookup '!B:B)</f>
        <v>Cases &amp; Covers</v>
      </c>
      <c r="J11" s="1" t="s">
        <v>51</v>
      </c>
      <c r="K11" s="1" t="b">
        <v>0</v>
      </c>
      <c r="L11" s="1"/>
      <c r="M11" s="1"/>
      <c r="N11" s="1" t="s">
        <v>52</v>
      </c>
      <c r="O11" s="3">
        <v>1.62</v>
      </c>
      <c r="P11" s="3"/>
      <c r="Q11" s="3">
        <v>1.62</v>
      </c>
      <c r="R11" s="3">
        <v>0</v>
      </c>
      <c r="S11" s="1">
        <v>0</v>
      </c>
      <c r="T11" s="4">
        <v>0</v>
      </c>
      <c r="U11" s="1" t="s">
        <v>5362</v>
      </c>
      <c r="V11" s="1" t="s">
        <v>5494</v>
      </c>
      <c r="W11" s="1" t="s">
        <v>5498</v>
      </c>
      <c r="X11" s="1" t="s">
        <v>47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1">
        <v>0</v>
      </c>
    </row>
    <row r="12" spans="1:53" x14ac:dyDescent="0.25">
      <c r="A12" s="10">
        <v>124010</v>
      </c>
      <c r="B12" s="1" t="s">
        <v>70</v>
      </c>
      <c r="C12" s="1" t="s">
        <v>49</v>
      </c>
      <c r="D12" s="1">
        <v>0</v>
      </c>
      <c r="E12" s="1">
        <v>0</v>
      </c>
      <c r="F12" s="1"/>
      <c r="G12" s="1" t="s">
        <v>71</v>
      </c>
      <c r="H12" s="2">
        <v>45105.409423611112</v>
      </c>
      <c r="I12" s="1" t="str">
        <f>_xlfn.XLOOKUP(G12,'Lookup '!A:A,'Lookup '!B:B)</f>
        <v>Cases &amp; Covers</v>
      </c>
      <c r="J12" s="1" t="s">
        <v>51</v>
      </c>
      <c r="K12" s="1" t="b">
        <v>0</v>
      </c>
      <c r="L12" s="1"/>
      <c r="M12" s="1"/>
      <c r="N12" s="1" t="s">
        <v>52</v>
      </c>
      <c r="O12" s="3">
        <v>2.65</v>
      </c>
      <c r="P12" s="3"/>
      <c r="Q12" s="3">
        <v>2.65</v>
      </c>
      <c r="R12" s="3">
        <v>5</v>
      </c>
      <c r="S12" s="1">
        <v>0</v>
      </c>
      <c r="T12" s="4">
        <v>0</v>
      </c>
      <c r="U12" s="1" t="s">
        <v>5362</v>
      </c>
      <c r="V12" s="1" t="s">
        <v>5488</v>
      </c>
      <c r="W12" s="1" t="s">
        <v>5499</v>
      </c>
      <c r="X12" s="1" t="s">
        <v>47</v>
      </c>
      <c r="Y12" s="1">
        <v>30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2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1">
        <v>0</v>
      </c>
    </row>
    <row r="13" spans="1:53" x14ac:dyDescent="0.25">
      <c r="A13" s="10">
        <v>124011</v>
      </c>
      <c r="B13" s="1" t="s">
        <v>72</v>
      </c>
      <c r="C13" s="1" t="s">
        <v>49</v>
      </c>
      <c r="D13" s="1">
        <v>0</v>
      </c>
      <c r="E13" s="1">
        <v>0</v>
      </c>
      <c r="F13" s="1"/>
      <c r="G13" s="1" t="s">
        <v>73</v>
      </c>
      <c r="H13" s="2">
        <v>45105.409423611112</v>
      </c>
      <c r="I13" s="1" t="str">
        <f>_xlfn.XLOOKUP(G13,'Lookup '!A:A,'Lookup '!B:B)</f>
        <v>Cases &amp; Covers</v>
      </c>
      <c r="J13" s="1" t="s">
        <v>51</v>
      </c>
      <c r="K13" s="1" t="b">
        <v>0</v>
      </c>
      <c r="L13" s="1"/>
      <c r="M13" s="1"/>
      <c r="N13" s="1" t="s">
        <v>52</v>
      </c>
      <c r="O13" s="3">
        <v>2.65</v>
      </c>
      <c r="P13" s="3"/>
      <c r="Q13" s="3">
        <v>2.65</v>
      </c>
      <c r="R13" s="3">
        <v>5</v>
      </c>
      <c r="S13" s="1">
        <v>0</v>
      </c>
      <c r="T13" s="4">
        <v>0</v>
      </c>
      <c r="U13" s="1" t="s">
        <v>5362</v>
      </c>
      <c r="V13" s="1" t="s">
        <v>5488</v>
      </c>
      <c r="W13" s="1" t="s">
        <v>5493</v>
      </c>
      <c r="X13" s="1" t="s">
        <v>47</v>
      </c>
      <c r="Y13" s="1">
        <v>88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9</v>
      </c>
      <c r="AP13" s="1">
        <v>11</v>
      </c>
      <c r="AQ13" s="1">
        <v>14</v>
      </c>
      <c r="AR13" s="1">
        <v>11</v>
      </c>
      <c r="AS13" s="1">
        <v>12</v>
      </c>
      <c r="AT13" s="1">
        <v>5</v>
      </c>
      <c r="AU13" s="1">
        <v>9</v>
      </c>
      <c r="AV13" s="1">
        <v>16</v>
      </c>
      <c r="AW13" s="1">
        <v>16</v>
      </c>
      <c r="AX13" s="1">
        <v>11</v>
      </c>
      <c r="AY13" s="1">
        <v>7</v>
      </c>
      <c r="AZ13" s="1">
        <v>5</v>
      </c>
      <c r="BA13" s="11">
        <v>0</v>
      </c>
    </row>
    <row r="14" spans="1:53" x14ac:dyDescent="0.25">
      <c r="A14" s="10">
        <v>124012</v>
      </c>
      <c r="B14" s="1" t="s">
        <v>74</v>
      </c>
      <c r="C14" s="1" t="s">
        <v>49</v>
      </c>
      <c r="D14" s="1">
        <v>0</v>
      </c>
      <c r="E14" s="1">
        <v>0</v>
      </c>
      <c r="F14" s="1"/>
      <c r="G14" s="1" t="s">
        <v>75</v>
      </c>
      <c r="H14" s="2">
        <v>45105.409423611112</v>
      </c>
      <c r="I14" s="1" t="str">
        <f>_xlfn.XLOOKUP(G14,'Lookup '!A:A,'Lookup '!B:B)</f>
        <v>Cases &amp; Covers</v>
      </c>
      <c r="J14" s="1" t="s">
        <v>51</v>
      </c>
      <c r="K14" s="1" t="b">
        <v>0</v>
      </c>
      <c r="L14" s="1"/>
      <c r="M14" s="1"/>
      <c r="N14" s="1" t="s">
        <v>52</v>
      </c>
      <c r="O14" s="3">
        <v>2.65</v>
      </c>
      <c r="P14" s="3"/>
      <c r="Q14" s="3">
        <v>2.65</v>
      </c>
      <c r="R14" s="3">
        <v>5</v>
      </c>
      <c r="S14" s="1">
        <v>0</v>
      </c>
      <c r="T14" s="4">
        <v>0</v>
      </c>
      <c r="U14" s="1" t="s">
        <v>5362</v>
      </c>
      <c r="V14" s="1" t="s">
        <v>5488</v>
      </c>
      <c r="W14" s="1" t="s">
        <v>5491</v>
      </c>
      <c r="X14" s="1" t="s">
        <v>47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1">
        <v>0</v>
      </c>
    </row>
    <row r="15" spans="1:53" x14ac:dyDescent="0.25">
      <c r="A15" s="10">
        <v>124013</v>
      </c>
      <c r="B15" s="1" t="s">
        <v>76</v>
      </c>
      <c r="C15" s="1" t="s">
        <v>49</v>
      </c>
      <c r="D15" s="1">
        <v>0</v>
      </c>
      <c r="E15" s="1">
        <v>0</v>
      </c>
      <c r="F15" s="1"/>
      <c r="G15" s="1" t="s">
        <v>77</v>
      </c>
      <c r="H15" s="2">
        <v>45105.409423611112</v>
      </c>
      <c r="I15" s="1" t="str">
        <f>_xlfn.XLOOKUP(G15,'Lookup '!A:A,'Lookup '!B:B)</f>
        <v>Cases &amp; Covers</v>
      </c>
      <c r="J15" s="1" t="s">
        <v>51</v>
      </c>
      <c r="K15" s="1" t="b">
        <v>0</v>
      </c>
      <c r="L15" s="1"/>
      <c r="M15" s="1"/>
      <c r="N15" s="1" t="s">
        <v>52</v>
      </c>
      <c r="O15" s="3">
        <v>2.65</v>
      </c>
      <c r="P15" s="3"/>
      <c r="Q15" s="3">
        <v>2.65</v>
      </c>
      <c r="R15" s="3">
        <v>5</v>
      </c>
      <c r="S15" s="1">
        <v>0</v>
      </c>
      <c r="T15" s="4">
        <v>0</v>
      </c>
      <c r="U15" s="1" t="s">
        <v>5362</v>
      </c>
      <c r="V15" s="1" t="s">
        <v>5488</v>
      </c>
      <c r="W15" s="1" t="s">
        <v>5489</v>
      </c>
      <c r="X15" s="1" t="s">
        <v>47</v>
      </c>
      <c r="Y15" s="1">
        <v>56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10</v>
      </c>
      <c r="AP15" s="1">
        <v>0</v>
      </c>
      <c r="AQ15" s="1">
        <v>11</v>
      </c>
      <c r="AR15" s="1">
        <v>7</v>
      </c>
      <c r="AS15" s="1">
        <v>7</v>
      </c>
      <c r="AT15" s="1">
        <v>4</v>
      </c>
      <c r="AU15" s="1">
        <v>5</v>
      </c>
      <c r="AV15" s="1">
        <v>7</v>
      </c>
      <c r="AW15" s="1">
        <v>12</v>
      </c>
      <c r="AX15" s="1">
        <v>6</v>
      </c>
      <c r="AY15" s="1">
        <v>5</v>
      </c>
      <c r="AZ15" s="1">
        <v>6</v>
      </c>
      <c r="BA15" s="11">
        <v>15</v>
      </c>
    </row>
    <row r="16" spans="1:53" x14ac:dyDescent="0.25">
      <c r="A16" s="10">
        <v>124014</v>
      </c>
      <c r="B16" s="1" t="s">
        <v>78</v>
      </c>
      <c r="C16" s="1" t="s">
        <v>49</v>
      </c>
      <c r="D16" s="1">
        <v>0</v>
      </c>
      <c r="E16" s="1">
        <v>0</v>
      </c>
      <c r="F16" s="1"/>
      <c r="G16" s="1" t="s">
        <v>79</v>
      </c>
      <c r="H16" s="2">
        <v>45105.409423611112</v>
      </c>
      <c r="I16" s="1" t="str">
        <f>_xlfn.XLOOKUP(G16,'Lookup '!A:A,'Lookup '!B:B)</f>
        <v>Cases &amp; Covers</v>
      </c>
      <c r="J16" s="1" t="s">
        <v>51</v>
      </c>
      <c r="K16" s="1" t="b">
        <v>0</v>
      </c>
      <c r="L16" s="1"/>
      <c r="M16" s="1"/>
      <c r="N16" s="1" t="s">
        <v>52</v>
      </c>
      <c r="O16" s="3">
        <v>2.65</v>
      </c>
      <c r="P16" s="3"/>
      <c r="Q16" s="3">
        <v>2.65</v>
      </c>
      <c r="R16" s="3">
        <v>5</v>
      </c>
      <c r="S16" s="1">
        <v>0</v>
      </c>
      <c r="T16" s="4">
        <v>0</v>
      </c>
      <c r="U16" s="1" t="s">
        <v>5362</v>
      </c>
      <c r="V16" s="1" t="s">
        <v>5488</v>
      </c>
      <c r="W16" s="1" t="s">
        <v>5500</v>
      </c>
      <c r="X16" s="1" t="s">
        <v>47</v>
      </c>
      <c r="Y16" s="1">
        <v>-74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23</v>
      </c>
      <c r="AP16" s="1">
        <v>41</v>
      </c>
      <c r="AQ16" s="1">
        <v>25</v>
      </c>
      <c r="AR16" s="1">
        <v>8</v>
      </c>
      <c r="AS16" s="1">
        <v>0</v>
      </c>
      <c r="AT16" s="1">
        <v>1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1">
        <v>0</v>
      </c>
    </row>
    <row r="17" spans="1:53" x14ac:dyDescent="0.25">
      <c r="A17" s="10">
        <v>124015</v>
      </c>
      <c r="B17" s="1" t="s">
        <v>80</v>
      </c>
      <c r="C17" s="1" t="s">
        <v>49</v>
      </c>
      <c r="D17" s="1">
        <v>0</v>
      </c>
      <c r="E17" s="1">
        <v>0</v>
      </c>
      <c r="F17" s="1"/>
      <c r="G17" s="1" t="s">
        <v>81</v>
      </c>
      <c r="H17" s="2">
        <v>45105.409423611112</v>
      </c>
      <c r="I17" s="1" t="str">
        <f>_xlfn.XLOOKUP(G17,'Lookup '!A:A,'Lookup '!B:B)</f>
        <v>Cases &amp; Covers</v>
      </c>
      <c r="J17" s="1" t="s">
        <v>51</v>
      </c>
      <c r="K17" s="1" t="b">
        <v>0</v>
      </c>
      <c r="L17" s="1"/>
      <c r="M17" s="1"/>
      <c r="N17" s="1" t="s">
        <v>52</v>
      </c>
      <c r="O17" s="3">
        <v>2.65</v>
      </c>
      <c r="P17" s="3"/>
      <c r="Q17" s="3">
        <v>2.65</v>
      </c>
      <c r="R17" s="3">
        <v>0</v>
      </c>
      <c r="S17" s="1">
        <v>0</v>
      </c>
      <c r="T17" s="4">
        <v>0</v>
      </c>
      <c r="U17" s="1" t="s">
        <v>5363</v>
      </c>
      <c r="V17" s="1" t="s">
        <v>5488</v>
      </c>
      <c r="W17" s="1" t="s">
        <v>5501</v>
      </c>
      <c r="X17" s="1" t="s">
        <v>47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1">
        <v>0</v>
      </c>
    </row>
    <row r="18" spans="1:53" x14ac:dyDescent="0.25">
      <c r="A18" s="10">
        <v>124016</v>
      </c>
      <c r="B18" s="1" t="s">
        <v>82</v>
      </c>
      <c r="C18" s="1" t="s">
        <v>49</v>
      </c>
      <c r="D18" s="1">
        <v>0</v>
      </c>
      <c r="E18" s="1">
        <v>0</v>
      </c>
      <c r="F18" s="1"/>
      <c r="G18" s="1" t="s">
        <v>83</v>
      </c>
      <c r="H18" s="2">
        <v>45105.409423611112</v>
      </c>
      <c r="I18" s="1" t="str">
        <f>_xlfn.XLOOKUP(G18,'Lookup '!A:A,'Lookup '!B:B)</f>
        <v>Cases &amp; Covers</v>
      </c>
      <c r="J18" s="1" t="s">
        <v>51</v>
      </c>
      <c r="K18" s="1" t="b">
        <v>0</v>
      </c>
      <c r="L18" s="1"/>
      <c r="M18" s="1"/>
      <c r="N18" s="1" t="s">
        <v>52</v>
      </c>
      <c r="O18" s="3">
        <v>2.65</v>
      </c>
      <c r="P18" s="3"/>
      <c r="Q18" s="3">
        <v>2.65</v>
      </c>
      <c r="R18" s="3">
        <v>5</v>
      </c>
      <c r="S18" s="1">
        <v>0</v>
      </c>
      <c r="T18" s="4">
        <v>0</v>
      </c>
      <c r="U18" s="1" t="s">
        <v>5362</v>
      </c>
      <c r="V18" s="1" t="s">
        <v>5488</v>
      </c>
      <c r="W18" s="1" t="s">
        <v>5495</v>
      </c>
      <c r="X18" s="1" t="s">
        <v>47</v>
      </c>
      <c r="Y18" s="1">
        <v>48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7</v>
      </c>
      <c r="AP18" s="1">
        <v>5</v>
      </c>
      <c r="AQ18" s="1">
        <v>7</v>
      </c>
      <c r="AR18" s="1">
        <v>0</v>
      </c>
      <c r="AS18" s="1">
        <v>15</v>
      </c>
      <c r="AT18" s="1">
        <v>4</v>
      </c>
      <c r="AU18" s="1">
        <v>3</v>
      </c>
      <c r="AV18" s="1">
        <v>2</v>
      </c>
      <c r="AW18" s="1">
        <v>5</v>
      </c>
      <c r="AX18" s="1">
        <v>4</v>
      </c>
      <c r="AY18" s="1">
        <v>8</v>
      </c>
      <c r="AZ18" s="1">
        <v>6</v>
      </c>
      <c r="BA18" s="11">
        <v>9</v>
      </c>
    </row>
    <row r="19" spans="1:53" x14ac:dyDescent="0.25">
      <c r="A19" s="10">
        <v>124017</v>
      </c>
      <c r="B19" s="1" t="s">
        <v>84</v>
      </c>
      <c r="C19" s="1" t="s">
        <v>49</v>
      </c>
      <c r="D19" s="1">
        <v>0</v>
      </c>
      <c r="E19" s="1">
        <v>0</v>
      </c>
      <c r="F19" s="1"/>
      <c r="G19" s="1" t="s">
        <v>85</v>
      </c>
      <c r="H19" s="2">
        <v>45105.409423611112</v>
      </c>
      <c r="I19" s="1" t="str">
        <f>_xlfn.XLOOKUP(G19,'Lookup '!A:A,'Lookup '!B:B)</f>
        <v>Cases &amp; Covers</v>
      </c>
      <c r="J19" s="1" t="s">
        <v>51</v>
      </c>
      <c r="K19" s="1" t="b">
        <v>0</v>
      </c>
      <c r="L19" s="1"/>
      <c r="M19" s="1"/>
      <c r="N19" s="1" t="s">
        <v>52</v>
      </c>
      <c r="O19" s="3">
        <v>5.16</v>
      </c>
      <c r="P19" s="3"/>
      <c r="Q19" s="3">
        <v>5.16</v>
      </c>
      <c r="R19" s="3">
        <v>10.9091</v>
      </c>
      <c r="S19" s="1">
        <v>0</v>
      </c>
      <c r="T19" s="4">
        <v>0</v>
      </c>
      <c r="U19" s="1" t="s">
        <v>5362</v>
      </c>
      <c r="V19" s="1" t="s">
        <v>5502</v>
      </c>
      <c r="W19" s="1" t="s">
        <v>5503</v>
      </c>
      <c r="X19" s="1" t="s">
        <v>47</v>
      </c>
      <c r="Y19" s="1">
        <v>4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2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</v>
      </c>
      <c r="AX19" s="1">
        <v>1</v>
      </c>
      <c r="AY19" s="1">
        <v>0</v>
      </c>
      <c r="AZ19" s="1">
        <v>0</v>
      </c>
      <c r="BA19" s="11">
        <v>3</v>
      </c>
    </row>
    <row r="20" spans="1:53" x14ac:dyDescent="0.25">
      <c r="A20" s="10">
        <v>124018</v>
      </c>
      <c r="B20" s="1" t="s">
        <v>86</v>
      </c>
      <c r="C20" s="1" t="s">
        <v>49</v>
      </c>
      <c r="D20" s="1">
        <v>0</v>
      </c>
      <c r="E20" s="1">
        <v>0</v>
      </c>
      <c r="F20" s="1"/>
      <c r="G20" s="1" t="s">
        <v>87</v>
      </c>
      <c r="H20" s="2">
        <v>45105.409423611112</v>
      </c>
      <c r="I20" s="1" t="str">
        <f>_xlfn.XLOOKUP(G20,'Lookup '!A:A,'Lookup '!B:B)</f>
        <v>Cases &amp; Covers</v>
      </c>
      <c r="J20" s="1" t="s">
        <v>51</v>
      </c>
      <c r="K20" s="1" t="b">
        <v>0</v>
      </c>
      <c r="L20" s="1"/>
      <c r="M20" s="1"/>
      <c r="N20" s="1" t="s">
        <v>52</v>
      </c>
      <c r="O20" s="3">
        <v>2.93</v>
      </c>
      <c r="P20" s="3"/>
      <c r="Q20" s="3">
        <v>2.93</v>
      </c>
      <c r="R20" s="3">
        <v>4.5453999999999999</v>
      </c>
      <c r="S20" s="1">
        <v>0</v>
      </c>
      <c r="T20" s="4">
        <v>0</v>
      </c>
      <c r="U20" s="1" t="s">
        <v>5363</v>
      </c>
      <c r="V20" s="1" t="s">
        <v>5504</v>
      </c>
      <c r="W20" s="1" t="s">
        <v>5505</v>
      </c>
      <c r="X20" s="1" t="s">
        <v>47</v>
      </c>
      <c r="Y20" s="1">
        <v>-19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3</v>
      </c>
      <c r="AP20" s="1">
        <v>8</v>
      </c>
      <c r="AQ20" s="1">
        <v>4</v>
      </c>
      <c r="AR20" s="1">
        <v>2</v>
      </c>
      <c r="AS20" s="1">
        <v>7</v>
      </c>
      <c r="AT20" s="1">
        <v>2</v>
      </c>
      <c r="AU20" s="1">
        <v>1</v>
      </c>
      <c r="AV20" s="1">
        <v>4</v>
      </c>
      <c r="AW20" s="1">
        <v>2</v>
      </c>
      <c r="AX20" s="1">
        <v>2</v>
      </c>
      <c r="AY20" s="1">
        <v>4</v>
      </c>
      <c r="AZ20" s="1">
        <v>3</v>
      </c>
      <c r="BA20" s="11">
        <v>0</v>
      </c>
    </row>
    <row r="21" spans="1:53" x14ac:dyDescent="0.25">
      <c r="A21" s="10">
        <v>124019</v>
      </c>
      <c r="B21" s="1" t="s">
        <v>88</v>
      </c>
      <c r="C21" s="1" t="s">
        <v>49</v>
      </c>
      <c r="D21" s="1">
        <v>0</v>
      </c>
      <c r="E21" s="1">
        <v>0</v>
      </c>
      <c r="F21" s="1"/>
      <c r="G21" s="1" t="s">
        <v>89</v>
      </c>
      <c r="H21" s="2">
        <v>45105.409423611112</v>
      </c>
      <c r="I21" s="1" t="str">
        <f>_xlfn.XLOOKUP(G21,'Lookup '!A:A,'Lookup '!B:B)</f>
        <v>Cases &amp; Covers</v>
      </c>
      <c r="J21" s="1" t="s">
        <v>51</v>
      </c>
      <c r="K21" s="1" t="b">
        <v>0</v>
      </c>
      <c r="L21" s="1"/>
      <c r="M21" s="1"/>
      <c r="N21" s="1" t="s">
        <v>52</v>
      </c>
      <c r="O21" s="3">
        <v>2.65</v>
      </c>
      <c r="P21" s="3"/>
      <c r="Q21" s="3">
        <v>2.65</v>
      </c>
      <c r="R21" s="3">
        <v>0</v>
      </c>
      <c r="S21" s="1">
        <v>0</v>
      </c>
      <c r="T21" s="4">
        <v>0</v>
      </c>
      <c r="U21" s="1" t="s">
        <v>5362</v>
      </c>
      <c r="V21" s="1" t="s">
        <v>5506</v>
      </c>
      <c r="W21" s="1" t="s">
        <v>3715</v>
      </c>
      <c r="X21" s="1" t="s">
        <v>47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1">
        <v>0</v>
      </c>
    </row>
    <row r="22" spans="1:53" hidden="1" x14ac:dyDescent="0.25">
      <c r="A22" s="10">
        <v>124020</v>
      </c>
      <c r="B22" s="1" t="s">
        <v>90</v>
      </c>
      <c r="C22" s="1" t="s">
        <v>61</v>
      </c>
      <c r="D22" s="1">
        <v>4</v>
      </c>
      <c r="E22" s="1">
        <v>0</v>
      </c>
      <c r="F22" s="1"/>
      <c r="G22" s="1" t="s">
        <v>91</v>
      </c>
      <c r="H22" s="2">
        <v>45105.409423611112</v>
      </c>
      <c r="I22" s="1" t="str">
        <f>_xlfn.XLOOKUP(G22,'Lookup '!A:A,'Lookup '!B:B)</f>
        <v>LCDS</v>
      </c>
      <c r="J22" s="1" t="s">
        <v>63</v>
      </c>
      <c r="K22" s="1" t="b">
        <v>0</v>
      </c>
      <c r="L22" s="1"/>
      <c r="M22" s="1"/>
      <c r="N22" s="1" t="s">
        <v>52</v>
      </c>
      <c r="O22" s="3">
        <v>40.72</v>
      </c>
      <c r="P22" s="3"/>
      <c r="Q22" s="3">
        <v>40.72</v>
      </c>
      <c r="R22" s="3">
        <v>47.4</v>
      </c>
      <c r="S22" s="1">
        <v>0</v>
      </c>
      <c r="T22" s="4">
        <v>0</v>
      </c>
      <c r="U22" s="1" t="s">
        <v>5362</v>
      </c>
      <c r="V22" s="1" t="s">
        <v>5496</v>
      </c>
      <c r="W22" s="1" t="s">
        <v>5497</v>
      </c>
      <c r="X22" s="1" t="s">
        <v>47</v>
      </c>
      <c r="Y22" s="1">
        <v>8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59</v>
      </c>
      <c r="AP22" s="1">
        <v>59</v>
      </c>
      <c r="AQ22" s="1">
        <v>56</v>
      </c>
      <c r="AR22" s="1">
        <v>66</v>
      </c>
      <c r="AS22" s="1">
        <v>46</v>
      </c>
      <c r="AT22" s="1">
        <v>66</v>
      </c>
      <c r="AU22" s="1">
        <v>80</v>
      </c>
      <c r="AV22" s="1">
        <v>82</v>
      </c>
      <c r="AW22" s="1">
        <v>95</v>
      </c>
      <c r="AX22" s="1">
        <v>58</v>
      </c>
      <c r="AY22" s="1">
        <v>65</v>
      </c>
      <c r="AZ22" s="1">
        <v>62</v>
      </c>
      <c r="BA22" s="11">
        <v>83</v>
      </c>
    </row>
    <row r="23" spans="1:53" x14ac:dyDescent="0.25">
      <c r="A23" s="10">
        <v>124021</v>
      </c>
      <c r="B23" s="1" t="s">
        <v>92</v>
      </c>
      <c r="C23" s="1" t="s">
        <v>49</v>
      </c>
      <c r="D23" s="1">
        <v>0</v>
      </c>
      <c r="E23" s="1">
        <v>0</v>
      </c>
      <c r="F23" s="1"/>
      <c r="G23" s="1" t="s">
        <v>93</v>
      </c>
      <c r="H23" s="2">
        <v>45105.409423611112</v>
      </c>
      <c r="I23" s="1" t="str">
        <f>_xlfn.XLOOKUP(G23,'Lookup '!A:A,'Lookup '!B:B)</f>
        <v>Cases &amp; Covers</v>
      </c>
      <c r="J23" s="1" t="s">
        <v>51</v>
      </c>
      <c r="K23" s="1" t="b">
        <v>0</v>
      </c>
      <c r="L23" s="1"/>
      <c r="M23" s="1"/>
      <c r="N23" s="1" t="s">
        <v>52</v>
      </c>
      <c r="O23" s="3">
        <v>2.65</v>
      </c>
      <c r="P23" s="3"/>
      <c r="Q23" s="3">
        <v>2.65</v>
      </c>
      <c r="R23" s="3">
        <v>5</v>
      </c>
      <c r="S23" s="1">
        <v>0</v>
      </c>
      <c r="T23" s="4">
        <v>0</v>
      </c>
      <c r="U23" s="1" t="s">
        <v>5363</v>
      </c>
      <c r="V23" s="1" t="s">
        <v>5488</v>
      </c>
      <c r="W23" s="1" t="s">
        <v>5507</v>
      </c>
      <c r="X23" s="1" t="s">
        <v>47</v>
      </c>
      <c r="Y23" s="1">
        <v>24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14</v>
      </c>
      <c r="AP23" s="1">
        <v>12</v>
      </c>
      <c r="AQ23" s="1">
        <v>1</v>
      </c>
      <c r="AR23" s="1">
        <v>6</v>
      </c>
      <c r="AS23" s="1">
        <v>6</v>
      </c>
      <c r="AT23" s="1">
        <v>4</v>
      </c>
      <c r="AU23" s="1">
        <v>9</v>
      </c>
      <c r="AV23" s="1">
        <v>4</v>
      </c>
      <c r="AW23" s="1">
        <v>7</v>
      </c>
      <c r="AX23" s="1">
        <v>9</v>
      </c>
      <c r="AY23" s="1">
        <v>8</v>
      </c>
      <c r="AZ23" s="1">
        <v>6</v>
      </c>
      <c r="BA23" s="11">
        <v>4</v>
      </c>
    </row>
    <row r="24" spans="1:53" x14ac:dyDescent="0.25">
      <c r="A24" s="10">
        <v>124022</v>
      </c>
      <c r="B24" s="1" t="s">
        <v>94</v>
      </c>
      <c r="C24" s="1" t="s">
        <v>49</v>
      </c>
      <c r="D24" s="1">
        <v>0</v>
      </c>
      <c r="E24" s="1">
        <v>0</v>
      </c>
      <c r="F24" s="1"/>
      <c r="G24" s="1" t="s">
        <v>95</v>
      </c>
      <c r="H24" s="2">
        <v>45105.409423611112</v>
      </c>
      <c r="I24" s="1" t="str">
        <f>_xlfn.XLOOKUP(G24,'Lookup '!A:A,'Lookup '!B:B)</f>
        <v>Cases &amp; Covers</v>
      </c>
      <c r="J24" s="1" t="s">
        <v>51</v>
      </c>
      <c r="K24" s="1" t="b">
        <v>0</v>
      </c>
      <c r="L24" s="1"/>
      <c r="M24" s="1"/>
      <c r="N24" s="1" t="s">
        <v>52</v>
      </c>
      <c r="O24" s="3">
        <v>7.26</v>
      </c>
      <c r="P24" s="3"/>
      <c r="Q24" s="3">
        <v>7.26</v>
      </c>
      <c r="R24" s="3">
        <v>0</v>
      </c>
      <c r="S24" s="1">
        <v>0</v>
      </c>
      <c r="T24" s="4">
        <v>0</v>
      </c>
      <c r="U24" s="1" t="s">
        <v>5362</v>
      </c>
      <c r="V24" s="1" t="s">
        <v>5502</v>
      </c>
      <c r="W24" s="1" t="s">
        <v>5508</v>
      </c>
      <c r="X24" s="1" t="s">
        <v>47</v>
      </c>
      <c r="Y24" s="1">
        <v>2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1">
        <v>0</v>
      </c>
    </row>
    <row r="25" spans="1:53" x14ac:dyDescent="0.25">
      <c r="A25" s="10">
        <v>124023</v>
      </c>
      <c r="B25" s="1" t="s">
        <v>96</v>
      </c>
      <c r="C25" s="1" t="s">
        <v>49</v>
      </c>
      <c r="D25" s="1">
        <v>0</v>
      </c>
      <c r="E25" s="1">
        <v>0</v>
      </c>
      <c r="F25" s="1"/>
      <c r="G25" s="1" t="s">
        <v>97</v>
      </c>
      <c r="H25" s="2">
        <v>45105.409423611112</v>
      </c>
      <c r="I25" s="1" t="str">
        <f>_xlfn.XLOOKUP(G25,'Lookup '!A:A,'Lookup '!B:B)</f>
        <v>Cases &amp; Covers</v>
      </c>
      <c r="J25" s="1" t="s">
        <v>51</v>
      </c>
      <c r="K25" s="1" t="b">
        <v>0</v>
      </c>
      <c r="L25" s="1"/>
      <c r="M25" s="1"/>
      <c r="N25" s="1" t="s">
        <v>52</v>
      </c>
      <c r="O25" s="3">
        <v>3.21</v>
      </c>
      <c r="P25" s="3"/>
      <c r="Q25" s="3">
        <v>3.21</v>
      </c>
      <c r="R25" s="3">
        <v>0</v>
      </c>
      <c r="S25" s="1">
        <v>0</v>
      </c>
      <c r="T25" s="4">
        <v>0</v>
      </c>
      <c r="U25" s="1" t="s">
        <v>5362</v>
      </c>
      <c r="V25" s="1" t="s">
        <v>5509</v>
      </c>
      <c r="W25" s="1" t="s">
        <v>5493</v>
      </c>
      <c r="X25" s="1" t="s">
        <v>47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1">
        <v>0</v>
      </c>
    </row>
    <row r="26" spans="1:53" x14ac:dyDescent="0.25">
      <c r="A26" s="10">
        <v>124024</v>
      </c>
      <c r="B26" s="1" t="s">
        <v>98</v>
      </c>
      <c r="C26" s="1" t="s">
        <v>58</v>
      </c>
      <c r="D26" s="1">
        <v>4</v>
      </c>
      <c r="E26" s="1">
        <v>0</v>
      </c>
      <c r="F26" s="1" t="s">
        <v>98</v>
      </c>
      <c r="G26" s="1" t="s">
        <v>99</v>
      </c>
      <c r="H26" s="2">
        <v>45105.409423611112</v>
      </c>
      <c r="I26" s="1" t="str">
        <f>_xlfn.XLOOKUP(G26,'Lookup '!A:A,'Lookup '!B:B)</f>
        <v>Cases &amp; Covers</v>
      </c>
      <c r="J26" s="1" t="s">
        <v>51</v>
      </c>
      <c r="K26" s="1" t="b">
        <v>0</v>
      </c>
      <c r="L26" s="1"/>
      <c r="M26" s="1"/>
      <c r="N26" s="1" t="s">
        <v>52</v>
      </c>
      <c r="O26" s="3">
        <v>1.61</v>
      </c>
      <c r="P26" s="3"/>
      <c r="Q26" s="3">
        <v>1.61</v>
      </c>
      <c r="R26" s="3">
        <v>4.0909000000000004</v>
      </c>
      <c r="S26" s="1">
        <v>0</v>
      </c>
      <c r="T26" s="4">
        <v>0</v>
      </c>
      <c r="U26" s="1" t="s">
        <v>5362</v>
      </c>
      <c r="V26" s="1" t="s">
        <v>5510</v>
      </c>
      <c r="W26" s="1" t="s">
        <v>5489</v>
      </c>
      <c r="X26" s="1" t="s">
        <v>47</v>
      </c>
      <c r="Y26" s="1">
        <v>31</v>
      </c>
      <c r="Z26" s="1">
        <v>0</v>
      </c>
      <c r="AA26" s="1">
        <v>100</v>
      </c>
      <c r="AB26" s="1">
        <v>100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33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41</v>
      </c>
      <c r="AV26" s="1">
        <v>0</v>
      </c>
      <c r="AW26" s="1">
        <v>19</v>
      </c>
      <c r="AX26" s="1">
        <v>48</v>
      </c>
      <c r="AY26" s="1">
        <v>26</v>
      </c>
      <c r="AZ26" s="1">
        <v>23</v>
      </c>
      <c r="BA26" s="11">
        <v>16</v>
      </c>
    </row>
    <row r="27" spans="1:53" x14ac:dyDescent="0.25">
      <c r="A27" s="10">
        <v>124025</v>
      </c>
      <c r="B27" s="1" t="s">
        <v>100</v>
      </c>
      <c r="C27" s="1" t="s">
        <v>49</v>
      </c>
      <c r="D27" s="1">
        <v>0</v>
      </c>
      <c r="E27" s="1">
        <v>0</v>
      </c>
      <c r="F27" s="1"/>
      <c r="G27" s="1" t="s">
        <v>101</v>
      </c>
      <c r="H27" s="2">
        <v>45105.409423611112</v>
      </c>
      <c r="I27" s="1" t="str">
        <f>_xlfn.XLOOKUP(G27,'Lookup '!A:A,'Lookup '!B:B)</f>
        <v>Cases &amp; Covers</v>
      </c>
      <c r="J27" s="1" t="s">
        <v>51</v>
      </c>
      <c r="K27" s="1" t="b">
        <v>0</v>
      </c>
      <c r="L27" s="1"/>
      <c r="M27" s="1"/>
      <c r="N27" s="1" t="s">
        <v>52</v>
      </c>
      <c r="O27" s="3">
        <v>3.07</v>
      </c>
      <c r="P27" s="3"/>
      <c r="Q27" s="3">
        <v>3.07</v>
      </c>
      <c r="R27" s="3">
        <v>5.2727000000000004</v>
      </c>
      <c r="S27" s="1">
        <v>0</v>
      </c>
      <c r="T27" s="4">
        <v>0</v>
      </c>
      <c r="U27" s="1" t="s">
        <v>5362</v>
      </c>
      <c r="V27" s="1" t="s">
        <v>5490</v>
      </c>
      <c r="W27" s="1" t="s">
        <v>5511</v>
      </c>
      <c r="X27" s="1" t="s">
        <v>47</v>
      </c>
      <c r="Y27" s="1">
        <v>2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15</v>
      </c>
      <c r="AR27" s="1">
        <v>8</v>
      </c>
      <c r="AS27" s="1">
        <v>8</v>
      </c>
      <c r="AT27" s="1">
        <v>5</v>
      </c>
      <c r="AU27" s="1">
        <v>1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1">
        <v>0</v>
      </c>
    </row>
    <row r="28" spans="1:53" x14ac:dyDescent="0.25">
      <c r="A28" s="10">
        <v>124026</v>
      </c>
      <c r="B28" s="1" t="s">
        <v>102</v>
      </c>
      <c r="C28" s="1" t="s">
        <v>49</v>
      </c>
      <c r="D28" s="1">
        <v>0</v>
      </c>
      <c r="E28" s="1">
        <v>0</v>
      </c>
      <c r="F28" s="1"/>
      <c r="G28" s="1" t="s">
        <v>103</v>
      </c>
      <c r="H28" s="2">
        <v>45105.409423611112</v>
      </c>
      <c r="I28" s="1" t="str">
        <f>_xlfn.XLOOKUP(G28,'Lookup '!A:A,'Lookup '!B:B)</f>
        <v>Cases &amp; Covers</v>
      </c>
      <c r="J28" s="1" t="s">
        <v>51</v>
      </c>
      <c r="K28" s="1" t="b">
        <v>0</v>
      </c>
      <c r="L28" s="1"/>
      <c r="M28" s="1"/>
      <c r="N28" s="1" t="s">
        <v>52</v>
      </c>
      <c r="O28" s="3">
        <v>1.68</v>
      </c>
      <c r="P28" s="3"/>
      <c r="Q28" s="3">
        <v>1.68</v>
      </c>
      <c r="R28" s="3">
        <v>0</v>
      </c>
      <c r="S28" s="1">
        <v>0</v>
      </c>
      <c r="T28" s="4">
        <v>0</v>
      </c>
      <c r="U28" s="1" t="s">
        <v>5362</v>
      </c>
      <c r="V28" s="1" t="s">
        <v>5492</v>
      </c>
      <c r="W28" s="1" t="s">
        <v>5511</v>
      </c>
      <c r="X28" s="1" t="s">
        <v>47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1">
        <v>0</v>
      </c>
    </row>
    <row r="29" spans="1:53" x14ac:dyDescent="0.25">
      <c r="A29" s="10">
        <v>124027</v>
      </c>
      <c r="B29" s="1" t="s">
        <v>104</v>
      </c>
      <c r="C29" s="1" t="s">
        <v>49</v>
      </c>
      <c r="D29" s="1">
        <v>0</v>
      </c>
      <c r="E29" s="1">
        <v>0</v>
      </c>
      <c r="F29" s="1"/>
      <c r="G29" s="1" t="s">
        <v>105</v>
      </c>
      <c r="H29" s="2">
        <v>45105.409423611112</v>
      </c>
      <c r="I29" s="1" t="str">
        <f>_xlfn.XLOOKUP(G29,'Lookup '!A:A,'Lookup '!B:B)</f>
        <v>Cases &amp; Covers</v>
      </c>
      <c r="J29" s="1" t="s">
        <v>51</v>
      </c>
      <c r="K29" s="1" t="b">
        <v>0</v>
      </c>
      <c r="L29" s="1"/>
      <c r="M29" s="1"/>
      <c r="N29" s="1" t="s">
        <v>52</v>
      </c>
      <c r="O29" s="3">
        <v>2.65</v>
      </c>
      <c r="P29" s="3"/>
      <c r="Q29" s="3">
        <v>2.65</v>
      </c>
      <c r="R29" s="3">
        <v>5</v>
      </c>
      <c r="S29" s="1">
        <v>0</v>
      </c>
      <c r="T29" s="4">
        <v>0</v>
      </c>
      <c r="U29" s="1" t="s">
        <v>5362</v>
      </c>
      <c r="V29" s="1" t="s">
        <v>5488</v>
      </c>
      <c r="W29" s="1" t="s">
        <v>5499</v>
      </c>
      <c r="X29" s="1" t="s">
        <v>47</v>
      </c>
      <c r="Y29" s="1">
        <v>51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1</v>
      </c>
      <c r="AP29" s="1">
        <v>0</v>
      </c>
      <c r="AQ29" s="1">
        <v>7</v>
      </c>
      <c r="AR29" s="1">
        <v>8</v>
      </c>
      <c r="AS29" s="1">
        <v>7</v>
      </c>
      <c r="AT29" s="1">
        <v>4</v>
      </c>
      <c r="AU29" s="1">
        <v>5</v>
      </c>
      <c r="AV29" s="1">
        <v>2</v>
      </c>
      <c r="AW29" s="1">
        <v>7</v>
      </c>
      <c r="AX29" s="1">
        <v>8</v>
      </c>
      <c r="AY29" s="1">
        <v>4</v>
      </c>
      <c r="AZ29" s="1">
        <v>3</v>
      </c>
      <c r="BA29" s="11">
        <v>4</v>
      </c>
    </row>
    <row r="30" spans="1:53" x14ac:dyDescent="0.25">
      <c r="A30" s="10">
        <v>124028</v>
      </c>
      <c r="B30" s="1" t="s">
        <v>106</v>
      </c>
      <c r="C30" s="1" t="s">
        <v>49</v>
      </c>
      <c r="D30" s="1">
        <v>0</v>
      </c>
      <c r="E30" s="1">
        <v>0</v>
      </c>
      <c r="F30" s="1"/>
      <c r="G30" s="1" t="s">
        <v>107</v>
      </c>
      <c r="H30" s="2">
        <v>45105.409423611112</v>
      </c>
      <c r="I30" s="1" t="str">
        <f>_xlfn.XLOOKUP(G30,'Lookup '!A:A,'Lookup '!B:B)</f>
        <v>Cases &amp; Covers</v>
      </c>
      <c r="J30" s="1" t="s">
        <v>51</v>
      </c>
      <c r="K30" s="1" t="b">
        <v>0</v>
      </c>
      <c r="L30" s="1"/>
      <c r="M30" s="1"/>
      <c r="N30" s="1" t="s">
        <v>52</v>
      </c>
      <c r="O30" s="3">
        <v>2.65</v>
      </c>
      <c r="P30" s="3"/>
      <c r="Q30" s="3">
        <v>2.65</v>
      </c>
      <c r="R30" s="3">
        <v>5</v>
      </c>
      <c r="S30" s="1">
        <v>0</v>
      </c>
      <c r="T30" s="4">
        <v>0</v>
      </c>
      <c r="U30" s="1" t="s">
        <v>5362</v>
      </c>
      <c r="V30" s="1" t="s">
        <v>5488</v>
      </c>
      <c r="W30" s="1" t="s">
        <v>5512</v>
      </c>
      <c r="X30" s="1" t="s">
        <v>47</v>
      </c>
      <c r="Y30" s="1">
        <v>60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13</v>
      </c>
      <c r="AP30" s="1">
        <v>7</v>
      </c>
      <c r="AQ30" s="1">
        <v>11</v>
      </c>
      <c r="AR30" s="1">
        <v>3</v>
      </c>
      <c r="AS30" s="1">
        <v>2</v>
      </c>
      <c r="AT30" s="1">
        <v>1</v>
      </c>
      <c r="AU30" s="1">
        <v>4</v>
      </c>
      <c r="AV30" s="1">
        <v>3</v>
      </c>
      <c r="AW30" s="1">
        <v>5</v>
      </c>
      <c r="AX30" s="1">
        <v>2</v>
      </c>
      <c r="AY30" s="1">
        <v>4</v>
      </c>
      <c r="AZ30" s="1">
        <v>1</v>
      </c>
      <c r="BA30" s="11">
        <v>5</v>
      </c>
    </row>
    <row r="31" spans="1:53" x14ac:dyDescent="0.25">
      <c r="A31" s="10">
        <v>124029</v>
      </c>
      <c r="B31" s="1" t="s">
        <v>108</v>
      </c>
      <c r="C31" s="1" t="s">
        <v>49</v>
      </c>
      <c r="D31" s="1">
        <v>0</v>
      </c>
      <c r="E31" s="1">
        <v>0</v>
      </c>
      <c r="F31" s="1"/>
      <c r="G31" s="1" t="s">
        <v>109</v>
      </c>
      <c r="H31" s="2">
        <v>45105.409423611112</v>
      </c>
      <c r="I31" s="1" t="str">
        <f>_xlfn.XLOOKUP(G31,'Lookup '!A:A,'Lookup '!B:B)</f>
        <v>Cases &amp; Covers</v>
      </c>
      <c r="J31" s="1" t="s">
        <v>51</v>
      </c>
      <c r="K31" s="1" t="b">
        <v>0</v>
      </c>
      <c r="L31" s="1"/>
      <c r="M31" s="1"/>
      <c r="N31" s="1" t="s">
        <v>52</v>
      </c>
      <c r="O31" s="3">
        <v>5.16</v>
      </c>
      <c r="P31" s="3"/>
      <c r="Q31" s="3">
        <v>5.16</v>
      </c>
      <c r="R31" s="3">
        <v>10.9091</v>
      </c>
      <c r="S31" s="1">
        <v>0</v>
      </c>
      <c r="T31" s="4">
        <v>0</v>
      </c>
      <c r="U31" s="1" t="s">
        <v>5362</v>
      </c>
      <c r="V31" s="1" t="s">
        <v>5502</v>
      </c>
      <c r="W31" s="1" t="s">
        <v>5503</v>
      </c>
      <c r="X31" s="1" t="s">
        <v>47</v>
      </c>
      <c r="Y31" s="1">
        <v>15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1</v>
      </c>
      <c r="BA31" s="11">
        <v>1</v>
      </c>
    </row>
    <row r="32" spans="1:53" x14ac:dyDescent="0.25">
      <c r="A32" s="10">
        <v>124030</v>
      </c>
      <c r="B32" s="1" t="s">
        <v>110</v>
      </c>
      <c r="C32" s="1" t="s">
        <v>49</v>
      </c>
      <c r="D32" s="1">
        <v>4</v>
      </c>
      <c r="E32" s="1">
        <v>0</v>
      </c>
      <c r="F32" s="1" t="s">
        <v>111</v>
      </c>
      <c r="G32" s="1" t="s">
        <v>112</v>
      </c>
      <c r="H32" s="2">
        <v>45105.409423611112</v>
      </c>
      <c r="I32" s="1" t="str">
        <f>_xlfn.XLOOKUP(G32,'Lookup '!A:A,'Lookup '!B:B)</f>
        <v>Cases &amp; Covers</v>
      </c>
      <c r="J32" s="1" t="s">
        <v>51</v>
      </c>
      <c r="K32" s="1" t="b">
        <v>0</v>
      </c>
      <c r="L32" s="1"/>
      <c r="M32" s="1"/>
      <c r="N32" s="1" t="s">
        <v>52</v>
      </c>
      <c r="O32" s="3">
        <v>9.07</v>
      </c>
      <c r="P32" s="3"/>
      <c r="Q32" s="3">
        <v>9.07</v>
      </c>
      <c r="R32" s="3">
        <v>16.363600000000002</v>
      </c>
      <c r="S32" s="1">
        <v>0</v>
      </c>
      <c r="T32" s="4">
        <v>0</v>
      </c>
      <c r="U32" s="1" t="s">
        <v>5362</v>
      </c>
      <c r="V32" s="1" t="s">
        <v>5513</v>
      </c>
      <c r="W32" s="1" t="s">
        <v>5503</v>
      </c>
      <c r="X32" s="1" t="s">
        <v>47</v>
      </c>
      <c r="Y32" s="1">
        <v>40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10</v>
      </c>
      <c r="AP32" s="1">
        <v>5</v>
      </c>
      <c r="AQ32" s="1">
        <v>3</v>
      </c>
      <c r="AR32" s="1">
        <v>6</v>
      </c>
      <c r="AS32" s="1">
        <v>2</v>
      </c>
      <c r="AT32" s="1">
        <v>1</v>
      </c>
      <c r="AU32" s="1">
        <v>4</v>
      </c>
      <c r="AV32" s="1">
        <v>4</v>
      </c>
      <c r="AW32" s="1">
        <v>13</v>
      </c>
      <c r="AX32" s="1">
        <v>10</v>
      </c>
      <c r="AY32" s="1">
        <v>3</v>
      </c>
      <c r="AZ32" s="1">
        <v>4</v>
      </c>
      <c r="BA32" s="11">
        <v>6</v>
      </c>
    </row>
    <row r="33" spans="1:53" x14ac:dyDescent="0.25">
      <c r="A33" s="10">
        <v>124031</v>
      </c>
      <c r="B33" s="1" t="s">
        <v>113</v>
      </c>
      <c r="C33" s="1" t="s">
        <v>114</v>
      </c>
      <c r="D33" s="1">
        <v>0</v>
      </c>
      <c r="E33" s="1">
        <v>0</v>
      </c>
      <c r="F33" s="1"/>
      <c r="G33" s="1" t="s">
        <v>115</v>
      </c>
      <c r="H33" s="2">
        <v>45105.409423611112</v>
      </c>
      <c r="I33" s="1" t="str">
        <f>_xlfn.XLOOKUP(G33,'Lookup '!A:A,'Lookup '!B:B)</f>
        <v>Cases &amp; Covers</v>
      </c>
      <c r="J33" s="1" t="s">
        <v>51</v>
      </c>
      <c r="K33" s="1" t="b">
        <v>0</v>
      </c>
      <c r="L33" s="1"/>
      <c r="M33" s="1"/>
      <c r="N33" s="1" t="s">
        <v>52</v>
      </c>
      <c r="O33" s="3">
        <v>2.57</v>
      </c>
      <c r="P33" s="3"/>
      <c r="Q33" s="3">
        <v>2.57</v>
      </c>
      <c r="R33" s="3">
        <v>4.0909000000000004</v>
      </c>
      <c r="S33" s="1">
        <v>0</v>
      </c>
      <c r="T33" s="4">
        <v>0</v>
      </c>
      <c r="U33" s="1" t="s">
        <v>5362</v>
      </c>
      <c r="V33" s="1" t="s">
        <v>5514</v>
      </c>
      <c r="W33" s="1" t="s">
        <v>5515</v>
      </c>
      <c r="X33" s="1" t="s">
        <v>47</v>
      </c>
      <c r="Y33" s="1">
        <v>55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6</v>
      </c>
      <c r="AY33" s="1">
        <v>0</v>
      </c>
      <c r="AZ33" s="1">
        <v>1</v>
      </c>
      <c r="BA33" s="11">
        <v>0</v>
      </c>
    </row>
    <row r="34" spans="1:53" x14ac:dyDescent="0.25">
      <c r="A34" s="10">
        <v>124032</v>
      </c>
      <c r="B34" s="1" t="s">
        <v>116</v>
      </c>
      <c r="C34" s="1" t="s">
        <v>49</v>
      </c>
      <c r="D34" s="1">
        <v>0</v>
      </c>
      <c r="E34" s="1">
        <v>0</v>
      </c>
      <c r="F34" s="1"/>
      <c r="G34" s="1" t="s">
        <v>117</v>
      </c>
      <c r="H34" s="2">
        <v>45105.409423611112</v>
      </c>
      <c r="I34" s="1" t="str">
        <f>_xlfn.XLOOKUP(G34,'Lookup '!A:A,'Lookup '!B:B)</f>
        <v>Cases &amp; Covers</v>
      </c>
      <c r="J34" s="1" t="s">
        <v>51</v>
      </c>
      <c r="K34" s="1" t="b">
        <v>0</v>
      </c>
      <c r="L34" s="1"/>
      <c r="M34" s="1"/>
      <c r="N34" s="1" t="s">
        <v>52</v>
      </c>
      <c r="O34" s="3">
        <v>2.65</v>
      </c>
      <c r="P34" s="3"/>
      <c r="Q34" s="3">
        <v>2.65</v>
      </c>
      <c r="R34" s="3">
        <v>0</v>
      </c>
      <c r="S34" s="1">
        <v>0</v>
      </c>
      <c r="T34" s="4">
        <v>0</v>
      </c>
      <c r="U34" s="1" t="s">
        <v>5363</v>
      </c>
      <c r="V34" s="1" t="s">
        <v>5506</v>
      </c>
      <c r="W34" s="1" t="s">
        <v>5516</v>
      </c>
      <c r="X34" s="1" t="s">
        <v>47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1">
        <v>0</v>
      </c>
    </row>
    <row r="35" spans="1:53" x14ac:dyDescent="0.25">
      <c r="A35" s="10">
        <v>124033</v>
      </c>
      <c r="B35" s="1" t="s">
        <v>118</v>
      </c>
      <c r="C35" s="1" t="s">
        <v>58</v>
      </c>
      <c r="D35" s="1">
        <v>4</v>
      </c>
      <c r="E35" s="1">
        <v>0</v>
      </c>
      <c r="F35" s="1" t="s">
        <v>119</v>
      </c>
      <c r="G35" s="1" t="s">
        <v>120</v>
      </c>
      <c r="H35" s="2">
        <v>45105.409423611112</v>
      </c>
      <c r="I35" s="1" t="str">
        <f>_xlfn.XLOOKUP(G35,'Lookup '!A:A,'Lookup '!B:B)</f>
        <v>Cases &amp; Covers</v>
      </c>
      <c r="J35" s="1" t="s">
        <v>51</v>
      </c>
      <c r="K35" s="1" t="b">
        <v>0</v>
      </c>
      <c r="L35" s="1"/>
      <c r="M35" s="1"/>
      <c r="N35" s="1" t="s">
        <v>52</v>
      </c>
      <c r="O35" s="3">
        <v>2.38</v>
      </c>
      <c r="P35" s="3"/>
      <c r="Q35" s="3">
        <v>2.38</v>
      </c>
      <c r="R35" s="3">
        <v>4.5453999999999999</v>
      </c>
      <c r="S35" s="1">
        <v>0</v>
      </c>
      <c r="T35" s="4">
        <v>0</v>
      </c>
      <c r="U35" s="1" t="s">
        <v>5362</v>
      </c>
      <c r="V35" s="1" t="s">
        <v>5517</v>
      </c>
      <c r="W35" s="1" t="s">
        <v>5489</v>
      </c>
      <c r="X35" s="1" t="s">
        <v>47</v>
      </c>
      <c r="Y35" s="1">
        <v>87</v>
      </c>
      <c r="Z35" s="1">
        <v>0</v>
      </c>
      <c r="AA35" s="1">
        <v>100</v>
      </c>
      <c r="AB35" s="1">
        <v>100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40</v>
      </c>
      <c r="AP35" s="1">
        <v>31</v>
      </c>
      <c r="AQ35" s="1">
        <v>0</v>
      </c>
      <c r="AR35" s="1">
        <v>2</v>
      </c>
      <c r="AS35" s="1">
        <v>0</v>
      </c>
      <c r="AT35" s="1">
        <v>0</v>
      </c>
      <c r="AU35" s="1">
        <v>39</v>
      </c>
      <c r="AV35" s="1">
        <v>0</v>
      </c>
      <c r="AW35" s="1">
        <v>52</v>
      </c>
      <c r="AX35" s="1">
        <v>36</v>
      </c>
      <c r="AY35" s="1">
        <v>28</v>
      </c>
      <c r="AZ35" s="1">
        <v>18</v>
      </c>
      <c r="BA35" s="11">
        <v>10</v>
      </c>
    </row>
    <row r="36" spans="1:53" hidden="1" x14ac:dyDescent="0.25">
      <c r="A36" s="10">
        <v>124034</v>
      </c>
      <c r="B36" s="1" t="s">
        <v>121</v>
      </c>
      <c r="C36" s="1" t="s">
        <v>49</v>
      </c>
      <c r="D36" s="1">
        <v>0</v>
      </c>
      <c r="E36" s="1">
        <v>0</v>
      </c>
      <c r="F36" s="1"/>
      <c r="G36" s="1" t="s">
        <v>122</v>
      </c>
      <c r="H36" s="2">
        <v>45105.409423611112</v>
      </c>
      <c r="I36" s="1" t="str">
        <f>_xlfn.XLOOKUP(G36,'Lookup '!A:A,'Lookup '!B:B)</f>
        <v>Airpods Case</v>
      </c>
      <c r="J36" s="1" t="s">
        <v>123</v>
      </c>
      <c r="K36" s="1" t="b">
        <v>0</v>
      </c>
      <c r="L36" s="1"/>
      <c r="M36" s="1"/>
      <c r="N36" s="1" t="s">
        <v>52</v>
      </c>
      <c r="O36" s="3">
        <v>1.4</v>
      </c>
      <c r="P36" s="3"/>
      <c r="Q36" s="3">
        <v>1.4</v>
      </c>
      <c r="R36" s="3">
        <v>3.1818</v>
      </c>
      <c r="S36" s="1">
        <v>0</v>
      </c>
      <c r="T36" s="4">
        <v>0</v>
      </c>
      <c r="U36" s="1" t="s">
        <v>5486</v>
      </c>
      <c r="V36" s="1" t="s">
        <v>5518</v>
      </c>
      <c r="W36" s="1" t="s">
        <v>5519</v>
      </c>
      <c r="X36" s="1" t="s">
        <v>47</v>
      </c>
      <c r="Y36" s="1">
        <v>43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2</v>
      </c>
      <c r="AV36" s="1">
        <v>0</v>
      </c>
      <c r="AW36" s="1">
        <v>5</v>
      </c>
      <c r="AX36" s="1">
        <v>0</v>
      </c>
      <c r="AY36" s="1">
        <v>0</v>
      </c>
      <c r="AZ36" s="1">
        <v>0</v>
      </c>
      <c r="BA36" s="11">
        <v>0</v>
      </c>
    </row>
    <row r="37" spans="1:53" x14ac:dyDescent="0.25">
      <c r="A37" s="10">
        <v>124036</v>
      </c>
      <c r="B37" s="1" t="s">
        <v>124</v>
      </c>
      <c r="C37" s="1" t="s">
        <v>49</v>
      </c>
      <c r="D37" s="1">
        <v>0</v>
      </c>
      <c r="E37" s="1">
        <v>0</v>
      </c>
      <c r="F37" s="1"/>
      <c r="G37" s="1" t="s">
        <v>125</v>
      </c>
      <c r="H37" s="2">
        <v>45105.409423611112</v>
      </c>
      <c r="I37" s="1" t="str">
        <f>_xlfn.XLOOKUP(G37,'Lookup '!A:A,'Lookup '!B:B)</f>
        <v>Cases &amp; Covers</v>
      </c>
      <c r="J37" s="1" t="s">
        <v>51</v>
      </c>
      <c r="K37" s="1" t="b">
        <v>0</v>
      </c>
      <c r="L37" s="1"/>
      <c r="M37" s="1"/>
      <c r="N37" s="1" t="s">
        <v>52</v>
      </c>
      <c r="O37" s="3">
        <v>2.65</v>
      </c>
      <c r="P37" s="3"/>
      <c r="Q37" s="3">
        <v>2.65</v>
      </c>
      <c r="R37" s="3">
        <v>0</v>
      </c>
      <c r="S37" s="1">
        <v>0</v>
      </c>
      <c r="T37" s="4">
        <v>0</v>
      </c>
      <c r="U37" s="1" t="s">
        <v>5362</v>
      </c>
      <c r="V37" s="1" t="s">
        <v>5488</v>
      </c>
      <c r="W37" s="1" t="s">
        <v>5520</v>
      </c>
      <c r="X37" s="1" t="s">
        <v>47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1">
        <v>0</v>
      </c>
    </row>
    <row r="38" spans="1:53" x14ac:dyDescent="0.25">
      <c r="A38" s="10">
        <v>124037</v>
      </c>
      <c r="B38" s="1" t="s">
        <v>126</v>
      </c>
      <c r="C38" s="1" t="s">
        <v>49</v>
      </c>
      <c r="D38" s="1">
        <v>0</v>
      </c>
      <c r="E38" s="1">
        <v>0</v>
      </c>
      <c r="F38" s="1"/>
      <c r="G38" s="1" t="s">
        <v>127</v>
      </c>
      <c r="H38" s="2">
        <v>45105.409423611112</v>
      </c>
      <c r="I38" s="1" t="str">
        <f>_xlfn.XLOOKUP(G38,'Lookup '!A:A,'Lookup '!B:B)</f>
        <v>Cases &amp; Covers</v>
      </c>
      <c r="J38" s="1" t="s">
        <v>51</v>
      </c>
      <c r="K38" s="1" t="b">
        <v>0</v>
      </c>
      <c r="L38" s="1"/>
      <c r="M38" s="1"/>
      <c r="N38" s="1" t="s">
        <v>52</v>
      </c>
      <c r="O38" s="3">
        <v>2.65</v>
      </c>
      <c r="P38" s="3"/>
      <c r="Q38" s="3">
        <v>2.65</v>
      </c>
      <c r="R38" s="3">
        <v>5</v>
      </c>
      <c r="S38" s="1">
        <v>0</v>
      </c>
      <c r="T38" s="4">
        <v>0</v>
      </c>
      <c r="U38" s="1" t="s">
        <v>5484</v>
      </c>
      <c r="V38" s="1" t="s">
        <v>5488</v>
      </c>
      <c r="W38" s="1" t="s">
        <v>5521</v>
      </c>
      <c r="X38" s="1" t="s">
        <v>47</v>
      </c>
      <c r="Y38" s="1">
        <v>20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10</v>
      </c>
      <c r="AP38" s="1">
        <v>1</v>
      </c>
      <c r="AQ38" s="1">
        <v>24</v>
      </c>
      <c r="AR38" s="1">
        <v>11</v>
      </c>
      <c r="AS38" s="1">
        <v>2</v>
      </c>
      <c r="AT38" s="1">
        <v>0</v>
      </c>
      <c r="AU38" s="1">
        <v>11</v>
      </c>
      <c r="AV38" s="1">
        <v>14</v>
      </c>
      <c r="AW38" s="1">
        <v>17</v>
      </c>
      <c r="AX38" s="1">
        <v>15</v>
      </c>
      <c r="AY38" s="1">
        <v>13</v>
      </c>
      <c r="AZ38" s="1">
        <v>7</v>
      </c>
      <c r="BA38" s="11">
        <v>10</v>
      </c>
    </row>
    <row r="39" spans="1:53" x14ac:dyDescent="0.25">
      <c r="A39" s="10">
        <v>124038</v>
      </c>
      <c r="B39" s="1" t="s">
        <v>128</v>
      </c>
      <c r="C39" s="1" t="s">
        <v>49</v>
      </c>
      <c r="D39" s="1">
        <v>0</v>
      </c>
      <c r="E39" s="1">
        <v>0</v>
      </c>
      <c r="F39" s="1"/>
      <c r="G39" s="1" t="s">
        <v>129</v>
      </c>
      <c r="H39" s="2">
        <v>45105.409423611112</v>
      </c>
      <c r="I39" s="1" t="str">
        <f>_xlfn.XLOOKUP(G39,'Lookup '!A:A,'Lookup '!B:B)</f>
        <v>Cases &amp; Covers</v>
      </c>
      <c r="J39" s="1" t="s">
        <v>51</v>
      </c>
      <c r="K39" s="1" t="b">
        <v>0</v>
      </c>
      <c r="L39" s="1"/>
      <c r="M39" s="1"/>
      <c r="N39" s="1" t="s">
        <v>52</v>
      </c>
      <c r="O39" s="3">
        <v>7.26</v>
      </c>
      <c r="P39" s="3"/>
      <c r="Q39" s="3">
        <v>7.26</v>
      </c>
      <c r="R39" s="3">
        <v>13.6364</v>
      </c>
      <c r="S39" s="1">
        <v>0</v>
      </c>
      <c r="T39" s="4">
        <v>0</v>
      </c>
      <c r="U39" s="1" t="s">
        <v>5362</v>
      </c>
      <c r="V39" s="1" t="s">
        <v>5502</v>
      </c>
      <c r="W39" s="1" t="s">
        <v>5522</v>
      </c>
      <c r="X39" s="1" t="s">
        <v>47</v>
      </c>
      <c r="Y39" s="1">
        <v>15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1">
        <v>0</v>
      </c>
    </row>
    <row r="40" spans="1:53" x14ac:dyDescent="0.25">
      <c r="A40" s="10">
        <v>124039</v>
      </c>
      <c r="B40" s="1" t="s">
        <v>130</v>
      </c>
      <c r="C40" s="1" t="s">
        <v>49</v>
      </c>
      <c r="D40" s="1">
        <v>4</v>
      </c>
      <c r="E40" s="1">
        <v>0</v>
      </c>
      <c r="F40" s="1"/>
      <c r="G40" s="1" t="s">
        <v>131</v>
      </c>
      <c r="H40" s="2">
        <v>45105.409423611112</v>
      </c>
      <c r="I40" s="1" t="str">
        <f>_xlfn.XLOOKUP(G40,'Lookup '!A:A,'Lookup '!B:B)</f>
        <v>Cases &amp; Covers</v>
      </c>
      <c r="J40" s="1" t="s">
        <v>51</v>
      </c>
      <c r="K40" s="1" t="b">
        <v>0</v>
      </c>
      <c r="L40" s="1"/>
      <c r="M40" s="1"/>
      <c r="N40" s="1" t="s">
        <v>52</v>
      </c>
      <c r="O40" s="3">
        <v>2.65</v>
      </c>
      <c r="P40" s="3"/>
      <c r="Q40" s="3">
        <v>2.65</v>
      </c>
      <c r="R40" s="3">
        <v>5</v>
      </c>
      <c r="S40" s="1">
        <v>0</v>
      </c>
      <c r="T40" s="4">
        <v>0</v>
      </c>
      <c r="U40" s="1" t="s">
        <v>5362</v>
      </c>
      <c r="V40" s="1" t="s">
        <v>5490</v>
      </c>
      <c r="W40" s="1" t="s">
        <v>5493</v>
      </c>
      <c r="X40" s="1" t="s">
        <v>47</v>
      </c>
      <c r="Y40" s="1">
        <v>62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18</v>
      </c>
      <c r="AP40" s="1">
        <v>0</v>
      </c>
      <c r="AQ40" s="1">
        <v>14</v>
      </c>
      <c r="AR40" s="1">
        <v>13</v>
      </c>
      <c r="AS40" s="1">
        <v>2</v>
      </c>
      <c r="AT40" s="1">
        <v>0</v>
      </c>
      <c r="AU40" s="1">
        <v>16</v>
      </c>
      <c r="AV40" s="1">
        <v>14</v>
      </c>
      <c r="AW40" s="1">
        <v>8</v>
      </c>
      <c r="AX40" s="1">
        <v>5</v>
      </c>
      <c r="AY40" s="1">
        <v>8</v>
      </c>
      <c r="AZ40" s="1">
        <v>7</v>
      </c>
      <c r="BA40" s="11">
        <v>11</v>
      </c>
    </row>
    <row r="41" spans="1:53" hidden="1" x14ac:dyDescent="0.25">
      <c r="A41" s="10">
        <v>124040</v>
      </c>
      <c r="B41" s="1" t="s">
        <v>132</v>
      </c>
      <c r="C41" s="1" t="s">
        <v>61</v>
      </c>
      <c r="D41" s="1">
        <v>4</v>
      </c>
      <c r="E41" s="1">
        <v>0</v>
      </c>
      <c r="F41" s="1"/>
      <c r="G41" s="1" t="s">
        <v>133</v>
      </c>
      <c r="H41" s="2">
        <v>45105.409423611112</v>
      </c>
      <c r="I41" s="1" t="str">
        <f>_xlfn.XLOOKUP(G41,'Lookup '!A:A,'Lookup '!B:B)</f>
        <v>LCDS</v>
      </c>
      <c r="J41" s="1" t="s">
        <v>63</v>
      </c>
      <c r="K41" s="1" t="b">
        <v>0</v>
      </c>
      <c r="L41" s="1"/>
      <c r="M41" s="1"/>
      <c r="N41" s="1" t="s">
        <v>52</v>
      </c>
      <c r="O41" s="3">
        <v>24.91</v>
      </c>
      <c r="P41" s="3"/>
      <c r="Q41" s="3">
        <v>24.91</v>
      </c>
      <c r="R41" s="3">
        <v>28.7</v>
      </c>
      <c r="S41" s="1">
        <v>0</v>
      </c>
      <c r="T41" s="4">
        <v>0</v>
      </c>
      <c r="U41" s="1"/>
      <c r="V41" s="1" t="s">
        <v>5496</v>
      </c>
      <c r="W41" s="1" t="s">
        <v>5497</v>
      </c>
      <c r="X41" s="1" t="s">
        <v>47</v>
      </c>
      <c r="Y41" s="1">
        <v>70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54</v>
      </c>
      <c r="AP41" s="1">
        <v>44</v>
      </c>
      <c r="AQ41" s="1">
        <v>77</v>
      </c>
      <c r="AR41" s="1">
        <v>53</v>
      </c>
      <c r="AS41" s="1">
        <v>49</v>
      </c>
      <c r="AT41" s="1">
        <v>60</v>
      </c>
      <c r="AU41" s="1">
        <v>42</v>
      </c>
      <c r="AV41" s="1">
        <v>54</v>
      </c>
      <c r="AW41" s="1">
        <v>102</v>
      </c>
      <c r="AX41" s="1">
        <v>17</v>
      </c>
      <c r="AY41" s="1">
        <v>19</v>
      </c>
      <c r="AZ41" s="1">
        <v>19</v>
      </c>
      <c r="BA41" s="11">
        <v>36</v>
      </c>
    </row>
    <row r="42" spans="1:53" x14ac:dyDescent="0.25">
      <c r="A42" s="10">
        <v>124041</v>
      </c>
      <c r="B42" s="1" t="s">
        <v>134</v>
      </c>
      <c r="C42" s="1" t="s">
        <v>49</v>
      </c>
      <c r="D42" s="1">
        <v>0</v>
      </c>
      <c r="E42" s="1">
        <v>0</v>
      </c>
      <c r="F42" s="1"/>
      <c r="G42" s="1" t="s">
        <v>135</v>
      </c>
      <c r="H42" s="2">
        <v>45105.409423611112</v>
      </c>
      <c r="I42" s="1" t="str">
        <f>_xlfn.XLOOKUP(G42,'Lookup '!A:A,'Lookup '!B:B)</f>
        <v>Cases &amp; Covers</v>
      </c>
      <c r="J42" s="1" t="s">
        <v>51</v>
      </c>
      <c r="K42" s="1" t="b">
        <v>0</v>
      </c>
      <c r="L42" s="1"/>
      <c r="M42" s="1"/>
      <c r="N42" s="1" t="s">
        <v>52</v>
      </c>
      <c r="O42" s="3">
        <v>2.65</v>
      </c>
      <c r="P42" s="3"/>
      <c r="Q42" s="3">
        <v>2.65</v>
      </c>
      <c r="R42" s="3">
        <v>5</v>
      </c>
      <c r="S42" s="1">
        <v>0</v>
      </c>
      <c r="T42" s="4">
        <v>0</v>
      </c>
      <c r="U42" s="1" t="s">
        <v>5362</v>
      </c>
      <c r="V42" s="1" t="s">
        <v>5488</v>
      </c>
      <c r="W42" s="1" t="s">
        <v>5512</v>
      </c>
      <c r="X42" s="1" t="s">
        <v>47</v>
      </c>
      <c r="Y42" s="1">
        <v>36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9</v>
      </c>
      <c r="AP42" s="1">
        <v>1</v>
      </c>
      <c r="AQ42" s="1">
        <v>3</v>
      </c>
      <c r="AR42" s="1">
        <v>4</v>
      </c>
      <c r="AS42" s="1">
        <v>5</v>
      </c>
      <c r="AT42" s="1">
        <v>0</v>
      </c>
      <c r="AU42" s="1">
        <v>2</v>
      </c>
      <c r="AV42" s="1">
        <v>1</v>
      </c>
      <c r="AW42" s="1">
        <v>1</v>
      </c>
      <c r="AX42" s="1">
        <v>6</v>
      </c>
      <c r="AY42" s="1">
        <v>2</v>
      </c>
      <c r="AZ42" s="1">
        <v>3</v>
      </c>
      <c r="BA42" s="11">
        <v>5</v>
      </c>
    </row>
    <row r="43" spans="1:53" x14ac:dyDescent="0.25">
      <c r="A43" s="10">
        <v>124042</v>
      </c>
      <c r="B43" s="1" t="s">
        <v>136</v>
      </c>
      <c r="C43" s="1" t="s">
        <v>49</v>
      </c>
      <c r="D43" s="1">
        <v>0</v>
      </c>
      <c r="E43" s="1">
        <v>0</v>
      </c>
      <c r="F43" s="1"/>
      <c r="G43" s="1" t="s">
        <v>137</v>
      </c>
      <c r="H43" s="2">
        <v>45105.409423611112</v>
      </c>
      <c r="I43" s="1" t="str">
        <f>_xlfn.XLOOKUP(G43,'Lookup '!A:A,'Lookup '!B:B)</f>
        <v>Cases &amp; Covers</v>
      </c>
      <c r="J43" s="1" t="s">
        <v>51</v>
      </c>
      <c r="K43" s="1" t="b">
        <v>0</v>
      </c>
      <c r="L43" s="1"/>
      <c r="M43" s="1"/>
      <c r="N43" s="1" t="s">
        <v>52</v>
      </c>
      <c r="O43" s="3">
        <v>2.65</v>
      </c>
      <c r="P43" s="3"/>
      <c r="Q43" s="3">
        <v>2.65</v>
      </c>
      <c r="R43" s="3">
        <v>5</v>
      </c>
      <c r="S43" s="1">
        <v>0</v>
      </c>
      <c r="T43" s="4">
        <v>0</v>
      </c>
      <c r="U43" s="1" t="s">
        <v>5484</v>
      </c>
      <c r="V43" s="1" t="s">
        <v>5488</v>
      </c>
      <c r="W43" s="1" t="s">
        <v>5523</v>
      </c>
      <c r="X43" s="1" t="s">
        <v>47</v>
      </c>
      <c r="Y43" s="1">
        <v>19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4</v>
      </c>
      <c r="AP43" s="1">
        <v>19</v>
      </c>
      <c r="AQ43" s="1">
        <v>8</v>
      </c>
      <c r="AR43" s="1">
        <v>4</v>
      </c>
      <c r="AS43" s="1">
        <v>0</v>
      </c>
      <c r="AT43" s="1">
        <v>0</v>
      </c>
      <c r="AU43" s="1">
        <v>12</v>
      </c>
      <c r="AV43" s="1">
        <v>13</v>
      </c>
      <c r="AW43" s="1">
        <v>12</v>
      </c>
      <c r="AX43" s="1">
        <v>13</v>
      </c>
      <c r="AY43" s="1">
        <v>5</v>
      </c>
      <c r="AZ43" s="1">
        <v>5</v>
      </c>
      <c r="BA43" s="11">
        <v>6</v>
      </c>
    </row>
    <row r="44" spans="1:53" x14ac:dyDescent="0.25">
      <c r="A44" s="10">
        <v>124043</v>
      </c>
      <c r="B44" s="1" t="s">
        <v>138</v>
      </c>
      <c r="C44" s="1" t="s">
        <v>49</v>
      </c>
      <c r="D44" s="1">
        <v>0</v>
      </c>
      <c r="E44" s="1">
        <v>0</v>
      </c>
      <c r="F44" s="1"/>
      <c r="G44" s="1" t="s">
        <v>139</v>
      </c>
      <c r="H44" s="2">
        <v>45105.409423761572</v>
      </c>
      <c r="I44" s="1" t="str">
        <f>_xlfn.XLOOKUP(G44,'Lookup '!A:A,'Lookup '!B:B)</f>
        <v>Cases &amp; Covers</v>
      </c>
      <c r="J44" s="1" t="s">
        <v>51</v>
      </c>
      <c r="K44" s="1" t="b">
        <v>0</v>
      </c>
      <c r="L44" s="1"/>
      <c r="M44" s="1"/>
      <c r="N44" s="1" t="s">
        <v>52</v>
      </c>
      <c r="O44" s="3">
        <v>2.65</v>
      </c>
      <c r="P44" s="3"/>
      <c r="Q44" s="3">
        <v>2.65</v>
      </c>
      <c r="R44" s="3">
        <v>5</v>
      </c>
      <c r="S44" s="1">
        <v>0</v>
      </c>
      <c r="T44" s="4">
        <v>0</v>
      </c>
      <c r="U44" s="1" t="s">
        <v>5362</v>
      </c>
      <c r="V44" s="1" t="s">
        <v>5488</v>
      </c>
      <c r="W44" s="1" t="s">
        <v>5495</v>
      </c>
      <c r="X44" s="1" t="s">
        <v>47</v>
      </c>
      <c r="Y44" s="1">
        <v>35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4</v>
      </c>
      <c r="AR44" s="1">
        <v>4</v>
      </c>
      <c r="AS44" s="1">
        <v>6</v>
      </c>
      <c r="AT44" s="1">
        <v>2</v>
      </c>
      <c r="AU44" s="1">
        <v>0</v>
      </c>
      <c r="AV44" s="1">
        <v>0</v>
      </c>
      <c r="AW44" s="1">
        <v>7</v>
      </c>
      <c r="AX44" s="1">
        <v>7</v>
      </c>
      <c r="AY44" s="1">
        <v>4</v>
      </c>
      <c r="AZ44" s="1">
        <v>3</v>
      </c>
      <c r="BA44" s="11">
        <v>3</v>
      </c>
    </row>
    <row r="45" spans="1:53" x14ac:dyDescent="0.25">
      <c r="A45" s="10">
        <v>124044</v>
      </c>
      <c r="B45" s="1" t="s">
        <v>140</v>
      </c>
      <c r="C45" s="1" t="s">
        <v>49</v>
      </c>
      <c r="D45" s="1">
        <v>0</v>
      </c>
      <c r="E45" s="1">
        <v>0</v>
      </c>
      <c r="F45" s="1"/>
      <c r="G45" s="1" t="s">
        <v>141</v>
      </c>
      <c r="H45" s="2">
        <v>45105.409423761572</v>
      </c>
      <c r="I45" s="1" t="str">
        <f>_xlfn.XLOOKUP(G45,'Lookup '!A:A,'Lookup '!B:B)</f>
        <v>Cases &amp; Covers</v>
      </c>
      <c r="J45" s="1" t="s">
        <v>51</v>
      </c>
      <c r="K45" s="1" t="b">
        <v>0</v>
      </c>
      <c r="L45" s="1"/>
      <c r="M45" s="1"/>
      <c r="N45" s="1" t="s">
        <v>52</v>
      </c>
      <c r="O45" s="3">
        <v>2.79</v>
      </c>
      <c r="P45" s="3"/>
      <c r="Q45" s="3">
        <v>2.79</v>
      </c>
      <c r="R45" s="3">
        <v>0</v>
      </c>
      <c r="S45" s="1">
        <v>0</v>
      </c>
      <c r="T45" s="4">
        <v>0</v>
      </c>
      <c r="U45" s="1" t="s">
        <v>5362</v>
      </c>
      <c r="V45" s="1" t="s">
        <v>5524</v>
      </c>
      <c r="W45" s="1" t="s">
        <v>5498</v>
      </c>
      <c r="X45" s="1" t="s">
        <v>47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1">
        <v>0</v>
      </c>
    </row>
    <row r="46" spans="1:53" x14ac:dyDescent="0.25">
      <c r="A46" s="10">
        <v>124045</v>
      </c>
      <c r="B46" s="1" t="s">
        <v>142</v>
      </c>
      <c r="C46" s="1" t="s">
        <v>49</v>
      </c>
      <c r="D46" s="1">
        <v>0</v>
      </c>
      <c r="E46" s="1">
        <v>0</v>
      </c>
      <c r="F46" s="1"/>
      <c r="G46" s="1" t="s">
        <v>143</v>
      </c>
      <c r="H46" s="2">
        <v>45105.409423761572</v>
      </c>
      <c r="I46" s="1" t="str">
        <f>_xlfn.XLOOKUP(G46,'Lookup '!A:A,'Lookup '!B:B)</f>
        <v>Cases &amp; Covers</v>
      </c>
      <c r="J46" s="1" t="s">
        <v>51</v>
      </c>
      <c r="K46" s="1" t="b">
        <v>0</v>
      </c>
      <c r="L46" s="1"/>
      <c r="M46" s="1"/>
      <c r="N46" s="1" t="s">
        <v>52</v>
      </c>
      <c r="O46" s="3">
        <v>2.79</v>
      </c>
      <c r="P46" s="3"/>
      <c r="Q46" s="3">
        <v>2.79</v>
      </c>
      <c r="R46" s="3">
        <v>5</v>
      </c>
      <c r="S46" s="1">
        <v>0</v>
      </c>
      <c r="T46" s="4">
        <v>0</v>
      </c>
      <c r="U46" s="1" t="s">
        <v>5362</v>
      </c>
      <c r="V46" s="1" t="s">
        <v>5524</v>
      </c>
      <c r="W46" s="1" t="s">
        <v>5511</v>
      </c>
      <c r="X46" s="1" t="s">
        <v>47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1">
        <v>0</v>
      </c>
    </row>
    <row r="47" spans="1:53" x14ac:dyDescent="0.25">
      <c r="A47" s="10">
        <v>124046</v>
      </c>
      <c r="B47" s="1" t="s">
        <v>144</v>
      </c>
      <c r="C47" s="1" t="s">
        <v>49</v>
      </c>
      <c r="D47" s="1">
        <v>0</v>
      </c>
      <c r="E47" s="1">
        <v>0</v>
      </c>
      <c r="F47" s="1"/>
      <c r="G47" s="1" t="s">
        <v>145</v>
      </c>
      <c r="H47" s="2">
        <v>45105.409423761572</v>
      </c>
      <c r="I47" s="1" t="str">
        <f>_xlfn.XLOOKUP(G47,'Lookup '!A:A,'Lookup '!B:B)</f>
        <v>Cases &amp; Covers</v>
      </c>
      <c r="J47" s="1" t="s">
        <v>51</v>
      </c>
      <c r="K47" s="1" t="b">
        <v>0</v>
      </c>
      <c r="L47" s="1"/>
      <c r="M47" s="1"/>
      <c r="N47" s="1" t="s">
        <v>52</v>
      </c>
      <c r="O47" s="3">
        <v>2.09</v>
      </c>
      <c r="P47" s="3"/>
      <c r="Q47" s="3">
        <v>2.09</v>
      </c>
      <c r="R47" s="3">
        <v>0</v>
      </c>
      <c r="S47" s="1">
        <v>0</v>
      </c>
      <c r="T47" s="4">
        <v>0</v>
      </c>
      <c r="U47" s="1" t="s">
        <v>5362</v>
      </c>
      <c r="V47" s="1" t="s">
        <v>5525</v>
      </c>
      <c r="W47" s="1" t="s">
        <v>5500</v>
      </c>
      <c r="X47" s="1" t="s">
        <v>47</v>
      </c>
      <c r="Y47" s="1">
        <v>2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1">
        <v>0</v>
      </c>
    </row>
    <row r="48" spans="1:53" x14ac:dyDescent="0.25">
      <c r="A48" s="10">
        <v>124047</v>
      </c>
      <c r="B48" s="1" t="s">
        <v>146</v>
      </c>
      <c r="C48" s="1" t="s">
        <v>49</v>
      </c>
      <c r="D48" s="1">
        <v>0</v>
      </c>
      <c r="E48" s="1">
        <v>0</v>
      </c>
      <c r="F48" s="1"/>
      <c r="G48" s="1" t="s">
        <v>147</v>
      </c>
      <c r="H48" s="2">
        <v>45105.409423761572</v>
      </c>
      <c r="I48" s="1" t="str">
        <f>_xlfn.XLOOKUP(G48,'Lookup '!A:A,'Lookup '!B:B)</f>
        <v>Cases &amp; Covers</v>
      </c>
      <c r="J48" s="1" t="s">
        <v>51</v>
      </c>
      <c r="K48" s="1" t="b">
        <v>0</v>
      </c>
      <c r="L48" s="1"/>
      <c r="M48" s="1"/>
      <c r="N48" s="1" t="s">
        <v>52</v>
      </c>
      <c r="O48" s="3">
        <v>2.65</v>
      </c>
      <c r="P48" s="3"/>
      <c r="Q48" s="3">
        <v>2.65</v>
      </c>
      <c r="R48" s="3">
        <v>0</v>
      </c>
      <c r="S48" s="1">
        <v>0</v>
      </c>
      <c r="T48" s="4">
        <v>0</v>
      </c>
      <c r="U48" s="1" t="s">
        <v>5484</v>
      </c>
      <c r="V48" s="1" t="s">
        <v>5506</v>
      </c>
      <c r="W48" s="1" t="s">
        <v>5526</v>
      </c>
      <c r="X48" s="1" t="s">
        <v>47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1">
        <v>0</v>
      </c>
    </row>
    <row r="49" spans="1:53" x14ac:dyDescent="0.25">
      <c r="A49" s="10">
        <v>124048</v>
      </c>
      <c r="B49" s="1" t="s">
        <v>148</v>
      </c>
      <c r="C49" s="1" t="s">
        <v>58</v>
      </c>
      <c r="D49" s="1">
        <v>0</v>
      </c>
      <c r="E49" s="1">
        <v>0</v>
      </c>
      <c r="F49" s="1"/>
      <c r="G49" s="1" t="s">
        <v>149</v>
      </c>
      <c r="H49" s="2">
        <v>45105.409423761572</v>
      </c>
      <c r="I49" s="1" t="str">
        <f>_xlfn.XLOOKUP(G49,'Lookup '!A:A,'Lookup '!B:B)</f>
        <v>Cases &amp; Covers</v>
      </c>
      <c r="J49" s="1" t="s">
        <v>51</v>
      </c>
      <c r="K49" s="1" t="b">
        <v>0</v>
      </c>
      <c r="L49" s="1"/>
      <c r="M49" s="1"/>
      <c r="N49" s="1" t="s">
        <v>52</v>
      </c>
      <c r="O49" s="3">
        <v>1.62</v>
      </c>
      <c r="P49" s="3"/>
      <c r="Q49" s="3">
        <v>1.62</v>
      </c>
      <c r="R49" s="3">
        <v>4.0909000000000004</v>
      </c>
      <c r="S49" s="1">
        <v>0</v>
      </c>
      <c r="T49" s="4">
        <v>0</v>
      </c>
      <c r="U49" s="1" t="s">
        <v>5362</v>
      </c>
      <c r="V49" s="1" t="s">
        <v>5494</v>
      </c>
      <c r="W49" s="1" t="s">
        <v>5499</v>
      </c>
      <c r="X49" s="1" t="s">
        <v>47</v>
      </c>
      <c r="Y49" s="1">
        <v>3</v>
      </c>
      <c r="Z49" s="1">
        <v>0</v>
      </c>
      <c r="AA49" s="1">
        <v>50</v>
      </c>
      <c r="AB49" s="1">
        <v>50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21</v>
      </c>
      <c r="AV49" s="1">
        <v>10</v>
      </c>
      <c r="AW49" s="1">
        <v>4</v>
      </c>
      <c r="AX49" s="1">
        <v>1</v>
      </c>
      <c r="AY49" s="1">
        <v>9</v>
      </c>
      <c r="AZ49" s="1">
        <v>15</v>
      </c>
      <c r="BA49" s="11">
        <v>6</v>
      </c>
    </row>
    <row r="50" spans="1:53" x14ac:dyDescent="0.25">
      <c r="A50" s="10">
        <v>124049</v>
      </c>
      <c r="B50" s="1" t="s">
        <v>150</v>
      </c>
      <c r="C50" s="1" t="s">
        <v>49</v>
      </c>
      <c r="D50" s="1">
        <v>0</v>
      </c>
      <c r="E50" s="1">
        <v>0</v>
      </c>
      <c r="F50" s="1"/>
      <c r="G50" s="1" t="s">
        <v>151</v>
      </c>
      <c r="H50" s="2">
        <v>45105.409423761572</v>
      </c>
      <c r="I50" s="1" t="str">
        <f>_xlfn.XLOOKUP(G50,'Lookup '!A:A,'Lookup '!B:B)</f>
        <v>Cases &amp; Covers</v>
      </c>
      <c r="J50" s="1" t="s">
        <v>51</v>
      </c>
      <c r="K50" s="1" t="b">
        <v>0</v>
      </c>
      <c r="L50" s="1"/>
      <c r="M50" s="1"/>
      <c r="N50" s="1" t="s">
        <v>52</v>
      </c>
      <c r="O50" s="3">
        <v>3.07</v>
      </c>
      <c r="P50" s="3"/>
      <c r="Q50" s="3">
        <v>3.07</v>
      </c>
      <c r="R50" s="3">
        <v>5.2727000000000004</v>
      </c>
      <c r="S50" s="1">
        <v>0</v>
      </c>
      <c r="T50" s="4">
        <v>0</v>
      </c>
      <c r="U50" s="1" t="s">
        <v>5362</v>
      </c>
      <c r="V50" s="1" t="s">
        <v>5490</v>
      </c>
      <c r="W50" s="1" t="s">
        <v>5515</v>
      </c>
      <c r="X50" s="1" t="s">
        <v>47</v>
      </c>
      <c r="Y50" s="1">
        <v>32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26</v>
      </c>
      <c r="AP50" s="1">
        <v>6</v>
      </c>
      <c r="AQ50" s="1">
        <v>28</v>
      </c>
      <c r="AR50" s="1">
        <v>0</v>
      </c>
      <c r="AS50" s="1">
        <v>2</v>
      </c>
      <c r="AT50" s="1">
        <v>0</v>
      </c>
      <c r="AU50" s="1">
        <v>31</v>
      </c>
      <c r="AV50" s="1">
        <v>8</v>
      </c>
      <c r="AW50" s="1">
        <v>16</v>
      </c>
      <c r="AX50" s="1">
        <v>30</v>
      </c>
      <c r="AY50" s="1">
        <v>18</v>
      </c>
      <c r="AZ50" s="1">
        <v>0</v>
      </c>
      <c r="BA50" s="11">
        <v>0</v>
      </c>
    </row>
    <row r="51" spans="1:53" x14ac:dyDescent="0.25">
      <c r="A51" s="10">
        <v>124051</v>
      </c>
      <c r="B51" s="1" t="s">
        <v>152</v>
      </c>
      <c r="C51" s="1" t="s">
        <v>49</v>
      </c>
      <c r="D51" s="1">
        <v>0</v>
      </c>
      <c r="E51" s="1">
        <v>0</v>
      </c>
      <c r="F51" s="1"/>
      <c r="G51" s="1" t="s">
        <v>153</v>
      </c>
      <c r="H51" s="2">
        <v>45105.409423761572</v>
      </c>
      <c r="I51" s="1" t="str">
        <f>_xlfn.XLOOKUP(G51,'Lookup '!A:A,'Lookup '!B:B)</f>
        <v>Cases &amp; Covers</v>
      </c>
      <c r="J51" s="1" t="s">
        <v>51</v>
      </c>
      <c r="K51" s="1" t="b">
        <v>0</v>
      </c>
      <c r="L51" s="1"/>
      <c r="M51" s="1"/>
      <c r="N51" s="1" t="s">
        <v>52</v>
      </c>
      <c r="O51" s="3">
        <v>2.65</v>
      </c>
      <c r="P51" s="3"/>
      <c r="Q51" s="3">
        <v>2.65</v>
      </c>
      <c r="R51" s="3">
        <v>5</v>
      </c>
      <c r="S51" s="1">
        <v>0</v>
      </c>
      <c r="T51" s="4">
        <v>0</v>
      </c>
      <c r="U51" s="1" t="s">
        <v>5362</v>
      </c>
      <c r="V51" s="1" t="s">
        <v>5488</v>
      </c>
      <c r="W51" s="1" t="s">
        <v>5493</v>
      </c>
      <c r="X51" s="1" t="s">
        <v>47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2</v>
      </c>
      <c r="AY51" s="1">
        <v>0</v>
      </c>
      <c r="AZ51" s="1">
        <v>0</v>
      </c>
      <c r="BA51" s="11">
        <v>0</v>
      </c>
    </row>
    <row r="52" spans="1:53" x14ac:dyDescent="0.25">
      <c r="A52" s="10">
        <v>124052</v>
      </c>
      <c r="B52" s="1" t="s">
        <v>154</v>
      </c>
      <c r="C52" s="1" t="s">
        <v>49</v>
      </c>
      <c r="D52" s="1">
        <v>0</v>
      </c>
      <c r="E52" s="1">
        <v>0</v>
      </c>
      <c r="F52" s="1"/>
      <c r="G52" s="1" t="s">
        <v>155</v>
      </c>
      <c r="H52" s="2">
        <v>45105.409423761572</v>
      </c>
      <c r="I52" s="1" t="str">
        <f>_xlfn.XLOOKUP(G52,'Lookup '!A:A,'Lookup '!B:B)</f>
        <v>Cases &amp; Covers</v>
      </c>
      <c r="J52" s="1" t="s">
        <v>51</v>
      </c>
      <c r="K52" s="1" t="b">
        <v>0</v>
      </c>
      <c r="L52" s="1"/>
      <c r="M52" s="1"/>
      <c r="N52" s="1" t="s">
        <v>52</v>
      </c>
      <c r="O52" s="3">
        <v>2.65</v>
      </c>
      <c r="P52" s="3"/>
      <c r="Q52" s="3">
        <v>2.65</v>
      </c>
      <c r="R52" s="3">
        <v>5</v>
      </c>
      <c r="S52" s="1">
        <v>0</v>
      </c>
      <c r="T52" s="4">
        <v>0</v>
      </c>
      <c r="U52" s="1" t="s">
        <v>5484</v>
      </c>
      <c r="V52" s="1" t="s">
        <v>5488</v>
      </c>
      <c r="W52" s="1" t="s">
        <v>5523</v>
      </c>
      <c r="X52" s="1" t="s">
        <v>47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7</v>
      </c>
      <c r="AP52" s="1">
        <v>28</v>
      </c>
      <c r="AQ52" s="1">
        <v>16</v>
      </c>
      <c r="AR52" s="1">
        <v>3</v>
      </c>
      <c r="AS52" s="1">
        <v>0</v>
      </c>
      <c r="AT52" s="1">
        <v>0</v>
      </c>
      <c r="AU52" s="1">
        <v>17</v>
      </c>
      <c r="AV52" s="1">
        <v>17</v>
      </c>
      <c r="AW52" s="1">
        <v>22</v>
      </c>
      <c r="AX52" s="1">
        <v>10</v>
      </c>
      <c r="AY52" s="1">
        <v>0</v>
      </c>
      <c r="AZ52" s="1">
        <v>0</v>
      </c>
      <c r="BA52" s="11">
        <v>0</v>
      </c>
    </row>
    <row r="53" spans="1:53" x14ac:dyDescent="0.25">
      <c r="A53" s="10">
        <v>124053</v>
      </c>
      <c r="B53" s="1" t="s">
        <v>156</v>
      </c>
      <c r="C53" s="1" t="s">
        <v>49</v>
      </c>
      <c r="D53" s="1">
        <v>0</v>
      </c>
      <c r="E53" s="1">
        <v>0</v>
      </c>
      <c r="F53" s="1"/>
      <c r="G53" s="1" t="s">
        <v>157</v>
      </c>
      <c r="H53" s="2">
        <v>45105.409423761572</v>
      </c>
      <c r="I53" s="1" t="str">
        <f>_xlfn.XLOOKUP(G53,'Lookup '!A:A,'Lookup '!B:B)</f>
        <v>Cases &amp; Covers</v>
      </c>
      <c r="J53" s="1" t="s">
        <v>51</v>
      </c>
      <c r="K53" s="1" t="b">
        <v>0</v>
      </c>
      <c r="L53" s="1"/>
      <c r="M53" s="1"/>
      <c r="N53" s="1" t="s">
        <v>52</v>
      </c>
      <c r="O53" s="3">
        <v>7.26</v>
      </c>
      <c r="P53" s="3"/>
      <c r="Q53" s="3">
        <v>7.26</v>
      </c>
      <c r="R53" s="3">
        <v>0</v>
      </c>
      <c r="S53" s="1">
        <v>0</v>
      </c>
      <c r="T53" s="4">
        <v>0</v>
      </c>
      <c r="U53" s="1" t="s">
        <v>5362</v>
      </c>
      <c r="V53" s="1" t="s">
        <v>5502</v>
      </c>
      <c r="W53" s="1" t="s">
        <v>5527</v>
      </c>
      <c r="X53" s="1" t="s">
        <v>47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1">
        <v>0</v>
      </c>
    </row>
    <row r="54" spans="1:53" x14ac:dyDescent="0.25">
      <c r="A54" s="10">
        <v>124054</v>
      </c>
      <c r="B54" s="1" t="s">
        <v>158</v>
      </c>
      <c r="C54" s="1" t="s">
        <v>49</v>
      </c>
      <c r="D54" s="1">
        <v>0</v>
      </c>
      <c r="E54" s="1">
        <v>0</v>
      </c>
      <c r="F54" s="1"/>
      <c r="G54" s="1" t="s">
        <v>159</v>
      </c>
      <c r="H54" s="2">
        <v>45105.409423761572</v>
      </c>
      <c r="I54" s="1" t="str">
        <f>_xlfn.XLOOKUP(G54,'Lookup '!A:A,'Lookup '!B:B)</f>
        <v>Cases &amp; Covers</v>
      </c>
      <c r="J54" s="1" t="s">
        <v>51</v>
      </c>
      <c r="K54" s="1" t="b">
        <v>0</v>
      </c>
      <c r="L54" s="1"/>
      <c r="M54" s="1"/>
      <c r="N54" s="1" t="s">
        <v>52</v>
      </c>
      <c r="O54" s="3">
        <v>2.93</v>
      </c>
      <c r="P54" s="3"/>
      <c r="Q54" s="3">
        <v>2.93</v>
      </c>
      <c r="R54" s="3">
        <v>4.5454999999999997</v>
      </c>
      <c r="S54" s="1">
        <v>0</v>
      </c>
      <c r="T54" s="4">
        <v>0</v>
      </c>
      <c r="U54" s="1" t="s">
        <v>5362</v>
      </c>
      <c r="V54" s="1" t="s">
        <v>5504</v>
      </c>
      <c r="W54" s="1" t="s">
        <v>5491</v>
      </c>
      <c r="X54" s="1" t="s">
        <v>47</v>
      </c>
      <c r="Y54" s="1">
        <v>3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1">
        <v>1</v>
      </c>
    </row>
    <row r="55" spans="1:53" x14ac:dyDescent="0.25">
      <c r="A55" s="10">
        <v>124055</v>
      </c>
      <c r="B55" s="1" t="s">
        <v>160</v>
      </c>
      <c r="C55" s="1" t="s">
        <v>58</v>
      </c>
      <c r="D55" s="1">
        <v>0</v>
      </c>
      <c r="E55" s="1">
        <v>0</v>
      </c>
      <c r="F55" s="1"/>
      <c r="G55" s="1" t="s">
        <v>161</v>
      </c>
      <c r="H55" s="2">
        <v>45105.409423761572</v>
      </c>
      <c r="I55" s="1" t="str">
        <f>_xlfn.XLOOKUP(G55,'Lookup '!A:A,'Lookup '!B:B)</f>
        <v>Cases &amp; Covers</v>
      </c>
      <c r="J55" s="1" t="s">
        <v>51</v>
      </c>
      <c r="K55" s="1" t="b">
        <v>0</v>
      </c>
      <c r="L55" s="1"/>
      <c r="M55" s="1"/>
      <c r="N55" s="1" t="s">
        <v>52</v>
      </c>
      <c r="O55" s="3">
        <v>2.38</v>
      </c>
      <c r="P55" s="3"/>
      <c r="Q55" s="3">
        <v>2.38</v>
      </c>
      <c r="R55" s="3">
        <v>0</v>
      </c>
      <c r="S55" s="1">
        <v>0</v>
      </c>
      <c r="T55" s="4">
        <v>0</v>
      </c>
      <c r="U55" s="1" t="s">
        <v>5362</v>
      </c>
      <c r="V55" s="1" t="s">
        <v>5517</v>
      </c>
      <c r="W55" s="1" t="s">
        <v>5528</v>
      </c>
      <c r="X55" s="1" t="s">
        <v>47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1">
        <v>0</v>
      </c>
    </row>
    <row r="56" spans="1:53" hidden="1" x14ac:dyDescent="0.25">
      <c r="A56" s="10">
        <v>124057</v>
      </c>
      <c r="B56" s="1" t="s">
        <v>162</v>
      </c>
      <c r="C56" s="1" t="s">
        <v>49</v>
      </c>
      <c r="D56" s="1">
        <v>0</v>
      </c>
      <c r="E56" s="1">
        <v>0</v>
      </c>
      <c r="F56" s="1"/>
      <c r="G56" s="1" t="s">
        <v>163</v>
      </c>
      <c r="H56" s="2">
        <v>45105.409423761572</v>
      </c>
      <c r="I56" s="1" t="str">
        <f>_xlfn.XLOOKUP(G56,'Lookup '!A:A,'Lookup '!B:B)</f>
        <v>Airpods Case</v>
      </c>
      <c r="J56" s="1" t="s">
        <v>123</v>
      </c>
      <c r="K56" s="1" t="b">
        <v>0</v>
      </c>
      <c r="L56" s="1"/>
      <c r="M56" s="1"/>
      <c r="N56" s="1" t="s">
        <v>52</v>
      </c>
      <c r="O56" s="3">
        <v>1.4</v>
      </c>
      <c r="P56" s="3"/>
      <c r="Q56" s="3">
        <v>1.4</v>
      </c>
      <c r="R56" s="3">
        <v>3.1818</v>
      </c>
      <c r="S56" s="1">
        <v>0</v>
      </c>
      <c r="T56" s="4">
        <v>0</v>
      </c>
      <c r="U56" s="1" t="s">
        <v>5486</v>
      </c>
      <c r="V56" s="1" t="s">
        <v>5518</v>
      </c>
      <c r="W56" s="1" t="s">
        <v>5519</v>
      </c>
      <c r="X56" s="1" t="s">
        <v>47</v>
      </c>
      <c r="Y56" s="1">
        <v>97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7</v>
      </c>
      <c r="AP56" s="1">
        <v>25</v>
      </c>
      <c r="AQ56" s="1">
        <v>12</v>
      </c>
      <c r="AR56" s="1">
        <v>15</v>
      </c>
      <c r="AS56" s="1">
        <v>5</v>
      </c>
      <c r="AT56" s="1">
        <v>3</v>
      </c>
      <c r="AU56" s="1">
        <v>0</v>
      </c>
      <c r="AV56" s="1">
        <v>3</v>
      </c>
      <c r="AW56" s="1">
        <v>12</v>
      </c>
      <c r="AX56" s="1">
        <v>7</v>
      </c>
      <c r="AY56" s="1">
        <v>1</v>
      </c>
      <c r="AZ56" s="1">
        <v>9</v>
      </c>
      <c r="BA56" s="11">
        <v>3</v>
      </c>
    </row>
    <row r="57" spans="1:53" x14ac:dyDescent="0.25">
      <c r="A57" s="10">
        <v>124058</v>
      </c>
      <c r="B57" s="1" t="s">
        <v>164</v>
      </c>
      <c r="C57" s="1" t="s">
        <v>49</v>
      </c>
      <c r="D57" s="1">
        <v>0</v>
      </c>
      <c r="E57" s="1">
        <v>0</v>
      </c>
      <c r="F57" s="1"/>
      <c r="G57" s="1" t="s">
        <v>165</v>
      </c>
      <c r="H57" s="2">
        <v>45105.409423761572</v>
      </c>
      <c r="I57" s="1" t="str">
        <f>_xlfn.XLOOKUP(G57,'Lookup '!A:A,'Lookup '!B:B)</f>
        <v>Cases &amp; Covers</v>
      </c>
      <c r="J57" s="1" t="s">
        <v>51</v>
      </c>
      <c r="K57" s="1" t="b">
        <v>0</v>
      </c>
      <c r="L57" s="1"/>
      <c r="M57" s="1"/>
      <c r="N57" s="1" t="s">
        <v>52</v>
      </c>
      <c r="O57" s="3">
        <v>2.65</v>
      </c>
      <c r="P57" s="3"/>
      <c r="Q57" s="3">
        <v>2.65</v>
      </c>
      <c r="R57" s="3">
        <v>5</v>
      </c>
      <c r="S57" s="1">
        <v>0</v>
      </c>
      <c r="T57" s="4">
        <v>0</v>
      </c>
      <c r="U57" s="1" t="s">
        <v>5362</v>
      </c>
      <c r="V57" s="1" t="s">
        <v>5488</v>
      </c>
      <c r="W57" s="1" t="s">
        <v>5499</v>
      </c>
      <c r="X57" s="1" t="s">
        <v>47</v>
      </c>
      <c r="Y57" s="1">
        <v>30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18</v>
      </c>
      <c r="AQ57" s="1">
        <v>8</v>
      </c>
      <c r="AR57" s="1">
        <v>9</v>
      </c>
      <c r="AS57" s="1">
        <v>14</v>
      </c>
      <c r="AT57" s="1">
        <v>6</v>
      </c>
      <c r="AU57" s="1">
        <v>11</v>
      </c>
      <c r="AV57" s="1">
        <v>4</v>
      </c>
      <c r="AW57" s="1">
        <v>13</v>
      </c>
      <c r="AX57" s="1">
        <v>10</v>
      </c>
      <c r="AY57" s="1">
        <v>3</v>
      </c>
      <c r="AZ57" s="1">
        <v>7</v>
      </c>
      <c r="BA57" s="11">
        <v>8</v>
      </c>
    </row>
    <row r="58" spans="1:53" x14ac:dyDescent="0.25">
      <c r="A58" s="10">
        <v>124059</v>
      </c>
      <c r="B58" s="1" t="s">
        <v>166</v>
      </c>
      <c r="C58" s="1" t="s">
        <v>49</v>
      </c>
      <c r="D58" s="1">
        <v>0</v>
      </c>
      <c r="E58" s="1">
        <v>0</v>
      </c>
      <c r="F58" s="1"/>
      <c r="G58" s="1" t="s">
        <v>167</v>
      </c>
      <c r="H58" s="2">
        <v>45105.409423761572</v>
      </c>
      <c r="I58" s="1" t="str">
        <f>_xlfn.XLOOKUP(G58,'Lookup '!A:A,'Lookup '!B:B)</f>
        <v>Cases &amp; Covers</v>
      </c>
      <c r="J58" s="1" t="s">
        <v>51</v>
      </c>
      <c r="K58" s="1" t="b">
        <v>0</v>
      </c>
      <c r="L58" s="1"/>
      <c r="M58" s="1"/>
      <c r="N58" s="1" t="s">
        <v>52</v>
      </c>
      <c r="O58" s="3">
        <v>2.65</v>
      </c>
      <c r="P58" s="3"/>
      <c r="Q58" s="3">
        <v>2.65</v>
      </c>
      <c r="R58" s="3">
        <v>5</v>
      </c>
      <c r="S58" s="1">
        <v>0</v>
      </c>
      <c r="T58" s="4">
        <v>0</v>
      </c>
      <c r="U58" s="1" t="s">
        <v>5362</v>
      </c>
      <c r="V58" s="1" t="s">
        <v>5488</v>
      </c>
      <c r="W58" s="1" t="s">
        <v>5499</v>
      </c>
      <c r="X58" s="1" t="s">
        <v>47</v>
      </c>
      <c r="Y58" s="1">
        <v>7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7</v>
      </c>
      <c r="AP58" s="1">
        <v>10</v>
      </c>
      <c r="AQ58" s="1">
        <v>6</v>
      </c>
      <c r="AR58" s="1">
        <v>2</v>
      </c>
      <c r="AS58" s="1">
        <v>6</v>
      </c>
      <c r="AT58" s="1">
        <v>2</v>
      </c>
      <c r="AU58" s="1">
        <v>6</v>
      </c>
      <c r="AV58" s="1">
        <v>4</v>
      </c>
      <c r="AW58" s="1">
        <v>9</v>
      </c>
      <c r="AX58" s="1">
        <v>12</v>
      </c>
      <c r="AY58" s="1">
        <v>4</v>
      </c>
      <c r="AZ58" s="1">
        <v>2</v>
      </c>
      <c r="BA58" s="11">
        <v>4</v>
      </c>
    </row>
    <row r="59" spans="1:53" x14ac:dyDescent="0.25">
      <c r="A59" s="10">
        <v>124060</v>
      </c>
      <c r="B59" s="1" t="s">
        <v>168</v>
      </c>
      <c r="C59" s="1" t="s">
        <v>49</v>
      </c>
      <c r="D59" s="1">
        <v>0</v>
      </c>
      <c r="E59" s="1">
        <v>0</v>
      </c>
      <c r="F59" s="1"/>
      <c r="G59" s="1" t="s">
        <v>169</v>
      </c>
      <c r="H59" s="2">
        <v>45105.409423761572</v>
      </c>
      <c r="I59" s="1" t="str">
        <f>_xlfn.XLOOKUP(G59,'Lookup '!A:A,'Lookup '!B:B)</f>
        <v>Cases &amp; Covers</v>
      </c>
      <c r="J59" s="1" t="s">
        <v>51</v>
      </c>
      <c r="K59" s="1" t="b">
        <v>0</v>
      </c>
      <c r="L59" s="1"/>
      <c r="M59" s="1"/>
      <c r="N59" s="1" t="s">
        <v>52</v>
      </c>
      <c r="O59" s="3">
        <v>2.65</v>
      </c>
      <c r="P59" s="3"/>
      <c r="Q59" s="3">
        <v>2.65</v>
      </c>
      <c r="R59" s="3">
        <v>5</v>
      </c>
      <c r="S59" s="1">
        <v>0</v>
      </c>
      <c r="T59" s="4">
        <v>0</v>
      </c>
      <c r="U59" s="1" t="s">
        <v>5362</v>
      </c>
      <c r="V59" s="1" t="s">
        <v>5488</v>
      </c>
      <c r="W59" s="1" t="s">
        <v>5512</v>
      </c>
      <c r="X59" s="1" t="s">
        <v>47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7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1">
        <v>0</v>
      </c>
    </row>
    <row r="60" spans="1:53" x14ac:dyDescent="0.25">
      <c r="A60" s="10">
        <v>124061</v>
      </c>
      <c r="B60" s="1" t="s">
        <v>170</v>
      </c>
      <c r="C60" s="1" t="s">
        <v>49</v>
      </c>
      <c r="D60" s="1">
        <v>0</v>
      </c>
      <c r="E60" s="1">
        <v>0</v>
      </c>
      <c r="F60" s="1"/>
      <c r="G60" s="1" t="s">
        <v>171</v>
      </c>
      <c r="H60" s="2">
        <v>45105.409423761572</v>
      </c>
      <c r="I60" s="1" t="str">
        <f>_xlfn.XLOOKUP(G60,'Lookup '!A:A,'Lookup '!B:B)</f>
        <v>Cases &amp; Covers</v>
      </c>
      <c r="J60" s="1" t="s">
        <v>51</v>
      </c>
      <c r="K60" s="1" t="b">
        <v>0</v>
      </c>
      <c r="L60" s="1"/>
      <c r="M60" s="1"/>
      <c r="N60" s="1" t="s">
        <v>52</v>
      </c>
      <c r="O60" s="3">
        <v>3.21</v>
      </c>
      <c r="P60" s="3"/>
      <c r="Q60" s="3">
        <v>3.21</v>
      </c>
      <c r="R60" s="3">
        <v>0</v>
      </c>
      <c r="S60" s="1">
        <v>0</v>
      </c>
      <c r="T60" s="4">
        <v>0</v>
      </c>
      <c r="U60" s="1" t="s">
        <v>5362</v>
      </c>
      <c r="V60" s="1" t="s">
        <v>5509</v>
      </c>
      <c r="W60" s="1" t="s">
        <v>5491</v>
      </c>
      <c r="X60" s="1" t="s">
        <v>47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1">
        <v>0</v>
      </c>
    </row>
    <row r="61" spans="1:53" x14ac:dyDescent="0.25">
      <c r="A61" s="10">
        <v>124062</v>
      </c>
      <c r="B61" s="1" t="s">
        <v>172</v>
      </c>
      <c r="C61" s="1" t="s">
        <v>49</v>
      </c>
      <c r="D61" s="1">
        <v>0</v>
      </c>
      <c r="E61" s="1">
        <v>0</v>
      </c>
      <c r="F61" s="1"/>
      <c r="G61" s="1" t="s">
        <v>173</v>
      </c>
      <c r="H61" s="2">
        <v>45105.409423761572</v>
      </c>
      <c r="I61" s="1" t="str">
        <f>_xlfn.XLOOKUP(G61,'Lookup '!A:A,'Lookup '!B:B)</f>
        <v>Cases &amp; Covers</v>
      </c>
      <c r="J61" s="1" t="s">
        <v>51</v>
      </c>
      <c r="K61" s="1" t="b">
        <v>0</v>
      </c>
      <c r="L61" s="1"/>
      <c r="M61" s="1"/>
      <c r="N61" s="1" t="s">
        <v>52</v>
      </c>
      <c r="O61" s="3">
        <v>2.65</v>
      </c>
      <c r="P61" s="3"/>
      <c r="Q61" s="3">
        <v>2.65</v>
      </c>
      <c r="R61" s="3">
        <v>0</v>
      </c>
      <c r="S61" s="1">
        <v>0</v>
      </c>
      <c r="T61" s="4">
        <v>0</v>
      </c>
      <c r="U61" s="1" t="s">
        <v>5484</v>
      </c>
      <c r="V61" s="1" t="s">
        <v>5506</v>
      </c>
      <c r="W61" s="1" t="s">
        <v>5529</v>
      </c>
      <c r="X61" s="1" t="s">
        <v>47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1">
        <v>0</v>
      </c>
    </row>
    <row r="62" spans="1:53" x14ac:dyDescent="0.25">
      <c r="A62" s="10">
        <v>124063</v>
      </c>
      <c r="B62" s="1" t="s">
        <v>174</v>
      </c>
      <c r="C62" s="1" t="s">
        <v>58</v>
      </c>
      <c r="D62" s="1">
        <v>4</v>
      </c>
      <c r="E62" s="1">
        <v>0</v>
      </c>
      <c r="F62" s="1" t="s">
        <v>175</v>
      </c>
      <c r="G62" s="1" t="s">
        <v>176</v>
      </c>
      <c r="H62" s="2">
        <v>45105.409423761572</v>
      </c>
      <c r="I62" s="1" t="str">
        <f>_xlfn.XLOOKUP(G62,'Lookup '!A:A,'Lookup '!B:B)</f>
        <v>Cases &amp; Covers</v>
      </c>
      <c r="J62" s="1" t="s">
        <v>51</v>
      </c>
      <c r="K62" s="1" t="b">
        <v>0</v>
      </c>
      <c r="L62" s="1"/>
      <c r="M62" s="1"/>
      <c r="N62" s="1" t="s">
        <v>52</v>
      </c>
      <c r="O62" s="3">
        <v>3.77</v>
      </c>
      <c r="P62" s="3"/>
      <c r="Q62" s="3">
        <v>3.77</v>
      </c>
      <c r="R62" s="3">
        <v>6.8181000000000003</v>
      </c>
      <c r="S62" s="1">
        <v>0</v>
      </c>
      <c r="T62" s="4">
        <v>0</v>
      </c>
      <c r="U62" s="1" t="s">
        <v>5362</v>
      </c>
      <c r="V62" s="1" t="s">
        <v>5530</v>
      </c>
      <c r="W62" s="1" t="s">
        <v>5531</v>
      </c>
      <c r="X62" s="1" t="s">
        <v>47</v>
      </c>
      <c r="Y62" s="1">
        <v>30</v>
      </c>
      <c r="Z62" s="1">
        <v>0</v>
      </c>
      <c r="AA62" s="1">
        <v>100</v>
      </c>
      <c r="AB62" s="1">
        <v>100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52</v>
      </c>
      <c r="AP62" s="1">
        <v>19</v>
      </c>
      <c r="AQ62" s="1">
        <v>33</v>
      </c>
      <c r="AR62" s="1">
        <v>34</v>
      </c>
      <c r="AS62" s="1">
        <v>12</v>
      </c>
      <c r="AT62" s="1">
        <v>4</v>
      </c>
      <c r="AU62" s="1">
        <v>47</v>
      </c>
      <c r="AV62" s="1">
        <v>34</v>
      </c>
      <c r="AW62" s="1">
        <v>48</v>
      </c>
      <c r="AX62" s="1">
        <v>53</v>
      </c>
      <c r="AY62" s="1">
        <v>8</v>
      </c>
      <c r="AZ62" s="1">
        <v>0</v>
      </c>
      <c r="BA62" s="11">
        <v>11</v>
      </c>
    </row>
    <row r="63" spans="1:53" x14ac:dyDescent="0.25">
      <c r="A63" s="10">
        <v>124064</v>
      </c>
      <c r="B63" s="1" t="s">
        <v>177</v>
      </c>
      <c r="C63" s="1" t="s">
        <v>49</v>
      </c>
      <c r="D63" s="1">
        <v>0</v>
      </c>
      <c r="E63" s="1">
        <v>0</v>
      </c>
      <c r="F63" s="1"/>
      <c r="G63" s="1" t="s">
        <v>178</v>
      </c>
      <c r="H63" s="2">
        <v>45105.409423761572</v>
      </c>
      <c r="I63" s="1" t="str">
        <f>_xlfn.XLOOKUP(G63,'Lookup '!A:A,'Lookup '!B:B)</f>
        <v>Cases &amp; Covers</v>
      </c>
      <c r="J63" s="1" t="s">
        <v>51</v>
      </c>
      <c r="K63" s="1" t="b">
        <v>0</v>
      </c>
      <c r="L63" s="1"/>
      <c r="M63" s="1"/>
      <c r="N63" s="1" t="s">
        <v>52</v>
      </c>
      <c r="O63" s="3">
        <v>3.07</v>
      </c>
      <c r="P63" s="3"/>
      <c r="Q63" s="3">
        <v>3.07</v>
      </c>
      <c r="R63" s="3">
        <v>5.2727000000000004</v>
      </c>
      <c r="S63" s="1">
        <v>0</v>
      </c>
      <c r="T63" s="4">
        <v>0</v>
      </c>
      <c r="U63" s="1" t="s">
        <v>5362</v>
      </c>
      <c r="V63" s="1" t="s">
        <v>5490</v>
      </c>
      <c r="W63" s="1" t="s">
        <v>5512</v>
      </c>
      <c r="X63" s="1" t="s">
        <v>47</v>
      </c>
      <c r="Y63" s="1">
        <v>17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18</v>
      </c>
      <c r="AR63" s="1">
        <v>17</v>
      </c>
      <c r="AS63" s="1">
        <v>4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17</v>
      </c>
      <c r="AZ63" s="1">
        <v>12</v>
      </c>
      <c r="BA63" s="11">
        <v>13</v>
      </c>
    </row>
    <row r="64" spans="1:53" x14ac:dyDescent="0.25">
      <c r="A64" s="10">
        <v>124065</v>
      </c>
      <c r="B64" s="1" t="s">
        <v>179</v>
      </c>
      <c r="C64" s="1" t="s">
        <v>49</v>
      </c>
      <c r="D64" s="1">
        <v>0</v>
      </c>
      <c r="E64" s="1">
        <v>0</v>
      </c>
      <c r="F64" s="1"/>
      <c r="G64" s="1" t="s">
        <v>180</v>
      </c>
      <c r="H64" s="2">
        <v>45105.409423761572</v>
      </c>
      <c r="I64" s="1" t="str">
        <f>_xlfn.XLOOKUP(G64,'Lookup '!A:A,'Lookup '!B:B)</f>
        <v>Cases &amp; Covers</v>
      </c>
      <c r="J64" s="1" t="s">
        <v>51</v>
      </c>
      <c r="K64" s="1" t="b">
        <v>0</v>
      </c>
      <c r="L64" s="1"/>
      <c r="M64" s="1"/>
      <c r="N64" s="1" t="s">
        <v>52</v>
      </c>
      <c r="O64" s="3">
        <v>3.07</v>
      </c>
      <c r="P64" s="3"/>
      <c r="Q64" s="3">
        <v>3.07</v>
      </c>
      <c r="R64" s="3">
        <v>0</v>
      </c>
      <c r="S64" s="1">
        <v>0</v>
      </c>
      <c r="T64" s="4">
        <v>0</v>
      </c>
      <c r="U64" s="1" t="s">
        <v>5362</v>
      </c>
      <c r="V64" s="1" t="s">
        <v>5490</v>
      </c>
      <c r="W64" s="1" t="s">
        <v>5498</v>
      </c>
      <c r="X64" s="1" t="s">
        <v>47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1">
        <v>0</v>
      </c>
    </row>
    <row r="65" spans="1:53" x14ac:dyDescent="0.25">
      <c r="A65" s="10">
        <v>124066</v>
      </c>
      <c r="B65" s="1" t="s">
        <v>181</v>
      </c>
      <c r="C65" s="1" t="s">
        <v>58</v>
      </c>
      <c r="D65" s="1">
        <v>0</v>
      </c>
      <c r="E65" s="1">
        <v>0</v>
      </c>
      <c r="F65" s="1"/>
      <c r="G65" s="1" t="s">
        <v>182</v>
      </c>
      <c r="H65" s="2">
        <v>45105.409423761572</v>
      </c>
      <c r="I65" s="1" t="str">
        <f>_xlfn.XLOOKUP(G65,'Lookup '!A:A,'Lookup '!B:B)</f>
        <v>Cases &amp; Covers</v>
      </c>
      <c r="J65" s="1" t="s">
        <v>51</v>
      </c>
      <c r="K65" s="1" t="b">
        <v>0</v>
      </c>
      <c r="L65" s="1"/>
      <c r="M65" s="1"/>
      <c r="N65" s="1" t="s">
        <v>52</v>
      </c>
      <c r="O65" s="3">
        <v>1.9</v>
      </c>
      <c r="P65" s="3"/>
      <c r="Q65" s="3">
        <v>1.9</v>
      </c>
      <c r="R65" s="3">
        <v>3.6364000000000001</v>
      </c>
      <c r="S65" s="1">
        <v>0</v>
      </c>
      <c r="T65" s="4">
        <v>0</v>
      </c>
      <c r="U65" s="1" t="s">
        <v>5362</v>
      </c>
      <c r="V65" s="1" t="s">
        <v>5532</v>
      </c>
      <c r="W65" s="1" t="s">
        <v>3715</v>
      </c>
      <c r="X65" s="1" t="s">
        <v>47</v>
      </c>
      <c r="Y65" s="1">
        <v>-1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1</v>
      </c>
      <c r="AY65" s="1">
        <v>0</v>
      </c>
      <c r="AZ65" s="1">
        <v>0</v>
      </c>
      <c r="BA65" s="11">
        <v>0</v>
      </c>
    </row>
    <row r="66" spans="1:53" x14ac:dyDescent="0.25">
      <c r="A66" s="10">
        <v>124067</v>
      </c>
      <c r="B66" s="1" t="s">
        <v>183</v>
      </c>
      <c r="C66" s="1" t="s">
        <v>49</v>
      </c>
      <c r="D66" s="1">
        <v>0</v>
      </c>
      <c r="E66" s="1">
        <v>0</v>
      </c>
      <c r="F66" s="1"/>
      <c r="G66" s="1" t="s">
        <v>184</v>
      </c>
      <c r="H66" s="2">
        <v>45105.409423761572</v>
      </c>
      <c r="I66" s="1" t="str">
        <f>_xlfn.XLOOKUP(G66,'Lookup '!A:A,'Lookup '!B:B)</f>
        <v>Cases &amp; Covers</v>
      </c>
      <c r="J66" s="1" t="s">
        <v>51</v>
      </c>
      <c r="K66" s="1" t="b">
        <v>0</v>
      </c>
      <c r="L66" s="1"/>
      <c r="M66" s="1"/>
      <c r="N66" s="1" t="s">
        <v>52</v>
      </c>
      <c r="O66" s="3">
        <v>3.29</v>
      </c>
      <c r="P66" s="3"/>
      <c r="Q66" s="3">
        <v>3.29</v>
      </c>
      <c r="R66" s="3">
        <v>5</v>
      </c>
      <c r="S66" s="1">
        <v>0</v>
      </c>
      <c r="T66" s="4">
        <v>0</v>
      </c>
      <c r="U66" s="1" t="s">
        <v>5362</v>
      </c>
      <c r="V66" s="1" t="s">
        <v>5506</v>
      </c>
      <c r="W66" s="1" t="s">
        <v>5491</v>
      </c>
      <c r="X66" s="1" t="s">
        <v>47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1</v>
      </c>
      <c r="AS66" s="1">
        <v>2</v>
      </c>
      <c r="AT66" s="1">
        <v>0</v>
      </c>
      <c r="AU66" s="1">
        <v>5</v>
      </c>
      <c r="AV66" s="1">
        <v>7</v>
      </c>
      <c r="AW66" s="1">
        <v>2</v>
      </c>
      <c r="AX66" s="1">
        <v>5</v>
      </c>
      <c r="AY66" s="1">
        <v>0</v>
      </c>
      <c r="AZ66" s="1">
        <v>1</v>
      </c>
      <c r="BA66" s="11">
        <v>0</v>
      </c>
    </row>
    <row r="67" spans="1:53" hidden="1" x14ac:dyDescent="0.25">
      <c r="A67" s="10">
        <v>124068</v>
      </c>
      <c r="B67" s="1" t="s">
        <v>185</v>
      </c>
      <c r="C67" s="1" t="s">
        <v>61</v>
      </c>
      <c r="D67" s="1">
        <v>4</v>
      </c>
      <c r="E67" s="1">
        <v>0</v>
      </c>
      <c r="F67" s="1"/>
      <c r="G67" s="1" t="s">
        <v>186</v>
      </c>
      <c r="H67" s="2">
        <v>45105.409423761572</v>
      </c>
      <c r="I67" s="1" t="str">
        <f>_xlfn.XLOOKUP(G67,'Lookup '!A:A,'Lookup '!B:B)</f>
        <v>LCDS</v>
      </c>
      <c r="J67" s="1" t="s">
        <v>63</v>
      </c>
      <c r="K67" s="1" t="b">
        <v>0</v>
      </c>
      <c r="L67" s="1"/>
      <c r="M67" s="1"/>
      <c r="N67" s="1" t="s">
        <v>52</v>
      </c>
      <c r="O67" s="3">
        <v>34.979999999999997</v>
      </c>
      <c r="P67" s="3"/>
      <c r="Q67" s="3">
        <v>34.979999999999997</v>
      </c>
      <c r="R67" s="3">
        <v>39.6</v>
      </c>
      <c r="S67" s="1">
        <v>0</v>
      </c>
      <c r="T67" s="4">
        <v>0</v>
      </c>
      <c r="U67" s="1"/>
      <c r="V67" s="1" t="s">
        <v>5496</v>
      </c>
      <c r="W67" s="1" t="s">
        <v>5497</v>
      </c>
      <c r="X67" s="1" t="s">
        <v>47</v>
      </c>
      <c r="Y67" s="1">
        <v>88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48</v>
      </c>
      <c r="AP67" s="1">
        <v>31</v>
      </c>
      <c r="AQ67" s="1">
        <v>39</v>
      </c>
      <c r="AR67" s="1">
        <v>34</v>
      </c>
      <c r="AS67" s="1">
        <v>50</v>
      </c>
      <c r="AT67" s="1">
        <v>35</v>
      </c>
      <c r="AU67" s="1">
        <v>37</v>
      </c>
      <c r="AV67" s="1">
        <v>41</v>
      </c>
      <c r="AW67" s="1">
        <v>83</v>
      </c>
      <c r="AX67" s="1">
        <v>29</v>
      </c>
      <c r="AY67" s="1">
        <v>10</v>
      </c>
      <c r="AZ67" s="1">
        <v>19</v>
      </c>
      <c r="BA67" s="11">
        <v>28</v>
      </c>
    </row>
    <row r="68" spans="1:53" hidden="1" x14ac:dyDescent="0.25">
      <c r="A68" s="10">
        <v>124069</v>
      </c>
      <c r="B68" s="1" t="s">
        <v>187</v>
      </c>
      <c r="C68" s="1" t="s">
        <v>49</v>
      </c>
      <c r="D68" s="1">
        <v>0</v>
      </c>
      <c r="E68" s="1">
        <v>0</v>
      </c>
      <c r="F68" s="1"/>
      <c r="G68" s="1" t="s">
        <v>188</v>
      </c>
      <c r="H68" s="2">
        <v>45105.409423761572</v>
      </c>
      <c r="I68" s="1" t="str">
        <f>_xlfn.XLOOKUP(G68,'Lookup '!A:A,'Lookup '!B:B)</f>
        <v>Airpods Case</v>
      </c>
      <c r="J68" s="1" t="s">
        <v>123</v>
      </c>
      <c r="K68" s="1" t="b">
        <v>0</v>
      </c>
      <c r="L68" s="1"/>
      <c r="M68" s="1"/>
      <c r="N68" s="1" t="s">
        <v>52</v>
      </c>
      <c r="O68" s="3">
        <v>1.4</v>
      </c>
      <c r="P68" s="3"/>
      <c r="Q68" s="3">
        <v>1.4</v>
      </c>
      <c r="R68" s="3">
        <v>3.1818</v>
      </c>
      <c r="S68" s="1">
        <v>0</v>
      </c>
      <c r="T68" s="4">
        <v>0</v>
      </c>
      <c r="U68" s="1" t="s">
        <v>5486</v>
      </c>
      <c r="V68" s="1" t="s">
        <v>5518</v>
      </c>
      <c r="W68" s="1" t="s">
        <v>5519</v>
      </c>
      <c r="X68" s="1" t="s">
        <v>47</v>
      </c>
      <c r="Y68" s="1">
        <v>124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7</v>
      </c>
      <c r="AP68" s="1">
        <v>3</v>
      </c>
      <c r="AQ68" s="1">
        <v>11</v>
      </c>
      <c r="AR68" s="1">
        <v>1</v>
      </c>
      <c r="AS68" s="1">
        <v>0</v>
      </c>
      <c r="AT68" s="1">
        <v>1</v>
      </c>
      <c r="AU68" s="1">
        <v>2</v>
      </c>
      <c r="AV68" s="1">
        <v>2</v>
      </c>
      <c r="AW68" s="1">
        <v>8</v>
      </c>
      <c r="AX68" s="1">
        <v>4</v>
      </c>
      <c r="AY68" s="1">
        <v>5</v>
      </c>
      <c r="AZ68" s="1">
        <v>0</v>
      </c>
      <c r="BA68" s="11">
        <v>6</v>
      </c>
    </row>
    <row r="69" spans="1:53" x14ac:dyDescent="0.25">
      <c r="A69" s="10">
        <v>124070</v>
      </c>
      <c r="B69" s="1" t="s">
        <v>189</v>
      </c>
      <c r="C69" s="1" t="s">
        <v>49</v>
      </c>
      <c r="D69" s="1">
        <v>0</v>
      </c>
      <c r="E69" s="1">
        <v>0</v>
      </c>
      <c r="F69" s="1"/>
      <c r="G69" s="1" t="s">
        <v>190</v>
      </c>
      <c r="H69" s="2">
        <v>45105.409423761572</v>
      </c>
      <c r="I69" s="1" t="str">
        <f>_xlfn.XLOOKUP(G69,'Lookup '!A:A,'Lookup '!B:B)</f>
        <v>Cases &amp; Covers</v>
      </c>
      <c r="J69" s="1" t="s">
        <v>51</v>
      </c>
      <c r="K69" s="1" t="b">
        <v>0</v>
      </c>
      <c r="L69" s="1"/>
      <c r="M69" s="1"/>
      <c r="N69" s="1" t="s">
        <v>52</v>
      </c>
      <c r="O69" s="3">
        <v>3.07</v>
      </c>
      <c r="P69" s="3"/>
      <c r="Q69" s="3">
        <v>3.07</v>
      </c>
      <c r="R69" s="3">
        <v>5.2727000000000004</v>
      </c>
      <c r="S69" s="1">
        <v>0</v>
      </c>
      <c r="T69" s="4">
        <v>0</v>
      </c>
      <c r="U69" s="1" t="s">
        <v>5362</v>
      </c>
      <c r="V69" s="1" t="s">
        <v>5490</v>
      </c>
      <c r="W69" s="1" t="s">
        <v>3715</v>
      </c>
      <c r="X69" s="1" t="s">
        <v>47</v>
      </c>
      <c r="Y69" s="1">
        <v>25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21</v>
      </c>
      <c r="AP69" s="1">
        <v>32</v>
      </c>
      <c r="AQ69" s="1">
        <v>20</v>
      </c>
      <c r="AR69" s="1">
        <v>9</v>
      </c>
      <c r="AS69" s="1">
        <v>12</v>
      </c>
      <c r="AT69" s="1">
        <v>4</v>
      </c>
      <c r="AU69" s="1">
        <v>23</v>
      </c>
      <c r="AV69" s="1">
        <v>2</v>
      </c>
      <c r="AW69" s="1">
        <v>16</v>
      </c>
      <c r="AX69" s="1">
        <v>18</v>
      </c>
      <c r="AY69" s="1">
        <v>0</v>
      </c>
      <c r="AZ69" s="1">
        <v>0</v>
      </c>
      <c r="BA69" s="11">
        <v>0</v>
      </c>
    </row>
    <row r="70" spans="1:53" x14ac:dyDescent="0.25">
      <c r="A70" s="10">
        <v>124071</v>
      </c>
      <c r="B70" s="1" t="s">
        <v>191</v>
      </c>
      <c r="C70" s="1" t="s">
        <v>49</v>
      </c>
      <c r="D70" s="1">
        <v>0</v>
      </c>
      <c r="E70" s="1">
        <v>0</v>
      </c>
      <c r="F70" s="1"/>
      <c r="G70" s="1" t="s">
        <v>192</v>
      </c>
      <c r="H70" s="2">
        <v>45105.409423761572</v>
      </c>
      <c r="I70" s="1" t="str">
        <f>_xlfn.XLOOKUP(G70,'Lookup '!A:A,'Lookup '!B:B)</f>
        <v>Cases &amp; Covers</v>
      </c>
      <c r="J70" s="1" t="s">
        <v>51</v>
      </c>
      <c r="K70" s="1" t="b">
        <v>0</v>
      </c>
      <c r="L70" s="1"/>
      <c r="M70" s="1"/>
      <c r="N70" s="1" t="s">
        <v>52</v>
      </c>
      <c r="O70" s="3">
        <v>3.07</v>
      </c>
      <c r="P70" s="3"/>
      <c r="Q70" s="3">
        <v>3.07</v>
      </c>
      <c r="R70" s="3">
        <v>5.2727000000000004</v>
      </c>
      <c r="S70" s="1">
        <v>0</v>
      </c>
      <c r="T70" s="4">
        <v>0</v>
      </c>
      <c r="U70" s="1" t="s">
        <v>5362</v>
      </c>
      <c r="V70" s="1" t="s">
        <v>5490</v>
      </c>
      <c r="W70" s="1" t="s">
        <v>5511</v>
      </c>
      <c r="X70" s="1" t="s">
        <v>47</v>
      </c>
      <c r="Y70" s="1">
        <v>2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18</v>
      </c>
      <c r="AR70" s="1">
        <v>12</v>
      </c>
      <c r="AS70" s="1">
        <v>7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1">
        <v>0</v>
      </c>
    </row>
    <row r="71" spans="1:53" x14ac:dyDescent="0.25">
      <c r="A71" s="10">
        <v>124072</v>
      </c>
      <c r="B71" s="1" t="s">
        <v>193</v>
      </c>
      <c r="C71" s="1" t="s">
        <v>58</v>
      </c>
      <c r="D71" s="1">
        <v>0</v>
      </c>
      <c r="E71" s="1">
        <v>0</v>
      </c>
      <c r="F71" s="1"/>
      <c r="G71" s="1" t="s">
        <v>194</v>
      </c>
      <c r="H71" s="2">
        <v>45105.409423761572</v>
      </c>
      <c r="I71" s="1" t="str">
        <f>_xlfn.XLOOKUP(G71,'Lookup '!A:A,'Lookup '!B:B)</f>
        <v>Cases &amp; Covers</v>
      </c>
      <c r="J71" s="1" t="s">
        <v>51</v>
      </c>
      <c r="K71" s="1" t="b">
        <v>0</v>
      </c>
      <c r="L71" s="1"/>
      <c r="M71" s="1"/>
      <c r="N71" s="1" t="s">
        <v>52</v>
      </c>
      <c r="O71" s="3">
        <v>1.62</v>
      </c>
      <c r="P71" s="3"/>
      <c r="Q71" s="3">
        <v>1.62</v>
      </c>
      <c r="R71" s="3">
        <v>4.0909000000000004</v>
      </c>
      <c r="S71" s="1">
        <v>0</v>
      </c>
      <c r="T71" s="4">
        <v>0</v>
      </c>
      <c r="U71" s="1" t="s">
        <v>5362</v>
      </c>
      <c r="V71" s="1" t="s">
        <v>5494</v>
      </c>
      <c r="W71" s="1" t="s">
        <v>5498</v>
      </c>
      <c r="X71" s="1" t="s">
        <v>47</v>
      </c>
      <c r="Y71" s="1">
        <v>90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33</v>
      </c>
      <c r="AP71" s="1">
        <v>27</v>
      </c>
      <c r="AQ71" s="1">
        <v>7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2</v>
      </c>
      <c r="AX71" s="1">
        <v>0</v>
      </c>
      <c r="AY71" s="1">
        <v>0</v>
      </c>
      <c r="AZ71" s="1">
        <v>0</v>
      </c>
      <c r="BA71" s="11">
        <v>0</v>
      </c>
    </row>
    <row r="72" spans="1:53" x14ac:dyDescent="0.25">
      <c r="A72" s="10">
        <v>124073</v>
      </c>
      <c r="B72" s="1" t="s">
        <v>195</v>
      </c>
      <c r="C72" s="1" t="s">
        <v>49</v>
      </c>
      <c r="D72" s="1">
        <v>0</v>
      </c>
      <c r="E72" s="1">
        <v>0</v>
      </c>
      <c r="F72" s="1"/>
      <c r="G72" s="1" t="s">
        <v>196</v>
      </c>
      <c r="H72" s="2">
        <v>45105.409423761572</v>
      </c>
      <c r="I72" s="1" t="str">
        <f>_xlfn.XLOOKUP(G72,'Lookup '!A:A,'Lookup '!B:B)</f>
        <v>Cases &amp; Covers</v>
      </c>
      <c r="J72" s="1" t="s">
        <v>51</v>
      </c>
      <c r="K72" s="1" t="b">
        <v>0</v>
      </c>
      <c r="L72" s="1"/>
      <c r="M72" s="1"/>
      <c r="N72" s="1" t="s">
        <v>52</v>
      </c>
      <c r="O72" s="3">
        <v>2.65</v>
      </c>
      <c r="P72" s="3"/>
      <c r="Q72" s="3">
        <v>2.65</v>
      </c>
      <c r="R72" s="3">
        <v>5</v>
      </c>
      <c r="S72" s="1">
        <v>0</v>
      </c>
      <c r="T72" s="4">
        <v>0</v>
      </c>
      <c r="U72" s="1" t="s">
        <v>5484</v>
      </c>
      <c r="V72" s="1" t="s">
        <v>5488</v>
      </c>
      <c r="W72" s="1" t="s">
        <v>5507</v>
      </c>
      <c r="X72" s="1" t="s">
        <v>47</v>
      </c>
      <c r="Y72" s="1">
        <v>15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8</v>
      </c>
      <c r="AP72" s="1">
        <v>2</v>
      </c>
      <c r="AQ72" s="1">
        <v>0</v>
      </c>
      <c r="AR72" s="1">
        <v>0</v>
      </c>
      <c r="AS72" s="1">
        <v>0</v>
      </c>
      <c r="AT72" s="1">
        <v>0</v>
      </c>
      <c r="AU72" s="1">
        <v>6</v>
      </c>
      <c r="AV72" s="1">
        <v>3</v>
      </c>
      <c r="AW72" s="1">
        <v>7</v>
      </c>
      <c r="AX72" s="1">
        <v>15</v>
      </c>
      <c r="AY72" s="1">
        <v>12</v>
      </c>
      <c r="AZ72" s="1">
        <v>6</v>
      </c>
      <c r="BA72" s="11">
        <v>1</v>
      </c>
    </row>
    <row r="73" spans="1:53" x14ac:dyDescent="0.25">
      <c r="A73" s="10">
        <v>124074</v>
      </c>
      <c r="B73" s="1" t="s">
        <v>197</v>
      </c>
      <c r="C73" s="1" t="s">
        <v>49</v>
      </c>
      <c r="D73" s="1">
        <v>0</v>
      </c>
      <c r="E73" s="1">
        <v>0</v>
      </c>
      <c r="F73" s="1"/>
      <c r="G73" s="1" t="s">
        <v>198</v>
      </c>
      <c r="H73" s="2">
        <v>45105.409423761572</v>
      </c>
      <c r="I73" s="1" t="str">
        <f>_xlfn.XLOOKUP(G73,'Lookup '!A:A,'Lookup '!B:B)</f>
        <v>Cases &amp; Covers</v>
      </c>
      <c r="J73" s="1" t="s">
        <v>51</v>
      </c>
      <c r="K73" s="1" t="b">
        <v>0</v>
      </c>
      <c r="L73" s="1"/>
      <c r="M73" s="1"/>
      <c r="N73" s="1" t="s">
        <v>52</v>
      </c>
      <c r="O73" s="3">
        <v>2.65</v>
      </c>
      <c r="P73" s="3"/>
      <c r="Q73" s="3">
        <v>2.65</v>
      </c>
      <c r="R73" s="3">
        <v>5</v>
      </c>
      <c r="S73" s="1">
        <v>0</v>
      </c>
      <c r="T73" s="4">
        <v>0</v>
      </c>
      <c r="U73" s="1" t="s">
        <v>5362</v>
      </c>
      <c r="V73" s="1" t="s">
        <v>5488</v>
      </c>
      <c r="W73" s="1" t="s">
        <v>5495</v>
      </c>
      <c r="X73" s="1" t="s">
        <v>47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3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1">
        <v>0</v>
      </c>
    </row>
    <row r="74" spans="1:53" x14ac:dyDescent="0.25">
      <c r="A74" s="10">
        <v>124075</v>
      </c>
      <c r="B74" s="1" t="s">
        <v>199</v>
      </c>
      <c r="C74" s="1" t="s">
        <v>49</v>
      </c>
      <c r="D74" s="1">
        <v>0</v>
      </c>
      <c r="E74" s="1">
        <v>0</v>
      </c>
      <c r="F74" s="1"/>
      <c r="G74" s="1" t="s">
        <v>200</v>
      </c>
      <c r="H74" s="2">
        <v>45105.409423761572</v>
      </c>
      <c r="I74" s="1" t="str">
        <f>_xlfn.XLOOKUP(G74,'Lookup '!A:A,'Lookup '!B:B)</f>
        <v>Cases &amp; Covers</v>
      </c>
      <c r="J74" s="1" t="s">
        <v>51</v>
      </c>
      <c r="K74" s="1" t="b">
        <v>0</v>
      </c>
      <c r="L74" s="1"/>
      <c r="M74" s="1"/>
      <c r="N74" s="1" t="s">
        <v>52</v>
      </c>
      <c r="O74" s="3">
        <v>3.07</v>
      </c>
      <c r="P74" s="3"/>
      <c r="Q74" s="3">
        <v>3.07</v>
      </c>
      <c r="R74" s="3">
        <v>5.2727000000000004</v>
      </c>
      <c r="S74" s="1">
        <v>0</v>
      </c>
      <c r="T74" s="4">
        <v>0</v>
      </c>
      <c r="U74" s="1" t="s">
        <v>5362</v>
      </c>
      <c r="V74" s="1" t="s">
        <v>5490</v>
      </c>
      <c r="W74" s="1" t="s">
        <v>5528</v>
      </c>
      <c r="X74" s="1" t="s">
        <v>47</v>
      </c>
      <c r="Y74" s="1">
        <v>-2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4</v>
      </c>
      <c r="AY74" s="1">
        <v>0</v>
      </c>
      <c r="AZ74" s="1">
        <v>0</v>
      </c>
      <c r="BA74" s="11">
        <v>0</v>
      </c>
    </row>
    <row r="75" spans="1:53" x14ac:dyDescent="0.25">
      <c r="A75" s="10">
        <v>124076</v>
      </c>
      <c r="B75" s="1" t="s">
        <v>201</v>
      </c>
      <c r="C75" s="1" t="s">
        <v>58</v>
      </c>
      <c r="D75" s="1">
        <v>0</v>
      </c>
      <c r="E75" s="1">
        <v>0</v>
      </c>
      <c r="F75" s="1"/>
      <c r="G75" s="1" t="s">
        <v>202</v>
      </c>
      <c r="H75" s="2">
        <v>45105.409423761572</v>
      </c>
      <c r="I75" s="1" t="str">
        <f>_xlfn.XLOOKUP(G75,'Lookup '!A:A,'Lookup '!B:B)</f>
        <v>Cases &amp; Covers</v>
      </c>
      <c r="J75" s="1" t="s">
        <v>51</v>
      </c>
      <c r="K75" s="1" t="b">
        <v>0</v>
      </c>
      <c r="L75" s="1"/>
      <c r="M75" s="1"/>
      <c r="N75" s="1" t="s">
        <v>52</v>
      </c>
      <c r="O75" s="3">
        <v>1.62</v>
      </c>
      <c r="P75" s="3"/>
      <c r="Q75" s="3">
        <v>1.62</v>
      </c>
      <c r="R75" s="3">
        <v>4.0909000000000004</v>
      </c>
      <c r="S75" s="1">
        <v>0</v>
      </c>
      <c r="T75" s="4">
        <v>0</v>
      </c>
      <c r="U75" s="1" t="s">
        <v>5362</v>
      </c>
      <c r="V75" s="1" t="s">
        <v>5494</v>
      </c>
      <c r="W75" s="1" t="s">
        <v>5498</v>
      </c>
      <c r="X75" s="1" t="s">
        <v>47</v>
      </c>
      <c r="Y75" s="1">
        <v>70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12</v>
      </c>
      <c r="AP75" s="1">
        <v>16</v>
      </c>
      <c r="AQ75" s="1">
        <v>5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1">
        <v>0</v>
      </c>
    </row>
    <row r="76" spans="1:53" x14ac:dyDescent="0.25">
      <c r="A76" s="10">
        <v>124077</v>
      </c>
      <c r="B76" s="1" t="s">
        <v>203</v>
      </c>
      <c r="C76" s="1" t="s">
        <v>49</v>
      </c>
      <c r="D76" s="1">
        <v>0</v>
      </c>
      <c r="E76" s="1">
        <v>0</v>
      </c>
      <c r="F76" s="1"/>
      <c r="G76" s="1" t="s">
        <v>204</v>
      </c>
      <c r="H76" s="2">
        <v>45105.409423761572</v>
      </c>
      <c r="I76" s="1" t="str">
        <f>_xlfn.XLOOKUP(G76,'Lookup '!A:A,'Lookup '!B:B)</f>
        <v>Cases &amp; Covers</v>
      </c>
      <c r="J76" s="1" t="s">
        <v>51</v>
      </c>
      <c r="K76" s="1" t="b">
        <v>0</v>
      </c>
      <c r="L76" s="1"/>
      <c r="M76" s="1"/>
      <c r="N76" s="1" t="s">
        <v>52</v>
      </c>
      <c r="O76" s="3">
        <v>5.16</v>
      </c>
      <c r="P76" s="3"/>
      <c r="Q76" s="3">
        <v>5.16</v>
      </c>
      <c r="R76" s="3">
        <v>10.9091</v>
      </c>
      <c r="S76" s="1">
        <v>0</v>
      </c>
      <c r="T76" s="4">
        <v>0</v>
      </c>
      <c r="U76" s="1" t="s">
        <v>5362</v>
      </c>
      <c r="V76" s="1" t="s">
        <v>5502</v>
      </c>
      <c r="W76" s="1" t="s">
        <v>5503</v>
      </c>
      <c r="X76" s="1" t="s">
        <v>47</v>
      </c>
      <c r="Y76" s="1">
        <v>16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1</v>
      </c>
      <c r="BA76" s="11">
        <v>3</v>
      </c>
    </row>
    <row r="77" spans="1:53" x14ac:dyDescent="0.25">
      <c r="A77" s="10">
        <v>124078</v>
      </c>
      <c r="B77" s="1" t="s">
        <v>205</v>
      </c>
      <c r="C77" s="1" t="s">
        <v>49</v>
      </c>
      <c r="D77" s="1">
        <v>0</v>
      </c>
      <c r="E77" s="1">
        <v>0</v>
      </c>
      <c r="F77" s="1"/>
      <c r="G77" s="1" t="s">
        <v>206</v>
      </c>
      <c r="H77" s="2">
        <v>45105.409423761572</v>
      </c>
      <c r="I77" s="1" t="str">
        <f>_xlfn.XLOOKUP(G77,'Lookup '!A:A,'Lookup '!B:B)</f>
        <v>Cases &amp; Covers</v>
      </c>
      <c r="J77" s="1" t="s">
        <v>51</v>
      </c>
      <c r="K77" s="1" t="b">
        <v>0</v>
      </c>
      <c r="L77" s="1"/>
      <c r="M77" s="1"/>
      <c r="N77" s="1" t="s">
        <v>52</v>
      </c>
      <c r="O77" s="3">
        <v>5.16</v>
      </c>
      <c r="P77" s="3"/>
      <c r="Q77" s="3">
        <v>5.16</v>
      </c>
      <c r="R77" s="3">
        <v>10.9091</v>
      </c>
      <c r="S77" s="1">
        <v>0</v>
      </c>
      <c r="T77" s="4">
        <v>0</v>
      </c>
      <c r="U77" s="1" t="s">
        <v>5362</v>
      </c>
      <c r="V77" s="1" t="s">
        <v>5502</v>
      </c>
      <c r="W77" s="1" t="s">
        <v>5503</v>
      </c>
      <c r="X77" s="1" t="s">
        <v>47</v>
      </c>
      <c r="Y77" s="1">
        <v>20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1">
        <v>3</v>
      </c>
    </row>
    <row r="78" spans="1:53" x14ac:dyDescent="0.25">
      <c r="A78" s="10">
        <v>124079</v>
      </c>
      <c r="B78" s="1" t="s">
        <v>207</v>
      </c>
      <c r="C78" s="1" t="s">
        <v>49</v>
      </c>
      <c r="D78" s="1">
        <v>0</v>
      </c>
      <c r="E78" s="1">
        <v>0</v>
      </c>
      <c r="F78" s="1"/>
      <c r="G78" s="1" t="s">
        <v>208</v>
      </c>
      <c r="H78" s="2">
        <v>45105.409423761572</v>
      </c>
      <c r="I78" s="1" t="str">
        <f>_xlfn.XLOOKUP(G78,'Lookup '!A:A,'Lookup '!B:B)</f>
        <v>Cases &amp; Covers</v>
      </c>
      <c r="J78" s="1" t="s">
        <v>51</v>
      </c>
      <c r="K78" s="1" t="b">
        <v>0</v>
      </c>
      <c r="L78" s="1"/>
      <c r="M78" s="1"/>
      <c r="N78" s="1" t="s">
        <v>52</v>
      </c>
      <c r="O78" s="3">
        <v>3.07</v>
      </c>
      <c r="P78" s="3"/>
      <c r="Q78" s="3">
        <v>3.07</v>
      </c>
      <c r="R78" s="3">
        <v>5.2727000000000004</v>
      </c>
      <c r="S78" s="1">
        <v>0</v>
      </c>
      <c r="T78" s="4">
        <v>0</v>
      </c>
      <c r="U78" s="1" t="s">
        <v>5362</v>
      </c>
      <c r="V78" s="1" t="s">
        <v>5490</v>
      </c>
      <c r="W78" s="1" t="s">
        <v>5533</v>
      </c>
      <c r="X78" s="1" t="s">
        <v>47</v>
      </c>
      <c r="Y78" s="1">
        <v>50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4</v>
      </c>
      <c r="AP78" s="1">
        <v>1</v>
      </c>
      <c r="AQ78" s="1">
        <v>3</v>
      </c>
      <c r="AR78" s="1">
        <v>3</v>
      </c>
      <c r="AS78" s="1">
        <v>4</v>
      </c>
      <c r="AT78" s="1">
        <v>1</v>
      </c>
      <c r="AU78" s="1">
        <v>2</v>
      </c>
      <c r="AV78" s="1">
        <v>1</v>
      </c>
      <c r="AW78" s="1">
        <v>1</v>
      </c>
      <c r="AX78" s="1">
        <v>3</v>
      </c>
      <c r="AY78" s="1">
        <v>4</v>
      </c>
      <c r="AZ78" s="1">
        <v>3</v>
      </c>
      <c r="BA78" s="11">
        <v>3</v>
      </c>
    </row>
    <row r="79" spans="1:53" x14ac:dyDescent="0.25">
      <c r="A79" s="10">
        <v>124080</v>
      </c>
      <c r="B79" s="1" t="s">
        <v>209</v>
      </c>
      <c r="C79" s="1" t="s">
        <v>49</v>
      </c>
      <c r="D79" s="1">
        <v>0</v>
      </c>
      <c r="E79" s="1">
        <v>0</v>
      </c>
      <c r="F79" s="1"/>
      <c r="G79" s="1" t="s">
        <v>210</v>
      </c>
      <c r="H79" s="2">
        <v>45105.409423761572</v>
      </c>
      <c r="I79" s="1" t="str">
        <f>_xlfn.XLOOKUP(G79,'Lookup '!A:A,'Lookup '!B:B)</f>
        <v>Cases &amp; Covers</v>
      </c>
      <c r="J79" s="1" t="s">
        <v>51</v>
      </c>
      <c r="K79" s="1" t="b">
        <v>0</v>
      </c>
      <c r="L79" s="1"/>
      <c r="M79" s="1"/>
      <c r="N79" s="1" t="s">
        <v>52</v>
      </c>
      <c r="O79" s="3">
        <v>1.68</v>
      </c>
      <c r="P79" s="3"/>
      <c r="Q79" s="3">
        <v>1.68</v>
      </c>
      <c r="R79" s="3">
        <v>2.7271999999999998</v>
      </c>
      <c r="S79" s="1">
        <v>0</v>
      </c>
      <c r="T79" s="4">
        <v>0</v>
      </c>
      <c r="U79" s="1" t="s">
        <v>5362</v>
      </c>
      <c r="V79" s="1" t="s">
        <v>5492</v>
      </c>
      <c r="W79" s="1" t="s">
        <v>5534</v>
      </c>
      <c r="X79" s="1" t="s">
        <v>47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7</v>
      </c>
      <c r="AP79" s="1">
        <v>3</v>
      </c>
      <c r="AQ79" s="1">
        <v>4</v>
      </c>
      <c r="AR79" s="1">
        <v>0</v>
      </c>
      <c r="AS79" s="1">
        <v>4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1">
        <v>0</v>
      </c>
    </row>
    <row r="80" spans="1:53" x14ac:dyDescent="0.25">
      <c r="A80" s="10">
        <v>124081</v>
      </c>
      <c r="B80" s="1" t="s">
        <v>211</v>
      </c>
      <c r="C80" s="1" t="s">
        <v>58</v>
      </c>
      <c r="D80" s="1">
        <v>4</v>
      </c>
      <c r="E80" s="1">
        <v>0</v>
      </c>
      <c r="F80" s="1" t="s">
        <v>212</v>
      </c>
      <c r="G80" s="1" t="s">
        <v>213</v>
      </c>
      <c r="H80" s="2">
        <v>45105.409423761572</v>
      </c>
      <c r="I80" s="1" t="str">
        <f>_xlfn.XLOOKUP(G80,'Lookup '!A:A,'Lookup '!B:B)</f>
        <v>Cases &amp; Covers</v>
      </c>
      <c r="J80" s="1" t="s">
        <v>51</v>
      </c>
      <c r="K80" s="1" t="b">
        <v>0</v>
      </c>
      <c r="L80" s="1"/>
      <c r="M80" s="1"/>
      <c r="N80" s="1" t="s">
        <v>52</v>
      </c>
      <c r="O80" s="3">
        <v>2.38</v>
      </c>
      <c r="P80" s="3"/>
      <c r="Q80" s="3">
        <v>2.38</v>
      </c>
      <c r="R80" s="3">
        <v>4.5453999999999999</v>
      </c>
      <c r="S80" s="1">
        <v>0</v>
      </c>
      <c r="T80" s="4">
        <v>0</v>
      </c>
      <c r="U80" s="1" t="s">
        <v>5362</v>
      </c>
      <c r="V80" s="1" t="s">
        <v>5517</v>
      </c>
      <c r="W80" s="1" t="s">
        <v>5512</v>
      </c>
      <c r="X80" s="1" t="s">
        <v>47</v>
      </c>
      <c r="Y80" s="1">
        <v>37</v>
      </c>
      <c r="Z80" s="1">
        <v>0</v>
      </c>
      <c r="AA80" s="1">
        <v>50</v>
      </c>
      <c r="AB80" s="1">
        <v>50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24</v>
      </c>
      <c r="AP80" s="1">
        <v>25</v>
      </c>
      <c r="AQ80" s="1">
        <v>25</v>
      </c>
      <c r="AR80" s="1">
        <v>0</v>
      </c>
      <c r="AS80" s="1">
        <v>0</v>
      </c>
      <c r="AT80" s="1">
        <v>0</v>
      </c>
      <c r="AU80" s="1">
        <v>30</v>
      </c>
      <c r="AV80" s="1">
        <v>25</v>
      </c>
      <c r="AW80" s="1">
        <v>17</v>
      </c>
      <c r="AX80" s="1">
        <v>22</v>
      </c>
      <c r="AY80" s="1">
        <v>20</v>
      </c>
      <c r="AZ80" s="1">
        <v>19</v>
      </c>
      <c r="BA80" s="11">
        <v>22</v>
      </c>
    </row>
    <row r="81" spans="1:53" x14ac:dyDescent="0.25">
      <c r="A81" s="10">
        <v>124082</v>
      </c>
      <c r="B81" s="1" t="s">
        <v>214</v>
      </c>
      <c r="C81" s="1" t="s">
        <v>49</v>
      </c>
      <c r="D81" s="1">
        <v>0</v>
      </c>
      <c r="E81" s="1">
        <v>0</v>
      </c>
      <c r="F81" s="1"/>
      <c r="G81" s="1" t="s">
        <v>215</v>
      </c>
      <c r="H81" s="2">
        <v>45105.409423761572</v>
      </c>
      <c r="I81" s="1" t="str">
        <f>_xlfn.XLOOKUP(G81,'Lookup '!A:A,'Lookup '!B:B)</f>
        <v>Cases &amp; Covers</v>
      </c>
      <c r="J81" s="1" t="s">
        <v>51</v>
      </c>
      <c r="K81" s="1" t="b">
        <v>0</v>
      </c>
      <c r="L81" s="1"/>
      <c r="M81" s="1"/>
      <c r="N81" s="1" t="s">
        <v>52</v>
      </c>
      <c r="O81" s="3">
        <v>2.65</v>
      </c>
      <c r="P81" s="3"/>
      <c r="Q81" s="3">
        <v>2.65</v>
      </c>
      <c r="R81" s="3">
        <v>5</v>
      </c>
      <c r="S81" s="1">
        <v>0</v>
      </c>
      <c r="T81" s="4">
        <v>0</v>
      </c>
      <c r="U81" s="1" t="s">
        <v>5362</v>
      </c>
      <c r="V81" s="1" t="s">
        <v>5488</v>
      </c>
      <c r="W81" s="1" t="s">
        <v>5511</v>
      </c>
      <c r="X81" s="1" t="s">
        <v>47</v>
      </c>
      <c r="Y81" s="1">
        <v>3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5</v>
      </c>
      <c r="AP81" s="1">
        <v>22</v>
      </c>
      <c r="AQ81" s="1">
        <v>9</v>
      </c>
      <c r="AR81" s="1">
        <v>7</v>
      </c>
      <c r="AS81" s="1">
        <v>10</v>
      </c>
      <c r="AT81" s="1">
        <v>6</v>
      </c>
      <c r="AU81" s="1">
        <v>11</v>
      </c>
      <c r="AV81" s="1">
        <v>8</v>
      </c>
      <c r="AW81" s="1">
        <v>12</v>
      </c>
      <c r="AX81" s="1">
        <v>17</v>
      </c>
      <c r="AY81" s="1">
        <v>3</v>
      </c>
      <c r="AZ81" s="1">
        <v>11</v>
      </c>
      <c r="BA81" s="11">
        <v>8</v>
      </c>
    </row>
    <row r="82" spans="1:53" x14ac:dyDescent="0.25">
      <c r="A82" s="10">
        <v>124083</v>
      </c>
      <c r="B82" s="1" t="s">
        <v>216</v>
      </c>
      <c r="C82" s="1" t="s">
        <v>49</v>
      </c>
      <c r="D82" s="1">
        <v>0</v>
      </c>
      <c r="E82" s="1">
        <v>0</v>
      </c>
      <c r="F82" s="1"/>
      <c r="G82" s="1" t="s">
        <v>217</v>
      </c>
      <c r="H82" s="2">
        <v>45105.409423761572</v>
      </c>
      <c r="I82" s="1" t="str">
        <f>_xlfn.XLOOKUP(G82,'Lookup '!A:A,'Lookup '!B:B)</f>
        <v>Cases &amp; Covers</v>
      </c>
      <c r="J82" s="1" t="s">
        <v>51</v>
      </c>
      <c r="K82" s="1" t="b">
        <v>0</v>
      </c>
      <c r="L82" s="1"/>
      <c r="M82" s="1"/>
      <c r="N82" s="1" t="s">
        <v>52</v>
      </c>
      <c r="O82" s="3">
        <v>2.93</v>
      </c>
      <c r="P82" s="3"/>
      <c r="Q82" s="3">
        <v>2.93</v>
      </c>
      <c r="R82" s="3">
        <v>4.5454999999999997</v>
      </c>
      <c r="S82" s="1">
        <v>0</v>
      </c>
      <c r="T82" s="4">
        <v>0</v>
      </c>
      <c r="U82" s="1" t="s">
        <v>5362</v>
      </c>
      <c r="V82" s="1" t="s">
        <v>5504</v>
      </c>
      <c r="W82" s="1" t="s">
        <v>5505</v>
      </c>
      <c r="X82" s="1" t="s">
        <v>47</v>
      </c>
      <c r="Y82" s="1">
        <v>-4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1">
        <v>0</v>
      </c>
    </row>
    <row r="83" spans="1:53" x14ac:dyDescent="0.25">
      <c r="A83" s="10">
        <v>124084</v>
      </c>
      <c r="B83" s="1" t="s">
        <v>218</v>
      </c>
      <c r="C83" s="1" t="s">
        <v>49</v>
      </c>
      <c r="D83" s="1">
        <v>0</v>
      </c>
      <c r="E83" s="1">
        <v>0</v>
      </c>
      <c r="F83" s="1"/>
      <c r="G83" s="1" t="s">
        <v>219</v>
      </c>
      <c r="H83" s="2">
        <v>45105.409423761572</v>
      </c>
      <c r="I83" s="1" t="str">
        <f>_xlfn.XLOOKUP(G83,'Lookup '!A:A,'Lookup '!B:B)</f>
        <v>Cases &amp; Covers</v>
      </c>
      <c r="J83" s="1" t="s">
        <v>51</v>
      </c>
      <c r="K83" s="1" t="b">
        <v>0</v>
      </c>
      <c r="L83" s="1"/>
      <c r="M83" s="1"/>
      <c r="N83" s="1" t="s">
        <v>52</v>
      </c>
      <c r="O83" s="3">
        <v>2.65</v>
      </c>
      <c r="P83" s="3"/>
      <c r="Q83" s="3">
        <v>2.65</v>
      </c>
      <c r="R83" s="3">
        <v>0</v>
      </c>
      <c r="S83" s="1">
        <v>0</v>
      </c>
      <c r="T83" s="4">
        <v>0</v>
      </c>
      <c r="U83" s="1" t="s">
        <v>5484</v>
      </c>
      <c r="V83" s="1" t="s">
        <v>5506</v>
      </c>
      <c r="W83" s="1" t="s">
        <v>5523</v>
      </c>
      <c r="X83" s="1" t="s">
        <v>47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1">
        <v>0</v>
      </c>
    </row>
    <row r="84" spans="1:53" x14ac:dyDescent="0.25">
      <c r="A84" s="10">
        <v>124085</v>
      </c>
      <c r="B84" s="1" t="s">
        <v>220</v>
      </c>
      <c r="C84" s="1" t="s">
        <v>49</v>
      </c>
      <c r="D84" s="1">
        <v>0</v>
      </c>
      <c r="E84" s="1">
        <v>0</v>
      </c>
      <c r="F84" s="1"/>
      <c r="G84" s="1" t="s">
        <v>221</v>
      </c>
      <c r="H84" s="2">
        <v>45105.409423761572</v>
      </c>
      <c r="I84" s="1" t="str">
        <f>_xlfn.XLOOKUP(G84,'Lookup '!A:A,'Lookup '!B:B)</f>
        <v>Cases &amp; Covers</v>
      </c>
      <c r="J84" s="1" t="s">
        <v>51</v>
      </c>
      <c r="K84" s="1" t="b">
        <v>0</v>
      </c>
      <c r="L84" s="1"/>
      <c r="M84" s="1"/>
      <c r="N84" s="1" t="s">
        <v>52</v>
      </c>
      <c r="O84" s="3">
        <v>2.79</v>
      </c>
      <c r="P84" s="3"/>
      <c r="Q84" s="3">
        <v>2.79</v>
      </c>
      <c r="R84" s="3">
        <v>0</v>
      </c>
      <c r="S84" s="1">
        <v>0</v>
      </c>
      <c r="T84" s="4">
        <v>0</v>
      </c>
      <c r="U84" s="1" t="s">
        <v>5362</v>
      </c>
      <c r="V84" s="1" t="s">
        <v>5524</v>
      </c>
      <c r="W84" s="1" t="s">
        <v>5493</v>
      </c>
      <c r="X84" s="1" t="s">
        <v>47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1">
        <v>0</v>
      </c>
    </row>
    <row r="85" spans="1:53" x14ac:dyDescent="0.25">
      <c r="A85" s="10">
        <v>124086</v>
      </c>
      <c r="B85" s="1" t="s">
        <v>222</v>
      </c>
      <c r="C85" s="1" t="s">
        <v>49</v>
      </c>
      <c r="D85" s="1">
        <v>0</v>
      </c>
      <c r="E85" s="1">
        <v>0</v>
      </c>
      <c r="F85" s="1"/>
      <c r="G85" s="1" t="s">
        <v>223</v>
      </c>
      <c r="H85" s="2">
        <v>45105.409423761572</v>
      </c>
      <c r="I85" s="1" t="str">
        <f>_xlfn.XLOOKUP(G85,'Lookup '!A:A,'Lookup '!B:B)</f>
        <v>Cases &amp; Covers</v>
      </c>
      <c r="J85" s="1" t="s">
        <v>51</v>
      </c>
      <c r="K85" s="1" t="b">
        <v>0</v>
      </c>
      <c r="L85" s="1"/>
      <c r="M85" s="1"/>
      <c r="N85" s="1" t="s">
        <v>52</v>
      </c>
      <c r="O85" s="3">
        <v>2.65</v>
      </c>
      <c r="P85" s="3"/>
      <c r="Q85" s="3">
        <v>2.65</v>
      </c>
      <c r="R85" s="3">
        <v>3.8180999999999998</v>
      </c>
      <c r="S85" s="1">
        <v>0</v>
      </c>
      <c r="T85" s="4">
        <v>0</v>
      </c>
      <c r="U85" s="1" t="s">
        <v>5362</v>
      </c>
      <c r="V85" s="1" t="s">
        <v>5506</v>
      </c>
      <c r="W85" s="1" t="s">
        <v>5512</v>
      </c>
      <c r="X85" s="1" t="s">
        <v>47</v>
      </c>
      <c r="Y85" s="1">
        <v>5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2</v>
      </c>
      <c r="AS85" s="1">
        <v>6</v>
      </c>
      <c r="AT85" s="1">
        <v>6</v>
      </c>
      <c r="AU85" s="1">
        <v>3</v>
      </c>
      <c r="AV85" s="1">
        <v>6</v>
      </c>
      <c r="AW85" s="1">
        <v>7</v>
      </c>
      <c r="AX85" s="1">
        <v>13</v>
      </c>
      <c r="AY85" s="1">
        <v>1</v>
      </c>
      <c r="AZ85" s="1">
        <v>0</v>
      </c>
      <c r="BA85" s="11">
        <v>1</v>
      </c>
    </row>
    <row r="86" spans="1:53" x14ac:dyDescent="0.25">
      <c r="A86" s="10">
        <v>124087</v>
      </c>
      <c r="B86" s="1" t="s">
        <v>224</v>
      </c>
      <c r="C86" s="1" t="s">
        <v>49</v>
      </c>
      <c r="D86" s="1">
        <v>0</v>
      </c>
      <c r="E86" s="1">
        <v>0</v>
      </c>
      <c r="F86" s="1"/>
      <c r="G86" s="1" t="s">
        <v>225</v>
      </c>
      <c r="H86" s="2">
        <v>45105.409423761572</v>
      </c>
      <c r="I86" s="1" t="str">
        <f>_xlfn.XLOOKUP(G86,'Lookup '!A:A,'Lookup '!B:B)</f>
        <v>Cases &amp; Covers</v>
      </c>
      <c r="J86" s="1" t="s">
        <v>51</v>
      </c>
      <c r="K86" s="1" t="b">
        <v>0</v>
      </c>
      <c r="L86" s="1"/>
      <c r="M86" s="1"/>
      <c r="N86" s="1" t="s">
        <v>52</v>
      </c>
      <c r="O86" s="3">
        <v>2.65</v>
      </c>
      <c r="P86" s="3"/>
      <c r="Q86" s="3">
        <v>2.65</v>
      </c>
      <c r="R86" s="3">
        <v>3.8180999999999998</v>
      </c>
      <c r="S86" s="1">
        <v>0</v>
      </c>
      <c r="T86" s="4">
        <v>0</v>
      </c>
      <c r="U86" s="1" t="s">
        <v>5362</v>
      </c>
      <c r="V86" s="1" t="s">
        <v>5506</v>
      </c>
      <c r="W86" s="1" t="s">
        <v>5491</v>
      </c>
      <c r="X86" s="1" t="s">
        <v>47</v>
      </c>
      <c r="Y86" s="1">
        <v>17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1</v>
      </c>
      <c r="AV86" s="1">
        <v>1</v>
      </c>
      <c r="AW86" s="1">
        <v>3</v>
      </c>
      <c r="AX86" s="1">
        <v>5</v>
      </c>
      <c r="AY86" s="1">
        <v>6</v>
      </c>
      <c r="AZ86" s="1">
        <v>3</v>
      </c>
      <c r="BA86" s="11">
        <v>0</v>
      </c>
    </row>
    <row r="87" spans="1:53" x14ac:dyDescent="0.25">
      <c r="A87" s="10">
        <v>124088</v>
      </c>
      <c r="B87" s="1" t="s">
        <v>226</v>
      </c>
      <c r="C87" s="1" t="s">
        <v>58</v>
      </c>
      <c r="D87" s="1">
        <v>0</v>
      </c>
      <c r="E87" s="1">
        <v>0</v>
      </c>
      <c r="F87" s="1"/>
      <c r="G87" s="1" t="s">
        <v>227</v>
      </c>
      <c r="H87" s="2">
        <v>45105.409423761572</v>
      </c>
      <c r="I87" s="1" t="str">
        <f>_xlfn.XLOOKUP(G87,'Lookup '!A:A,'Lookup '!B:B)</f>
        <v>Cases &amp; Covers</v>
      </c>
      <c r="J87" s="1" t="s">
        <v>51</v>
      </c>
      <c r="K87" s="1" t="b">
        <v>0</v>
      </c>
      <c r="L87" s="1"/>
      <c r="M87" s="1"/>
      <c r="N87" s="1" t="s">
        <v>52</v>
      </c>
      <c r="O87" s="3">
        <v>1.61</v>
      </c>
      <c r="P87" s="3"/>
      <c r="Q87" s="3">
        <v>1.61</v>
      </c>
      <c r="R87" s="3">
        <v>4.0909000000000004</v>
      </c>
      <c r="S87" s="1">
        <v>0</v>
      </c>
      <c r="T87" s="4">
        <v>0</v>
      </c>
      <c r="U87" s="1" t="s">
        <v>5362</v>
      </c>
      <c r="V87" s="1" t="s">
        <v>5510</v>
      </c>
      <c r="W87" s="1" t="s">
        <v>5493</v>
      </c>
      <c r="X87" s="1" t="s">
        <v>47</v>
      </c>
      <c r="Y87" s="1">
        <v>124</v>
      </c>
      <c r="Z87" s="1">
        <v>0</v>
      </c>
      <c r="AA87" s="1">
        <v>50</v>
      </c>
      <c r="AB87" s="1">
        <v>50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26</v>
      </c>
      <c r="AP87" s="1">
        <v>25</v>
      </c>
      <c r="AQ87" s="1">
        <v>16</v>
      </c>
      <c r="AR87" s="1">
        <v>29</v>
      </c>
      <c r="AS87" s="1">
        <v>19</v>
      </c>
      <c r="AT87" s="1">
        <v>2</v>
      </c>
      <c r="AU87" s="1">
        <v>16</v>
      </c>
      <c r="AV87" s="1">
        <v>22</v>
      </c>
      <c r="AW87" s="1">
        <v>21</v>
      </c>
      <c r="AX87" s="1">
        <v>31</v>
      </c>
      <c r="AY87" s="1">
        <v>11</v>
      </c>
      <c r="AZ87" s="1">
        <v>13</v>
      </c>
      <c r="BA87" s="11">
        <v>17</v>
      </c>
    </row>
    <row r="88" spans="1:53" x14ac:dyDescent="0.25">
      <c r="A88" s="10">
        <v>124089</v>
      </c>
      <c r="B88" s="1" t="s">
        <v>228</v>
      </c>
      <c r="C88" s="1" t="s">
        <v>49</v>
      </c>
      <c r="D88" s="1">
        <v>0</v>
      </c>
      <c r="E88" s="1">
        <v>0</v>
      </c>
      <c r="F88" s="1"/>
      <c r="G88" s="1" t="s">
        <v>229</v>
      </c>
      <c r="H88" s="2">
        <v>45105.409423761572</v>
      </c>
      <c r="I88" s="1" t="str">
        <f>_xlfn.XLOOKUP(G88,'Lookup '!A:A,'Lookup '!B:B)</f>
        <v>Cases &amp; Covers</v>
      </c>
      <c r="J88" s="1" t="s">
        <v>51</v>
      </c>
      <c r="K88" s="1" t="b">
        <v>0</v>
      </c>
      <c r="L88" s="1"/>
      <c r="M88" s="1"/>
      <c r="N88" s="1" t="s">
        <v>52</v>
      </c>
      <c r="O88" s="3">
        <v>2.65</v>
      </c>
      <c r="P88" s="3"/>
      <c r="Q88" s="3">
        <v>2.65</v>
      </c>
      <c r="R88" s="3">
        <v>0</v>
      </c>
      <c r="S88" s="1">
        <v>0</v>
      </c>
      <c r="T88" s="4">
        <v>0</v>
      </c>
      <c r="U88" s="1" t="s">
        <v>5362</v>
      </c>
      <c r="V88" s="1" t="s">
        <v>5488</v>
      </c>
      <c r="W88" s="1" t="s">
        <v>5489</v>
      </c>
      <c r="X88" s="1" t="s">
        <v>47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1">
        <v>0</v>
      </c>
    </row>
    <row r="89" spans="1:53" x14ac:dyDescent="0.25">
      <c r="A89" s="10">
        <v>124090</v>
      </c>
      <c r="B89" s="1" t="s">
        <v>230</v>
      </c>
      <c r="C89" s="1" t="s">
        <v>49</v>
      </c>
      <c r="D89" s="1">
        <v>0</v>
      </c>
      <c r="E89" s="1">
        <v>0</v>
      </c>
      <c r="F89" s="1"/>
      <c r="G89" s="1" t="s">
        <v>231</v>
      </c>
      <c r="H89" s="2">
        <v>45105.409423761572</v>
      </c>
      <c r="I89" s="1" t="str">
        <f>_xlfn.XLOOKUP(G89,'Lookup '!A:A,'Lookup '!B:B)</f>
        <v>Cases &amp; Covers</v>
      </c>
      <c r="J89" s="1" t="s">
        <v>51</v>
      </c>
      <c r="K89" s="1" t="b">
        <v>0</v>
      </c>
      <c r="L89" s="1"/>
      <c r="M89" s="1"/>
      <c r="N89" s="1" t="s">
        <v>52</v>
      </c>
      <c r="O89" s="3">
        <v>2.65</v>
      </c>
      <c r="P89" s="3"/>
      <c r="Q89" s="3">
        <v>2.65</v>
      </c>
      <c r="R89" s="3">
        <v>5</v>
      </c>
      <c r="S89" s="1">
        <v>0</v>
      </c>
      <c r="T89" s="4">
        <v>0</v>
      </c>
      <c r="U89" s="1" t="s">
        <v>5362</v>
      </c>
      <c r="V89" s="1" t="s">
        <v>5488</v>
      </c>
      <c r="W89" s="1" t="s">
        <v>5535</v>
      </c>
      <c r="X89" s="1" t="s">
        <v>47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6</v>
      </c>
      <c r="AP89" s="1">
        <v>6</v>
      </c>
      <c r="AQ89" s="1">
        <v>1</v>
      </c>
      <c r="AR89" s="1">
        <v>1</v>
      </c>
      <c r="AS89" s="1">
        <v>2</v>
      </c>
      <c r="AT89" s="1">
        <v>0</v>
      </c>
      <c r="AU89" s="1">
        <v>0</v>
      </c>
      <c r="AV89" s="1">
        <v>2</v>
      </c>
      <c r="AW89" s="1">
        <v>0</v>
      </c>
      <c r="AX89" s="1">
        <v>0</v>
      </c>
      <c r="AY89" s="1">
        <v>0</v>
      </c>
      <c r="AZ89" s="1">
        <v>0</v>
      </c>
      <c r="BA89" s="11">
        <v>0</v>
      </c>
    </row>
    <row r="90" spans="1:53" x14ac:dyDescent="0.25">
      <c r="A90" s="10">
        <v>124091</v>
      </c>
      <c r="B90" s="1" t="s">
        <v>232</v>
      </c>
      <c r="C90" s="1" t="s">
        <v>49</v>
      </c>
      <c r="D90" s="1">
        <v>0</v>
      </c>
      <c r="E90" s="1">
        <v>0</v>
      </c>
      <c r="F90" s="1"/>
      <c r="G90" s="1" t="s">
        <v>233</v>
      </c>
      <c r="H90" s="2">
        <v>45105.409423761572</v>
      </c>
      <c r="I90" s="1" t="str">
        <f>_xlfn.XLOOKUP(G90,'Lookup '!A:A,'Lookup '!B:B)</f>
        <v>Cases &amp; Covers</v>
      </c>
      <c r="J90" s="1" t="s">
        <v>51</v>
      </c>
      <c r="K90" s="1" t="b">
        <v>0</v>
      </c>
      <c r="L90" s="1"/>
      <c r="M90" s="1"/>
      <c r="N90" s="1" t="s">
        <v>52</v>
      </c>
      <c r="O90" s="3">
        <v>2.65</v>
      </c>
      <c r="P90" s="3"/>
      <c r="Q90" s="3">
        <v>2.65</v>
      </c>
      <c r="R90" s="3">
        <v>5</v>
      </c>
      <c r="S90" s="1">
        <v>0</v>
      </c>
      <c r="T90" s="4">
        <v>0</v>
      </c>
      <c r="U90" s="1" t="s">
        <v>5484</v>
      </c>
      <c r="V90" s="1" t="s">
        <v>5488</v>
      </c>
      <c r="W90" s="1" t="s">
        <v>5501</v>
      </c>
      <c r="X90" s="1" t="s">
        <v>47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7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1">
        <v>0</v>
      </c>
    </row>
    <row r="91" spans="1:53" x14ac:dyDescent="0.25">
      <c r="A91" s="10">
        <v>124092</v>
      </c>
      <c r="B91" s="1" t="s">
        <v>234</v>
      </c>
      <c r="C91" s="1" t="s">
        <v>49</v>
      </c>
      <c r="D91" s="1">
        <v>0</v>
      </c>
      <c r="E91" s="1">
        <v>0</v>
      </c>
      <c r="F91" s="1"/>
      <c r="G91" s="1" t="s">
        <v>235</v>
      </c>
      <c r="H91" s="2">
        <v>45105.409423761572</v>
      </c>
      <c r="I91" s="1" t="str">
        <f>_xlfn.XLOOKUP(G91,'Lookup '!A:A,'Lookup '!B:B)</f>
        <v>Cases &amp; Covers</v>
      </c>
      <c r="J91" s="1" t="s">
        <v>51</v>
      </c>
      <c r="K91" s="1" t="b">
        <v>0</v>
      </c>
      <c r="L91" s="1"/>
      <c r="M91" s="1"/>
      <c r="N91" s="1" t="s">
        <v>52</v>
      </c>
      <c r="O91" s="3">
        <v>2.79</v>
      </c>
      <c r="P91" s="3"/>
      <c r="Q91" s="3">
        <v>2.79</v>
      </c>
      <c r="R91" s="3">
        <v>5</v>
      </c>
      <c r="S91" s="1">
        <v>0</v>
      </c>
      <c r="T91" s="4">
        <v>0</v>
      </c>
      <c r="U91" s="1" t="s">
        <v>5362</v>
      </c>
      <c r="V91" s="1" t="s">
        <v>5524</v>
      </c>
      <c r="W91" s="1" t="s">
        <v>5511</v>
      </c>
      <c r="X91" s="1" t="s">
        <v>47</v>
      </c>
      <c r="Y91" s="1">
        <v>2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3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1">
        <v>0</v>
      </c>
    </row>
    <row r="92" spans="1:53" x14ac:dyDescent="0.25">
      <c r="A92" s="10">
        <v>124093</v>
      </c>
      <c r="B92" s="1" t="s">
        <v>236</v>
      </c>
      <c r="C92" s="1" t="s">
        <v>49</v>
      </c>
      <c r="D92" s="1">
        <v>0</v>
      </c>
      <c r="E92" s="1">
        <v>0</v>
      </c>
      <c r="F92" s="1"/>
      <c r="G92" s="1" t="s">
        <v>237</v>
      </c>
      <c r="H92" s="2">
        <v>45105.409423761572</v>
      </c>
      <c r="I92" s="1" t="str">
        <f>_xlfn.XLOOKUP(G92,'Lookup '!A:A,'Lookup '!B:B)</f>
        <v>Cases &amp; Covers</v>
      </c>
      <c r="J92" s="1" t="s">
        <v>51</v>
      </c>
      <c r="K92" s="1" t="b">
        <v>0</v>
      </c>
      <c r="L92" s="1"/>
      <c r="M92" s="1"/>
      <c r="N92" s="1" t="s">
        <v>52</v>
      </c>
      <c r="O92" s="3">
        <v>3.21</v>
      </c>
      <c r="P92" s="3"/>
      <c r="Q92" s="3">
        <v>3.21</v>
      </c>
      <c r="R92" s="3">
        <v>5.4545000000000003</v>
      </c>
      <c r="S92" s="1">
        <v>0</v>
      </c>
      <c r="T92" s="4">
        <v>0</v>
      </c>
      <c r="U92" s="1" t="s">
        <v>5362</v>
      </c>
      <c r="V92" s="1" t="s">
        <v>5509</v>
      </c>
      <c r="W92" s="1" t="s">
        <v>5491</v>
      </c>
      <c r="X92" s="1" t="s">
        <v>47</v>
      </c>
      <c r="Y92" s="1">
        <v>-2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1">
        <v>0</v>
      </c>
    </row>
    <row r="93" spans="1:53" x14ac:dyDescent="0.25">
      <c r="A93" s="10">
        <v>124094</v>
      </c>
      <c r="B93" s="1" t="s">
        <v>238</v>
      </c>
      <c r="C93" s="1" t="s">
        <v>49</v>
      </c>
      <c r="D93" s="1">
        <v>0</v>
      </c>
      <c r="E93" s="1">
        <v>0</v>
      </c>
      <c r="F93" s="1"/>
      <c r="G93" s="1" t="s">
        <v>239</v>
      </c>
      <c r="H93" s="2">
        <v>45105.409423761572</v>
      </c>
      <c r="I93" s="1" t="str">
        <f>_xlfn.XLOOKUP(G93,'Lookup '!A:A,'Lookup '!B:B)</f>
        <v>Cases &amp; Covers</v>
      </c>
      <c r="J93" s="1" t="s">
        <v>51</v>
      </c>
      <c r="K93" s="1" t="b">
        <v>0</v>
      </c>
      <c r="L93" s="1"/>
      <c r="M93" s="1"/>
      <c r="N93" s="1" t="s">
        <v>52</v>
      </c>
      <c r="O93" s="3">
        <v>2.09</v>
      </c>
      <c r="P93" s="3"/>
      <c r="Q93" s="3">
        <v>2.09</v>
      </c>
      <c r="R93" s="3">
        <v>0</v>
      </c>
      <c r="S93" s="1">
        <v>0</v>
      </c>
      <c r="T93" s="4">
        <v>0</v>
      </c>
      <c r="U93" s="1" t="s">
        <v>5362</v>
      </c>
      <c r="V93" s="1" t="s">
        <v>5525</v>
      </c>
      <c r="W93" s="1" t="s">
        <v>5498</v>
      </c>
      <c r="X93" s="1" t="s">
        <v>47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1">
        <v>0</v>
      </c>
    </row>
    <row r="94" spans="1:53" x14ac:dyDescent="0.25">
      <c r="A94" s="10">
        <v>124095</v>
      </c>
      <c r="B94" s="1" t="s">
        <v>240</v>
      </c>
      <c r="C94" s="1" t="s">
        <v>49</v>
      </c>
      <c r="D94" s="1">
        <v>0</v>
      </c>
      <c r="E94" s="1">
        <v>0</v>
      </c>
      <c r="F94" s="1"/>
      <c r="G94" s="1" t="s">
        <v>241</v>
      </c>
      <c r="H94" s="2">
        <v>45105.409423761572</v>
      </c>
      <c r="I94" s="1" t="str">
        <f>_xlfn.XLOOKUP(G94,'Lookup '!A:A,'Lookup '!B:B)</f>
        <v>Cases &amp; Covers</v>
      </c>
      <c r="J94" s="1" t="s">
        <v>51</v>
      </c>
      <c r="K94" s="1" t="b">
        <v>0</v>
      </c>
      <c r="L94" s="1"/>
      <c r="M94" s="1"/>
      <c r="N94" s="1" t="s">
        <v>52</v>
      </c>
      <c r="O94" s="3">
        <v>1.68</v>
      </c>
      <c r="P94" s="3"/>
      <c r="Q94" s="3">
        <v>1.68</v>
      </c>
      <c r="R94" s="3">
        <v>2.7271999999999998</v>
      </c>
      <c r="S94" s="1">
        <v>0</v>
      </c>
      <c r="T94" s="4">
        <v>0</v>
      </c>
      <c r="U94" s="1" t="s">
        <v>5362</v>
      </c>
      <c r="V94" s="1" t="s">
        <v>5492</v>
      </c>
      <c r="W94" s="1" t="s">
        <v>3715</v>
      </c>
      <c r="X94" s="1" t="s">
        <v>47</v>
      </c>
      <c r="Y94" s="1">
        <v>7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2</v>
      </c>
      <c r="AP94" s="1">
        <v>2</v>
      </c>
      <c r="AQ94" s="1">
        <v>0</v>
      </c>
      <c r="AR94" s="1">
        <v>2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</v>
      </c>
      <c r="AY94" s="1">
        <v>3</v>
      </c>
      <c r="AZ94" s="1">
        <v>0</v>
      </c>
      <c r="BA94" s="11">
        <v>1</v>
      </c>
    </row>
    <row r="95" spans="1:53" x14ac:dyDescent="0.25">
      <c r="A95" s="10">
        <v>124096</v>
      </c>
      <c r="B95" s="1" t="s">
        <v>242</v>
      </c>
      <c r="C95" s="1" t="s">
        <v>58</v>
      </c>
      <c r="D95" s="1">
        <v>0</v>
      </c>
      <c r="E95" s="1">
        <v>0</v>
      </c>
      <c r="F95" s="1"/>
      <c r="G95" s="1" t="s">
        <v>243</v>
      </c>
      <c r="H95" s="2">
        <v>45105.409423761572</v>
      </c>
      <c r="I95" s="1" t="str">
        <f>_xlfn.XLOOKUP(G95,'Lookup '!A:A,'Lookup '!B:B)</f>
        <v>Cases &amp; Covers</v>
      </c>
      <c r="J95" s="1" t="s">
        <v>51</v>
      </c>
      <c r="K95" s="1" t="b">
        <v>0</v>
      </c>
      <c r="L95" s="1"/>
      <c r="M95" s="1"/>
      <c r="N95" s="1" t="s">
        <v>52</v>
      </c>
      <c r="O95" s="3">
        <v>1.62</v>
      </c>
      <c r="P95" s="3"/>
      <c r="Q95" s="3">
        <v>1.62</v>
      </c>
      <c r="R95" s="3">
        <v>0</v>
      </c>
      <c r="S95" s="1">
        <v>0</v>
      </c>
      <c r="T95" s="4">
        <v>0</v>
      </c>
      <c r="U95" s="1" t="s">
        <v>5362</v>
      </c>
      <c r="V95" s="1" t="s">
        <v>5494</v>
      </c>
      <c r="W95" s="1" t="s">
        <v>5499</v>
      </c>
      <c r="X95" s="1" t="s">
        <v>47</v>
      </c>
      <c r="Y95" s="1">
        <v>2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1">
        <v>0</v>
      </c>
    </row>
    <row r="96" spans="1:53" x14ac:dyDescent="0.25">
      <c r="A96" s="10">
        <v>124097</v>
      </c>
      <c r="B96" s="1" t="s">
        <v>244</v>
      </c>
      <c r="C96" s="1" t="s">
        <v>49</v>
      </c>
      <c r="D96" s="1">
        <v>0</v>
      </c>
      <c r="E96" s="1">
        <v>0</v>
      </c>
      <c r="F96" s="1"/>
      <c r="G96" s="1" t="s">
        <v>245</v>
      </c>
      <c r="H96" s="2">
        <v>45105.409423761572</v>
      </c>
      <c r="I96" s="1" t="str">
        <f>_xlfn.XLOOKUP(G96,'Lookup '!A:A,'Lookup '!B:B)</f>
        <v>Cases &amp; Covers</v>
      </c>
      <c r="J96" s="1" t="s">
        <v>51</v>
      </c>
      <c r="K96" s="1" t="b">
        <v>0</v>
      </c>
      <c r="L96" s="1"/>
      <c r="M96" s="1"/>
      <c r="N96" s="1" t="s">
        <v>52</v>
      </c>
      <c r="O96" s="3">
        <v>2.65</v>
      </c>
      <c r="P96" s="3"/>
      <c r="Q96" s="3">
        <v>2.65</v>
      </c>
      <c r="R96" s="3">
        <v>0</v>
      </c>
      <c r="S96" s="1">
        <v>0</v>
      </c>
      <c r="T96" s="4">
        <v>0</v>
      </c>
      <c r="U96" s="1" t="s">
        <v>5362</v>
      </c>
      <c r="V96" s="1" t="s">
        <v>5488</v>
      </c>
      <c r="W96" s="1" t="s">
        <v>5489</v>
      </c>
      <c r="X96" s="1" t="s">
        <v>47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1">
        <v>0</v>
      </c>
    </row>
    <row r="97" spans="1:53" x14ac:dyDescent="0.25">
      <c r="A97" s="10">
        <v>124098</v>
      </c>
      <c r="B97" s="1" t="s">
        <v>246</v>
      </c>
      <c r="C97" s="1" t="s">
        <v>49</v>
      </c>
      <c r="D97" s="1">
        <v>0</v>
      </c>
      <c r="E97" s="1">
        <v>0</v>
      </c>
      <c r="F97" s="1"/>
      <c r="G97" s="1" t="s">
        <v>247</v>
      </c>
      <c r="H97" s="2">
        <v>45105.409423761572</v>
      </c>
      <c r="I97" s="1" t="str">
        <f>_xlfn.XLOOKUP(G97,'Lookup '!A:A,'Lookup '!B:B)</f>
        <v>Cases &amp; Covers</v>
      </c>
      <c r="J97" s="1" t="s">
        <v>51</v>
      </c>
      <c r="K97" s="1" t="b">
        <v>0</v>
      </c>
      <c r="L97" s="1"/>
      <c r="M97" s="1"/>
      <c r="N97" s="1" t="s">
        <v>52</v>
      </c>
      <c r="O97" s="3">
        <v>2.65</v>
      </c>
      <c r="P97" s="3"/>
      <c r="Q97" s="3">
        <v>2.65</v>
      </c>
      <c r="R97" s="3">
        <v>5</v>
      </c>
      <c r="S97" s="1">
        <v>0</v>
      </c>
      <c r="T97" s="4">
        <v>0</v>
      </c>
      <c r="U97" s="1" t="s">
        <v>5362</v>
      </c>
      <c r="V97" s="1" t="s">
        <v>5488</v>
      </c>
      <c r="W97" s="1" t="s">
        <v>5533</v>
      </c>
      <c r="X97" s="1" t="s">
        <v>47</v>
      </c>
      <c r="Y97" s="1">
        <v>47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2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1">
        <v>0</v>
      </c>
    </row>
    <row r="98" spans="1:53" x14ac:dyDescent="0.25">
      <c r="A98" s="10">
        <v>124099</v>
      </c>
      <c r="B98" s="1" t="s">
        <v>248</v>
      </c>
      <c r="C98" s="1" t="s">
        <v>49</v>
      </c>
      <c r="D98" s="1">
        <v>0</v>
      </c>
      <c r="E98" s="1">
        <v>0</v>
      </c>
      <c r="F98" s="1"/>
      <c r="G98" s="1" t="s">
        <v>249</v>
      </c>
      <c r="H98" s="2">
        <v>45105.409423761572</v>
      </c>
      <c r="I98" s="1" t="str">
        <f>_xlfn.XLOOKUP(G98,'Lookup '!A:A,'Lookup '!B:B)</f>
        <v>Cases &amp; Covers</v>
      </c>
      <c r="J98" s="1" t="s">
        <v>51</v>
      </c>
      <c r="K98" s="1" t="b">
        <v>0</v>
      </c>
      <c r="L98" s="1"/>
      <c r="M98" s="1"/>
      <c r="N98" s="1" t="s">
        <v>52</v>
      </c>
      <c r="O98" s="3">
        <v>2.09</v>
      </c>
      <c r="P98" s="3"/>
      <c r="Q98" s="3">
        <v>2.09</v>
      </c>
      <c r="R98" s="3">
        <v>0</v>
      </c>
      <c r="S98" s="1">
        <v>0</v>
      </c>
      <c r="T98" s="4">
        <v>0</v>
      </c>
      <c r="U98" s="1" t="s">
        <v>5362</v>
      </c>
      <c r="V98" s="1" t="s">
        <v>5525</v>
      </c>
      <c r="W98" s="1" t="s">
        <v>5493</v>
      </c>
      <c r="X98" s="1" t="s">
        <v>47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1">
        <v>0</v>
      </c>
    </row>
    <row r="99" spans="1:53" x14ac:dyDescent="0.25">
      <c r="A99" s="10">
        <v>124100</v>
      </c>
      <c r="B99" s="1" t="s">
        <v>250</v>
      </c>
      <c r="C99" s="1" t="s">
        <v>49</v>
      </c>
      <c r="D99" s="1">
        <v>0</v>
      </c>
      <c r="E99" s="1">
        <v>0</v>
      </c>
      <c r="F99" s="1"/>
      <c r="G99" s="1" t="s">
        <v>251</v>
      </c>
      <c r="H99" s="2">
        <v>45105.409423761572</v>
      </c>
      <c r="I99" s="1" t="str">
        <f>_xlfn.XLOOKUP(G99,'Lookup '!A:A,'Lookup '!B:B)</f>
        <v>Cases &amp; Covers</v>
      </c>
      <c r="J99" s="1" t="s">
        <v>51</v>
      </c>
      <c r="K99" s="1" t="b">
        <v>0</v>
      </c>
      <c r="L99" s="1"/>
      <c r="M99" s="1"/>
      <c r="N99" s="1" t="s">
        <v>52</v>
      </c>
      <c r="O99" s="3">
        <v>2.65</v>
      </c>
      <c r="P99" s="3"/>
      <c r="Q99" s="3">
        <v>2.65</v>
      </c>
      <c r="R99" s="3">
        <v>3.8180999999999998</v>
      </c>
      <c r="S99" s="1">
        <v>0</v>
      </c>
      <c r="T99" s="4">
        <v>0</v>
      </c>
      <c r="U99" s="1" t="s">
        <v>5362</v>
      </c>
      <c r="V99" s="1" t="s">
        <v>5506</v>
      </c>
      <c r="W99" s="1" t="s">
        <v>5535</v>
      </c>
      <c r="X99" s="1" t="s">
        <v>47</v>
      </c>
      <c r="Y99" s="1">
        <v>-2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3</v>
      </c>
      <c r="AP99" s="1">
        <v>3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1">
        <v>0</v>
      </c>
    </row>
    <row r="100" spans="1:53" x14ac:dyDescent="0.25">
      <c r="A100" s="10">
        <v>124101</v>
      </c>
      <c r="B100" s="1" t="s">
        <v>252</v>
      </c>
      <c r="C100" s="1" t="s">
        <v>49</v>
      </c>
      <c r="D100" s="1">
        <v>0</v>
      </c>
      <c r="E100" s="1">
        <v>0</v>
      </c>
      <c r="F100" s="1"/>
      <c r="G100" s="1" t="s">
        <v>253</v>
      </c>
      <c r="H100" s="2">
        <v>45105.409423761572</v>
      </c>
      <c r="I100" s="1" t="str">
        <f>_xlfn.XLOOKUP(G100,'Lookup '!A:A,'Lookup '!B:B)</f>
        <v>Cases &amp; Covers</v>
      </c>
      <c r="J100" s="1" t="s">
        <v>51</v>
      </c>
      <c r="K100" s="1" t="b">
        <v>0</v>
      </c>
      <c r="L100" s="1"/>
      <c r="M100" s="1"/>
      <c r="N100" s="1" t="s">
        <v>52</v>
      </c>
      <c r="O100" s="3">
        <v>2.65</v>
      </c>
      <c r="P100" s="3"/>
      <c r="Q100" s="3">
        <v>2.65</v>
      </c>
      <c r="R100" s="3">
        <v>5</v>
      </c>
      <c r="S100" s="1">
        <v>0</v>
      </c>
      <c r="T100" s="4">
        <v>0</v>
      </c>
      <c r="U100" s="1" t="s">
        <v>5362</v>
      </c>
      <c r="V100" s="1" t="s">
        <v>5488</v>
      </c>
      <c r="W100" s="1" t="s">
        <v>5498</v>
      </c>
      <c r="X100" s="1" t="s">
        <v>47</v>
      </c>
      <c r="Y100" s="1">
        <v>33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7</v>
      </c>
      <c r="AP100" s="1">
        <v>11</v>
      </c>
      <c r="AQ100" s="1">
        <v>10</v>
      </c>
      <c r="AR100" s="1">
        <v>5</v>
      </c>
      <c r="AS100" s="1">
        <v>5</v>
      </c>
      <c r="AT100" s="1">
        <v>0</v>
      </c>
      <c r="AU100" s="1">
        <v>5</v>
      </c>
      <c r="AV100" s="1">
        <v>1</v>
      </c>
      <c r="AW100" s="1">
        <v>5</v>
      </c>
      <c r="AX100" s="1">
        <v>4</v>
      </c>
      <c r="AY100" s="1">
        <v>2</v>
      </c>
      <c r="AZ100" s="1">
        <v>5</v>
      </c>
      <c r="BA100" s="11">
        <v>4</v>
      </c>
    </row>
    <row r="101" spans="1:53" x14ac:dyDescent="0.25">
      <c r="A101" s="10">
        <v>124102</v>
      </c>
      <c r="B101" s="1" t="s">
        <v>254</v>
      </c>
      <c r="C101" s="1" t="s">
        <v>49</v>
      </c>
      <c r="D101" s="1">
        <v>0</v>
      </c>
      <c r="E101" s="1">
        <v>0</v>
      </c>
      <c r="F101" s="1"/>
      <c r="G101" s="1" t="s">
        <v>255</v>
      </c>
      <c r="H101" s="2">
        <v>45105.409423761572</v>
      </c>
      <c r="I101" s="1" t="str">
        <f>_xlfn.XLOOKUP(G101,'Lookup '!A:A,'Lookup '!B:B)</f>
        <v>Cases &amp; Covers</v>
      </c>
      <c r="J101" s="1" t="s">
        <v>51</v>
      </c>
      <c r="K101" s="1" t="b">
        <v>0</v>
      </c>
      <c r="L101" s="1"/>
      <c r="M101" s="1"/>
      <c r="N101" s="1" t="s">
        <v>52</v>
      </c>
      <c r="O101" s="3">
        <v>7.26</v>
      </c>
      <c r="P101" s="3"/>
      <c r="Q101" s="3">
        <v>7.26</v>
      </c>
      <c r="R101" s="3">
        <v>13.6363</v>
      </c>
      <c r="S101" s="1">
        <v>0</v>
      </c>
      <c r="T101" s="4">
        <v>0</v>
      </c>
      <c r="U101" s="1" t="s">
        <v>5362</v>
      </c>
      <c r="V101" s="1" t="s">
        <v>5502</v>
      </c>
      <c r="W101" s="1" t="s">
        <v>5527</v>
      </c>
      <c r="X101" s="1" t="s">
        <v>47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7</v>
      </c>
      <c r="AP101" s="1">
        <v>6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1">
        <v>0</v>
      </c>
    </row>
    <row r="102" spans="1:53" x14ac:dyDescent="0.25">
      <c r="A102" s="10">
        <v>124103</v>
      </c>
      <c r="B102" s="1" t="s">
        <v>256</v>
      </c>
      <c r="C102" s="1" t="s">
        <v>114</v>
      </c>
      <c r="D102" s="1">
        <v>0</v>
      </c>
      <c r="E102" s="1">
        <v>0</v>
      </c>
      <c r="F102" s="1"/>
      <c r="G102" s="1" t="s">
        <v>257</v>
      </c>
      <c r="H102" s="2">
        <v>45105.409423958336</v>
      </c>
      <c r="I102" s="1" t="str">
        <f>_xlfn.XLOOKUP(G102,'Lookup '!A:A,'Lookup '!B:B)</f>
        <v>Cases &amp; Covers</v>
      </c>
      <c r="J102" s="1" t="s">
        <v>51</v>
      </c>
      <c r="K102" s="1" t="b">
        <v>0</v>
      </c>
      <c r="L102" s="1"/>
      <c r="M102" s="1"/>
      <c r="N102" s="1" t="s">
        <v>52</v>
      </c>
      <c r="O102" s="3">
        <v>1.66</v>
      </c>
      <c r="P102" s="3"/>
      <c r="Q102" s="3">
        <v>1.66</v>
      </c>
      <c r="R102" s="3">
        <v>3.1818</v>
      </c>
      <c r="S102" s="1">
        <v>0</v>
      </c>
      <c r="T102" s="4">
        <v>0</v>
      </c>
      <c r="U102" s="1" t="s">
        <v>5362</v>
      </c>
      <c r="V102" s="1" t="s">
        <v>5536</v>
      </c>
      <c r="W102" s="1" t="s">
        <v>5531</v>
      </c>
      <c r="X102" s="1" t="s">
        <v>47</v>
      </c>
      <c r="Y102" s="1">
        <v>-2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1">
        <v>0</v>
      </c>
    </row>
    <row r="103" spans="1:53" x14ac:dyDescent="0.25">
      <c r="A103" s="10">
        <v>124104</v>
      </c>
      <c r="B103" s="1" t="s">
        <v>258</v>
      </c>
      <c r="C103" s="1" t="s">
        <v>49</v>
      </c>
      <c r="D103" s="1">
        <v>0</v>
      </c>
      <c r="E103" s="1">
        <v>0</v>
      </c>
      <c r="F103" s="1"/>
      <c r="G103" s="1" t="s">
        <v>259</v>
      </c>
      <c r="H103" s="2">
        <v>45105.409423958336</v>
      </c>
      <c r="I103" s="1" t="str">
        <f>_xlfn.XLOOKUP(G103,'Lookup '!A:A,'Lookup '!B:B)</f>
        <v>Cases &amp; Covers</v>
      </c>
      <c r="J103" s="1" t="s">
        <v>51</v>
      </c>
      <c r="K103" s="1" t="b">
        <v>0</v>
      </c>
      <c r="L103" s="1"/>
      <c r="M103" s="1"/>
      <c r="N103" s="1" t="s">
        <v>52</v>
      </c>
      <c r="O103" s="3">
        <v>3.21</v>
      </c>
      <c r="P103" s="3"/>
      <c r="Q103" s="3">
        <v>3.21</v>
      </c>
      <c r="R103" s="3">
        <v>5.4545000000000003</v>
      </c>
      <c r="S103" s="1">
        <v>0</v>
      </c>
      <c r="T103" s="4">
        <v>0</v>
      </c>
      <c r="U103" s="1" t="s">
        <v>5362</v>
      </c>
      <c r="V103" s="1" t="s">
        <v>5509</v>
      </c>
      <c r="W103" s="1" t="s">
        <v>5535</v>
      </c>
      <c r="X103" s="1" t="s">
        <v>47</v>
      </c>
      <c r="Y103" s="1">
        <v>23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3</v>
      </c>
      <c r="AP103" s="1">
        <v>3</v>
      </c>
      <c r="AQ103" s="1">
        <v>2</v>
      </c>
      <c r="AR103" s="1">
        <v>0</v>
      </c>
      <c r="AS103" s="1">
        <v>4</v>
      </c>
      <c r="AT103" s="1">
        <v>2</v>
      </c>
      <c r="AU103" s="1">
        <v>1</v>
      </c>
      <c r="AV103" s="1">
        <v>4</v>
      </c>
      <c r="AW103" s="1">
        <v>5</v>
      </c>
      <c r="AX103" s="1">
        <v>6</v>
      </c>
      <c r="AY103" s="1">
        <v>0</v>
      </c>
      <c r="AZ103" s="1">
        <v>4</v>
      </c>
      <c r="BA103" s="11">
        <v>2</v>
      </c>
    </row>
    <row r="104" spans="1:53" x14ac:dyDescent="0.25">
      <c r="A104" s="10">
        <v>124105</v>
      </c>
      <c r="B104" s="1" t="s">
        <v>260</v>
      </c>
      <c r="C104" s="1" t="s">
        <v>49</v>
      </c>
      <c r="D104" s="1">
        <v>0</v>
      </c>
      <c r="E104" s="1">
        <v>0</v>
      </c>
      <c r="F104" s="1"/>
      <c r="G104" s="1" t="s">
        <v>261</v>
      </c>
      <c r="H104" s="2">
        <v>45105.409423958336</v>
      </c>
      <c r="I104" s="1" t="str">
        <f>_xlfn.XLOOKUP(G104,'Lookup '!A:A,'Lookup '!B:B)</f>
        <v>Cases &amp; Covers</v>
      </c>
      <c r="J104" s="1" t="s">
        <v>51</v>
      </c>
      <c r="K104" s="1" t="b">
        <v>0</v>
      </c>
      <c r="L104" s="1"/>
      <c r="M104" s="1"/>
      <c r="N104" s="1" t="s">
        <v>52</v>
      </c>
      <c r="O104" s="3">
        <v>2.93</v>
      </c>
      <c r="P104" s="3"/>
      <c r="Q104" s="3">
        <v>2.93</v>
      </c>
      <c r="R104" s="3">
        <v>4.5453999999999999</v>
      </c>
      <c r="S104" s="1">
        <v>0</v>
      </c>
      <c r="T104" s="4">
        <v>0</v>
      </c>
      <c r="U104" s="1" t="s">
        <v>5362</v>
      </c>
      <c r="V104" s="1" t="s">
        <v>5504</v>
      </c>
      <c r="W104" s="1" t="s">
        <v>5498</v>
      </c>
      <c r="X104" s="1" t="s">
        <v>47</v>
      </c>
      <c r="Y104" s="1">
        <v>11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13</v>
      </c>
      <c r="AP104" s="1">
        <v>8</v>
      </c>
      <c r="AQ104" s="1">
        <v>11</v>
      </c>
      <c r="AR104" s="1">
        <v>4</v>
      </c>
      <c r="AS104" s="1">
        <v>6</v>
      </c>
      <c r="AT104" s="1">
        <v>1</v>
      </c>
      <c r="AU104" s="1">
        <v>10</v>
      </c>
      <c r="AV104" s="1">
        <v>4</v>
      </c>
      <c r="AW104" s="1">
        <v>7</v>
      </c>
      <c r="AX104" s="1">
        <v>6</v>
      </c>
      <c r="AY104" s="1">
        <v>0</v>
      </c>
      <c r="AZ104" s="1">
        <v>0</v>
      </c>
      <c r="BA104" s="11">
        <v>0</v>
      </c>
    </row>
    <row r="105" spans="1:53" x14ac:dyDescent="0.25">
      <c r="A105" s="10">
        <v>124106</v>
      </c>
      <c r="B105" s="1" t="s">
        <v>262</v>
      </c>
      <c r="C105" s="1" t="s">
        <v>58</v>
      </c>
      <c r="D105" s="1">
        <v>0</v>
      </c>
      <c r="E105" s="1">
        <v>0</v>
      </c>
      <c r="F105" s="1"/>
      <c r="G105" s="1" t="s">
        <v>263</v>
      </c>
      <c r="H105" s="2">
        <v>45105.409423958336</v>
      </c>
      <c r="I105" s="1" t="str">
        <f>_xlfn.XLOOKUP(G105,'Lookup '!A:A,'Lookup '!B:B)</f>
        <v>Cases &amp; Covers</v>
      </c>
      <c r="J105" s="1" t="s">
        <v>51</v>
      </c>
      <c r="K105" s="1" t="b">
        <v>0</v>
      </c>
      <c r="L105" s="1"/>
      <c r="M105" s="1"/>
      <c r="N105" s="1" t="s">
        <v>52</v>
      </c>
      <c r="O105" s="3">
        <v>1.62</v>
      </c>
      <c r="P105" s="3"/>
      <c r="Q105" s="3">
        <v>1.62</v>
      </c>
      <c r="R105" s="3">
        <v>4.0909000000000004</v>
      </c>
      <c r="S105" s="1">
        <v>0</v>
      </c>
      <c r="T105" s="4">
        <v>0</v>
      </c>
      <c r="U105" s="1" t="s">
        <v>5362</v>
      </c>
      <c r="V105" s="1" t="s">
        <v>5494</v>
      </c>
      <c r="W105" s="1" t="s">
        <v>5512</v>
      </c>
      <c r="X105" s="1" t="s">
        <v>47</v>
      </c>
      <c r="Y105" s="1">
        <v>-3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2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1">
        <v>0</v>
      </c>
    </row>
    <row r="106" spans="1:53" x14ac:dyDescent="0.25">
      <c r="A106" s="10">
        <v>124107</v>
      </c>
      <c r="B106" s="1" t="s">
        <v>264</v>
      </c>
      <c r="C106" s="1" t="s">
        <v>58</v>
      </c>
      <c r="D106" s="1">
        <v>0</v>
      </c>
      <c r="E106" s="1">
        <v>0</v>
      </c>
      <c r="F106" s="1"/>
      <c r="G106" s="1" t="s">
        <v>265</v>
      </c>
      <c r="H106" s="2">
        <v>45105.409423958336</v>
      </c>
      <c r="I106" s="1" t="str">
        <f>_xlfn.XLOOKUP(G106,'Lookup '!A:A,'Lookup '!B:B)</f>
        <v>Cases &amp; Covers</v>
      </c>
      <c r="J106" s="1" t="s">
        <v>51</v>
      </c>
      <c r="K106" s="1" t="b">
        <v>0</v>
      </c>
      <c r="L106" s="1"/>
      <c r="M106" s="1"/>
      <c r="N106" s="1" t="s">
        <v>52</v>
      </c>
      <c r="O106" s="3">
        <v>1.62</v>
      </c>
      <c r="P106" s="3"/>
      <c r="Q106" s="3">
        <v>1.62</v>
      </c>
      <c r="R106" s="3">
        <v>0</v>
      </c>
      <c r="S106" s="1">
        <v>0</v>
      </c>
      <c r="T106" s="4">
        <v>0</v>
      </c>
      <c r="U106" s="1" t="s">
        <v>5362</v>
      </c>
      <c r="V106" s="1" t="s">
        <v>5494</v>
      </c>
      <c r="W106" s="1" t="s">
        <v>5512</v>
      </c>
      <c r="X106" s="1" t="s">
        <v>47</v>
      </c>
      <c r="Y106" s="1">
        <v>-2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1">
        <v>0</v>
      </c>
    </row>
    <row r="107" spans="1:53" x14ac:dyDescent="0.25">
      <c r="A107" s="10">
        <v>124108</v>
      </c>
      <c r="B107" s="1" t="s">
        <v>266</v>
      </c>
      <c r="C107" s="1" t="s">
        <v>58</v>
      </c>
      <c r="D107" s="1">
        <v>0</v>
      </c>
      <c r="E107" s="1">
        <v>0</v>
      </c>
      <c r="F107" s="1"/>
      <c r="G107" s="1" t="s">
        <v>267</v>
      </c>
      <c r="H107" s="2">
        <v>45105.409423958336</v>
      </c>
      <c r="I107" s="1" t="str">
        <f>_xlfn.XLOOKUP(G107,'Lookup '!A:A,'Lookup '!B:B)</f>
        <v>Cases &amp; Covers</v>
      </c>
      <c r="J107" s="1" t="s">
        <v>51</v>
      </c>
      <c r="K107" s="1" t="b">
        <v>0</v>
      </c>
      <c r="L107" s="1"/>
      <c r="M107" s="1"/>
      <c r="N107" s="1" t="s">
        <v>52</v>
      </c>
      <c r="O107" s="3">
        <v>1.62</v>
      </c>
      <c r="P107" s="3"/>
      <c r="Q107" s="3">
        <v>1.62</v>
      </c>
      <c r="R107" s="3">
        <v>0</v>
      </c>
      <c r="S107" s="1">
        <v>0</v>
      </c>
      <c r="T107" s="4">
        <v>0</v>
      </c>
      <c r="U107" s="1" t="s">
        <v>5362</v>
      </c>
      <c r="V107" s="1" t="s">
        <v>5494</v>
      </c>
      <c r="W107" s="1" t="s">
        <v>5495</v>
      </c>
      <c r="X107" s="1" t="s">
        <v>47</v>
      </c>
      <c r="Y107" s="1">
        <v>0</v>
      </c>
      <c r="Z107" s="1">
        <v>0</v>
      </c>
      <c r="AA107" s="1">
        <v>50</v>
      </c>
      <c r="AB107" s="1">
        <v>50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1">
        <v>0</v>
      </c>
    </row>
    <row r="108" spans="1:53" x14ac:dyDescent="0.25">
      <c r="A108" s="10">
        <v>124109</v>
      </c>
      <c r="B108" s="1" t="s">
        <v>268</v>
      </c>
      <c r="C108" s="1" t="s">
        <v>49</v>
      </c>
      <c r="D108" s="1">
        <v>4</v>
      </c>
      <c r="E108" s="1">
        <v>0</v>
      </c>
      <c r="F108" s="1"/>
      <c r="G108" s="1" t="s">
        <v>269</v>
      </c>
      <c r="H108" s="2">
        <v>45105.409423958336</v>
      </c>
      <c r="I108" s="1" t="str">
        <f>_xlfn.XLOOKUP(G108,'Lookup '!A:A,'Lookup '!B:B)</f>
        <v>Cases &amp; Covers</v>
      </c>
      <c r="J108" s="1" t="s">
        <v>51</v>
      </c>
      <c r="K108" s="1" t="b">
        <v>0</v>
      </c>
      <c r="L108" s="1"/>
      <c r="M108" s="1"/>
      <c r="N108" s="1" t="s">
        <v>52</v>
      </c>
      <c r="O108" s="3">
        <v>2.65</v>
      </c>
      <c r="P108" s="3"/>
      <c r="Q108" s="3">
        <v>2.65</v>
      </c>
      <c r="R108" s="3">
        <v>3.8180999999999998</v>
      </c>
      <c r="S108" s="1">
        <v>0</v>
      </c>
      <c r="T108" s="4">
        <v>0</v>
      </c>
      <c r="U108" s="1" t="s">
        <v>5362</v>
      </c>
      <c r="V108" s="1" t="s">
        <v>5506</v>
      </c>
      <c r="W108" s="1" t="s">
        <v>5535</v>
      </c>
      <c r="X108" s="1" t="s">
        <v>47</v>
      </c>
      <c r="Y108" s="1">
        <v>25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5</v>
      </c>
      <c r="AP108" s="1">
        <v>3</v>
      </c>
      <c r="AQ108" s="1">
        <v>2</v>
      </c>
      <c r="AR108" s="1">
        <v>1</v>
      </c>
      <c r="AS108" s="1">
        <v>4</v>
      </c>
      <c r="AT108" s="1">
        <v>0</v>
      </c>
      <c r="AU108" s="1">
        <v>2</v>
      </c>
      <c r="AV108" s="1">
        <v>0</v>
      </c>
      <c r="AW108" s="1">
        <v>0</v>
      </c>
      <c r="AX108" s="1">
        <v>2</v>
      </c>
      <c r="AY108" s="1">
        <v>1</v>
      </c>
      <c r="AZ108" s="1">
        <v>0</v>
      </c>
      <c r="BA108" s="11">
        <v>0</v>
      </c>
    </row>
    <row r="109" spans="1:53" hidden="1" x14ac:dyDescent="0.25">
      <c r="A109" s="10">
        <v>124110</v>
      </c>
      <c r="B109" s="1" t="s">
        <v>270</v>
      </c>
      <c r="C109" s="1" t="s">
        <v>49</v>
      </c>
      <c r="D109" s="1">
        <v>0</v>
      </c>
      <c r="E109" s="1">
        <v>0</v>
      </c>
      <c r="F109" s="1"/>
      <c r="G109" s="1" t="s">
        <v>271</v>
      </c>
      <c r="H109" s="2">
        <v>45105.409423958336</v>
      </c>
      <c r="I109" s="1" t="str">
        <f>_xlfn.XLOOKUP(G109,'Lookup '!A:A,'Lookup '!B:B)</f>
        <v>Airpods Case</v>
      </c>
      <c r="J109" s="1" t="s">
        <v>123</v>
      </c>
      <c r="K109" s="1" t="b">
        <v>0</v>
      </c>
      <c r="L109" s="1"/>
      <c r="M109" s="1"/>
      <c r="N109" s="1" t="s">
        <v>52</v>
      </c>
      <c r="O109" s="3">
        <v>1.4</v>
      </c>
      <c r="P109" s="3"/>
      <c r="Q109" s="3">
        <v>1.4</v>
      </c>
      <c r="R109" s="3">
        <v>0</v>
      </c>
      <c r="S109" s="1">
        <v>0</v>
      </c>
      <c r="T109" s="4">
        <v>0</v>
      </c>
      <c r="U109" s="1" t="s">
        <v>5486</v>
      </c>
      <c r="V109" s="1" t="s">
        <v>5518</v>
      </c>
      <c r="W109" s="1" t="s">
        <v>5519</v>
      </c>
      <c r="X109" s="1" t="s">
        <v>47</v>
      </c>
      <c r="Y109" s="1">
        <v>38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1">
        <v>0</v>
      </c>
    </row>
    <row r="110" spans="1:53" x14ac:dyDescent="0.25">
      <c r="A110" s="10">
        <v>124111</v>
      </c>
      <c r="B110" s="1" t="s">
        <v>272</v>
      </c>
      <c r="C110" s="1" t="s">
        <v>49</v>
      </c>
      <c r="D110" s="1">
        <v>0</v>
      </c>
      <c r="E110" s="1">
        <v>0</v>
      </c>
      <c r="F110" s="1"/>
      <c r="G110" s="1" t="s">
        <v>273</v>
      </c>
      <c r="H110" s="2">
        <v>45105.409423958336</v>
      </c>
      <c r="I110" s="1" t="str">
        <f>_xlfn.XLOOKUP(G110,'Lookup '!A:A,'Lookup '!B:B)</f>
        <v>Cases &amp; Covers</v>
      </c>
      <c r="J110" s="1" t="s">
        <v>51</v>
      </c>
      <c r="K110" s="1" t="b">
        <v>0</v>
      </c>
      <c r="L110" s="1"/>
      <c r="M110" s="1"/>
      <c r="N110" s="1" t="s">
        <v>52</v>
      </c>
      <c r="O110" s="3">
        <v>3.21</v>
      </c>
      <c r="P110" s="3"/>
      <c r="Q110" s="3">
        <v>3.21</v>
      </c>
      <c r="R110" s="3">
        <v>5.4545000000000003</v>
      </c>
      <c r="S110" s="1">
        <v>0</v>
      </c>
      <c r="T110" s="4">
        <v>0</v>
      </c>
      <c r="U110" s="1" t="s">
        <v>5362</v>
      </c>
      <c r="V110" s="1" t="s">
        <v>5509</v>
      </c>
      <c r="W110" s="1" t="s">
        <v>5500</v>
      </c>
      <c r="X110" s="1" t="s">
        <v>47</v>
      </c>
      <c r="Y110" s="1">
        <v>16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40</v>
      </c>
      <c r="AP110" s="1">
        <v>30</v>
      </c>
      <c r="AQ110" s="1">
        <v>0</v>
      </c>
      <c r="AR110" s="1">
        <v>2</v>
      </c>
      <c r="AS110" s="1">
        <v>0</v>
      </c>
      <c r="AT110" s="1">
        <v>0</v>
      </c>
      <c r="AU110" s="1">
        <v>14</v>
      </c>
      <c r="AV110" s="1">
        <v>8</v>
      </c>
      <c r="AW110" s="1">
        <v>14</v>
      </c>
      <c r="AX110" s="1">
        <v>13</v>
      </c>
      <c r="AY110" s="1">
        <v>1</v>
      </c>
      <c r="AZ110" s="1">
        <v>18</v>
      </c>
      <c r="BA110" s="11">
        <v>8</v>
      </c>
    </row>
    <row r="111" spans="1:53" x14ac:dyDescent="0.25">
      <c r="A111" s="10">
        <v>124112</v>
      </c>
      <c r="B111" s="1" t="s">
        <v>274</v>
      </c>
      <c r="C111" s="1" t="s">
        <v>49</v>
      </c>
      <c r="D111" s="1">
        <v>0</v>
      </c>
      <c r="E111" s="1">
        <v>0</v>
      </c>
      <c r="F111" s="1"/>
      <c r="G111" s="1" t="s">
        <v>275</v>
      </c>
      <c r="H111" s="2">
        <v>45105.409423958336</v>
      </c>
      <c r="I111" s="1" t="str">
        <f>_xlfn.XLOOKUP(G111,'Lookup '!A:A,'Lookup '!B:B)</f>
        <v>Cases &amp; Covers</v>
      </c>
      <c r="J111" s="1" t="s">
        <v>51</v>
      </c>
      <c r="K111" s="1" t="b">
        <v>0</v>
      </c>
      <c r="L111" s="1"/>
      <c r="M111" s="1"/>
      <c r="N111" s="1" t="s">
        <v>52</v>
      </c>
      <c r="O111" s="3">
        <v>2.65</v>
      </c>
      <c r="P111" s="3"/>
      <c r="Q111" s="3">
        <v>2.65</v>
      </c>
      <c r="R111" s="3">
        <v>5</v>
      </c>
      <c r="S111" s="1">
        <v>0</v>
      </c>
      <c r="T111" s="4">
        <v>0</v>
      </c>
      <c r="U111" s="1" t="s">
        <v>5362</v>
      </c>
      <c r="V111" s="1" t="s">
        <v>5488</v>
      </c>
      <c r="W111" s="1" t="s">
        <v>3715</v>
      </c>
      <c r="X111" s="1" t="s">
        <v>47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6</v>
      </c>
      <c r="AP111" s="1">
        <v>31</v>
      </c>
      <c r="AQ111" s="1">
        <v>13</v>
      </c>
      <c r="AR111" s="1">
        <v>21</v>
      </c>
      <c r="AS111" s="1">
        <v>13</v>
      </c>
      <c r="AT111" s="1">
        <v>8</v>
      </c>
      <c r="AU111" s="1">
        <v>10</v>
      </c>
      <c r="AV111" s="1">
        <v>0</v>
      </c>
      <c r="AW111" s="1">
        <v>1</v>
      </c>
      <c r="AX111" s="1">
        <v>0</v>
      </c>
      <c r="AY111" s="1">
        <v>0</v>
      </c>
      <c r="AZ111" s="1">
        <v>0</v>
      </c>
      <c r="BA111" s="11">
        <v>0</v>
      </c>
    </row>
    <row r="112" spans="1:53" x14ac:dyDescent="0.25">
      <c r="A112" s="10">
        <v>124113</v>
      </c>
      <c r="B112" s="1" t="s">
        <v>276</v>
      </c>
      <c r="C112" s="1" t="s">
        <v>49</v>
      </c>
      <c r="D112" s="1">
        <v>0</v>
      </c>
      <c r="E112" s="1">
        <v>0</v>
      </c>
      <c r="F112" s="1"/>
      <c r="G112" s="1" t="s">
        <v>277</v>
      </c>
      <c r="H112" s="2">
        <v>45105.409423958336</v>
      </c>
      <c r="I112" s="1" t="str">
        <f>_xlfn.XLOOKUP(G112,'Lookup '!A:A,'Lookup '!B:B)</f>
        <v>Cases &amp; Covers</v>
      </c>
      <c r="J112" s="1" t="s">
        <v>51</v>
      </c>
      <c r="K112" s="1" t="b">
        <v>0</v>
      </c>
      <c r="L112" s="1"/>
      <c r="M112" s="1"/>
      <c r="N112" s="1" t="s">
        <v>52</v>
      </c>
      <c r="O112" s="3">
        <v>2.65</v>
      </c>
      <c r="P112" s="3"/>
      <c r="Q112" s="3">
        <v>2.65</v>
      </c>
      <c r="R112" s="3">
        <v>5</v>
      </c>
      <c r="S112" s="1">
        <v>0</v>
      </c>
      <c r="T112" s="4">
        <v>0</v>
      </c>
      <c r="U112" s="1" t="s">
        <v>5362</v>
      </c>
      <c r="V112" s="1" t="s">
        <v>5488</v>
      </c>
      <c r="W112" s="1" t="s">
        <v>5534</v>
      </c>
      <c r="X112" s="1" t="s">
        <v>47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6</v>
      </c>
      <c r="AP112" s="1">
        <v>2</v>
      </c>
      <c r="AQ112" s="1">
        <v>5</v>
      </c>
      <c r="AR112" s="1">
        <v>0</v>
      </c>
      <c r="AS112" s="1">
        <v>1</v>
      </c>
      <c r="AT112" s="1">
        <v>0</v>
      </c>
      <c r="AU112" s="1">
        <v>2</v>
      </c>
      <c r="AV112" s="1">
        <v>1</v>
      </c>
      <c r="AW112" s="1">
        <v>0</v>
      </c>
      <c r="AX112" s="1">
        <v>0</v>
      </c>
      <c r="AY112" s="1">
        <v>0</v>
      </c>
      <c r="AZ112" s="1">
        <v>0</v>
      </c>
      <c r="BA112" s="11">
        <v>0</v>
      </c>
    </row>
    <row r="113" spans="1:53" x14ac:dyDescent="0.25">
      <c r="A113" s="10">
        <v>124114</v>
      </c>
      <c r="B113" s="1" t="s">
        <v>278</v>
      </c>
      <c r="C113" s="1" t="s">
        <v>49</v>
      </c>
      <c r="D113" s="1">
        <v>0</v>
      </c>
      <c r="E113" s="1">
        <v>0</v>
      </c>
      <c r="F113" s="1"/>
      <c r="G113" s="1" t="s">
        <v>279</v>
      </c>
      <c r="H113" s="2">
        <v>45105.409423958336</v>
      </c>
      <c r="I113" s="1" t="str">
        <f>_xlfn.XLOOKUP(G113,'Lookup '!A:A,'Lookup '!B:B)</f>
        <v>Cases &amp; Covers</v>
      </c>
      <c r="J113" s="1" t="s">
        <v>51</v>
      </c>
      <c r="K113" s="1" t="b">
        <v>0</v>
      </c>
      <c r="L113" s="1"/>
      <c r="M113" s="1"/>
      <c r="N113" s="1" t="s">
        <v>52</v>
      </c>
      <c r="O113" s="3">
        <v>2.65</v>
      </c>
      <c r="P113" s="3"/>
      <c r="Q113" s="3">
        <v>2.65</v>
      </c>
      <c r="R113" s="3">
        <v>5</v>
      </c>
      <c r="S113" s="1">
        <v>0</v>
      </c>
      <c r="T113" s="4">
        <v>0</v>
      </c>
      <c r="U113" s="1" t="s">
        <v>5362</v>
      </c>
      <c r="V113" s="1" t="s">
        <v>5488</v>
      </c>
      <c r="W113" s="1" t="s">
        <v>5498</v>
      </c>
      <c r="X113" s="1" t="s">
        <v>47</v>
      </c>
      <c r="Y113" s="1">
        <v>35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6</v>
      </c>
      <c r="AP113" s="1">
        <v>17</v>
      </c>
      <c r="AQ113" s="1">
        <v>7</v>
      </c>
      <c r="AR113" s="1">
        <v>6</v>
      </c>
      <c r="AS113" s="1">
        <v>3</v>
      </c>
      <c r="AT113" s="1">
        <v>8</v>
      </c>
      <c r="AU113" s="1">
        <v>5</v>
      </c>
      <c r="AV113" s="1">
        <v>9</v>
      </c>
      <c r="AW113" s="1">
        <v>4</v>
      </c>
      <c r="AX113" s="1">
        <v>19</v>
      </c>
      <c r="AY113" s="1">
        <v>7</v>
      </c>
      <c r="AZ113" s="1">
        <v>6</v>
      </c>
      <c r="BA113" s="11">
        <v>6</v>
      </c>
    </row>
    <row r="114" spans="1:53" x14ac:dyDescent="0.25">
      <c r="A114" s="10">
        <v>124115</v>
      </c>
      <c r="B114" s="1" t="s">
        <v>280</v>
      </c>
      <c r="C114" s="1" t="s">
        <v>49</v>
      </c>
      <c r="D114" s="1">
        <v>0</v>
      </c>
      <c r="E114" s="1">
        <v>0</v>
      </c>
      <c r="F114" s="1"/>
      <c r="G114" s="1" t="s">
        <v>281</v>
      </c>
      <c r="H114" s="2">
        <v>45105.409423958336</v>
      </c>
      <c r="I114" s="1" t="str">
        <f>_xlfn.XLOOKUP(G114,'Lookup '!A:A,'Lookup '!B:B)</f>
        <v>Cases &amp; Covers</v>
      </c>
      <c r="J114" s="1" t="s">
        <v>51</v>
      </c>
      <c r="K114" s="1" t="b">
        <v>0</v>
      </c>
      <c r="L114" s="1"/>
      <c r="M114" s="1"/>
      <c r="N114" s="1" t="s">
        <v>52</v>
      </c>
      <c r="O114" s="3">
        <v>2.65</v>
      </c>
      <c r="P114" s="3"/>
      <c r="Q114" s="3">
        <v>2.65</v>
      </c>
      <c r="R114" s="3">
        <v>5</v>
      </c>
      <c r="S114" s="1">
        <v>0</v>
      </c>
      <c r="T114" s="4">
        <v>0</v>
      </c>
      <c r="U114" s="1" t="s">
        <v>5362</v>
      </c>
      <c r="V114" s="1" t="s">
        <v>5488</v>
      </c>
      <c r="W114" s="1" t="s">
        <v>5495</v>
      </c>
      <c r="X114" s="1" t="s">
        <v>47</v>
      </c>
      <c r="Y114" s="1">
        <v>14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8</v>
      </c>
      <c r="AR114" s="1">
        <v>4</v>
      </c>
      <c r="AS114" s="1">
        <v>6</v>
      </c>
      <c r="AT114" s="1">
        <v>4</v>
      </c>
      <c r="AU114" s="1">
        <v>4</v>
      </c>
      <c r="AV114" s="1">
        <v>1</v>
      </c>
      <c r="AW114" s="1">
        <v>7</v>
      </c>
      <c r="AX114" s="1">
        <v>6</v>
      </c>
      <c r="AY114" s="1">
        <v>6</v>
      </c>
      <c r="AZ114" s="1">
        <v>4</v>
      </c>
      <c r="BA114" s="11">
        <v>5</v>
      </c>
    </row>
    <row r="115" spans="1:53" x14ac:dyDescent="0.25">
      <c r="A115" s="10">
        <v>124116</v>
      </c>
      <c r="B115" s="1" t="s">
        <v>282</v>
      </c>
      <c r="C115" s="1" t="s">
        <v>49</v>
      </c>
      <c r="D115" s="1">
        <v>0</v>
      </c>
      <c r="E115" s="1">
        <v>0</v>
      </c>
      <c r="F115" s="1"/>
      <c r="G115" s="1" t="s">
        <v>283</v>
      </c>
      <c r="H115" s="2">
        <v>45105.409423958336</v>
      </c>
      <c r="I115" s="1" t="str">
        <f>_xlfn.XLOOKUP(G115,'Lookup '!A:A,'Lookup '!B:B)</f>
        <v>Cases &amp; Covers</v>
      </c>
      <c r="J115" s="1" t="s">
        <v>51</v>
      </c>
      <c r="K115" s="1" t="b">
        <v>0</v>
      </c>
      <c r="L115" s="1"/>
      <c r="M115" s="1"/>
      <c r="N115" s="1" t="s">
        <v>52</v>
      </c>
      <c r="O115" s="3">
        <v>2.79</v>
      </c>
      <c r="P115" s="3"/>
      <c r="Q115" s="3">
        <v>2.79</v>
      </c>
      <c r="R115" s="3">
        <v>5</v>
      </c>
      <c r="S115" s="1">
        <v>0</v>
      </c>
      <c r="T115" s="4">
        <v>0</v>
      </c>
      <c r="U115" s="1" t="s">
        <v>5362</v>
      </c>
      <c r="V115" s="1" t="s">
        <v>5524</v>
      </c>
      <c r="W115" s="1" t="s">
        <v>5511</v>
      </c>
      <c r="X115" s="1" t="s">
        <v>47</v>
      </c>
      <c r="Y115" s="1">
        <v>-1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1</v>
      </c>
      <c r="AP115" s="1">
        <v>5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1">
        <v>0</v>
      </c>
    </row>
    <row r="116" spans="1:53" x14ac:dyDescent="0.25">
      <c r="A116" s="10">
        <v>124117</v>
      </c>
      <c r="B116" s="1" t="s">
        <v>284</v>
      </c>
      <c r="C116" s="1" t="s">
        <v>114</v>
      </c>
      <c r="D116" s="1">
        <v>0</v>
      </c>
      <c r="E116" s="1">
        <v>0</v>
      </c>
      <c r="F116" s="1"/>
      <c r="G116" s="1" t="s">
        <v>285</v>
      </c>
      <c r="H116" s="2">
        <v>45105.409423958336</v>
      </c>
      <c r="I116" s="1" t="str">
        <f>_xlfn.XLOOKUP(G116,'Lookup '!A:A,'Lookup '!B:B)</f>
        <v>Cases &amp; Covers</v>
      </c>
      <c r="J116" s="1" t="s">
        <v>51</v>
      </c>
      <c r="K116" s="1" t="b">
        <v>0</v>
      </c>
      <c r="L116" s="1"/>
      <c r="M116" s="1"/>
      <c r="N116" s="1" t="s">
        <v>52</v>
      </c>
      <c r="O116" s="3">
        <v>1.66</v>
      </c>
      <c r="P116" s="3"/>
      <c r="Q116" s="3">
        <v>1.66</v>
      </c>
      <c r="R116" s="3">
        <v>3.1818</v>
      </c>
      <c r="S116" s="1">
        <v>0</v>
      </c>
      <c r="T116" s="4">
        <v>0</v>
      </c>
      <c r="U116" s="1" t="s">
        <v>5362</v>
      </c>
      <c r="V116" s="1" t="s">
        <v>5536</v>
      </c>
      <c r="W116" s="1" t="s">
        <v>5520</v>
      </c>
      <c r="X116" s="1" t="s">
        <v>47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4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1">
        <v>0</v>
      </c>
    </row>
    <row r="117" spans="1:53" x14ac:dyDescent="0.25">
      <c r="A117" s="10">
        <v>124118</v>
      </c>
      <c r="B117" s="1" t="s">
        <v>286</v>
      </c>
      <c r="C117" s="1" t="s">
        <v>114</v>
      </c>
      <c r="D117" s="1">
        <v>0</v>
      </c>
      <c r="E117" s="1">
        <v>0</v>
      </c>
      <c r="F117" s="1"/>
      <c r="G117" s="1" t="s">
        <v>287</v>
      </c>
      <c r="H117" s="2">
        <v>45105.409423958336</v>
      </c>
      <c r="I117" s="1" t="str">
        <f>_xlfn.XLOOKUP(G117,'Lookup '!A:A,'Lookup '!B:B)</f>
        <v>Cases &amp; Covers</v>
      </c>
      <c r="J117" s="1" t="s">
        <v>51</v>
      </c>
      <c r="K117" s="1" t="b">
        <v>0</v>
      </c>
      <c r="L117" s="1"/>
      <c r="M117" s="1"/>
      <c r="N117" s="1" t="s">
        <v>52</v>
      </c>
      <c r="O117" s="3">
        <v>2.57</v>
      </c>
      <c r="P117" s="3"/>
      <c r="Q117" s="3">
        <v>2.57</v>
      </c>
      <c r="R117" s="3">
        <v>0</v>
      </c>
      <c r="S117" s="1">
        <v>0</v>
      </c>
      <c r="T117" s="4">
        <v>0</v>
      </c>
      <c r="U117" s="1" t="s">
        <v>5362</v>
      </c>
      <c r="V117" s="1" t="s">
        <v>5514</v>
      </c>
      <c r="W117" s="1" t="s">
        <v>5535</v>
      </c>
      <c r="X117" s="1" t="s">
        <v>47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1">
        <v>0</v>
      </c>
    </row>
    <row r="118" spans="1:53" x14ac:dyDescent="0.25">
      <c r="A118" s="10">
        <v>124119</v>
      </c>
      <c r="B118" s="1" t="s">
        <v>288</v>
      </c>
      <c r="C118" s="1" t="s">
        <v>49</v>
      </c>
      <c r="D118" s="1">
        <v>0</v>
      </c>
      <c r="E118" s="1">
        <v>0</v>
      </c>
      <c r="F118" s="1"/>
      <c r="G118" s="1" t="s">
        <v>289</v>
      </c>
      <c r="H118" s="2">
        <v>45105.409423958336</v>
      </c>
      <c r="I118" s="1" t="str">
        <f>_xlfn.XLOOKUP(G118,'Lookup '!A:A,'Lookup '!B:B)</f>
        <v>Cases &amp; Covers</v>
      </c>
      <c r="J118" s="1" t="s">
        <v>51</v>
      </c>
      <c r="K118" s="1" t="b">
        <v>0</v>
      </c>
      <c r="L118" s="1"/>
      <c r="M118" s="1"/>
      <c r="N118" s="1" t="s">
        <v>52</v>
      </c>
      <c r="O118" s="3">
        <v>3.21</v>
      </c>
      <c r="P118" s="3"/>
      <c r="Q118" s="3">
        <v>3.21</v>
      </c>
      <c r="R118" s="3">
        <v>5.4545000000000003</v>
      </c>
      <c r="S118" s="1">
        <v>0</v>
      </c>
      <c r="T118" s="4">
        <v>0</v>
      </c>
      <c r="U118" s="1" t="s">
        <v>5362</v>
      </c>
      <c r="V118" s="1" t="s">
        <v>5509</v>
      </c>
      <c r="W118" s="1" t="s">
        <v>5520</v>
      </c>
      <c r="X118" s="1" t="s">
        <v>47</v>
      </c>
      <c r="Y118" s="1">
        <v>3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3</v>
      </c>
      <c r="AP118" s="1">
        <v>2</v>
      </c>
      <c r="AQ118" s="1">
        <v>3</v>
      </c>
      <c r="AR118" s="1">
        <v>2</v>
      </c>
      <c r="AS118" s="1">
        <v>3</v>
      </c>
      <c r="AT118" s="1">
        <v>1</v>
      </c>
      <c r="AU118" s="1">
        <v>5</v>
      </c>
      <c r="AV118" s="1">
        <v>1</v>
      </c>
      <c r="AW118" s="1">
        <v>5</v>
      </c>
      <c r="AX118" s="1">
        <v>6</v>
      </c>
      <c r="AY118" s="1">
        <v>4</v>
      </c>
      <c r="AZ118" s="1">
        <v>4</v>
      </c>
      <c r="BA118" s="11">
        <v>1</v>
      </c>
    </row>
    <row r="119" spans="1:53" x14ac:dyDescent="0.25">
      <c r="A119" s="10">
        <v>124120</v>
      </c>
      <c r="B119" s="1" t="s">
        <v>290</v>
      </c>
      <c r="C119" s="1" t="s">
        <v>49</v>
      </c>
      <c r="D119" s="1">
        <v>0</v>
      </c>
      <c r="E119" s="1">
        <v>0</v>
      </c>
      <c r="F119" s="1"/>
      <c r="G119" s="1" t="s">
        <v>291</v>
      </c>
      <c r="H119" s="2">
        <v>45105.409423958336</v>
      </c>
      <c r="I119" s="1" t="str">
        <f>_xlfn.XLOOKUP(G119,'Lookup '!A:A,'Lookup '!B:B)</f>
        <v>Cases &amp; Covers</v>
      </c>
      <c r="J119" s="1" t="s">
        <v>51</v>
      </c>
      <c r="K119" s="1" t="b">
        <v>0</v>
      </c>
      <c r="L119" s="1"/>
      <c r="M119" s="1"/>
      <c r="N119" s="1" t="s">
        <v>52</v>
      </c>
      <c r="O119" s="3">
        <v>2.93</v>
      </c>
      <c r="P119" s="3"/>
      <c r="Q119" s="3">
        <v>2.93</v>
      </c>
      <c r="R119" s="3">
        <v>4.5453999999999999</v>
      </c>
      <c r="S119" s="1">
        <v>0</v>
      </c>
      <c r="T119" s="4">
        <v>0</v>
      </c>
      <c r="U119" s="1" t="s">
        <v>5362</v>
      </c>
      <c r="V119" s="1" t="s">
        <v>5504</v>
      </c>
      <c r="W119" s="1" t="s">
        <v>5498</v>
      </c>
      <c r="X119" s="1" t="s">
        <v>47</v>
      </c>
      <c r="Y119" s="1">
        <v>48</v>
      </c>
      <c r="Z119" s="1">
        <v>0</v>
      </c>
      <c r="AA119" s="1">
        <v>30</v>
      </c>
      <c r="AB119" s="1">
        <v>30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13</v>
      </c>
      <c r="AP119" s="1">
        <v>6</v>
      </c>
      <c r="AQ119" s="1">
        <v>2</v>
      </c>
      <c r="AR119" s="1">
        <v>5</v>
      </c>
      <c r="AS119" s="1">
        <v>6</v>
      </c>
      <c r="AT119" s="1">
        <v>4</v>
      </c>
      <c r="AU119" s="1">
        <v>5</v>
      </c>
      <c r="AV119" s="1">
        <v>10</v>
      </c>
      <c r="AW119" s="1">
        <v>4</v>
      </c>
      <c r="AX119" s="1">
        <v>18</v>
      </c>
      <c r="AY119" s="1">
        <v>10</v>
      </c>
      <c r="AZ119" s="1">
        <v>5</v>
      </c>
      <c r="BA119" s="11">
        <v>5</v>
      </c>
    </row>
    <row r="120" spans="1:53" x14ac:dyDescent="0.25">
      <c r="A120" s="10">
        <v>124121</v>
      </c>
      <c r="B120" s="1" t="s">
        <v>292</v>
      </c>
      <c r="C120" s="1" t="s">
        <v>58</v>
      </c>
      <c r="D120" s="1">
        <v>0</v>
      </c>
      <c r="E120" s="1">
        <v>0</v>
      </c>
      <c r="F120" s="1"/>
      <c r="G120" s="1" t="s">
        <v>293</v>
      </c>
      <c r="H120" s="2">
        <v>45105.409423958336</v>
      </c>
      <c r="I120" s="1" t="str">
        <f>_xlfn.XLOOKUP(G120,'Lookup '!A:A,'Lookup '!B:B)</f>
        <v>Cases &amp; Covers</v>
      </c>
      <c r="J120" s="1" t="s">
        <v>51</v>
      </c>
      <c r="K120" s="1" t="b">
        <v>0</v>
      </c>
      <c r="L120" s="1"/>
      <c r="M120" s="1"/>
      <c r="N120" s="1" t="s">
        <v>52</v>
      </c>
      <c r="O120" s="3">
        <v>1.61</v>
      </c>
      <c r="P120" s="3"/>
      <c r="Q120" s="3">
        <v>1.61</v>
      </c>
      <c r="R120" s="3">
        <v>4.0909000000000004</v>
      </c>
      <c r="S120" s="1">
        <v>0</v>
      </c>
      <c r="T120" s="4">
        <v>0</v>
      </c>
      <c r="U120" s="1" t="s">
        <v>5362</v>
      </c>
      <c r="V120" s="1" t="s">
        <v>5510</v>
      </c>
      <c r="W120" s="1" t="s">
        <v>5491</v>
      </c>
      <c r="X120" s="1" t="s">
        <v>47</v>
      </c>
      <c r="Y120" s="1">
        <v>-5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4</v>
      </c>
      <c r="AV120" s="1">
        <v>0</v>
      </c>
      <c r="AW120" s="1">
        <v>0</v>
      </c>
      <c r="AX120" s="1">
        <v>1</v>
      </c>
      <c r="AY120" s="1">
        <v>0</v>
      </c>
      <c r="AZ120" s="1">
        <v>0</v>
      </c>
      <c r="BA120" s="11">
        <v>0</v>
      </c>
    </row>
    <row r="121" spans="1:53" x14ac:dyDescent="0.25">
      <c r="A121" s="10">
        <v>124122</v>
      </c>
      <c r="B121" s="1" t="s">
        <v>294</v>
      </c>
      <c r="C121" s="1" t="s">
        <v>49</v>
      </c>
      <c r="D121" s="1">
        <v>0</v>
      </c>
      <c r="E121" s="1">
        <v>0</v>
      </c>
      <c r="F121" s="1"/>
      <c r="G121" s="1" t="s">
        <v>295</v>
      </c>
      <c r="H121" s="2">
        <v>45105.409423958336</v>
      </c>
      <c r="I121" s="1" t="str">
        <f>_xlfn.XLOOKUP(G121,'Lookup '!A:A,'Lookup '!B:B)</f>
        <v>Cases &amp; Covers</v>
      </c>
      <c r="J121" s="1" t="s">
        <v>51</v>
      </c>
      <c r="K121" s="1" t="b">
        <v>0</v>
      </c>
      <c r="L121" s="1"/>
      <c r="M121" s="1"/>
      <c r="N121" s="1" t="s">
        <v>52</v>
      </c>
      <c r="O121" s="3">
        <v>3.07</v>
      </c>
      <c r="P121" s="3"/>
      <c r="Q121" s="3">
        <v>3.07</v>
      </c>
      <c r="R121" s="3">
        <v>5.2727000000000004</v>
      </c>
      <c r="S121" s="1">
        <v>0</v>
      </c>
      <c r="T121" s="4">
        <v>0</v>
      </c>
      <c r="U121" s="1" t="s">
        <v>5362</v>
      </c>
      <c r="V121" s="1" t="s">
        <v>5490</v>
      </c>
      <c r="W121" s="1" t="s">
        <v>5534</v>
      </c>
      <c r="X121" s="1" t="s">
        <v>47</v>
      </c>
      <c r="Y121" s="1">
        <v>47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3</v>
      </c>
      <c r="AP121" s="1">
        <v>3</v>
      </c>
      <c r="AQ121" s="1">
        <v>1</v>
      </c>
      <c r="AR121" s="1">
        <v>1</v>
      </c>
      <c r="AS121" s="1">
        <v>5</v>
      </c>
      <c r="AT121" s="1">
        <v>2</v>
      </c>
      <c r="AU121" s="1">
        <v>2</v>
      </c>
      <c r="AV121" s="1">
        <v>0</v>
      </c>
      <c r="AW121" s="1">
        <v>3</v>
      </c>
      <c r="AX121" s="1">
        <v>2</v>
      </c>
      <c r="AY121" s="1">
        <v>1</v>
      </c>
      <c r="AZ121" s="1">
        <v>5</v>
      </c>
      <c r="BA121" s="11">
        <v>2</v>
      </c>
    </row>
    <row r="122" spans="1:53" x14ac:dyDescent="0.25">
      <c r="A122" s="10">
        <v>124123</v>
      </c>
      <c r="B122" s="1" t="s">
        <v>296</v>
      </c>
      <c r="C122" s="1" t="s">
        <v>49</v>
      </c>
      <c r="D122" s="1">
        <v>0</v>
      </c>
      <c r="E122" s="1">
        <v>0</v>
      </c>
      <c r="F122" s="1"/>
      <c r="G122" s="1" t="s">
        <v>297</v>
      </c>
      <c r="H122" s="2">
        <v>45105.409423958336</v>
      </c>
      <c r="I122" s="1" t="str">
        <f>_xlfn.XLOOKUP(G122,'Lookup '!A:A,'Lookup '!B:B)</f>
        <v>Cases &amp; Covers</v>
      </c>
      <c r="J122" s="1" t="s">
        <v>51</v>
      </c>
      <c r="K122" s="1" t="b">
        <v>0</v>
      </c>
      <c r="L122" s="1"/>
      <c r="M122" s="1"/>
      <c r="N122" s="1" t="s">
        <v>52</v>
      </c>
      <c r="O122" s="3">
        <v>3.07</v>
      </c>
      <c r="P122" s="3"/>
      <c r="Q122" s="3">
        <v>3.07</v>
      </c>
      <c r="R122" s="3">
        <v>5.2727000000000004</v>
      </c>
      <c r="S122" s="1">
        <v>0</v>
      </c>
      <c r="T122" s="4">
        <v>0</v>
      </c>
      <c r="U122" s="1" t="s">
        <v>5362</v>
      </c>
      <c r="V122" s="1" t="s">
        <v>5490</v>
      </c>
      <c r="W122" s="1" t="s">
        <v>5535</v>
      </c>
      <c r="X122" s="1" t="s">
        <v>47</v>
      </c>
      <c r="Y122" s="1">
        <v>60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5</v>
      </c>
      <c r="AP122" s="1">
        <v>7</v>
      </c>
      <c r="AQ122" s="1">
        <v>2</v>
      </c>
      <c r="AR122" s="1">
        <v>7</v>
      </c>
      <c r="AS122" s="1">
        <v>4</v>
      </c>
      <c r="AT122" s="1">
        <v>2</v>
      </c>
      <c r="AU122" s="1">
        <v>3</v>
      </c>
      <c r="AV122" s="1">
        <v>1</v>
      </c>
      <c r="AW122" s="1">
        <v>4</v>
      </c>
      <c r="AX122" s="1">
        <v>5</v>
      </c>
      <c r="AY122" s="1">
        <v>1</v>
      </c>
      <c r="AZ122" s="1">
        <v>3</v>
      </c>
      <c r="BA122" s="11">
        <v>3</v>
      </c>
    </row>
    <row r="123" spans="1:53" x14ac:dyDescent="0.25">
      <c r="A123" s="10">
        <v>124125</v>
      </c>
      <c r="B123" s="1" t="s">
        <v>298</v>
      </c>
      <c r="C123" s="1" t="s">
        <v>49</v>
      </c>
      <c r="D123" s="1">
        <v>0</v>
      </c>
      <c r="E123" s="1">
        <v>0</v>
      </c>
      <c r="F123" s="1"/>
      <c r="G123" s="1" t="s">
        <v>299</v>
      </c>
      <c r="H123" s="2">
        <v>45105.409423958336</v>
      </c>
      <c r="I123" s="1" t="str">
        <f>_xlfn.XLOOKUP(G123,'Lookup '!A:A,'Lookup '!B:B)</f>
        <v>Cases &amp; Covers</v>
      </c>
      <c r="J123" s="1" t="s">
        <v>51</v>
      </c>
      <c r="K123" s="1" t="b">
        <v>0</v>
      </c>
      <c r="L123" s="1"/>
      <c r="M123" s="1"/>
      <c r="N123" s="1" t="s">
        <v>52</v>
      </c>
      <c r="O123" s="3">
        <v>2.93</v>
      </c>
      <c r="P123" s="3"/>
      <c r="Q123" s="3">
        <v>2.93</v>
      </c>
      <c r="R123" s="3">
        <v>4.5453999999999999</v>
      </c>
      <c r="S123" s="1">
        <v>0</v>
      </c>
      <c r="T123" s="4">
        <v>0</v>
      </c>
      <c r="U123" s="1" t="s">
        <v>5362</v>
      </c>
      <c r="V123" s="1" t="s">
        <v>5504</v>
      </c>
      <c r="W123" s="1" t="s">
        <v>5512</v>
      </c>
      <c r="X123" s="1" t="s">
        <v>47</v>
      </c>
      <c r="Y123" s="1">
        <v>-50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14</v>
      </c>
      <c r="AP123" s="1">
        <v>15</v>
      </c>
      <c r="AQ123" s="1">
        <v>13</v>
      </c>
      <c r="AR123" s="1">
        <v>2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1">
        <v>0</v>
      </c>
    </row>
    <row r="124" spans="1:53" x14ac:dyDescent="0.25">
      <c r="A124" s="10">
        <v>124126</v>
      </c>
      <c r="B124" s="1" t="s">
        <v>300</v>
      </c>
      <c r="C124" s="1" t="s">
        <v>49</v>
      </c>
      <c r="D124" s="1">
        <v>0</v>
      </c>
      <c r="E124" s="1">
        <v>0</v>
      </c>
      <c r="F124" s="1"/>
      <c r="G124" s="1" t="s">
        <v>301</v>
      </c>
      <c r="H124" s="2">
        <v>45105.409423958336</v>
      </c>
      <c r="I124" s="1" t="str">
        <f>_xlfn.XLOOKUP(G124,'Lookup '!A:A,'Lookup '!B:B)</f>
        <v>Cases &amp; Covers</v>
      </c>
      <c r="J124" s="1" t="s">
        <v>51</v>
      </c>
      <c r="K124" s="1" t="b">
        <v>0</v>
      </c>
      <c r="L124" s="1"/>
      <c r="M124" s="1"/>
      <c r="N124" s="1" t="s">
        <v>52</v>
      </c>
      <c r="O124" s="3">
        <v>2.65</v>
      </c>
      <c r="P124" s="3"/>
      <c r="Q124" s="3">
        <v>2.65</v>
      </c>
      <c r="R124" s="3">
        <v>5</v>
      </c>
      <c r="S124" s="1">
        <v>0</v>
      </c>
      <c r="T124" s="4">
        <v>0</v>
      </c>
      <c r="U124" s="1" t="s">
        <v>5362</v>
      </c>
      <c r="V124" s="1" t="s">
        <v>5488</v>
      </c>
      <c r="W124" s="1" t="s">
        <v>5520</v>
      </c>
      <c r="X124" s="1" t="s">
        <v>47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4</v>
      </c>
      <c r="AP124" s="1">
        <v>5</v>
      </c>
      <c r="AQ124" s="1">
        <v>4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1">
        <v>0</v>
      </c>
    </row>
    <row r="125" spans="1:53" x14ac:dyDescent="0.25">
      <c r="A125" s="10">
        <v>124127</v>
      </c>
      <c r="B125" s="1" t="s">
        <v>302</v>
      </c>
      <c r="C125" s="1" t="s">
        <v>49</v>
      </c>
      <c r="D125" s="1">
        <v>0</v>
      </c>
      <c r="E125" s="1">
        <v>0</v>
      </c>
      <c r="F125" s="1"/>
      <c r="G125" s="1" t="s">
        <v>303</v>
      </c>
      <c r="H125" s="2">
        <v>45105.409423958336</v>
      </c>
      <c r="I125" s="1" t="str">
        <f>_xlfn.XLOOKUP(G125,'Lookup '!A:A,'Lookup '!B:B)</f>
        <v>Cases &amp; Covers</v>
      </c>
      <c r="J125" s="1" t="s">
        <v>51</v>
      </c>
      <c r="K125" s="1" t="b">
        <v>0</v>
      </c>
      <c r="L125" s="1"/>
      <c r="M125" s="1"/>
      <c r="N125" s="1" t="s">
        <v>52</v>
      </c>
      <c r="O125" s="3">
        <v>2.79</v>
      </c>
      <c r="P125" s="3"/>
      <c r="Q125" s="3">
        <v>2.79</v>
      </c>
      <c r="R125" s="3">
        <v>0</v>
      </c>
      <c r="S125" s="1">
        <v>0</v>
      </c>
      <c r="T125" s="4">
        <v>0</v>
      </c>
      <c r="U125" s="1" t="s">
        <v>5362</v>
      </c>
      <c r="V125" s="1" t="s">
        <v>5524</v>
      </c>
      <c r="W125" s="1" t="s">
        <v>5493</v>
      </c>
      <c r="X125" s="1" t="s">
        <v>47</v>
      </c>
      <c r="Y125" s="1">
        <v>3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1">
        <v>0</v>
      </c>
    </row>
    <row r="126" spans="1:53" x14ac:dyDescent="0.25">
      <c r="A126" s="10">
        <v>124128</v>
      </c>
      <c r="B126" s="1" t="s">
        <v>304</v>
      </c>
      <c r="C126" s="1" t="s">
        <v>49</v>
      </c>
      <c r="D126" s="1">
        <v>0</v>
      </c>
      <c r="E126" s="1">
        <v>0</v>
      </c>
      <c r="F126" s="1"/>
      <c r="G126" s="1" t="s">
        <v>305</v>
      </c>
      <c r="H126" s="2">
        <v>45105.409423958336</v>
      </c>
      <c r="I126" s="1" t="str">
        <f>_xlfn.XLOOKUP(G126,'Lookup '!A:A,'Lookup '!B:B)</f>
        <v>Cases &amp; Covers</v>
      </c>
      <c r="J126" s="1" t="s">
        <v>51</v>
      </c>
      <c r="K126" s="1" t="b">
        <v>0</v>
      </c>
      <c r="L126" s="1"/>
      <c r="M126" s="1"/>
      <c r="N126" s="1" t="s">
        <v>52</v>
      </c>
      <c r="O126" s="3">
        <v>2.79</v>
      </c>
      <c r="P126" s="3"/>
      <c r="Q126" s="3">
        <v>2.79</v>
      </c>
      <c r="R126" s="3">
        <v>5</v>
      </c>
      <c r="S126" s="1">
        <v>0</v>
      </c>
      <c r="T126" s="4">
        <v>0</v>
      </c>
      <c r="U126" s="1" t="s">
        <v>5362</v>
      </c>
      <c r="V126" s="1" t="s">
        <v>5524</v>
      </c>
      <c r="W126" s="1" t="s">
        <v>5498</v>
      </c>
      <c r="X126" s="1" t="s">
        <v>47</v>
      </c>
      <c r="Y126" s="1">
        <v>-1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13</v>
      </c>
      <c r="AP126" s="1">
        <v>1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1">
        <v>0</v>
      </c>
    </row>
    <row r="127" spans="1:53" x14ac:dyDescent="0.25">
      <c r="A127" s="10">
        <v>124129</v>
      </c>
      <c r="B127" s="1" t="s">
        <v>306</v>
      </c>
      <c r="C127" s="1" t="s">
        <v>49</v>
      </c>
      <c r="D127" s="1">
        <v>0</v>
      </c>
      <c r="E127" s="1">
        <v>0</v>
      </c>
      <c r="F127" s="1"/>
      <c r="G127" s="1" t="s">
        <v>307</v>
      </c>
      <c r="H127" s="2">
        <v>45105.409423958336</v>
      </c>
      <c r="I127" s="1" t="str">
        <f>_xlfn.XLOOKUP(G127,'Lookup '!A:A,'Lookup '!B:B)</f>
        <v>Cases &amp; Covers</v>
      </c>
      <c r="J127" s="1" t="s">
        <v>51</v>
      </c>
      <c r="K127" s="1" t="b">
        <v>0</v>
      </c>
      <c r="L127" s="1"/>
      <c r="M127" s="1"/>
      <c r="N127" s="1" t="s">
        <v>52</v>
      </c>
      <c r="O127" s="3">
        <v>3.07</v>
      </c>
      <c r="P127" s="3"/>
      <c r="Q127" s="3">
        <v>3.07</v>
      </c>
      <c r="R127" s="3">
        <v>5.2727000000000004</v>
      </c>
      <c r="S127" s="1">
        <v>0</v>
      </c>
      <c r="T127" s="4">
        <v>0</v>
      </c>
      <c r="U127" s="1" t="s">
        <v>5362</v>
      </c>
      <c r="V127" s="1" t="s">
        <v>5490</v>
      </c>
      <c r="W127" s="1" t="s">
        <v>5512</v>
      </c>
      <c r="X127" s="1" t="s">
        <v>47</v>
      </c>
      <c r="Y127" s="1">
        <v>26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5</v>
      </c>
      <c r="AP127" s="1">
        <v>0</v>
      </c>
      <c r="AQ127" s="1">
        <v>7</v>
      </c>
      <c r="AR127" s="1">
        <v>6</v>
      </c>
      <c r="AS127" s="1">
        <v>6</v>
      </c>
      <c r="AT127" s="1">
        <v>0</v>
      </c>
      <c r="AU127" s="1">
        <v>3</v>
      </c>
      <c r="AV127" s="1">
        <v>1</v>
      </c>
      <c r="AW127" s="1">
        <v>8</v>
      </c>
      <c r="AX127" s="1">
        <v>9</v>
      </c>
      <c r="AY127" s="1">
        <v>6</v>
      </c>
      <c r="AZ127" s="1">
        <v>6</v>
      </c>
      <c r="BA127" s="11">
        <v>1</v>
      </c>
    </row>
    <row r="128" spans="1:53" x14ac:dyDescent="0.25">
      <c r="A128" s="10">
        <v>124130</v>
      </c>
      <c r="B128" s="1" t="s">
        <v>308</v>
      </c>
      <c r="C128" s="1" t="s">
        <v>49</v>
      </c>
      <c r="D128" s="1">
        <v>0</v>
      </c>
      <c r="E128" s="1">
        <v>0</v>
      </c>
      <c r="F128" s="1"/>
      <c r="G128" s="1" t="s">
        <v>309</v>
      </c>
      <c r="H128" s="2">
        <v>45105.409423958336</v>
      </c>
      <c r="I128" s="1" t="str">
        <f>_xlfn.XLOOKUP(G128,'Lookup '!A:A,'Lookup '!B:B)</f>
        <v>Cases &amp; Covers</v>
      </c>
      <c r="J128" s="1" t="s">
        <v>51</v>
      </c>
      <c r="K128" s="1" t="b">
        <v>0</v>
      </c>
      <c r="L128" s="1"/>
      <c r="M128" s="1"/>
      <c r="N128" s="1" t="s">
        <v>52</v>
      </c>
      <c r="O128" s="3">
        <v>1.68</v>
      </c>
      <c r="P128" s="3"/>
      <c r="Q128" s="3">
        <v>1.68</v>
      </c>
      <c r="R128" s="3">
        <v>2.7271999999999998</v>
      </c>
      <c r="S128" s="1">
        <v>0</v>
      </c>
      <c r="T128" s="4">
        <v>0</v>
      </c>
      <c r="U128" s="1" t="s">
        <v>5362</v>
      </c>
      <c r="V128" s="1" t="s">
        <v>5492</v>
      </c>
      <c r="W128" s="1" t="s">
        <v>5493</v>
      </c>
      <c r="X128" s="1" t="s">
        <v>47</v>
      </c>
      <c r="Y128" s="1">
        <v>20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7</v>
      </c>
      <c r="AP128" s="1">
        <v>3</v>
      </c>
      <c r="AQ128" s="1">
        <v>1</v>
      </c>
      <c r="AR128" s="1">
        <v>1</v>
      </c>
      <c r="AS128" s="1">
        <v>1</v>
      </c>
      <c r="AT128" s="1">
        <v>0</v>
      </c>
      <c r="AU128" s="1">
        <v>0</v>
      </c>
      <c r="AV128" s="1">
        <v>0</v>
      </c>
      <c r="AW128" s="1">
        <v>1</v>
      </c>
      <c r="AX128" s="1">
        <v>1</v>
      </c>
      <c r="AY128" s="1">
        <v>0</v>
      </c>
      <c r="AZ128" s="1">
        <v>3</v>
      </c>
      <c r="BA128" s="11">
        <v>0</v>
      </c>
    </row>
    <row r="129" spans="1:53" x14ac:dyDescent="0.25">
      <c r="A129" s="10">
        <v>124131</v>
      </c>
      <c r="B129" s="1" t="s">
        <v>310</v>
      </c>
      <c r="C129" s="1" t="s">
        <v>49</v>
      </c>
      <c r="D129" s="1">
        <v>0</v>
      </c>
      <c r="E129" s="1">
        <v>0</v>
      </c>
      <c r="F129" s="1"/>
      <c r="G129" s="1" t="s">
        <v>311</v>
      </c>
      <c r="H129" s="2">
        <v>45105.409423958336</v>
      </c>
      <c r="I129" s="1" t="str">
        <f>_xlfn.XLOOKUP(G129,'Lookup '!A:A,'Lookup '!B:B)</f>
        <v>Cases &amp; Covers</v>
      </c>
      <c r="J129" s="1" t="s">
        <v>51</v>
      </c>
      <c r="K129" s="1" t="b">
        <v>0</v>
      </c>
      <c r="L129" s="1"/>
      <c r="M129" s="1"/>
      <c r="N129" s="1" t="s">
        <v>52</v>
      </c>
      <c r="O129" s="3">
        <v>1.68</v>
      </c>
      <c r="P129" s="3"/>
      <c r="Q129" s="3">
        <v>1.68</v>
      </c>
      <c r="R129" s="3">
        <v>2.7271999999999998</v>
      </c>
      <c r="S129" s="1">
        <v>0</v>
      </c>
      <c r="T129" s="4">
        <v>0</v>
      </c>
      <c r="U129" s="1" t="s">
        <v>5362</v>
      </c>
      <c r="V129" s="1" t="s">
        <v>5492</v>
      </c>
      <c r="W129" s="1" t="s">
        <v>5528</v>
      </c>
      <c r="X129" s="1" t="s">
        <v>47</v>
      </c>
      <c r="Y129" s="1">
        <v>39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1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1">
        <v>4</v>
      </c>
    </row>
    <row r="130" spans="1:53" x14ac:dyDescent="0.25">
      <c r="A130" s="10">
        <v>124132</v>
      </c>
      <c r="B130" s="1" t="s">
        <v>312</v>
      </c>
      <c r="C130" s="1" t="s">
        <v>49</v>
      </c>
      <c r="D130" s="1">
        <v>0</v>
      </c>
      <c r="E130" s="1">
        <v>0</v>
      </c>
      <c r="F130" s="1"/>
      <c r="G130" s="1" t="s">
        <v>313</v>
      </c>
      <c r="H130" s="2">
        <v>45105.409423958336</v>
      </c>
      <c r="I130" s="1" t="str">
        <f>_xlfn.XLOOKUP(G130,'Lookup '!A:A,'Lookup '!B:B)</f>
        <v>Cases &amp; Covers</v>
      </c>
      <c r="J130" s="1" t="s">
        <v>51</v>
      </c>
      <c r="K130" s="1" t="b">
        <v>0</v>
      </c>
      <c r="L130" s="1"/>
      <c r="M130" s="1"/>
      <c r="N130" s="1" t="s">
        <v>52</v>
      </c>
      <c r="O130" s="3">
        <v>1.68</v>
      </c>
      <c r="P130" s="3"/>
      <c r="Q130" s="3">
        <v>1.68</v>
      </c>
      <c r="R130" s="3">
        <v>2.7271999999999998</v>
      </c>
      <c r="S130" s="1">
        <v>0</v>
      </c>
      <c r="T130" s="4">
        <v>0</v>
      </c>
      <c r="U130" s="1" t="s">
        <v>5362</v>
      </c>
      <c r="V130" s="1" t="s">
        <v>5492</v>
      </c>
      <c r="W130" s="1" t="s">
        <v>5500</v>
      </c>
      <c r="X130" s="1" t="s">
        <v>47</v>
      </c>
      <c r="Y130" s="1">
        <v>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4</v>
      </c>
      <c r="AP130" s="1">
        <v>2</v>
      </c>
      <c r="AQ130" s="1">
        <v>1</v>
      </c>
      <c r="AR130" s="1">
        <v>0</v>
      </c>
      <c r="AS130" s="1">
        <v>2</v>
      </c>
      <c r="AT130" s="1">
        <v>0</v>
      </c>
      <c r="AU130" s="1">
        <v>1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1">
        <v>0</v>
      </c>
    </row>
    <row r="131" spans="1:53" hidden="1" x14ac:dyDescent="0.25">
      <c r="A131" s="10">
        <v>124133</v>
      </c>
      <c r="B131" s="1" t="s">
        <v>314</v>
      </c>
      <c r="C131" s="1" t="s">
        <v>315</v>
      </c>
      <c r="D131" s="1">
        <v>0</v>
      </c>
      <c r="E131" s="1">
        <v>0</v>
      </c>
      <c r="F131" s="1"/>
      <c r="G131" s="1" t="s">
        <v>316</v>
      </c>
      <c r="H131" s="2">
        <v>45105.409423958336</v>
      </c>
      <c r="I131" s="1" t="str">
        <f>_xlfn.XLOOKUP(G131,'Lookup '!A:A,'Lookup '!B:B)</f>
        <v>Screen Protector</v>
      </c>
      <c r="J131" s="1" t="s">
        <v>317</v>
      </c>
      <c r="K131" s="1" t="b">
        <v>0</v>
      </c>
      <c r="L131" s="1"/>
      <c r="M131" s="1"/>
      <c r="N131" s="1" t="s">
        <v>52</v>
      </c>
      <c r="O131" s="3">
        <v>24</v>
      </c>
      <c r="P131" s="3"/>
      <c r="Q131" s="3">
        <v>24</v>
      </c>
      <c r="R131" s="3">
        <v>41.818100000000001</v>
      </c>
      <c r="S131" s="1">
        <v>0</v>
      </c>
      <c r="T131" s="4">
        <v>0</v>
      </c>
      <c r="U131" s="1"/>
      <c r="V131" s="1" t="s">
        <v>5537</v>
      </c>
      <c r="W131" s="1" t="s">
        <v>5538</v>
      </c>
      <c r="X131" s="1" t="s">
        <v>47</v>
      </c>
      <c r="Y131" s="1">
        <v>9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1">
        <v>6</v>
      </c>
    </row>
    <row r="132" spans="1:53" x14ac:dyDescent="0.25">
      <c r="A132" s="10">
        <v>124134</v>
      </c>
      <c r="B132" s="1" t="s">
        <v>318</v>
      </c>
      <c r="C132" s="1" t="s">
        <v>49</v>
      </c>
      <c r="D132" s="1">
        <v>0</v>
      </c>
      <c r="E132" s="1">
        <v>0</v>
      </c>
      <c r="F132" s="1"/>
      <c r="G132" s="1" t="s">
        <v>319</v>
      </c>
      <c r="H132" s="2">
        <v>45105.409423958336</v>
      </c>
      <c r="I132" s="1" t="str">
        <f>_xlfn.XLOOKUP(G132,'Lookup '!A:A,'Lookup '!B:B)</f>
        <v>Cases &amp; Covers</v>
      </c>
      <c r="J132" s="1" t="s">
        <v>51</v>
      </c>
      <c r="K132" s="1" t="b">
        <v>0</v>
      </c>
      <c r="L132" s="1"/>
      <c r="M132" s="1"/>
      <c r="N132" s="1" t="s">
        <v>52</v>
      </c>
      <c r="O132" s="3">
        <v>2.65</v>
      </c>
      <c r="P132" s="3"/>
      <c r="Q132" s="3">
        <v>2.65</v>
      </c>
      <c r="R132" s="3">
        <v>0</v>
      </c>
      <c r="S132" s="1">
        <v>0</v>
      </c>
      <c r="T132" s="4">
        <v>0</v>
      </c>
      <c r="U132" s="1" t="s">
        <v>5362</v>
      </c>
      <c r="V132" s="1" t="s">
        <v>5488</v>
      </c>
      <c r="W132" s="1" t="s">
        <v>5489</v>
      </c>
      <c r="X132" s="1" t="s">
        <v>47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1">
        <v>0</v>
      </c>
    </row>
    <row r="133" spans="1:53" x14ac:dyDescent="0.25">
      <c r="A133" s="10">
        <v>124135</v>
      </c>
      <c r="B133" s="1" t="s">
        <v>320</v>
      </c>
      <c r="C133" s="1" t="s">
        <v>49</v>
      </c>
      <c r="D133" s="1">
        <v>0</v>
      </c>
      <c r="E133" s="1">
        <v>0</v>
      </c>
      <c r="F133" s="1"/>
      <c r="G133" s="1" t="s">
        <v>321</v>
      </c>
      <c r="H133" s="2">
        <v>45105.409423958336</v>
      </c>
      <c r="I133" s="1" t="str">
        <f>_xlfn.XLOOKUP(G133,'Lookup '!A:A,'Lookup '!B:B)</f>
        <v>Cases &amp; Covers</v>
      </c>
      <c r="J133" s="1" t="s">
        <v>51</v>
      </c>
      <c r="K133" s="1" t="b">
        <v>0</v>
      </c>
      <c r="L133" s="1"/>
      <c r="M133" s="1"/>
      <c r="N133" s="1" t="s">
        <v>52</v>
      </c>
      <c r="O133" s="3">
        <v>2.65</v>
      </c>
      <c r="P133" s="3"/>
      <c r="Q133" s="3">
        <v>2.65</v>
      </c>
      <c r="R133" s="3">
        <v>5</v>
      </c>
      <c r="S133" s="1">
        <v>0</v>
      </c>
      <c r="T133" s="4">
        <v>0</v>
      </c>
      <c r="U133" s="1" t="s">
        <v>5362</v>
      </c>
      <c r="V133" s="1" t="s">
        <v>5488</v>
      </c>
      <c r="W133" s="1" t="s">
        <v>5498</v>
      </c>
      <c r="X133" s="1" t="s">
        <v>47</v>
      </c>
      <c r="Y133" s="1">
        <v>30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10</v>
      </c>
      <c r="AP133" s="1">
        <v>10</v>
      </c>
      <c r="AQ133" s="1">
        <v>14</v>
      </c>
      <c r="AR133" s="1">
        <v>4</v>
      </c>
      <c r="AS133" s="1">
        <v>5</v>
      </c>
      <c r="AT133" s="1">
        <v>1</v>
      </c>
      <c r="AU133" s="1">
        <v>2</v>
      </c>
      <c r="AV133" s="1">
        <v>1</v>
      </c>
      <c r="AW133" s="1">
        <v>7</v>
      </c>
      <c r="AX133" s="1">
        <v>4</v>
      </c>
      <c r="AY133" s="1">
        <v>2</v>
      </c>
      <c r="AZ133" s="1">
        <v>6</v>
      </c>
      <c r="BA133" s="11">
        <v>5</v>
      </c>
    </row>
    <row r="134" spans="1:53" x14ac:dyDescent="0.25">
      <c r="A134" s="10">
        <v>124136</v>
      </c>
      <c r="B134" s="1" t="s">
        <v>322</v>
      </c>
      <c r="C134" s="1" t="s">
        <v>49</v>
      </c>
      <c r="D134" s="1">
        <v>0</v>
      </c>
      <c r="E134" s="1">
        <v>0</v>
      </c>
      <c r="F134" s="1"/>
      <c r="G134" s="1" t="s">
        <v>323</v>
      </c>
      <c r="H134" s="2">
        <v>45105.409423958336</v>
      </c>
      <c r="I134" s="1" t="str">
        <f>_xlfn.XLOOKUP(G134,'Lookup '!A:A,'Lookup '!B:B)</f>
        <v>Cases &amp; Covers</v>
      </c>
      <c r="J134" s="1" t="s">
        <v>51</v>
      </c>
      <c r="K134" s="1" t="b">
        <v>0</v>
      </c>
      <c r="L134" s="1"/>
      <c r="M134" s="1"/>
      <c r="N134" s="1" t="s">
        <v>52</v>
      </c>
      <c r="O134" s="3">
        <v>7.26</v>
      </c>
      <c r="P134" s="3"/>
      <c r="Q134" s="3">
        <v>7.26</v>
      </c>
      <c r="R134" s="3">
        <v>13.6363</v>
      </c>
      <c r="S134" s="1">
        <v>0</v>
      </c>
      <c r="T134" s="4">
        <v>0</v>
      </c>
      <c r="U134" s="1" t="s">
        <v>5362</v>
      </c>
      <c r="V134" s="1" t="s">
        <v>5502</v>
      </c>
      <c r="W134" s="1" t="s">
        <v>5522</v>
      </c>
      <c r="X134" s="1" t="s">
        <v>47</v>
      </c>
      <c r="Y134" s="1">
        <v>19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</v>
      </c>
      <c r="AP134" s="1">
        <v>2</v>
      </c>
      <c r="AQ134" s="1">
        <v>1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1</v>
      </c>
      <c r="AZ134" s="1">
        <v>0</v>
      </c>
      <c r="BA134" s="11">
        <v>0</v>
      </c>
    </row>
    <row r="135" spans="1:53" x14ac:dyDescent="0.25">
      <c r="A135" s="10">
        <v>124137</v>
      </c>
      <c r="B135" s="1" t="s">
        <v>324</v>
      </c>
      <c r="C135" s="1" t="s">
        <v>49</v>
      </c>
      <c r="D135" s="1">
        <v>0</v>
      </c>
      <c r="E135" s="1">
        <v>0</v>
      </c>
      <c r="F135" s="1"/>
      <c r="G135" s="1" t="s">
        <v>325</v>
      </c>
      <c r="H135" s="2">
        <v>45105.409423958336</v>
      </c>
      <c r="I135" s="1" t="str">
        <f>_xlfn.XLOOKUP(G135,'Lookup '!A:A,'Lookup '!B:B)</f>
        <v>Cases &amp; Covers</v>
      </c>
      <c r="J135" s="1" t="s">
        <v>51</v>
      </c>
      <c r="K135" s="1" t="b">
        <v>0</v>
      </c>
      <c r="L135" s="1"/>
      <c r="M135" s="1"/>
      <c r="N135" s="1" t="s">
        <v>52</v>
      </c>
      <c r="O135" s="3">
        <v>3.21</v>
      </c>
      <c r="P135" s="3"/>
      <c r="Q135" s="3">
        <v>3.21</v>
      </c>
      <c r="R135" s="3">
        <v>0</v>
      </c>
      <c r="S135" s="1">
        <v>0</v>
      </c>
      <c r="T135" s="4">
        <v>0</v>
      </c>
      <c r="U135" s="1" t="s">
        <v>5362</v>
      </c>
      <c r="V135" s="1" t="s">
        <v>5509</v>
      </c>
      <c r="W135" s="1" t="s">
        <v>5528</v>
      </c>
      <c r="X135" s="1" t="s">
        <v>47</v>
      </c>
      <c r="Y135" s="1">
        <v>32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1">
        <v>0</v>
      </c>
    </row>
    <row r="136" spans="1:53" x14ac:dyDescent="0.25">
      <c r="A136" s="10">
        <v>124138</v>
      </c>
      <c r="B136" s="1" t="s">
        <v>326</v>
      </c>
      <c r="C136" s="1" t="s">
        <v>49</v>
      </c>
      <c r="D136" s="1">
        <v>0</v>
      </c>
      <c r="E136" s="1">
        <v>0</v>
      </c>
      <c r="F136" s="1"/>
      <c r="G136" s="1" t="s">
        <v>327</v>
      </c>
      <c r="H136" s="2">
        <v>45105.409423958336</v>
      </c>
      <c r="I136" s="1" t="str">
        <f>_xlfn.XLOOKUP(G136,'Lookup '!A:A,'Lookup '!B:B)</f>
        <v>Cases &amp; Covers</v>
      </c>
      <c r="J136" s="1" t="s">
        <v>51</v>
      </c>
      <c r="K136" s="1" t="b">
        <v>0</v>
      </c>
      <c r="L136" s="1"/>
      <c r="M136" s="1"/>
      <c r="N136" s="1" t="s">
        <v>52</v>
      </c>
      <c r="O136" s="3">
        <v>2.93</v>
      </c>
      <c r="P136" s="3"/>
      <c r="Q136" s="3">
        <v>2.93</v>
      </c>
      <c r="R136" s="3">
        <v>0</v>
      </c>
      <c r="S136" s="1">
        <v>0</v>
      </c>
      <c r="T136" s="4">
        <v>0</v>
      </c>
      <c r="U136" s="1" t="s">
        <v>5362</v>
      </c>
      <c r="V136" s="1" t="s">
        <v>5504</v>
      </c>
      <c r="W136" s="1" t="s">
        <v>5491</v>
      </c>
      <c r="X136" s="1" t="s">
        <v>47</v>
      </c>
      <c r="Y136" s="1">
        <v>4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1">
        <v>0</v>
      </c>
    </row>
    <row r="137" spans="1:53" x14ac:dyDescent="0.25">
      <c r="A137" s="10">
        <v>124139</v>
      </c>
      <c r="B137" s="1" t="s">
        <v>328</v>
      </c>
      <c r="C137" s="1" t="s">
        <v>49</v>
      </c>
      <c r="D137" s="1">
        <v>0</v>
      </c>
      <c r="E137" s="1">
        <v>0</v>
      </c>
      <c r="F137" s="1"/>
      <c r="G137" s="1" t="s">
        <v>329</v>
      </c>
      <c r="H137" s="2">
        <v>45105.409423958336</v>
      </c>
      <c r="I137" s="1" t="str">
        <f>_xlfn.XLOOKUP(G137,'Lookup '!A:A,'Lookup '!B:B)</f>
        <v>Cases &amp; Covers</v>
      </c>
      <c r="J137" s="1" t="s">
        <v>51</v>
      </c>
      <c r="K137" s="1" t="b">
        <v>0</v>
      </c>
      <c r="L137" s="1"/>
      <c r="M137" s="1"/>
      <c r="N137" s="1" t="s">
        <v>52</v>
      </c>
      <c r="O137" s="3">
        <v>2.93</v>
      </c>
      <c r="P137" s="3"/>
      <c r="Q137" s="3">
        <v>2.93</v>
      </c>
      <c r="R137" s="3">
        <v>0</v>
      </c>
      <c r="S137" s="1">
        <v>0</v>
      </c>
      <c r="T137" s="4">
        <v>0</v>
      </c>
      <c r="U137" s="1" t="s">
        <v>5362</v>
      </c>
      <c r="V137" s="1" t="s">
        <v>5504</v>
      </c>
      <c r="W137" s="1" t="s">
        <v>5533</v>
      </c>
      <c r="X137" s="1" t="s">
        <v>47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1">
        <v>0</v>
      </c>
    </row>
    <row r="138" spans="1:53" x14ac:dyDescent="0.25">
      <c r="A138" s="10">
        <v>124140</v>
      </c>
      <c r="B138" s="1" t="s">
        <v>330</v>
      </c>
      <c r="C138" s="1" t="s">
        <v>49</v>
      </c>
      <c r="D138" s="1">
        <v>0</v>
      </c>
      <c r="E138" s="1">
        <v>0</v>
      </c>
      <c r="F138" s="1"/>
      <c r="G138" s="1" t="s">
        <v>331</v>
      </c>
      <c r="H138" s="2">
        <v>45105.409423958336</v>
      </c>
      <c r="I138" s="1" t="str">
        <f>_xlfn.XLOOKUP(G138,'Lookup '!A:A,'Lookup '!B:B)</f>
        <v>Cases &amp; Covers</v>
      </c>
      <c r="J138" s="1" t="s">
        <v>51</v>
      </c>
      <c r="K138" s="1" t="b">
        <v>0</v>
      </c>
      <c r="L138" s="1"/>
      <c r="M138" s="1"/>
      <c r="N138" s="1" t="s">
        <v>52</v>
      </c>
      <c r="O138" s="3">
        <v>2.09</v>
      </c>
      <c r="P138" s="3"/>
      <c r="Q138" s="3">
        <v>2.09</v>
      </c>
      <c r="R138" s="3">
        <v>0</v>
      </c>
      <c r="S138" s="1">
        <v>0</v>
      </c>
      <c r="T138" s="4">
        <v>0</v>
      </c>
      <c r="U138" s="1" t="s">
        <v>5362</v>
      </c>
      <c r="V138" s="1" t="s">
        <v>5525</v>
      </c>
      <c r="W138" s="1" t="s">
        <v>5520</v>
      </c>
      <c r="X138" s="1" t="s">
        <v>47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1">
        <v>0</v>
      </c>
    </row>
    <row r="139" spans="1:53" x14ac:dyDescent="0.25">
      <c r="A139" s="10">
        <v>124141</v>
      </c>
      <c r="B139" s="1" t="s">
        <v>332</v>
      </c>
      <c r="C139" s="1" t="s">
        <v>49</v>
      </c>
      <c r="D139" s="1">
        <v>0</v>
      </c>
      <c r="E139" s="1">
        <v>0</v>
      </c>
      <c r="F139" s="1"/>
      <c r="G139" s="1" t="s">
        <v>333</v>
      </c>
      <c r="H139" s="2">
        <v>45105.409423958336</v>
      </c>
      <c r="I139" s="1" t="str">
        <f>_xlfn.XLOOKUP(G139,'Lookup '!A:A,'Lookup '!B:B)</f>
        <v>Cases &amp; Covers</v>
      </c>
      <c r="J139" s="1" t="s">
        <v>51</v>
      </c>
      <c r="K139" s="1" t="b">
        <v>0</v>
      </c>
      <c r="L139" s="1"/>
      <c r="M139" s="1"/>
      <c r="N139" s="1" t="s">
        <v>52</v>
      </c>
      <c r="O139" s="3">
        <v>2.09</v>
      </c>
      <c r="P139" s="3"/>
      <c r="Q139" s="3">
        <v>2.09</v>
      </c>
      <c r="R139" s="3">
        <v>3.6362999999999999</v>
      </c>
      <c r="S139" s="1">
        <v>0</v>
      </c>
      <c r="T139" s="4">
        <v>0</v>
      </c>
      <c r="U139" s="1" t="s">
        <v>5362</v>
      </c>
      <c r="V139" s="1" t="s">
        <v>5525</v>
      </c>
      <c r="W139" s="1" t="s">
        <v>5500</v>
      </c>
      <c r="X139" s="1" t="s">
        <v>47</v>
      </c>
      <c r="Y139" s="1">
        <v>4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5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1">
        <v>0</v>
      </c>
    </row>
    <row r="140" spans="1:53" x14ac:dyDescent="0.25">
      <c r="A140" s="10">
        <v>124142</v>
      </c>
      <c r="B140" s="1" t="s">
        <v>334</v>
      </c>
      <c r="C140" s="1" t="s">
        <v>49</v>
      </c>
      <c r="D140" s="1">
        <v>0</v>
      </c>
      <c r="E140" s="1">
        <v>0</v>
      </c>
      <c r="F140" s="1"/>
      <c r="G140" s="1" t="s">
        <v>335</v>
      </c>
      <c r="H140" s="2">
        <v>45105.409423958336</v>
      </c>
      <c r="I140" s="1" t="str">
        <f>_xlfn.XLOOKUP(G140,'Lookup '!A:A,'Lookup '!B:B)</f>
        <v>Cases &amp; Covers</v>
      </c>
      <c r="J140" s="1" t="s">
        <v>51</v>
      </c>
      <c r="K140" s="1" t="b">
        <v>0</v>
      </c>
      <c r="L140" s="1"/>
      <c r="M140" s="1"/>
      <c r="N140" s="1" t="s">
        <v>52</v>
      </c>
      <c r="O140" s="3">
        <v>2.09</v>
      </c>
      <c r="P140" s="3"/>
      <c r="Q140" s="3">
        <v>2.09</v>
      </c>
      <c r="R140" s="3">
        <v>0</v>
      </c>
      <c r="S140" s="1">
        <v>0</v>
      </c>
      <c r="T140" s="4">
        <v>0</v>
      </c>
      <c r="U140" s="1" t="s">
        <v>5362</v>
      </c>
      <c r="V140" s="1" t="s">
        <v>5525</v>
      </c>
      <c r="W140" s="1" t="s">
        <v>5511</v>
      </c>
      <c r="X140" s="1" t="s">
        <v>47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1">
        <v>0</v>
      </c>
    </row>
    <row r="141" spans="1:53" x14ac:dyDescent="0.25">
      <c r="A141" s="10">
        <v>124143</v>
      </c>
      <c r="B141" s="1" t="s">
        <v>336</v>
      </c>
      <c r="C141" s="1" t="s">
        <v>49</v>
      </c>
      <c r="D141" s="1">
        <v>0</v>
      </c>
      <c r="E141" s="1">
        <v>0</v>
      </c>
      <c r="F141" s="1"/>
      <c r="G141" s="1" t="s">
        <v>337</v>
      </c>
      <c r="H141" s="2">
        <v>45105.409423958336</v>
      </c>
      <c r="I141" s="1" t="str">
        <f>_xlfn.XLOOKUP(G141,'Lookup '!A:A,'Lookup '!B:B)</f>
        <v>Cases &amp; Covers</v>
      </c>
      <c r="J141" s="1" t="s">
        <v>51</v>
      </c>
      <c r="K141" s="1" t="b">
        <v>0</v>
      </c>
      <c r="L141" s="1"/>
      <c r="M141" s="1"/>
      <c r="N141" s="1" t="s">
        <v>52</v>
      </c>
      <c r="O141" s="3">
        <v>3.07</v>
      </c>
      <c r="P141" s="3"/>
      <c r="Q141" s="3">
        <v>3.07</v>
      </c>
      <c r="R141" s="3">
        <v>5.2727000000000004</v>
      </c>
      <c r="S141" s="1">
        <v>0</v>
      </c>
      <c r="T141" s="4">
        <v>0</v>
      </c>
      <c r="U141" s="1" t="s">
        <v>5362</v>
      </c>
      <c r="V141" s="1" t="s">
        <v>5490</v>
      </c>
      <c r="W141" s="1" t="s">
        <v>5512</v>
      </c>
      <c r="X141" s="1" t="s">
        <v>47</v>
      </c>
      <c r="Y141" s="1">
        <v>5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0</v>
      </c>
      <c r="AQ141" s="1">
        <v>10</v>
      </c>
      <c r="AR141" s="1">
        <v>3</v>
      </c>
      <c r="AS141" s="1">
        <v>10</v>
      </c>
      <c r="AT141" s="1">
        <v>0</v>
      </c>
      <c r="AU141" s="1">
        <v>1</v>
      </c>
      <c r="AV141" s="1">
        <v>1</v>
      </c>
      <c r="AW141" s="1">
        <v>7</v>
      </c>
      <c r="AX141" s="1">
        <v>5</v>
      </c>
      <c r="AY141" s="1">
        <v>4</v>
      </c>
      <c r="AZ141" s="1">
        <v>1</v>
      </c>
      <c r="BA141" s="11">
        <v>1</v>
      </c>
    </row>
    <row r="142" spans="1:53" x14ac:dyDescent="0.25">
      <c r="A142" s="10">
        <v>124144</v>
      </c>
      <c r="B142" s="1" t="s">
        <v>338</v>
      </c>
      <c r="C142" s="1" t="s">
        <v>49</v>
      </c>
      <c r="D142" s="1">
        <v>0</v>
      </c>
      <c r="E142" s="1">
        <v>0</v>
      </c>
      <c r="F142" s="1"/>
      <c r="G142" s="1" t="s">
        <v>339</v>
      </c>
      <c r="H142" s="2">
        <v>45105.409423958336</v>
      </c>
      <c r="I142" s="1" t="str">
        <f>_xlfn.XLOOKUP(G142,'Lookup '!A:A,'Lookup '!B:B)</f>
        <v>Cases &amp; Covers</v>
      </c>
      <c r="J142" s="1" t="s">
        <v>51</v>
      </c>
      <c r="K142" s="1" t="b">
        <v>0</v>
      </c>
      <c r="L142" s="1"/>
      <c r="M142" s="1"/>
      <c r="N142" s="1" t="s">
        <v>52</v>
      </c>
      <c r="O142" s="3">
        <v>1.68</v>
      </c>
      <c r="P142" s="3"/>
      <c r="Q142" s="3">
        <v>1.68</v>
      </c>
      <c r="R142" s="3">
        <v>2.7271999999999998</v>
      </c>
      <c r="S142" s="1">
        <v>0</v>
      </c>
      <c r="T142" s="4">
        <v>0</v>
      </c>
      <c r="U142" s="1" t="s">
        <v>5362</v>
      </c>
      <c r="V142" s="1" t="s">
        <v>5492</v>
      </c>
      <c r="W142" s="1" t="s">
        <v>5511</v>
      </c>
      <c r="X142" s="1" t="s">
        <v>47</v>
      </c>
      <c r="Y142" s="1">
        <v>31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2</v>
      </c>
      <c r="AP142" s="1">
        <v>0</v>
      </c>
      <c r="AQ142" s="1">
        <v>0</v>
      </c>
      <c r="AR142" s="1">
        <v>2</v>
      </c>
      <c r="AS142" s="1">
        <v>3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1">
        <v>0</v>
      </c>
    </row>
    <row r="143" spans="1:53" x14ac:dyDescent="0.25">
      <c r="A143" s="10">
        <v>124145</v>
      </c>
      <c r="B143" s="1" t="s">
        <v>340</v>
      </c>
      <c r="C143" s="1" t="s">
        <v>58</v>
      </c>
      <c r="D143" s="1">
        <v>0</v>
      </c>
      <c r="E143" s="1">
        <v>0</v>
      </c>
      <c r="F143" s="1"/>
      <c r="G143" s="1" t="s">
        <v>341</v>
      </c>
      <c r="H143" s="2">
        <v>45105.409423958336</v>
      </c>
      <c r="I143" s="1" t="str">
        <f>_xlfn.XLOOKUP(G143,'Lookup '!A:A,'Lookup '!B:B)</f>
        <v>Cases &amp; Covers</v>
      </c>
      <c r="J143" s="1" t="s">
        <v>51</v>
      </c>
      <c r="K143" s="1" t="b">
        <v>0</v>
      </c>
      <c r="L143" s="1"/>
      <c r="M143" s="1"/>
      <c r="N143" s="1" t="s">
        <v>52</v>
      </c>
      <c r="O143" s="3">
        <v>1.62</v>
      </c>
      <c r="P143" s="3"/>
      <c r="Q143" s="3">
        <v>1.62</v>
      </c>
      <c r="R143" s="3">
        <v>4.0909000000000004</v>
      </c>
      <c r="S143" s="1">
        <v>0</v>
      </c>
      <c r="T143" s="4">
        <v>0</v>
      </c>
      <c r="U143" s="1" t="s">
        <v>5362</v>
      </c>
      <c r="V143" s="1" t="s">
        <v>5494</v>
      </c>
      <c r="W143" s="1" t="s">
        <v>5534</v>
      </c>
      <c r="X143" s="1" t="s">
        <v>47</v>
      </c>
      <c r="Y143" s="1">
        <v>16</v>
      </c>
      <c r="Z143" s="1">
        <v>0</v>
      </c>
      <c r="AA143" s="1">
        <v>60</v>
      </c>
      <c r="AB143" s="1">
        <v>60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15</v>
      </c>
      <c r="AP143" s="1">
        <v>19</v>
      </c>
      <c r="AQ143" s="1">
        <v>2</v>
      </c>
      <c r="AR143" s="1">
        <v>0</v>
      </c>
      <c r="AS143" s="1">
        <v>0</v>
      </c>
      <c r="AT143" s="1">
        <v>0</v>
      </c>
      <c r="AU143" s="1">
        <v>27</v>
      </c>
      <c r="AV143" s="1">
        <v>23</v>
      </c>
      <c r="AW143" s="1">
        <v>24</v>
      </c>
      <c r="AX143" s="1">
        <v>33</v>
      </c>
      <c r="AY143" s="1">
        <v>12</v>
      </c>
      <c r="AZ143" s="1">
        <v>0</v>
      </c>
      <c r="BA143" s="11">
        <v>0</v>
      </c>
    </row>
    <row r="144" spans="1:53" hidden="1" x14ac:dyDescent="0.25">
      <c r="A144" s="10">
        <v>124146</v>
      </c>
      <c r="B144" s="1" t="s">
        <v>342</v>
      </c>
      <c r="C144" s="1" t="s">
        <v>49</v>
      </c>
      <c r="D144" s="1">
        <v>0</v>
      </c>
      <c r="E144" s="1">
        <v>0</v>
      </c>
      <c r="F144" s="1"/>
      <c r="G144" s="1" t="s">
        <v>343</v>
      </c>
      <c r="H144" s="2">
        <v>45105.409423958336</v>
      </c>
      <c r="I144" s="1" t="str">
        <f>_xlfn.XLOOKUP(G144,'Lookup '!A:A,'Lookup '!B:B)</f>
        <v>Airpods Case</v>
      </c>
      <c r="J144" s="1" t="s">
        <v>123</v>
      </c>
      <c r="K144" s="1" t="b">
        <v>0</v>
      </c>
      <c r="L144" s="1"/>
      <c r="M144" s="1"/>
      <c r="N144" s="1" t="s">
        <v>52</v>
      </c>
      <c r="O144" s="3">
        <v>1.4</v>
      </c>
      <c r="P144" s="3"/>
      <c r="Q144" s="3">
        <v>1.4</v>
      </c>
      <c r="R144" s="3">
        <v>3.1818</v>
      </c>
      <c r="S144" s="1">
        <v>0</v>
      </c>
      <c r="T144" s="4">
        <v>0</v>
      </c>
      <c r="U144" s="1" t="s">
        <v>5486</v>
      </c>
      <c r="V144" s="1" t="s">
        <v>5518</v>
      </c>
      <c r="W144" s="1" t="s">
        <v>5519</v>
      </c>
      <c r="X144" s="1" t="s">
        <v>47</v>
      </c>
      <c r="Y144" s="1">
        <v>113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30</v>
      </c>
      <c r="AP144" s="1">
        <v>12</v>
      </c>
      <c r="AQ144" s="1">
        <v>31</v>
      </c>
      <c r="AR144" s="1">
        <v>10</v>
      </c>
      <c r="AS144" s="1">
        <v>8</v>
      </c>
      <c r="AT144" s="1">
        <v>10</v>
      </c>
      <c r="AU144" s="1">
        <v>6</v>
      </c>
      <c r="AV144" s="1">
        <v>12</v>
      </c>
      <c r="AW144" s="1">
        <v>14</v>
      </c>
      <c r="AX144" s="1">
        <v>5</v>
      </c>
      <c r="AY144" s="1">
        <v>1</v>
      </c>
      <c r="AZ144" s="1">
        <v>0</v>
      </c>
      <c r="BA144" s="11">
        <v>1</v>
      </c>
    </row>
    <row r="145" spans="1:53" x14ac:dyDescent="0.25">
      <c r="A145" s="10">
        <v>124147</v>
      </c>
      <c r="B145" s="1" t="s">
        <v>344</v>
      </c>
      <c r="C145" s="1" t="s">
        <v>49</v>
      </c>
      <c r="D145" s="1">
        <v>0</v>
      </c>
      <c r="E145" s="1">
        <v>0</v>
      </c>
      <c r="F145" s="1"/>
      <c r="G145" s="1" t="s">
        <v>345</v>
      </c>
      <c r="H145" s="2">
        <v>45105.409423958336</v>
      </c>
      <c r="I145" s="1" t="str">
        <f>_xlfn.XLOOKUP(G145,'Lookup '!A:A,'Lookup '!B:B)</f>
        <v>Cases &amp; Covers</v>
      </c>
      <c r="J145" s="1" t="s">
        <v>51</v>
      </c>
      <c r="K145" s="1" t="b">
        <v>0</v>
      </c>
      <c r="L145" s="1"/>
      <c r="M145" s="1"/>
      <c r="N145" s="1" t="s">
        <v>52</v>
      </c>
      <c r="O145" s="3">
        <v>2.65</v>
      </c>
      <c r="P145" s="3"/>
      <c r="Q145" s="3">
        <v>2.65</v>
      </c>
      <c r="R145" s="3">
        <v>5</v>
      </c>
      <c r="S145" s="1">
        <v>0</v>
      </c>
      <c r="T145" s="4">
        <v>0</v>
      </c>
      <c r="U145" s="1" t="s">
        <v>5362</v>
      </c>
      <c r="V145" s="1" t="s">
        <v>5488</v>
      </c>
      <c r="W145" s="1" t="s">
        <v>5535</v>
      </c>
      <c r="X145" s="1" t="s">
        <v>47</v>
      </c>
      <c r="Y145" s="1">
        <v>70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6</v>
      </c>
      <c r="AP145" s="1">
        <v>7</v>
      </c>
      <c r="AQ145" s="1">
        <v>3</v>
      </c>
      <c r="AR145" s="1">
        <v>3</v>
      </c>
      <c r="AS145" s="1">
        <v>5</v>
      </c>
      <c r="AT145" s="1">
        <v>1</v>
      </c>
      <c r="AU145" s="1">
        <v>1</v>
      </c>
      <c r="AV145" s="1">
        <v>2</v>
      </c>
      <c r="AW145" s="1">
        <v>5</v>
      </c>
      <c r="AX145" s="1">
        <v>12</v>
      </c>
      <c r="AY145" s="1">
        <v>5</v>
      </c>
      <c r="AZ145" s="1">
        <v>0</v>
      </c>
      <c r="BA145" s="11">
        <v>1</v>
      </c>
    </row>
    <row r="146" spans="1:53" x14ac:dyDescent="0.25">
      <c r="A146" s="10">
        <v>124148</v>
      </c>
      <c r="B146" s="1" t="s">
        <v>346</v>
      </c>
      <c r="C146" s="1" t="s">
        <v>49</v>
      </c>
      <c r="D146" s="1">
        <v>0</v>
      </c>
      <c r="E146" s="1">
        <v>0</v>
      </c>
      <c r="F146" s="1"/>
      <c r="G146" s="1" t="s">
        <v>347</v>
      </c>
      <c r="H146" s="2">
        <v>45105.409423958336</v>
      </c>
      <c r="I146" s="1" t="str">
        <f>_xlfn.XLOOKUP(G146,'Lookup '!A:A,'Lookup '!B:B)</f>
        <v>Cases &amp; Covers</v>
      </c>
      <c r="J146" s="1" t="s">
        <v>51</v>
      </c>
      <c r="K146" s="1" t="b">
        <v>0</v>
      </c>
      <c r="L146" s="1"/>
      <c r="M146" s="1"/>
      <c r="N146" s="1" t="s">
        <v>52</v>
      </c>
      <c r="O146" s="3">
        <v>2.65</v>
      </c>
      <c r="P146" s="3"/>
      <c r="Q146" s="3">
        <v>2.65</v>
      </c>
      <c r="R146" s="3">
        <v>5</v>
      </c>
      <c r="S146" s="1">
        <v>0</v>
      </c>
      <c r="T146" s="4">
        <v>0</v>
      </c>
      <c r="U146" s="1" t="s">
        <v>5362</v>
      </c>
      <c r="V146" s="1" t="s">
        <v>5488</v>
      </c>
      <c r="W146" s="1" t="s">
        <v>5535</v>
      </c>
      <c r="X146" s="1" t="s">
        <v>47</v>
      </c>
      <c r="Y146" s="1">
        <v>55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5</v>
      </c>
      <c r="AP146" s="1">
        <v>2</v>
      </c>
      <c r="AQ146" s="1">
        <v>2</v>
      </c>
      <c r="AR146" s="1">
        <v>4</v>
      </c>
      <c r="AS146" s="1">
        <v>2</v>
      </c>
      <c r="AT146" s="1">
        <v>0</v>
      </c>
      <c r="AU146" s="1">
        <v>0</v>
      </c>
      <c r="AV146" s="1">
        <v>2</v>
      </c>
      <c r="AW146" s="1">
        <v>4</v>
      </c>
      <c r="AX146" s="1">
        <v>3</v>
      </c>
      <c r="AY146" s="1">
        <v>4</v>
      </c>
      <c r="AZ146" s="1">
        <v>1</v>
      </c>
      <c r="BA146" s="11">
        <v>0</v>
      </c>
    </row>
    <row r="147" spans="1:53" x14ac:dyDescent="0.25">
      <c r="A147" s="10">
        <v>124149</v>
      </c>
      <c r="B147" s="1" t="s">
        <v>348</v>
      </c>
      <c r="C147" s="1" t="s">
        <v>49</v>
      </c>
      <c r="D147" s="1">
        <v>0</v>
      </c>
      <c r="E147" s="1">
        <v>0</v>
      </c>
      <c r="F147" s="1"/>
      <c r="G147" s="1" t="s">
        <v>349</v>
      </c>
      <c r="H147" s="2">
        <v>45105.409423958336</v>
      </c>
      <c r="I147" s="1" t="str">
        <f>_xlfn.XLOOKUP(G147,'Lookup '!A:A,'Lookup '!B:B)</f>
        <v>Cases &amp; Covers</v>
      </c>
      <c r="J147" s="1" t="s">
        <v>51</v>
      </c>
      <c r="K147" s="1" t="b">
        <v>0</v>
      </c>
      <c r="L147" s="1"/>
      <c r="M147" s="1"/>
      <c r="N147" s="1" t="s">
        <v>52</v>
      </c>
      <c r="O147" s="3">
        <v>7.68</v>
      </c>
      <c r="P147" s="3"/>
      <c r="Q147" s="3">
        <v>7.68</v>
      </c>
      <c r="R147" s="3">
        <v>0</v>
      </c>
      <c r="S147" s="1">
        <v>0</v>
      </c>
      <c r="T147" s="4">
        <v>0</v>
      </c>
      <c r="U147" s="1" t="s">
        <v>5362</v>
      </c>
      <c r="V147" s="1" t="s">
        <v>5524</v>
      </c>
      <c r="W147" s="1" t="s">
        <v>5527</v>
      </c>
      <c r="X147" s="1" t="s">
        <v>47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1">
        <v>0</v>
      </c>
    </row>
    <row r="148" spans="1:53" x14ac:dyDescent="0.25">
      <c r="A148" s="10">
        <v>124150</v>
      </c>
      <c r="B148" s="1" t="s">
        <v>350</v>
      </c>
      <c r="C148" s="1" t="s">
        <v>49</v>
      </c>
      <c r="D148" s="1">
        <v>0</v>
      </c>
      <c r="E148" s="1">
        <v>0</v>
      </c>
      <c r="F148" s="1"/>
      <c r="G148" s="1" t="s">
        <v>351</v>
      </c>
      <c r="H148" s="2">
        <v>45105.409423958336</v>
      </c>
      <c r="I148" s="1" t="str">
        <f>_xlfn.XLOOKUP(G148,'Lookup '!A:A,'Lookup '!B:B)</f>
        <v>Cases &amp; Covers</v>
      </c>
      <c r="J148" s="1" t="s">
        <v>51</v>
      </c>
      <c r="K148" s="1" t="b">
        <v>0</v>
      </c>
      <c r="L148" s="1"/>
      <c r="M148" s="1"/>
      <c r="N148" s="1" t="s">
        <v>52</v>
      </c>
      <c r="O148" s="3">
        <v>5.44</v>
      </c>
      <c r="P148" s="3"/>
      <c r="Q148" s="3">
        <v>5.44</v>
      </c>
      <c r="R148" s="3">
        <v>10.9091</v>
      </c>
      <c r="S148" s="1">
        <v>0</v>
      </c>
      <c r="T148" s="4">
        <v>0</v>
      </c>
      <c r="U148" s="1" t="s">
        <v>5362</v>
      </c>
      <c r="V148" s="1" t="s">
        <v>5524</v>
      </c>
      <c r="W148" s="1" t="s">
        <v>5503</v>
      </c>
      <c r="X148" s="1" t="s">
        <v>47</v>
      </c>
      <c r="Y148" s="1">
        <v>15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1</v>
      </c>
      <c r="AP148" s="1">
        <v>0</v>
      </c>
      <c r="AQ148" s="1">
        <v>0</v>
      </c>
      <c r="AR148" s="1">
        <v>0</v>
      </c>
      <c r="AS148" s="1">
        <v>2</v>
      </c>
      <c r="AT148" s="1">
        <v>2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1">
        <v>1</v>
      </c>
    </row>
    <row r="149" spans="1:53" x14ac:dyDescent="0.25">
      <c r="A149" s="10">
        <v>124151</v>
      </c>
      <c r="B149" s="1" t="s">
        <v>352</v>
      </c>
      <c r="C149" s="1" t="s">
        <v>114</v>
      </c>
      <c r="D149" s="1">
        <v>0</v>
      </c>
      <c r="E149" s="1">
        <v>0</v>
      </c>
      <c r="F149" s="1"/>
      <c r="G149" s="1" t="s">
        <v>353</v>
      </c>
      <c r="H149" s="2">
        <v>45105.409423958336</v>
      </c>
      <c r="I149" s="1" t="str">
        <f>_xlfn.XLOOKUP(G149,'Lookup '!A:A,'Lookup '!B:B)</f>
        <v>Cases &amp; Covers</v>
      </c>
      <c r="J149" s="1" t="s">
        <v>51</v>
      </c>
      <c r="K149" s="1" t="b">
        <v>0</v>
      </c>
      <c r="L149" s="1"/>
      <c r="M149" s="1"/>
      <c r="N149" s="1" t="s">
        <v>52</v>
      </c>
      <c r="O149" s="3">
        <v>2.57</v>
      </c>
      <c r="P149" s="3"/>
      <c r="Q149" s="3">
        <v>2.57</v>
      </c>
      <c r="R149" s="3">
        <v>0</v>
      </c>
      <c r="S149" s="1">
        <v>0</v>
      </c>
      <c r="T149" s="4">
        <v>0</v>
      </c>
      <c r="U149" s="1" t="s">
        <v>5362</v>
      </c>
      <c r="V149" s="1" t="s">
        <v>5514</v>
      </c>
      <c r="W149" s="1" t="s">
        <v>5535</v>
      </c>
      <c r="X149" s="1" t="s">
        <v>47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1">
        <v>0</v>
      </c>
    </row>
    <row r="150" spans="1:53" x14ac:dyDescent="0.25">
      <c r="A150" s="10">
        <v>124152</v>
      </c>
      <c r="B150" s="1" t="s">
        <v>354</v>
      </c>
      <c r="C150" s="1" t="s">
        <v>49</v>
      </c>
      <c r="D150" s="1">
        <v>0</v>
      </c>
      <c r="E150" s="1">
        <v>0</v>
      </c>
      <c r="F150" s="1"/>
      <c r="G150" s="1" t="s">
        <v>355</v>
      </c>
      <c r="H150" s="2">
        <v>45105.409423958336</v>
      </c>
      <c r="I150" s="1" t="str">
        <f>_xlfn.XLOOKUP(G150,'Lookup '!A:A,'Lookup '!B:B)</f>
        <v>Cases &amp; Covers</v>
      </c>
      <c r="J150" s="1" t="s">
        <v>51</v>
      </c>
      <c r="K150" s="1" t="b">
        <v>0</v>
      </c>
      <c r="L150" s="1"/>
      <c r="M150" s="1"/>
      <c r="N150" s="1" t="s">
        <v>52</v>
      </c>
      <c r="O150" s="3">
        <v>2.93</v>
      </c>
      <c r="P150" s="3"/>
      <c r="Q150" s="3">
        <v>2.93</v>
      </c>
      <c r="R150" s="3">
        <v>0</v>
      </c>
      <c r="S150" s="1">
        <v>0</v>
      </c>
      <c r="T150" s="4">
        <v>0</v>
      </c>
      <c r="U150" s="1" t="s">
        <v>5484</v>
      </c>
      <c r="V150" s="1" t="s">
        <v>5504</v>
      </c>
      <c r="W150" s="1" t="s">
        <v>5539</v>
      </c>
      <c r="X150" s="1" t="s">
        <v>47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1">
        <v>0</v>
      </c>
    </row>
    <row r="151" spans="1:53" x14ac:dyDescent="0.25">
      <c r="A151" s="10">
        <v>124153</v>
      </c>
      <c r="B151" s="1" t="s">
        <v>356</v>
      </c>
      <c r="C151" s="1" t="s">
        <v>58</v>
      </c>
      <c r="D151" s="1">
        <v>0</v>
      </c>
      <c r="E151" s="1">
        <v>0</v>
      </c>
      <c r="F151" s="1"/>
      <c r="G151" s="1" t="s">
        <v>357</v>
      </c>
      <c r="H151" s="2">
        <v>45105.409423958336</v>
      </c>
      <c r="I151" s="1" t="str">
        <f>_xlfn.XLOOKUP(G151,'Lookup '!A:A,'Lookup '!B:B)</f>
        <v>Cases &amp; Covers</v>
      </c>
      <c r="J151" s="1" t="s">
        <v>51</v>
      </c>
      <c r="K151" s="1" t="b">
        <v>0</v>
      </c>
      <c r="L151" s="1"/>
      <c r="M151" s="1"/>
      <c r="N151" s="1" t="s">
        <v>52</v>
      </c>
      <c r="O151" s="3">
        <v>1.62</v>
      </c>
      <c r="P151" s="3"/>
      <c r="Q151" s="3">
        <v>1.62</v>
      </c>
      <c r="R151" s="3">
        <v>4.0909000000000004</v>
      </c>
      <c r="S151" s="1">
        <v>0</v>
      </c>
      <c r="T151" s="4">
        <v>0</v>
      </c>
      <c r="U151" s="1" t="s">
        <v>5362</v>
      </c>
      <c r="V151" s="1" t="s">
        <v>5494</v>
      </c>
      <c r="W151" s="1" t="s">
        <v>5489</v>
      </c>
      <c r="X151" s="1" t="s">
        <v>47</v>
      </c>
      <c r="Y151" s="1">
        <v>23</v>
      </c>
      <c r="Z151" s="1">
        <v>0</v>
      </c>
      <c r="AA151" s="1">
        <v>100</v>
      </c>
      <c r="AB151" s="1">
        <v>100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40</v>
      </c>
      <c r="AP151" s="1">
        <v>29</v>
      </c>
      <c r="AQ151" s="1">
        <v>0</v>
      </c>
      <c r="AR151" s="1">
        <v>0</v>
      </c>
      <c r="AS151" s="1">
        <v>0</v>
      </c>
      <c r="AT151" s="1">
        <v>0</v>
      </c>
      <c r="AU151" s="1">
        <v>39</v>
      </c>
      <c r="AV151" s="1">
        <v>29</v>
      </c>
      <c r="AW151" s="1">
        <v>31</v>
      </c>
      <c r="AX151" s="1">
        <v>45</v>
      </c>
      <c r="AY151" s="1">
        <v>37</v>
      </c>
      <c r="AZ151" s="1">
        <v>3</v>
      </c>
      <c r="BA151" s="11">
        <v>0</v>
      </c>
    </row>
    <row r="152" spans="1:53" x14ac:dyDescent="0.25">
      <c r="A152" s="10">
        <v>124154</v>
      </c>
      <c r="B152" s="1" t="s">
        <v>358</v>
      </c>
      <c r="C152" s="1" t="s">
        <v>58</v>
      </c>
      <c r="D152" s="1">
        <v>0</v>
      </c>
      <c r="E152" s="1">
        <v>0</v>
      </c>
      <c r="F152" s="1"/>
      <c r="G152" s="1" t="s">
        <v>359</v>
      </c>
      <c r="H152" s="2">
        <v>45105.409423958336</v>
      </c>
      <c r="I152" s="1" t="str">
        <f>_xlfn.XLOOKUP(G152,'Lookup '!A:A,'Lookup '!B:B)</f>
        <v>Cases &amp; Covers</v>
      </c>
      <c r="J152" s="1" t="s">
        <v>51</v>
      </c>
      <c r="K152" s="1" t="b">
        <v>0</v>
      </c>
      <c r="L152" s="1"/>
      <c r="M152" s="1"/>
      <c r="N152" s="1" t="s">
        <v>52</v>
      </c>
      <c r="O152" s="3">
        <v>1.62</v>
      </c>
      <c r="P152" s="3"/>
      <c r="Q152" s="3">
        <v>1.62</v>
      </c>
      <c r="R152" s="3">
        <v>4.0909000000000004</v>
      </c>
      <c r="S152" s="1">
        <v>0</v>
      </c>
      <c r="T152" s="4">
        <v>0</v>
      </c>
      <c r="U152" s="1" t="s">
        <v>5362</v>
      </c>
      <c r="V152" s="1" t="s">
        <v>5494</v>
      </c>
      <c r="W152" s="1" t="s">
        <v>5540</v>
      </c>
      <c r="X152" s="1" t="s">
        <v>47</v>
      </c>
      <c r="Y152" s="1">
        <v>24</v>
      </c>
      <c r="Z152" s="1">
        <v>0</v>
      </c>
      <c r="AA152" s="1">
        <v>50</v>
      </c>
      <c r="AB152" s="1">
        <v>50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32</v>
      </c>
      <c r="AP152" s="1">
        <v>22</v>
      </c>
      <c r="AQ152" s="1">
        <v>0</v>
      </c>
      <c r="AR152" s="1">
        <v>0</v>
      </c>
      <c r="AS152" s="1">
        <v>0</v>
      </c>
      <c r="AT152" s="1">
        <v>0</v>
      </c>
      <c r="AU152" s="1">
        <v>28</v>
      </c>
      <c r="AV152" s="1">
        <v>11</v>
      </c>
      <c r="AW152" s="1">
        <v>26</v>
      </c>
      <c r="AX152" s="1">
        <v>18</v>
      </c>
      <c r="AY152" s="1">
        <v>28</v>
      </c>
      <c r="AZ152" s="1">
        <v>10</v>
      </c>
      <c r="BA152" s="11">
        <v>10</v>
      </c>
    </row>
    <row r="153" spans="1:53" x14ac:dyDescent="0.25">
      <c r="A153" s="10">
        <v>124155</v>
      </c>
      <c r="B153" s="1" t="s">
        <v>360</v>
      </c>
      <c r="C153" s="1" t="s">
        <v>49</v>
      </c>
      <c r="D153" s="1">
        <v>0</v>
      </c>
      <c r="E153" s="1">
        <v>0</v>
      </c>
      <c r="F153" s="1"/>
      <c r="G153" s="1" t="s">
        <v>361</v>
      </c>
      <c r="H153" s="2">
        <v>45105.409423958336</v>
      </c>
      <c r="I153" s="1" t="str">
        <f>_xlfn.XLOOKUP(G153,'Lookup '!A:A,'Lookup '!B:B)</f>
        <v>Cases &amp; Covers</v>
      </c>
      <c r="J153" s="1" t="s">
        <v>51</v>
      </c>
      <c r="K153" s="1" t="b">
        <v>0</v>
      </c>
      <c r="L153" s="1"/>
      <c r="M153" s="1"/>
      <c r="N153" s="1" t="s">
        <v>52</v>
      </c>
      <c r="O153" s="3">
        <v>7.26</v>
      </c>
      <c r="P153" s="3"/>
      <c r="Q153" s="3">
        <v>7.26</v>
      </c>
      <c r="R153" s="3">
        <v>13.6363</v>
      </c>
      <c r="S153" s="1">
        <v>0</v>
      </c>
      <c r="T153" s="4">
        <v>0</v>
      </c>
      <c r="U153" s="1" t="s">
        <v>5362</v>
      </c>
      <c r="V153" s="1" t="s">
        <v>5502</v>
      </c>
      <c r="W153" s="1" t="s">
        <v>5522</v>
      </c>
      <c r="X153" s="1" t="s">
        <v>47</v>
      </c>
      <c r="Y153" s="1">
        <v>28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1</v>
      </c>
      <c r="AX153" s="1">
        <v>0</v>
      </c>
      <c r="AY153" s="1">
        <v>0</v>
      </c>
      <c r="AZ153" s="1">
        <v>0</v>
      </c>
      <c r="BA153" s="11">
        <v>2</v>
      </c>
    </row>
    <row r="154" spans="1:53" x14ac:dyDescent="0.25">
      <c r="A154" s="10">
        <v>124156</v>
      </c>
      <c r="B154" s="1" t="s">
        <v>362</v>
      </c>
      <c r="C154" s="1" t="s">
        <v>49</v>
      </c>
      <c r="D154" s="1">
        <v>0</v>
      </c>
      <c r="E154" s="1">
        <v>0</v>
      </c>
      <c r="F154" s="1"/>
      <c r="G154" s="1" t="s">
        <v>363</v>
      </c>
      <c r="H154" s="2">
        <v>45105.409423958336</v>
      </c>
      <c r="I154" s="1" t="str">
        <f>_xlfn.XLOOKUP(G154,'Lookup '!A:A,'Lookup '!B:B)</f>
        <v>Cases &amp; Covers</v>
      </c>
      <c r="J154" s="1" t="s">
        <v>51</v>
      </c>
      <c r="K154" s="1" t="b">
        <v>0</v>
      </c>
      <c r="L154" s="1"/>
      <c r="M154" s="1"/>
      <c r="N154" s="1" t="s">
        <v>52</v>
      </c>
      <c r="O154" s="3">
        <v>3.21</v>
      </c>
      <c r="P154" s="3"/>
      <c r="Q154" s="3">
        <v>3.21</v>
      </c>
      <c r="R154" s="3">
        <v>5.4545000000000003</v>
      </c>
      <c r="S154" s="1">
        <v>0</v>
      </c>
      <c r="T154" s="4">
        <v>0</v>
      </c>
      <c r="U154" s="1" t="s">
        <v>5362</v>
      </c>
      <c r="V154" s="1" t="s">
        <v>5509</v>
      </c>
      <c r="W154" s="1" t="s">
        <v>5533</v>
      </c>
      <c r="X154" s="1" t="s">
        <v>47</v>
      </c>
      <c r="Y154" s="1">
        <v>3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</v>
      </c>
      <c r="AP154" s="1">
        <v>1</v>
      </c>
      <c r="AQ154" s="1">
        <v>1</v>
      </c>
      <c r="AR154" s="1">
        <v>3</v>
      </c>
      <c r="AS154" s="1">
        <v>3</v>
      </c>
      <c r="AT154" s="1">
        <v>1</v>
      </c>
      <c r="AU154" s="1">
        <v>3</v>
      </c>
      <c r="AV154" s="1">
        <v>1</v>
      </c>
      <c r="AW154" s="1">
        <v>0</v>
      </c>
      <c r="AX154" s="1">
        <v>3</v>
      </c>
      <c r="AY154" s="1">
        <v>1</v>
      </c>
      <c r="AZ154" s="1">
        <v>0</v>
      </c>
      <c r="BA154" s="11">
        <v>4</v>
      </c>
    </row>
    <row r="155" spans="1:53" x14ac:dyDescent="0.25">
      <c r="A155" s="10">
        <v>124157</v>
      </c>
      <c r="B155" s="1" t="s">
        <v>364</v>
      </c>
      <c r="C155" s="1" t="s">
        <v>49</v>
      </c>
      <c r="D155" s="1">
        <v>0</v>
      </c>
      <c r="E155" s="1">
        <v>0</v>
      </c>
      <c r="F155" s="1"/>
      <c r="G155" s="1" t="s">
        <v>365</v>
      </c>
      <c r="H155" s="2">
        <v>45105.409423958336</v>
      </c>
      <c r="I155" s="1" t="str">
        <f>_xlfn.XLOOKUP(G155,'Lookup '!A:A,'Lookup '!B:B)</f>
        <v>Cases &amp; Covers</v>
      </c>
      <c r="J155" s="1" t="s">
        <v>51</v>
      </c>
      <c r="K155" s="1" t="b">
        <v>0</v>
      </c>
      <c r="L155" s="1"/>
      <c r="M155" s="1"/>
      <c r="N155" s="1" t="s">
        <v>52</v>
      </c>
      <c r="O155" s="3">
        <v>3.21</v>
      </c>
      <c r="P155" s="3"/>
      <c r="Q155" s="3">
        <v>3.21</v>
      </c>
      <c r="R155" s="3">
        <v>5.4545000000000003</v>
      </c>
      <c r="S155" s="1">
        <v>0</v>
      </c>
      <c r="T155" s="4">
        <v>0</v>
      </c>
      <c r="U155" s="1" t="s">
        <v>5362</v>
      </c>
      <c r="V155" s="1" t="s">
        <v>5509</v>
      </c>
      <c r="W155" s="1" t="s">
        <v>5535</v>
      </c>
      <c r="X155" s="1" t="s">
        <v>47</v>
      </c>
      <c r="Y155" s="1">
        <v>19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5</v>
      </c>
      <c r="AP155" s="1">
        <v>11</v>
      </c>
      <c r="AQ155" s="1">
        <v>5</v>
      </c>
      <c r="AR155" s="1">
        <v>1</v>
      </c>
      <c r="AS155" s="1">
        <v>3</v>
      </c>
      <c r="AT155" s="1">
        <v>0</v>
      </c>
      <c r="AU155" s="1">
        <v>3</v>
      </c>
      <c r="AV155" s="1">
        <v>7</v>
      </c>
      <c r="AW155" s="1">
        <v>8</v>
      </c>
      <c r="AX155" s="1">
        <v>4</v>
      </c>
      <c r="AY155" s="1">
        <v>1</v>
      </c>
      <c r="AZ155" s="1">
        <v>2</v>
      </c>
      <c r="BA155" s="11">
        <v>2</v>
      </c>
    </row>
    <row r="156" spans="1:53" x14ac:dyDescent="0.25">
      <c r="A156" s="10">
        <v>124158</v>
      </c>
      <c r="B156" s="1" t="s">
        <v>366</v>
      </c>
      <c r="C156" s="1" t="s">
        <v>49</v>
      </c>
      <c r="D156" s="1">
        <v>0</v>
      </c>
      <c r="E156" s="1">
        <v>0</v>
      </c>
      <c r="F156" s="1"/>
      <c r="G156" s="1" t="s">
        <v>367</v>
      </c>
      <c r="H156" s="2">
        <v>45105.409423958336</v>
      </c>
      <c r="I156" s="1" t="str">
        <f>_xlfn.XLOOKUP(G156,'Lookup '!A:A,'Lookup '!B:B)</f>
        <v>Cases &amp; Covers</v>
      </c>
      <c r="J156" s="1" t="s">
        <v>51</v>
      </c>
      <c r="K156" s="1" t="b">
        <v>0</v>
      </c>
      <c r="L156" s="1"/>
      <c r="M156" s="1"/>
      <c r="N156" s="1" t="s">
        <v>52</v>
      </c>
      <c r="O156" s="3">
        <v>2.65</v>
      </c>
      <c r="P156" s="3"/>
      <c r="Q156" s="3">
        <v>2.65</v>
      </c>
      <c r="R156" s="3">
        <v>0</v>
      </c>
      <c r="S156" s="1">
        <v>0</v>
      </c>
      <c r="T156" s="4">
        <v>0</v>
      </c>
      <c r="U156" s="1" t="s">
        <v>5362</v>
      </c>
      <c r="V156" s="1" t="s">
        <v>5506</v>
      </c>
      <c r="W156" s="1" t="s">
        <v>5500</v>
      </c>
      <c r="X156" s="1" t="s">
        <v>47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1">
        <v>0</v>
      </c>
    </row>
    <row r="157" spans="1:53" x14ac:dyDescent="0.25">
      <c r="A157" s="10">
        <v>124159</v>
      </c>
      <c r="B157" s="1" t="s">
        <v>368</v>
      </c>
      <c r="C157" s="1" t="s">
        <v>49</v>
      </c>
      <c r="D157" s="1">
        <v>0</v>
      </c>
      <c r="E157" s="1">
        <v>0</v>
      </c>
      <c r="F157" s="1"/>
      <c r="G157" s="1" t="s">
        <v>369</v>
      </c>
      <c r="H157" s="2">
        <v>45105.409423958336</v>
      </c>
      <c r="I157" s="1" t="str">
        <f>_xlfn.XLOOKUP(G157,'Lookup '!A:A,'Lookup '!B:B)</f>
        <v>Cases &amp; Covers</v>
      </c>
      <c r="J157" s="1" t="s">
        <v>51</v>
      </c>
      <c r="K157" s="1" t="b">
        <v>0</v>
      </c>
      <c r="L157" s="1"/>
      <c r="M157" s="1"/>
      <c r="N157" s="1" t="s">
        <v>52</v>
      </c>
      <c r="O157" s="3">
        <v>1.68</v>
      </c>
      <c r="P157" s="3"/>
      <c r="Q157" s="3">
        <v>1.68</v>
      </c>
      <c r="R157" s="3">
        <v>0</v>
      </c>
      <c r="S157" s="1">
        <v>0</v>
      </c>
      <c r="T157" s="4">
        <v>0</v>
      </c>
      <c r="U157" s="1" t="s">
        <v>5362</v>
      </c>
      <c r="V157" s="1" t="s">
        <v>5492</v>
      </c>
      <c r="W157" s="1" t="s">
        <v>5491</v>
      </c>
      <c r="X157" s="1" t="s">
        <v>47</v>
      </c>
      <c r="Y157" s="1">
        <v>42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1">
        <v>0</v>
      </c>
    </row>
    <row r="158" spans="1:53" x14ac:dyDescent="0.25">
      <c r="A158" s="10">
        <v>124160</v>
      </c>
      <c r="B158" s="1" t="s">
        <v>370</v>
      </c>
      <c r="C158" s="1" t="s">
        <v>49</v>
      </c>
      <c r="D158" s="1">
        <v>0</v>
      </c>
      <c r="E158" s="1">
        <v>0</v>
      </c>
      <c r="F158" s="1"/>
      <c r="G158" s="1" t="s">
        <v>371</v>
      </c>
      <c r="H158" s="2">
        <v>45105.409423958336</v>
      </c>
      <c r="I158" s="1" t="str">
        <f>_xlfn.XLOOKUP(G158,'Lookup '!A:A,'Lookup '!B:B)</f>
        <v>Cases &amp; Covers</v>
      </c>
      <c r="J158" s="1" t="s">
        <v>51</v>
      </c>
      <c r="K158" s="1" t="b">
        <v>0</v>
      </c>
      <c r="L158" s="1"/>
      <c r="M158" s="1"/>
      <c r="N158" s="1" t="s">
        <v>52</v>
      </c>
      <c r="O158" s="3">
        <v>2.93</v>
      </c>
      <c r="P158" s="3"/>
      <c r="Q158" s="3">
        <v>2.93</v>
      </c>
      <c r="R158" s="3">
        <v>4.5453999999999999</v>
      </c>
      <c r="S158" s="1">
        <v>0</v>
      </c>
      <c r="T158" s="4">
        <v>0</v>
      </c>
      <c r="U158" s="1" t="s">
        <v>5362</v>
      </c>
      <c r="V158" s="1" t="s">
        <v>5504</v>
      </c>
      <c r="W158" s="1" t="s">
        <v>5512</v>
      </c>
      <c r="X158" s="1" t="s">
        <v>47</v>
      </c>
      <c r="Y158" s="1">
        <v>-22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18</v>
      </c>
      <c r="AP158" s="1">
        <v>19</v>
      </c>
      <c r="AQ158" s="1">
        <v>3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2</v>
      </c>
      <c r="AX158" s="1">
        <v>1</v>
      </c>
      <c r="AY158" s="1">
        <v>0</v>
      </c>
      <c r="AZ158" s="1">
        <v>0</v>
      </c>
      <c r="BA158" s="11">
        <v>0</v>
      </c>
    </row>
    <row r="159" spans="1:53" x14ac:dyDescent="0.25">
      <c r="A159" s="10">
        <v>124161</v>
      </c>
      <c r="B159" s="1" t="s">
        <v>372</v>
      </c>
      <c r="C159" s="1" t="s">
        <v>49</v>
      </c>
      <c r="D159" s="1">
        <v>0</v>
      </c>
      <c r="E159" s="1">
        <v>0</v>
      </c>
      <c r="F159" s="1"/>
      <c r="G159" s="1" t="s">
        <v>373</v>
      </c>
      <c r="H159" s="2">
        <v>45105.409423958336</v>
      </c>
      <c r="I159" s="1" t="str">
        <f>_xlfn.XLOOKUP(G159,'Lookup '!A:A,'Lookup '!B:B)</f>
        <v>Cases &amp; Covers</v>
      </c>
      <c r="J159" s="1" t="s">
        <v>51</v>
      </c>
      <c r="K159" s="1" t="b">
        <v>0</v>
      </c>
      <c r="L159" s="1"/>
      <c r="M159" s="1"/>
      <c r="N159" s="1" t="s">
        <v>52</v>
      </c>
      <c r="O159" s="3">
        <v>2.65</v>
      </c>
      <c r="P159" s="3"/>
      <c r="Q159" s="3">
        <v>2.65</v>
      </c>
      <c r="R159" s="3">
        <v>5</v>
      </c>
      <c r="S159" s="1">
        <v>0</v>
      </c>
      <c r="T159" s="4">
        <v>0</v>
      </c>
      <c r="U159" s="1" t="s">
        <v>5362</v>
      </c>
      <c r="V159" s="1" t="s">
        <v>5488</v>
      </c>
      <c r="W159" s="1" t="s">
        <v>5540</v>
      </c>
      <c r="X159" s="1" t="s">
        <v>47</v>
      </c>
      <c r="Y159" s="1">
        <v>7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17</v>
      </c>
      <c r="AP159" s="1">
        <v>44</v>
      </c>
      <c r="AQ159" s="1">
        <v>25</v>
      </c>
      <c r="AR159" s="1">
        <v>12</v>
      </c>
      <c r="AS159" s="1">
        <v>2</v>
      </c>
      <c r="AT159" s="1">
        <v>0</v>
      </c>
      <c r="AU159" s="1">
        <v>9</v>
      </c>
      <c r="AV159" s="1">
        <v>10</v>
      </c>
      <c r="AW159" s="1">
        <v>24</v>
      </c>
      <c r="AX159" s="1">
        <v>26</v>
      </c>
      <c r="AY159" s="1">
        <v>25</v>
      </c>
      <c r="AZ159" s="1">
        <v>0</v>
      </c>
      <c r="BA159" s="11">
        <v>0</v>
      </c>
    </row>
    <row r="160" spans="1:53" x14ac:dyDescent="0.25">
      <c r="A160" s="10">
        <v>124162</v>
      </c>
      <c r="B160" s="1" t="s">
        <v>374</v>
      </c>
      <c r="C160" s="1" t="s">
        <v>49</v>
      </c>
      <c r="D160" s="1">
        <v>0</v>
      </c>
      <c r="E160" s="1">
        <v>0</v>
      </c>
      <c r="F160" s="1"/>
      <c r="G160" s="1" t="s">
        <v>375</v>
      </c>
      <c r="H160" s="2">
        <v>45105.409424155092</v>
      </c>
      <c r="I160" s="1" t="str">
        <f>_xlfn.XLOOKUP(G160,'Lookup '!A:A,'Lookup '!B:B)</f>
        <v>Cases &amp; Covers</v>
      </c>
      <c r="J160" s="1" t="s">
        <v>51</v>
      </c>
      <c r="K160" s="1" t="b">
        <v>0</v>
      </c>
      <c r="L160" s="1"/>
      <c r="M160" s="1"/>
      <c r="N160" s="1" t="s">
        <v>52</v>
      </c>
      <c r="O160" s="3">
        <v>2.65</v>
      </c>
      <c r="P160" s="3"/>
      <c r="Q160" s="3">
        <v>2.65</v>
      </c>
      <c r="R160" s="3">
        <v>0</v>
      </c>
      <c r="S160" s="1">
        <v>0</v>
      </c>
      <c r="T160" s="4">
        <v>0</v>
      </c>
      <c r="U160" s="1" t="s">
        <v>5362</v>
      </c>
      <c r="V160" s="1" t="s">
        <v>5488</v>
      </c>
      <c r="W160" s="1" t="s">
        <v>5540</v>
      </c>
      <c r="X160" s="1" t="s">
        <v>47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1">
        <v>0</v>
      </c>
    </row>
    <row r="161" spans="1:53" x14ac:dyDescent="0.25">
      <c r="A161" s="10">
        <v>124163</v>
      </c>
      <c r="B161" s="1" t="s">
        <v>376</v>
      </c>
      <c r="C161" s="1" t="s">
        <v>49</v>
      </c>
      <c r="D161" s="1">
        <v>0</v>
      </c>
      <c r="E161" s="1">
        <v>0</v>
      </c>
      <c r="F161" s="1"/>
      <c r="G161" s="1" t="s">
        <v>377</v>
      </c>
      <c r="H161" s="2">
        <v>45105.409424155092</v>
      </c>
      <c r="I161" s="1" t="str">
        <f>_xlfn.XLOOKUP(G161,'Lookup '!A:A,'Lookup '!B:B)</f>
        <v>Cases &amp; Covers</v>
      </c>
      <c r="J161" s="1" t="s">
        <v>51</v>
      </c>
      <c r="K161" s="1" t="b">
        <v>0</v>
      </c>
      <c r="L161" s="1"/>
      <c r="M161" s="1"/>
      <c r="N161" s="1" t="s">
        <v>52</v>
      </c>
      <c r="O161" s="3">
        <v>2.65</v>
      </c>
      <c r="P161" s="3"/>
      <c r="Q161" s="3">
        <v>2.65</v>
      </c>
      <c r="R161" s="3">
        <v>0</v>
      </c>
      <c r="S161" s="1">
        <v>0</v>
      </c>
      <c r="T161" s="4">
        <v>0</v>
      </c>
      <c r="U161" s="1" t="s">
        <v>5362</v>
      </c>
      <c r="V161" s="1" t="s">
        <v>5488</v>
      </c>
      <c r="W161" s="1" t="s">
        <v>5535</v>
      </c>
      <c r="X161" s="1" t="s">
        <v>47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1">
        <v>0</v>
      </c>
    </row>
    <row r="162" spans="1:53" x14ac:dyDescent="0.25">
      <c r="A162" s="10">
        <v>124164</v>
      </c>
      <c r="B162" s="1" t="s">
        <v>378</v>
      </c>
      <c r="C162" s="1" t="s">
        <v>49</v>
      </c>
      <c r="D162" s="1">
        <v>0</v>
      </c>
      <c r="E162" s="1">
        <v>0</v>
      </c>
      <c r="F162" s="1"/>
      <c r="G162" s="1" t="s">
        <v>379</v>
      </c>
      <c r="H162" s="2">
        <v>45105.409424155092</v>
      </c>
      <c r="I162" s="1" t="str">
        <f>_xlfn.XLOOKUP(G162,'Lookup '!A:A,'Lookup '!B:B)</f>
        <v>Cases &amp; Covers</v>
      </c>
      <c r="J162" s="1" t="s">
        <v>51</v>
      </c>
      <c r="K162" s="1" t="b">
        <v>0</v>
      </c>
      <c r="L162" s="1"/>
      <c r="M162" s="1"/>
      <c r="N162" s="1" t="s">
        <v>52</v>
      </c>
      <c r="O162" s="3">
        <v>2.65</v>
      </c>
      <c r="P162" s="3"/>
      <c r="Q162" s="3">
        <v>2.65</v>
      </c>
      <c r="R162" s="3">
        <v>0</v>
      </c>
      <c r="S162" s="1">
        <v>0</v>
      </c>
      <c r="T162" s="4">
        <v>0</v>
      </c>
      <c r="U162" s="1" t="s">
        <v>5362</v>
      </c>
      <c r="V162" s="1" t="s">
        <v>5488</v>
      </c>
      <c r="W162" s="1" t="s">
        <v>5498</v>
      </c>
      <c r="X162" s="1" t="s">
        <v>47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1">
        <v>0</v>
      </c>
    </row>
    <row r="163" spans="1:53" x14ac:dyDescent="0.25">
      <c r="A163" s="10">
        <v>124165</v>
      </c>
      <c r="B163" s="1" t="s">
        <v>380</v>
      </c>
      <c r="C163" s="1" t="s">
        <v>49</v>
      </c>
      <c r="D163" s="1">
        <v>0</v>
      </c>
      <c r="E163" s="1">
        <v>0</v>
      </c>
      <c r="F163" s="1"/>
      <c r="G163" s="1" t="s">
        <v>381</v>
      </c>
      <c r="H163" s="2">
        <v>45105.409424155092</v>
      </c>
      <c r="I163" s="1" t="str">
        <f>_xlfn.XLOOKUP(G163,'Lookup '!A:A,'Lookup '!B:B)</f>
        <v>Cases &amp; Covers</v>
      </c>
      <c r="J163" s="1" t="s">
        <v>51</v>
      </c>
      <c r="K163" s="1" t="b">
        <v>0</v>
      </c>
      <c r="L163" s="1"/>
      <c r="M163" s="1"/>
      <c r="N163" s="1" t="s">
        <v>52</v>
      </c>
      <c r="O163" s="3">
        <v>3.07</v>
      </c>
      <c r="P163" s="3"/>
      <c r="Q163" s="3">
        <v>3.07</v>
      </c>
      <c r="R163" s="3">
        <v>5.2727000000000004</v>
      </c>
      <c r="S163" s="1">
        <v>0</v>
      </c>
      <c r="T163" s="4">
        <v>0</v>
      </c>
      <c r="U163" s="1" t="s">
        <v>5362</v>
      </c>
      <c r="V163" s="1" t="s">
        <v>5490</v>
      </c>
      <c r="W163" s="1" t="s">
        <v>5520</v>
      </c>
      <c r="X163" s="1" t="s">
        <v>47</v>
      </c>
      <c r="Y163" s="1">
        <v>63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4</v>
      </c>
      <c r="AP163" s="1">
        <v>0</v>
      </c>
      <c r="AQ163" s="1">
        <v>4</v>
      </c>
      <c r="AR163" s="1">
        <v>6</v>
      </c>
      <c r="AS163" s="1">
        <v>6</v>
      </c>
      <c r="AT163" s="1">
        <v>3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5</v>
      </c>
      <c r="BA163" s="11">
        <v>8</v>
      </c>
    </row>
    <row r="164" spans="1:53" hidden="1" x14ac:dyDescent="0.25">
      <c r="A164" s="10">
        <v>124166</v>
      </c>
      <c r="B164" s="1" t="s">
        <v>382</v>
      </c>
      <c r="C164" s="1" t="s">
        <v>61</v>
      </c>
      <c r="D164" s="1">
        <v>4</v>
      </c>
      <c r="E164" s="1">
        <v>0</v>
      </c>
      <c r="F164" s="1"/>
      <c r="G164" s="1" t="s">
        <v>383</v>
      </c>
      <c r="H164" s="2">
        <v>45105.409424155092</v>
      </c>
      <c r="I164" s="1" t="str">
        <f>_xlfn.XLOOKUP(G164,'Lookup '!A:A,'Lookup '!B:B)</f>
        <v>LCDS</v>
      </c>
      <c r="J164" s="1" t="s">
        <v>63</v>
      </c>
      <c r="K164" s="1" t="b">
        <v>0</v>
      </c>
      <c r="L164" s="1"/>
      <c r="M164" s="1"/>
      <c r="N164" s="1" t="s">
        <v>52</v>
      </c>
      <c r="O164" s="3">
        <v>24.9</v>
      </c>
      <c r="P164" s="3"/>
      <c r="Q164" s="3">
        <v>24.9</v>
      </c>
      <c r="R164" s="3">
        <v>29.6</v>
      </c>
      <c r="S164" s="1">
        <v>0</v>
      </c>
      <c r="T164" s="4">
        <v>0</v>
      </c>
      <c r="U164" s="1"/>
      <c r="V164" s="1" t="s">
        <v>5496</v>
      </c>
      <c r="W164" s="1" t="s">
        <v>5497</v>
      </c>
      <c r="X164" s="1" t="s">
        <v>47</v>
      </c>
      <c r="Y164" s="1">
        <v>119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79</v>
      </c>
      <c r="AP164" s="1">
        <v>103</v>
      </c>
      <c r="AQ164" s="1">
        <v>93</v>
      </c>
      <c r="AR164" s="1">
        <v>88</v>
      </c>
      <c r="AS164" s="1">
        <v>96</v>
      </c>
      <c r="AT164" s="1">
        <v>89</v>
      </c>
      <c r="AU164" s="1">
        <v>84</v>
      </c>
      <c r="AV164" s="1">
        <v>103</v>
      </c>
      <c r="AW164" s="1">
        <v>161</v>
      </c>
      <c r="AX164" s="1">
        <v>43</v>
      </c>
      <c r="AY164" s="1">
        <v>65</v>
      </c>
      <c r="AZ164" s="1">
        <v>51</v>
      </c>
      <c r="BA164" s="11">
        <v>73</v>
      </c>
    </row>
    <row r="165" spans="1:53" hidden="1" x14ac:dyDescent="0.25">
      <c r="A165" s="10">
        <v>124167</v>
      </c>
      <c r="B165" s="1" t="s">
        <v>384</v>
      </c>
      <c r="C165" s="1" t="s">
        <v>315</v>
      </c>
      <c r="D165" s="1">
        <v>0</v>
      </c>
      <c r="E165" s="1">
        <v>0</v>
      </c>
      <c r="F165" s="1"/>
      <c r="G165" s="1" t="s">
        <v>385</v>
      </c>
      <c r="H165" s="2">
        <v>45105.409424155092</v>
      </c>
      <c r="I165" s="1" t="str">
        <f>_xlfn.XLOOKUP(G165,'Lookup '!A:A,'Lookup '!B:B)</f>
        <v>Screen Protector</v>
      </c>
      <c r="J165" s="1" t="s">
        <v>317</v>
      </c>
      <c r="K165" s="1" t="b">
        <v>0</v>
      </c>
      <c r="L165" s="1"/>
      <c r="M165" s="1"/>
      <c r="N165" s="1" t="s">
        <v>52</v>
      </c>
      <c r="O165" s="3">
        <v>0.65</v>
      </c>
      <c r="P165" s="3"/>
      <c r="Q165" s="3">
        <v>0.65</v>
      </c>
      <c r="R165" s="3">
        <v>2.7271999999999998</v>
      </c>
      <c r="S165" s="1">
        <v>0</v>
      </c>
      <c r="T165" s="4">
        <v>0</v>
      </c>
      <c r="U165" s="1"/>
      <c r="V165" s="1" t="s">
        <v>5541</v>
      </c>
      <c r="W165" s="1" t="s">
        <v>5542</v>
      </c>
      <c r="X165" s="1" t="s">
        <v>47</v>
      </c>
      <c r="Y165" s="1">
        <v>40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9</v>
      </c>
      <c r="AP165" s="1">
        <v>0</v>
      </c>
      <c r="AQ165" s="1">
        <v>9</v>
      </c>
      <c r="AR165" s="1">
        <v>11</v>
      </c>
      <c r="AS165" s="1">
        <v>2</v>
      </c>
      <c r="AT165" s="1">
        <v>0</v>
      </c>
      <c r="AU165" s="1">
        <v>15</v>
      </c>
      <c r="AV165" s="1">
        <v>11</v>
      </c>
      <c r="AW165" s="1">
        <v>6</v>
      </c>
      <c r="AX165" s="1">
        <v>6</v>
      </c>
      <c r="AY165" s="1">
        <v>4</v>
      </c>
      <c r="AZ165" s="1">
        <v>0</v>
      </c>
      <c r="BA165" s="11">
        <v>0</v>
      </c>
    </row>
    <row r="166" spans="1:53" x14ac:dyDescent="0.25">
      <c r="A166" s="10">
        <v>124168</v>
      </c>
      <c r="B166" s="1" t="s">
        <v>386</v>
      </c>
      <c r="C166" s="1" t="s">
        <v>49</v>
      </c>
      <c r="D166" s="1">
        <v>0</v>
      </c>
      <c r="E166" s="1">
        <v>0</v>
      </c>
      <c r="F166" s="1"/>
      <c r="G166" s="1" t="s">
        <v>387</v>
      </c>
      <c r="H166" s="2">
        <v>45105.409424155092</v>
      </c>
      <c r="I166" s="1" t="str">
        <f>_xlfn.XLOOKUP(G166,'Lookup '!A:A,'Lookup '!B:B)</f>
        <v>Cases &amp; Covers</v>
      </c>
      <c r="J166" s="1" t="s">
        <v>51</v>
      </c>
      <c r="K166" s="1" t="b">
        <v>0</v>
      </c>
      <c r="L166" s="1"/>
      <c r="M166" s="1"/>
      <c r="N166" s="1" t="s">
        <v>52</v>
      </c>
      <c r="O166" s="3">
        <v>2.65</v>
      </c>
      <c r="P166" s="3"/>
      <c r="Q166" s="3">
        <v>2.65</v>
      </c>
      <c r="R166" s="3">
        <v>5</v>
      </c>
      <c r="S166" s="1">
        <v>0</v>
      </c>
      <c r="T166" s="4">
        <v>0</v>
      </c>
      <c r="U166" s="1" t="s">
        <v>5362</v>
      </c>
      <c r="V166" s="1" t="s">
        <v>5488</v>
      </c>
      <c r="W166" s="1" t="s">
        <v>3715</v>
      </c>
      <c r="X166" s="1" t="s">
        <v>47</v>
      </c>
      <c r="Y166" s="1">
        <v>59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11</v>
      </c>
      <c r="AP166" s="1">
        <v>35</v>
      </c>
      <c r="AQ166" s="1">
        <v>15</v>
      </c>
      <c r="AR166" s="1">
        <v>16</v>
      </c>
      <c r="AS166" s="1">
        <v>19</v>
      </c>
      <c r="AT166" s="1">
        <v>8</v>
      </c>
      <c r="AU166" s="1">
        <v>15</v>
      </c>
      <c r="AV166" s="1">
        <v>4</v>
      </c>
      <c r="AW166" s="1">
        <v>21</v>
      </c>
      <c r="AX166" s="1">
        <v>15</v>
      </c>
      <c r="AY166" s="1">
        <v>8</v>
      </c>
      <c r="AZ166" s="1">
        <v>17</v>
      </c>
      <c r="BA166" s="11">
        <v>5</v>
      </c>
    </row>
    <row r="167" spans="1:53" x14ac:dyDescent="0.25">
      <c r="A167" s="10">
        <v>124169</v>
      </c>
      <c r="B167" s="1" t="s">
        <v>388</v>
      </c>
      <c r="C167" s="1" t="s">
        <v>49</v>
      </c>
      <c r="D167" s="1">
        <v>0</v>
      </c>
      <c r="E167" s="1">
        <v>0</v>
      </c>
      <c r="F167" s="1"/>
      <c r="G167" s="1" t="s">
        <v>389</v>
      </c>
      <c r="H167" s="2">
        <v>45105.409424155092</v>
      </c>
      <c r="I167" s="1" t="str">
        <f>_xlfn.XLOOKUP(G167,'Lookup '!A:A,'Lookup '!B:B)</f>
        <v>Cases &amp; Covers</v>
      </c>
      <c r="J167" s="1" t="s">
        <v>51</v>
      </c>
      <c r="K167" s="1" t="b">
        <v>0</v>
      </c>
      <c r="L167" s="1"/>
      <c r="M167" s="1"/>
      <c r="N167" s="1" t="s">
        <v>52</v>
      </c>
      <c r="O167" s="3">
        <v>3.21</v>
      </c>
      <c r="P167" s="3"/>
      <c r="Q167" s="3">
        <v>3.21</v>
      </c>
      <c r="R167" s="3">
        <v>5.4545000000000003</v>
      </c>
      <c r="S167" s="1">
        <v>0</v>
      </c>
      <c r="T167" s="4">
        <v>0</v>
      </c>
      <c r="U167" s="1" t="s">
        <v>5362</v>
      </c>
      <c r="V167" s="1" t="s">
        <v>5509</v>
      </c>
      <c r="W167" s="1" t="s">
        <v>5520</v>
      </c>
      <c r="X167" s="1" t="s">
        <v>47</v>
      </c>
      <c r="Y167" s="1">
        <v>33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2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8</v>
      </c>
      <c r="AV167" s="1">
        <v>1</v>
      </c>
      <c r="AW167" s="1">
        <v>12</v>
      </c>
      <c r="AX167" s="1">
        <v>7</v>
      </c>
      <c r="AY167" s="1">
        <v>7</v>
      </c>
      <c r="AZ167" s="1">
        <v>1</v>
      </c>
      <c r="BA167" s="11">
        <v>0</v>
      </c>
    </row>
    <row r="168" spans="1:53" x14ac:dyDescent="0.25">
      <c r="A168" s="10">
        <v>124170</v>
      </c>
      <c r="B168" s="1" t="s">
        <v>390</v>
      </c>
      <c r="C168" s="1" t="s">
        <v>49</v>
      </c>
      <c r="D168" s="1">
        <v>0</v>
      </c>
      <c r="E168" s="1">
        <v>0</v>
      </c>
      <c r="F168" s="1"/>
      <c r="G168" s="1" t="s">
        <v>391</v>
      </c>
      <c r="H168" s="2">
        <v>45105.409424155092</v>
      </c>
      <c r="I168" s="1" t="str">
        <f>_xlfn.XLOOKUP(G168,'Lookup '!A:A,'Lookup '!B:B)</f>
        <v>Cases &amp; Covers</v>
      </c>
      <c r="J168" s="1" t="s">
        <v>51</v>
      </c>
      <c r="K168" s="1" t="b">
        <v>0</v>
      </c>
      <c r="L168" s="1"/>
      <c r="M168" s="1"/>
      <c r="N168" s="1" t="s">
        <v>52</v>
      </c>
      <c r="O168" s="3">
        <v>2.93</v>
      </c>
      <c r="P168" s="3"/>
      <c r="Q168" s="3">
        <v>2.93</v>
      </c>
      <c r="R168" s="3">
        <v>0</v>
      </c>
      <c r="S168" s="1">
        <v>0</v>
      </c>
      <c r="T168" s="4">
        <v>0</v>
      </c>
      <c r="U168" s="1" t="s">
        <v>5484</v>
      </c>
      <c r="V168" s="1" t="s">
        <v>5504</v>
      </c>
      <c r="W168" s="1" t="s">
        <v>5543</v>
      </c>
      <c r="X168" s="1" t="s">
        <v>47</v>
      </c>
      <c r="Y168" s="1">
        <v>-5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1">
        <v>0</v>
      </c>
    </row>
    <row r="169" spans="1:53" x14ac:dyDescent="0.25">
      <c r="A169" s="10">
        <v>124171</v>
      </c>
      <c r="B169" s="1" t="s">
        <v>392</v>
      </c>
      <c r="C169" s="1" t="s">
        <v>49</v>
      </c>
      <c r="D169" s="1">
        <v>0</v>
      </c>
      <c r="E169" s="1">
        <v>0</v>
      </c>
      <c r="F169" s="1"/>
      <c r="G169" s="1" t="s">
        <v>393</v>
      </c>
      <c r="H169" s="2">
        <v>45105.409424155092</v>
      </c>
      <c r="I169" s="1" t="str">
        <f>_xlfn.XLOOKUP(G169,'Lookup '!A:A,'Lookup '!B:B)</f>
        <v>Cases &amp; Covers</v>
      </c>
      <c r="J169" s="1" t="s">
        <v>51</v>
      </c>
      <c r="K169" s="1" t="b">
        <v>0</v>
      </c>
      <c r="L169" s="1"/>
      <c r="M169" s="1"/>
      <c r="N169" s="1" t="s">
        <v>52</v>
      </c>
      <c r="O169" s="3">
        <v>2.93</v>
      </c>
      <c r="P169" s="3"/>
      <c r="Q169" s="3">
        <v>2.93</v>
      </c>
      <c r="R169" s="3">
        <v>4.5453999999999999</v>
      </c>
      <c r="S169" s="1">
        <v>0</v>
      </c>
      <c r="T169" s="4">
        <v>0</v>
      </c>
      <c r="U169" s="1" t="s">
        <v>5362</v>
      </c>
      <c r="V169" s="1" t="s">
        <v>5504</v>
      </c>
      <c r="W169" s="1" t="s">
        <v>5511</v>
      </c>
      <c r="X169" s="1" t="s">
        <v>47</v>
      </c>
      <c r="Y169" s="1">
        <v>10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4</v>
      </c>
      <c r="AP169" s="1">
        <v>16</v>
      </c>
      <c r="AQ169" s="1">
        <v>11</v>
      </c>
      <c r="AR169" s="1">
        <v>6</v>
      </c>
      <c r="AS169" s="1">
        <v>9</v>
      </c>
      <c r="AT169" s="1">
        <v>0</v>
      </c>
      <c r="AU169" s="1">
        <v>0</v>
      </c>
      <c r="AV169" s="1">
        <v>1</v>
      </c>
      <c r="AW169" s="1">
        <v>19</v>
      </c>
      <c r="AX169" s="1">
        <v>15</v>
      </c>
      <c r="AY169" s="1">
        <v>8</v>
      </c>
      <c r="AZ169" s="1">
        <v>3</v>
      </c>
      <c r="BA169" s="11">
        <v>10</v>
      </c>
    </row>
    <row r="170" spans="1:53" x14ac:dyDescent="0.25">
      <c r="A170" s="10">
        <v>124172</v>
      </c>
      <c r="B170" s="1" t="s">
        <v>394</v>
      </c>
      <c r="C170" s="1" t="s">
        <v>49</v>
      </c>
      <c r="D170" s="1">
        <v>0</v>
      </c>
      <c r="E170" s="1">
        <v>0</v>
      </c>
      <c r="F170" s="1"/>
      <c r="G170" s="1" t="s">
        <v>395</v>
      </c>
      <c r="H170" s="2">
        <v>45105.409424155092</v>
      </c>
      <c r="I170" s="1" t="str">
        <f>_xlfn.XLOOKUP(G170,'Lookup '!A:A,'Lookup '!B:B)</f>
        <v>Cases &amp; Covers</v>
      </c>
      <c r="J170" s="1" t="s">
        <v>51</v>
      </c>
      <c r="K170" s="1" t="b">
        <v>0</v>
      </c>
      <c r="L170" s="1"/>
      <c r="M170" s="1"/>
      <c r="N170" s="1" t="s">
        <v>52</v>
      </c>
      <c r="O170" s="3">
        <v>2.65</v>
      </c>
      <c r="P170" s="3"/>
      <c r="Q170" s="3">
        <v>2.65</v>
      </c>
      <c r="R170" s="3">
        <v>0</v>
      </c>
      <c r="S170" s="1">
        <v>0</v>
      </c>
      <c r="T170" s="4">
        <v>0</v>
      </c>
      <c r="U170" s="1" t="s">
        <v>5484</v>
      </c>
      <c r="V170" s="1" t="s">
        <v>5506</v>
      </c>
      <c r="W170" s="1" t="s">
        <v>5507</v>
      </c>
      <c r="X170" s="1" t="s">
        <v>47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1">
        <v>0</v>
      </c>
    </row>
    <row r="171" spans="1:53" x14ac:dyDescent="0.25">
      <c r="A171" s="10">
        <v>124173</v>
      </c>
      <c r="B171" s="1" t="s">
        <v>396</v>
      </c>
      <c r="C171" s="1" t="s">
        <v>49</v>
      </c>
      <c r="D171" s="1">
        <v>0</v>
      </c>
      <c r="E171" s="1">
        <v>0</v>
      </c>
      <c r="F171" s="1"/>
      <c r="G171" s="1" t="s">
        <v>397</v>
      </c>
      <c r="H171" s="2">
        <v>45105.409424155092</v>
      </c>
      <c r="I171" s="1" t="str">
        <f>_xlfn.XLOOKUP(G171,'Lookup '!A:A,'Lookup '!B:B)</f>
        <v>Cases &amp; Covers</v>
      </c>
      <c r="J171" s="1" t="s">
        <v>51</v>
      </c>
      <c r="K171" s="1" t="b">
        <v>0</v>
      </c>
      <c r="L171" s="1"/>
      <c r="M171" s="1"/>
      <c r="N171" s="1" t="s">
        <v>52</v>
      </c>
      <c r="O171" s="3">
        <v>2.65</v>
      </c>
      <c r="P171" s="3"/>
      <c r="Q171" s="3">
        <v>2.65</v>
      </c>
      <c r="R171" s="3">
        <v>3.8180999999999998</v>
      </c>
      <c r="S171" s="1">
        <v>0</v>
      </c>
      <c r="T171" s="4">
        <v>0</v>
      </c>
      <c r="U171" s="1" t="s">
        <v>5362</v>
      </c>
      <c r="V171" s="1" t="s">
        <v>5506</v>
      </c>
      <c r="W171" s="1" t="s">
        <v>5498</v>
      </c>
      <c r="X171" s="1" t="s">
        <v>47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3</v>
      </c>
      <c r="AP171" s="1">
        <v>3</v>
      </c>
      <c r="AQ171" s="1">
        <v>2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1">
        <v>0</v>
      </c>
    </row>
    <row r="172" spans="1:53" hidden="1" x14ac:dyDescent="0.25">
      <c r="A172" s="10">
        <v>124175</v>
      </c>
      <c r="B172" s="1" t="s">
        <v>398</v>
      </c>
      <c r="C172" s="1" t="s">
        <v>49</v>
      </c>
      <c r="D172" s="1">
        <v>0</v>
      </c>
      <c r="E172" s="1">
        <v>0</v>
      </c>
      <c r="F172" s="1"/>
      <c r="G172" s="1" t="s">
        <v>399</v>
      </c>
      <c r="H172" s="2">
        <v>45105.409424155092</v>
      </c>
      <c r="I172" s="1" t="str">
        <f>_xlfn.XLOOKUP(G172,'Lookup '!A:A,'Lookup '!B:B)</f>
        <v>Airpods Case</v>
      </c>
      <c r="J172" s="1" t="s">
        <v>123</v>
      </c>
      <c r="K172" s="1" t="b">
        <v>0</v>
      </c>
      <c r="L172" s="1"/>
      <c r="M172" s="1"/>
      <c r="N172" s="1" t="s">
        <v>52</v>
      </c>
      <c r="O172" s="3">
        <v>1.4</v>
      </c>
      <c r="P172" s="3"/>
      <c r="Q172" s="3">
        <v>1.4</v>
      </c>
      <c r="R172" s="3">
        <v>3.1818</v>
      </c>
      <c r="S172" s="1">
        <v>0</v>
      </c>
      <c r="T172" s="4">
        <v>0</v>
      </c>
      <c r="U172" s="1" t="s">
        <v>5486</v>
      </c>
      <c r="V172" s="1" t="s">
        <v>5518</v>
      </c>
      <c r="W172" s="1" t="s">
        <v>5519</v>
      </c>
      <c r="X172" s="1" t="s">
        <v>47</v>
      </c>
      <c r="Y172" s="1">
        <v>23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2</v>
      </c>
      <c r="AV172" s="1">
        <v>0</v>
      </c>
      <c r="AW172" s="1">
        <v>4</v>
      </c>
      <c r="AX172" s="1">
        <v>0</v>
      </c>
      <c r="AY172" s="1">
        <v>0</v>
      </c>
      <c r="AZ172" s="1">
        <v>0</v>
      </c>
      <c r="BA172" s="11">
        <v>0</v>
      </c>
    </row>
    <row r="173" spans="1:53" x14ac:dyDescent="0.25">
      <c r="A173" s="10">
        <v>124176</v>
      </c>
      <c r="B173" s="1" t="s">
        <v>400</v>
      </c>
      <c r="C173" s="1" t="s">
        <v>49</v>
      </c>
      <c r="D173" s="1">
        <v>0</v>
      </c>
      <c r="E173" s="1">
        <v>0</v>
      </c>
      <c r="F173" s="1"/>
      <c r="G173" s="1" t="s">
        <v>401</v>
      </c>
      <c r="H173" s="2">
        <v>45105.409424155092</v>
      </c>
      <c r="I173" s="1" t="str">
        <f>_xlfn.XLOOKUP(G173,'Lookup '!A:A,'Lookup '!B:B)</f>
        <v>Cases &amp; Covers</v>
      </c>
      <c r="J173" s="1" t="s">
        <v>51</v>
      </c>
      <c r="K173" s="1" t="b">
        <v>0</v>
      </c>
      <c r="L173" s="1"/>
      <c r="M173" s="1"/>
      <c r="N173" s="1" t="s">
        <v>52</v>
      </c>
      <c r="O173" s="3">
        <v>2.65</v>
      </c>
      <c r="P173" s="3"/>
      <c r="Q173" s="3">
        <v>2.65</v>
      </c>
      <c r="R173" s="3">
        <v>5</v>
      </c>
      <c r="S173" s="1">
        <v>0</v>
      </c>
      <c r="T173" s="4">
        <v>0</v>
      </c>
      <c r="U173" s="1" t="s">
        <v>5362</v>
      </c>
      <c r="V173" s="1" t="s">
        <v>5488</v>
      </c>
      <c r="W173" s="1" t="s">
        <v>3715</v>
      </c>
      <c r="X173" s="1" t="s">
        <v>47</v>
      </c>
      <c r="Y173" s="1">
        <v>48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17</v>
      </c>
      <c r="AP173" s="1">
        <v>38</v>
      </c>
      <c r="AQ173" s="1">
        <v>37</v>
      </c>
      <c r="AR173" s="1">
        <v>32</v>
      </c>
      <c r="AS173" s="1">
        <v>16</v>
      </c>
      <c r="AT173" s="1">
        <v>19</v>
      </c>
      <c r="AU173" s="1">
        <v>32</v>
      </c>
      <c r="AV173" s="1">
        <v>23</v>
      </c>
      <c r="AW173" s="1">
        <v>28</v>
      </c>
      <c r="AX173" s="1">
        <v>33</v>
      </c>
      <c r="AY173" s="1">
        <v>14</v>
      </c>
      <c r="AZ173" s="1">
        <v>0</v>
      </c>
      <c r="BA173" s="11">
        <v>15</v>
      </c>
    </row>
    <row r="174" spans="1:53" x14ac:dyDescent="0.25">
      <c r="A174" s="10">
        <v>124177</v>
      </c>
      <c r="B174" s="1" t="s">
        <v>402</v>
      </c>
      <c r="C174" s="1" t="s">
        <v>49</v>
      </c>
      <c r="D174" s="1">
        <v>0</v>
      </c>
      <c r="E174" s="1">
        <v>0</v>
      </c>
      <c r="F174" s="1"/>
      <c r="G174" s="1" t="s">
        <v>403</v>
      </c>
      <c r="H174" s="2">
        <v>45105.409424155092</v>
      </c>
      <c r="I174" s="1" t="str">
        <f>_xlfn.XLOOKUP(G174,'Lookup '!A:A,'Lookup '!B:B)</f>
        <v>Cases &amp; Covers</v>
      </c>
      <c r="J174" s="1" t="s">
        <v>51</v>
      </c>
      <c r="K174" s="1" t="b">
        <v>0</v>
      </c>
      <c r="L174" s="1"/>
      <c r="M174" s="1"/>
      <c r="N174" s="1" t="s">
        <v>52</v>
      </c>
      <c r="O174" s="3">
        <v>7.68</v>
      </c>
      <c r="P174" s="3"/>
      <c r="Q174" s="3">
        <v>7.68</v>
      </c>
      <c r="R174" s="3">
        <v>0</v>
      </c>
      <c r="S174" s="1">
        <v>0</v>
      </c>
      <c r="T174" s="4">
        <v>0</v>
      </c>
      <c r="U174" s="1" t="s">
        <v>5362</v>
      </c>
      <c r="V174" s="1" t="s">
        <v>5524</v>
      </c>
      <c r="W174" s="1" t="s">
        <v>5527</v>
      </c>
      <c r="X174" s="1" t="s">
        <v>47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1">
        <v>0</v>
      </c>
    </row>
    <row r="175" spans="1:53" x14ac:dyDescent="0.25">
      <c r="A175" s="10">
        <v>124178</v>
      </c>
      <c r="B175" s="1" t="s">
        <v>404</v>
      </c>
      <c r="C175" s="1" t="s">
        <v>49</v>
      </c>
      <c r="D175" s="1">
        <v>0</v>
      </c>
      <c r="E175" s="1">
        <v>0</v>
      </c>
      <c r="F175" s="1"/>
      <c r="G175" s="1" t="s">
        <v>405</v>
      </c>
      <c r="H175" s="2">
        <v>45105.409424155092</v>
      </c>
      <c r="I175" s="1" t="str">
        <f>_xlfn.XLOOKUP(G175,'Lookup '!A:A,'Lookup '!B:B)</f>
        <v>Cases &amp; Covers</v>
      </c>
      <c r="J175" s="1" t="s">
        <v>51</v>
      </c>
      <c r="K175" s="1" t="b">
        <v>0</v>
      </c>
      <c r="L175" s="1"/>
      <c r="M175" s="1"/>
      <c r="N175" s="1" t="s">
        <v>52</v>
      </c>
      <c r="O175" s="3">
        <v>5.44</v>
      </c>
      <c r="P175" s="3"/>
      <c r="Q175" s="3">
        <v>5.44</v>
      </c>
      <c r="R175" s="3">
        <v>16.060600000000001</v>
      </c>
      <c r="S175" s="1">
        <v>0</v>
      </c>
      <c r="T175" s="4">
        <v>0</v>
      </c>
      <c r="U175" s="1" t="s">
        <v>5362</v>
      </c>
      <c r="V175" s="1" t="s">
        <v>5524</v>
      </c>
      <c r="W175" s="1" t="s">
        <v>5503</v>
      </c>
      <c r="X175" s="1" t="s">
        <v>47</v>
      </c>
      <c r="Y175" s="1">
        <v>18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1">
        <v>1</v>
      </c>
    </row>
    <row r="176" spans="1:53" x14ac:dyDescent="0.25">
      <c r="A176" s="10">
        <v>124179</v>
      </c>
      <c r="B176" s="1" t="s">
        <v>406</v>
      </c>
      <c r="C176" s="1" t="s">
        <v>114</v>
      </c>
      <c r="D176" s="1">
        <v>0</v>
      </c>
      <c r="E176" s="1">
        <v>0</v>
      </c>
      <c r="F176" s="1"/>
      <c r="G176" s="1" t="s">
        <v>407</v>
      </c>
      <c r="H176" s="2">
        <v>45105.409424155092</v>
      </c>
      <c r="I176" s="1" t="str">
        <f>_xlfn.XLOOKUP(G176,'Lookup '!A:A,'Lookup '!B:B)</f>
        <v>Cases &amp; Covers</v>
      </c>
      <c r="J176" s="1" t="s">
        <v>51</v>
      </c>
      <c r="K176" s="1" t="b">
        <v>0</v>
      </c>
      <c r="L176" s="1"/>
      <c r="M176" s="1"/>
      <c r="N176" s="1" t="s">
        <v>52</v>
      </c>
      <c r="O176" s="3">
        <v>2.57</v>
      </c>
      <c r="P176" s="3"/>
      <c r="Q176" s="3">
        <v>2.57</v>
      </c>
      <c r="R176" s="3">
        <v>4.0909000000000004</v>
      </c>
      <c r="S176" s="1">
        <v>0</v>
      </c>
      <c r="T176" s="4">
        <v>0</v>
      </c>
      <c r="U176" s="1" t="s">
        <v>5362</v>
      </c>
      <c r="V176" s="1" t="s">
        <v>5514</v>
      </c>
      <c r="W176" s="1" t="s">
        <v>5528</v>
      </c>
      <c r="X176" s="1" t="s">
        <v>47</v>
      </c>
      <c r="Y176" s="1">
        <v>30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1</v>
      </c>
      <c r="AP176" s="1">
        <v>0</v>
      </c>
      <c r="AQ176" s="1">
        <v>0</v>
      </c>
      <c r="AR176" s="1">
        <v>1</v>
      </c>
      <c r="AS176" s="1">
        <v>0</v>
      </c>
      <c r="AT176" s="1">
        <v>0</v>
      </c>
      <c r="AU176" s="1">
        <v>0</v>
      </c>
      <c r="AV176" s="1">
        <v>1</v>
      </c>
      <c r="AW176" s="1">
        <v>1</v>
      </c>
      <c r="AX176" s="1">
        <v>0</v>
      </c>
      <c r="AY176" s="1">
        <v>0</v>
      </c>
      <c r="AZ176" s="1">
        <v>0</v>
      </c>
      <c r="BA176" s="11">
        <v>0</v>
      </c>
    </row>
    <row r="177" spans="1:53" x14ac:dyDescent="0.25">
      <c r="A177" s="10">
        <v>124180</v>
      </c>
      <c r="B177" s="1" t="s">
        <v>408</v>
      </c>
      <c r="C177" s="1" t="s">
        <v>49</v>
      </c>
      <c r="D177" s="1">
        <v>0</v>
      </c>
      <c r="E177" s="1">
        <v>0</v>
      </c>
      <c r="F177" s="1"/>
      <c r="G177" s="1" t="s">
        <v>409</v>
      </c>
      <c r="H177" s="2">
        <v>45105.409424155092</v>
      </c>
      <c r="I177" s="1" t="str">
        <f>_xlfn.XLOOKUP(G177,'Lookup '!A:A,'Lookup '!B:B)</f>
        <v>Cases &amp; Covers</v>
      </c>
      <c r="J177" s="1" t="s">
        <v>51</v>
      </c>
      <c r="K177" s="1" t="b">
        <v>0</v>
      </c>
      <c r="L177" s="1"/>
      <c r="M177" s="1"/>
      <c r="N177" s="1" t="s">
        <v>52</v>
      </c>
      <c r="O177" s="3">
        <v>3.21</v>
      </c>
      <c r="P177" s="3"/>
      <c r="Q177" s="3">
        <v>3.21</v>
      </c>
      <c r="R177" s="3">
        <v>5.4545000000000003</v>
      </c>
      <c r="S177" s="1">
        <v>0</v>
      </c>
      <c r="T177" s="4">
        <v>0</v>
      </c>
      <c r="U177" s="1" t="s">
        <v>5362</v>
      </c>
      <c r="V177" s="1" t="s">
        <v>5509</v>
      </c>
      <c r="W177" s="1" t="s">
        <v>5520</v>
      </c>
      <c r="X177" s="1" t="s">
        <v>47</v>
      </c>
      <c r="Y177" s="1">
        <v>22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4</v>
      </c>
      <c r="AP177" s="1">
        <v>2</v>
      </c>
      <c r="AQ177" s="1">
        <v>2</v>
      </c>
      <c r="AR177" s="1">
        <v>0</v>
      </c>
      <c r="AS177" s="1">
        <v>4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1">
        <v>0</v>
      </c>
    </row>
    <row r="178" spans="1:53" x14ac:dyDescent="0.25">
      <c r="A178" s="10">
        <v>124181</v>
      </c>
      <c r="B178" s="1" t="s">
        <v>410</v>
      </c>
      <c r="C178" s="1" t="s">
        <v>49</v>
      </c>
      <c r="D178" s="1">
        <v>0</v>
      </c>
      <c r="E178" s="1">
        <v>0</v>
      </c>
      <c r="F178" s="1"/>
      <c r="G178" s="1" t="s">
        <v>411</v>
      </c>
      <c r="H178" s="2">
        <v>45105.409424155092</v>
      </c>
      <c r="I178" s="1" t="str">
        <f>_xlfn.XLOOKUP(G178,'Lookup '!A:A,'Lookup '!B:B)</f>
        <v>Cases &amp; Covers</v>
      </c>
      <c r="J178" s="1" t="s">
        <v>51</v>
      </c>
      <c r="K178" s="1" t="b">
        <v>0</v>
      </c>
      <c r="L178" s="1"/>
      <c r="M178" s="1"/>
      <c r="N178" s="1" t="s">
        <v>52</v>
      </c>
      <c r="O178" s="3">
        <v>3.07</v>
      </c>
      <c r="P178" s="3"/>
      <c r="Q178" s="3">
        <v>3.07</v>
      </c>
      <c r="R178" s="3">
        <v>5.2727000000000004</v>
      </c>
      <c r="S178" s="1">
        <v>0</v>
      </c>
      <c r="T178" s="4">
        <v>0</v>
      </c>
      <c r="U178" s="1" t="s">
        <v>5362</v>
      </c>
      <c r="V178" s="1" t="s">
        <v>5490</v>
      </c>
      <c r="W178" s="1" t="s">
        <v>5528</v>
      </c>
      <c r="X178" s="1" t="s">
        <v>47</v>
      </c>
      <c r="Y178" s="1">
        <v>22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1</v>
      </c>
      <c r="AP178" s="1">
        <v>2</v>
      </c>
      <c r="AQ178" s="1">
        <v>2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1</v>
      </c>
      <c r="AX178" s="1">
        <v>4</v>
      </c>
      <c r="AY178" s="1">
        <v>1</v>
      </c>
      <c r="AZ178" s="1">
        <v>1</v>
      </c>
      <c r="BA178" s="11">
        <v>2</v>
      </c>
    </row>
    <row r="179" spans="1:53" x14ac:dyDescent="0.25">
      <c r="A179" s="10">
        <v>124182</v>
      </c>
      <c r="B179" s="1" t="s">
        <v>412</v>
      </c>
      <c r="C179" s="1" t="s">
        <v>49</v>
      </c>
      <c r="D179" s="1">
        <v>0</v>
      </c>
      <c r="E179" s="1">
        <v>0</v>
      </c>
      <c r="F179" s="1"/>
      <c r="G179" s="1" t="s">
        <v>413</v>
      </c>
      <c r="H179" s="2">
        <v>45105.409424155092</v>
      </c>
      <c r="I179" s="1" t="str">
        <f>_xlfn.XLOOKUP(G179,'Lookup '!A:A,'Lookup '!B:B)</f>
        <v>Cases &amp; Covers</v>
      </c>
      <c r="J179" s="1" t="s">
        <v>51</v>
      </c>
      <c r="K179" s="1" t="b">
        <v>0</v>
      </c>
      <c r="L179" s="1"/>
      <c r="M179" s="1"/>
      <c r="N179" s="1" t="s">
        <v>52</v>
      </c>
      <c r="O179" s="3">
        <v>3.07</v>
      </c>
      <c r="P179" s="3"/>
      <c r="Q179" s="3">
        <v>3.07</v>
      </c>
      <c r="R179" s="3">
        <v>5.2727000000000004</v>
      </c>
      <c r="S179" s="1">
        <v>0</v>
      </c>
      <c r="T179" s="4">
        <v>0</v>
      </c>
      <c r="U179" s="1" t="s">
        <v>5362</v>
      </c>
      <c r="V179" s="1" t="s">
        <v>5490</v>
      </c>
      <c r="W179" s="1" t="s">
        <v>5534</v>
      </c>
      <c r="X179" s="1" t="s">
        <v>47</v>
      </c>
      <c r="Y179" s="1">
        <v>44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4</v>
      </c>
      <c r="AP179" s="1">
        <v>4</v>
      </c>
      <c r="AQ179" s="1">
        <v>4</v>
      </c>
      <c r="AR179" s="1">
        <v>0</v>
      </c>
      <c r="AS179" s="1">
        <v>7</v>
      </c>
      <c r="AT179" s="1">
        <v>1</v>
      </c>
      <c r="AU179" s="1">
        <v>5</v>
      </c>
      <c r="AV179" s="1">
        <v>3</v>
      </c>
      <c r="AW179" s="1">
        <v>5</v>
      </c>
      <c r="AX179" s="1">
        <v>5</v>
      </c>
      <c r="AY179" s="1">
        <v>3</v>
      </c>
      <c r="AZ179" s="1">
        <v>4</v>
      </c>
      <c r="BA179" s="11">
        <v>2</v>
      </c>
    </row>
    <row r="180" spans="1:53" x14ac:dyDescent="0.25">
      <c r="A180" s="10">
        <v>124183</v>
      </c>
      <c r="B180" s="1" t="s">
        <v>414</v>
      </c>
      <c r="C180" s="1" t="s">
        <v>49</v>
      </c>
      <c r="D180" s="1">
        <v>0</v>
      </c>
      <c r="E180" s="1">
        <v>0</v>
      </c>
      <c r="F180" s="1"/>
      <c r="G180" s="1" t="s">
        <v>415</v>
      </c>
      <c r="H180" s="2">
        <v>45105.409424155092</v>
      </c>
      <c r="I180" s="1" t="str">
        <f>_xlfn.XLOOKUP(G180,'Lookup '!A:A,'Lookup '!B:B)</f>
        <v>Cases &amp; Covers</v>
      </c>
      <c r="J180" s="1" t="s">
        <v>51</v>
      </c>
      <c r="K180" s="1" t="b">
        <v>0</v>
      </c>
      <c r="L180" s="1"/>
      <c r="M180" s="1"/>
      <c r="N180" s="1" t="s">
        <v>52</v>
      </c>
      <c r="O180" s="3">
        <v>3.07</v>
      </c>
      <c r="P180" s="3"/>
      <c r="Q180" s="3">
        <v>3.07</v>
      </c>
      <c r="R180" s="3">
        <v>5.2727000000000004</v>
      </c>
      <c r="S180" s="1">
        <v>0</v>
      </c>
      <c r="T180" s="4">
        <v>0</v>
      </c>
      <c r="U180" s="1" t="s">
        <v>5362</v>
      </c>
      <c r="V180" s="1" t="s">
        <v>5490</v>
      </c>
      <c r="W180" s="1" t="s">
        <v>5534</v>
      </c>
      <c r="X180" s="1" t="s">
        <v>47</v>
      </c>
      <c r="Y180" s="1">
        <v>61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5</v>
      </c>
      <c r="AP180" s="1">
        <v>4</v>
      </c>
      <c r="AQ180" s="1">
        <v>0</v>
      </c>
      <c r="AR180" s="1">
        <v>4</v>
      </c>
      <c r="AS180" s="1">
        <v>6</v>
      </c>
      <c r="AT180" s="1">
        <v>1</v>
      </c>
      <c r="AU180" s="1">
        <v>0</v>
      </c>
      <c r="AV180" s="1">
        <v>1</v>
      </c>
      <c r="AW180" s="1">
        <v>0</v>
      </c>
      <c r="AX180" s="1">
        <v>1</v>
      </c>
      <c r="AY180" s="1">
        <v>1</v>
      </c>
      <c r="AZ180" s="1">
        <v>1</v>
      </c>
      <c r="BA180" s="11">
        <v>3</v>
      </c>
    </row>
    <row r="181" spans="1:53" x14ac:dyDescent="0.25">
      <c r="A181" s="10">
        <v>124184</v>
      </c>
      <c r="B181" s="1" t="s">
        <v>416</v>
      </c>
      <c r="C181" s="1" t="s">
        <v>49</v>
      </c>
      <c r="D181" s="1">
        <v>0</v>
      </c>
      <c r="E181" s="1">
        <v>0</v>
      </c>
      <c r="F181" s="1"/>
      <c r="G181" s="1" t="s">
        <v>417</v>
      </c>
      <c r="H181" s="2">
        <v>45105.409424155092</v>
      </c>
      <c r="I181" s="1" t="str">
        <f>_xlfn.XLOOKUP(G181,'Lookup '!A:A,'Lookup '!B:B)</f>
        <v>Cases &amp; Covers</v>
      </c>
      <c r="J181" s="1" t="s">
        <v>51</v>
      </c>
      <c r="K181" s="1" t="b">
        <v>0</v>
      </c>
      <c r="L181" s="1"/>
      <c r="M181" s="1"/>
      <c r="N181" s="1" t="s">
        <v>52</v>
      </c>
      <c r="O181" s="3">
        <v>1.68</v>
      </c>
      <c r="P181" s="3"/>
      <c r="Q181" s="3">
        <v>1.68</v>
      </c>
      <c r="R181" s="3">
        <v>2.7271999999999998</v>
      </c>
      <c r="S181" s="1">
        <v>0</v>
      </c>
      <c r="T181" s="4">
        <v>0</v>
      </c>
      <c r="U181" s="1" t="s">
        <v>5362</v>
      </c>
      <c r="V181" s="1" t="s">
        <v>5492</v>
      </c>
      <c r="W181" s="1" t="s">
        <v>5511</v>
      </c>
      <c r="X181" s="1" t="s">
        <v>47</v>
      </c>
      <c r="Y181" s="1">
        <v>29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2</v>
      </c>
      <c r="AP181" s="1">
        <v>0</v>
      </c>
      <c r="AQ181" s="1">
        <v>3</v>
      </c>
      <c r="AR181" s="1">
        <v>0</v>
      </c>
      <c r="AS181" s="1">
        <v>2</v>
      </c>
      <c r="AT181" s="1">
        <v>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1">
        <v>0</v>
      </c>
    </row>
    <row r="182" spans="1:53" x14ac:dyDescent="0.25">
      <c r="A182" s="10">
        <v>124185</v>
      </c>
      <c r="B182" s="1" t="s">
        <v>418</v>
      </c>
      <c r="C182" s="1" t="s">
        <v>49</v>
      </c>
      <c r="D182" s="1">
        <v>0</v>
      </c>
      <c r="E182" s="1">
        <v>0</v>
      </c>
      <c r="F182" s="1"/>
      <c r="G182" s="1" t="s">
        <v>419</v>
      </c>
      <c r="H182" s="2">
        <v>45105.409424155092</v>
      </c>
      <c r="I182" s="1" t="str">
        <f>_xlfn.XLOOKUP(G182,'Lookup '!A:A,'Lookup '!B:B)</f>
        <v>Cases &amp; Covers</v>
      </c>
      <c r="J182" s="1" t="s">
        <v>51</v>
      </c>
      <c r="K182" s="1" t="b">
        <v>0</v>
      </c>
      <c r="L182" s="1"/>
      <c r="M182" s="1"/>
      <c r="N182" s="1" t="s">
        <v>52</v>
      </c>
      <c r="O182" s="3">
        <v>3.07</v>
      </c>
      <c r="P182" s="3"/>
      <c r="Q182" s="3">
        <v>3.07</v>
      </c>
      <c r="R182" s="3">
        <v>5.2727000000000004</v>
      </c>
      <c r="S182" s="1">
        <v>0</v>
      </c>
      <c r="T182" s="4">
        <v>0</v>
      </c>
      <c r="U182" s="1" t="s">
        <v>5362</v>
      </c>
      <c r="V182" s="1" t="s">
        <v>5490</v>
      </c>
      <c r="W182" s="1" t="s">
        <v>5500</v>
      </c>
      <c r="X182" s="1" t="s">
        <v>47</v>
      </c>
      <c r="Y182" s="1">
        <v>-47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9</v>
      </c>
      <c r="AP182" s="1">
        <v>49</v>
      </c>
      <c r="AQ182" s="1">
        <v>27</v>
      </c>
      <c r="AR182" s="1">
        <v>15</v>
      </c>
      <c r="AS182" s="1">
        <v>2</v>
      </c>
      <c r="AT182" s="1">
        <v>0</v>
      </c>
      <c r="AU182" s="1">
        <v>39</v>
      </c>
      <c r="AV182" s="1">
        <v>33</v>
      </c>
      <c r="AW182" s="1">
        <v>14</v>
      </c>
      <c r="AX182" s="1">
        <v>15</v>
      </c>
      <c r="AY182" s="1">
        <v>15</v>
      </c>
      <c r="AZ182" s="1">
        <v>37</v>
      </c>
      <c r="BA182" s="11">
        <v>27</v>
      </c>
    </row>
    <row r="183" spans="1:53" x14ac:dyDescent="0.25">
      <c r="A183" s="10">
        <v>124186</v>
      </c>
      <c r="B183" s="1" t="s">
        <v>420</v>
      </c>
      <c r="C183" s="1" t="s">
        <v>49</v>
      </c>
      <c r="D183" s="1">
        <v>0</v>
      </c>
      <c r="E183" s="1">
        <v>0</v>
      </c>
      <c r="F183" s="1"/>
      <c r="G183" s="1" t="s">
        <v>421</v>
      </c>
      <c r="H183" s="2">
        <v>45105.409424155092</v>
      </c>
      <c r="I183" s="1" t="str">
        <f>_xlfn.XLOOKUP(G183,'Lookup '!A:A,'Lookup '!B:B)</f>
        <v>Cases &amp; Covers</v>
      </c>
      <c r="J183" s="1" t="s">
        <v>51</v>
      </c>
      <c r="K183" s="1" t="b">
        <v>0</v>
      </c>
      <c r="L183" s="1"/>
      <c r="M183" s="1"/>
      <c r="N183" s="1" t="s">
        <v>52</v>
      </c>
      <c r="O183" s="3">
        <v>7.68</v>
      </c>
      <c r="P183" s="3"/>
      <c r="Q183" s="3">
        <v>7.68</v>
      </c>
      <c r="R183" s="3">
        <v>0</v>
      </c>
      <c r="S183" s="1">
        <v>0</v>
      </c>
      <c r="T183" s="4">
        <v>0</v>
      </c>
      <c r="U183" s="1" t="s">
        <v>5362</v>
      </c>
      <c r="V183" s="1" t="s">
        <v>5524</v>
      </c>
      <c r="W183" s="1" t="s">
        <v>5508</v>
      </c>
      <c r="X183" s="1" t="s">
        <v>47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1">
        <v>0</v>
      </c>
    </row>
    <row r="184" spans="1:53" x14ac:dyDescent="0.25">
      <c r="A184" s="10">
        <v>124187</v>
      </c>
      <c r="B184" s="1" t="s">
        <v>422</v>
      </c>
      <c r="C184" s="1" t="s">
        <v>49</v>
      </c>
      <c r="D184" s="1">
        <v>0</v>
      </c>
      <c r="E184" s="1">
        <v>0</v>
      </c>
      <c r="F184" s="1"/>
      <c r="G184" s="1" t="s">
        <v>423</v>
      </c>
      <c r="H184" s="2">
        <v>45105.409424155092</v>
      </c>
      <c r="I184" s="1" t="str">
        <f>_xlfn.XLOOKUP(G184,'Lookup '!A:A,'Lookup '!B:B)</f>
        <v>Cases &amp; Covers</v>
      </c>
      <c r="J184" s="1" t="s">
        <v>51</v>
      </c>
      <c r="K184" s="1" t="b">
        <v>0</v>
      </c>
      <c r="L184" s="1"/>
      <c r="M184" s="1"/>
      <c r="N184" s="1" t="s">
        <v>52</v>
      </c>
      <c r="O184" s="3">
        <v>7.68</v>
      </c>
      <c r="P184" s="3"/>
      <c r="Q184" s="3">
        <v>7.68</v>
      </c>
      <c r="R184" s="3">
        <v>13.6363</v>
      </c>
      <c r="S184" s="1">
        <v>0</v>
      </c>
      <c r="T184" s="4">
        <v>0</v>
      </c>
      <c r="U184" s="1" t="s">
        <v>5362</v>
      </c>
      <c r="V184" s="1" t="s">
        <v>5524</v>
      </c>
      <c r="W184" s="1" t="s">
        <v>5522</v>
      </c>
      <c r="X184" s="1" t="s">
        <v>47</v>
      </c>
      <c r="Y184" s="1">
        <v>3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3</v>
      </c>
      <c r="AP184" s="1">
        <v>2</v>
      </c>
      <c r="AQ184" s="1">
        <v>0</v>
      </c>
      <c r="AR184" s="1">
        <v>0</v>
      </c>
      <c r="AS184" s="1">
        <v>0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1">
        <v>1</v>
      </c>
    </row>
    <row r="185" spans="1:53" x14ac:dyDescent="0.25">
      <c r="A185" s="10">
        <v>124188</v>
      </c>
      <c r="B185" s="1" t="s">
        <v>424</v>
      </c>
      <c r="C185" s="1" t="s">
        <v>114</v>
      </c>
      <c r="D185" s="1">
        <v>0</v>
      </c>
      <c r="E185" s="1">
        <v>0</v>
      </c>
      <c r="F185" s="1"/>
      <c r="G185" s="1" t="s">
        <v>425</v>
      </c>
      <c r="H185" s="2">
        <v>45105.409424155092</v>
      </c>
      <c r="I185" s="1" t="str">
        <f>_xlfn.XLOOKUP(G185,'Lookup '!A:A,'Lookup '!B:B)</f>
        <v>Cases &amp; Covers</v>
      </c>
      <c r="J185" s="1" t="s">
        <v>51</v>
      </c>
      <c r="K185" s="1" t="b">
        <v>0</v>
      </c>
      <c r="L185" s="1"/>
      <c r="M185" s="1"/>
      <c r="N185" s="1" t="s">
        <v>52</v>
      </c>
      <c r="O185" s="3">
        <v>2.57</v>
      </c>
      <c r="P185" s="3"/>
      <c r="Q185" s="3">
        <v>2.57</v>
      </c>
      <c r="R185" s="3">
        <v>4.0909000000000004</v>
      </c>
      <c r="S185" s="1">
        <v>0</v>
      </c>
      <c r="T185" s="4">
        <v>0</v>
      </c>
      <c r="U185" s="1" t="s">
        <v>5362</v>
      </c>
      <c r="V185" s="1" t="s">
        <v>5514</v>
      </c>
      <c r="W185" s="1" t="s">
        <v>5533</v>
      </c>
      <c r="X185" s="1" t="s">
        <v>47</v>
      </c>
      <c r="Y185" s="1">
        <v>-2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9</v>
      </c>
      <c r="AP185" s="1">
        <v>3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1">
        <v>0</v>
      </c>
    </row>
    <row r="186" spans="1:53" x14ac:dyDescent="0.25">
      <c r="A186" s="10">
        <v>124189</v>
      </c>
      <c r="B186" s="1" t="s">
        <v>426</v>
      </c>
      <c r="C186" s="1" t="s">
        <v>49</v>
      </c>
      <c r="D186" s="1">
        <v>0</v>
      </c>
      <c r="E186" s="1">
        <v>0</v>
      </c>
      <c r="F186" s="1"/>
      <c r="G186" s="1" t="s">
        <v>427</v>
      </c>
      <c r="H186" s="2">
        <v>45105.409424155092</v>
      </c>
      <c r="I186" s="1" t="str">
        <f>_xlfn.XLOOKUP(G186,'Lookup '!A:A,'Lookup '!B:B)</f>
        <v>Cases &amp; Covers</v>
      </c>
      <c r="J186" s="1" t="s">
        <v>51</v>
      </c>
      <c r="K186" s="1" t="b">
        <v>0</v>
      </c>
      <c r="L186" s="1"/>
      <c r="M186" s="1"/>
      <c r="N186" s="1" t="s">
        <v>52</v>
      </c>
      <c r="O186" s="3">
        <v>3.21</v>
      </c>
      <c r="P186" s="3"/>
      <c r="Q186" s="3">
        <v>3.21</v>
      </c>
      <c r="R186" s="3">
        <v>5.4545000000000003</v>
      </c>
      <c r="S186" s="1">
        <v>0</v>
      </c>
      <c r="T186" s="4">
        <v>0</v>
      </c>
      <c r="U186" s="1" t="s">
        <v>5362</v>
      </c>
      <c r="V186" s="1" t="s">
        <v>5509</v>
      </c>
      <c r="W186" s="1" t="s">
        <v>5533</v>
      </c>
      <c r="X186" s="1" t="s">
        <v>47</v>
      </c>
      <c r="Y186" s="1">
        <v>7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2</v>
      </c>
      <c r="AP186" s="1">
        <v>3</v>
      </c>
      <c r="AQ186" s="1">
        <v>4</v>
      </c>
      <c r="AR186" s="1">
        <v>7</v>
      </c>
      <c r="AS186" s="1">
        <v>2</v>
      </c>
      <c r="AT186" s="1">
        <v>0</v>
      </c>
      <c r="AU186" s="1">
        <v>1</v>
      </c>
      <c r="AV186" s="1">
        <v>2</v>
      </c>
      <c r="AW186" s="1">
        <v>1</v>
      </c>
      <c r="AX186" s="1">
        <v>6</v>
      </c>
      <c r="AY186" s="1">
        <v>3</v>
      </c>
      <c r="AZ186" s="1">
        <v>2</v>
      </c>
      <c r="BA186" s="11">
        <v>7</v>
      </c>
    </row>
    <row r="187" spans="1:53" x14ac:dyDescent="0.25">
      <c r="A187" s="10">
        <v>124190</v>
      </c>
      <c r="B187" s="1" t="s">
        <v>428</v>
      </c>
      <c r="C187" s="1" t="s">
        <v>49</v>
      </c>
      <c r="D187" s="1">
        <v>0</v>
      </c>
      <c r="E187" s="1">
        <v>0</v>
      </c>
      <c r="F187" s="1"/>
      <c r="G187" s="1" t="s">
        <v>429</v>
      </c>
      <c r="H187" s="2">
        <v>45105.409424155092</v>
      </c>
      <c r="I187" s="1" t="str">
        <f>_xlfn.XLOOKUP(G187,'Lookup '!A:A,'Lookup '!B:B)</f>
        <v>Cases &amp; Covers</v>
      </c>
      <c r="J187" s="1" t="s">
        <v>51</v>
      </c>
      <c r="K187" s="1" t="b">
        <v>0</v>
      </c>
      <c r="L187" s="1"/>
      <c r="M187" s="1"/>
      <c r="N187" s="1" t="s">
        <v>52</v>
      </c>
      <c r="O187" s="3">
        <v>3.21</v>
      </c>
      <c r="P187" s="3"/>
      <c r="Q187" s="3">
        <v>3.21</v>
      </c>
      <c r="R187" s="3">
        <v>5.4545000000000003</v>
      </c>
      <c r="S187" s="1">
        <v>0</v>
      </c>
      <c r="T187" s="4">
        <v>0</v>
      </c>
      <c r="U187" s="1" t="s">
        <v>5362</v>
      </c>
      <c r="V187" s="1" t="s">
        <v>5509</v>
      </c>
      <c r="W187" s="1" t="s">
        <v>5535</v>
      </c>
      <c r="X187" s="1" t="s">
        <v>47</v>
      </c>
      <c r="Y187" s="1">
        <v>-1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2</v>
      </c>
      <c r="AP187" s="1">
        <v>5</v>
      </c>
      <c r="AQ187" s="1">
        <v>2</v>
      </c>
      <c r="AR187" s="1">
        <v>2</v>
      </c>
      <c r="AS187" s="1">
        <v>4</v>
      </c>
      <c r="AT187" s="1">
        <v>1</v>
      </c>
      <c r="AU187" s="1">
        <v>1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1">
        <v>0</v>
      </c>
    </row>
    <row r="188" spans="1:53" x14ac:dyDescent="0.25">
      <c r="A188" s="10">
        <v>124191</v>
      </c>
      <c r="B188" s="1" t="s">
        <v>430</v>
      </c>
      <c r="C188" s="1" t="s">
        <v>49</v>
      </c>
      <c r="D188" s="1">
        <v>0</v>
      </c>
      <c r="E188" s="1">
        <v>0</v>
      </c>
      <c r="F188" s="1"/>
      <c r="G188" s="1" t="s">
        <v>431</v>
      </c>
      <c r="H188" s="2">
        <v>45105.409424155092</v>
      </c>
      <c r="I188" s="1" t="str">
        <f>_xlfn.XLOOKUP(G188,'Lookup '!A:A,'Lookup '!B:B)</f>
        <v>Cases &amp; Covers</v>
      </c>
      <c r="J188" s="1" t="s">
        <v>51</v>
      </c>
      <c r="K188" s="1" t="b">
        <v>0</v>
      </c>
      <c r="L188" s="1"/>
      <c r="M188" s="1"/>
      <c r="N188" s="1" t="s">
        <v>52</v>
      </c>
      <c r="O188" s="3">
        <v>3.21</v>
      </c>
      <c r="P188" s="3"/>
      <c r="Q188" s="3">
        <v>3.21</v>
      </c>
      <c r="R188" s="3">
        <v>5.4545000000000003</v>
      </c>
      <c r="S188" s="1">
        <v>0</v>
      </c>
      <c r="T188" s="4">
        <v>0</v>
      </c>
      <c r="U188" s="1" t="s">
        <v>5362</v>
      </c>
      <c r="V188" s="1" t="s">
        <v>5509</v>
      </c>
      <c r="W188" s="1" t="s">
        <v>5511</v>
      </c>
      <c r="X188" s="1" t="s">
        <v>47</v>
      </c>
      <c r="Y188" s="1">
        <v>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5</v>
      </c>
      <c r="AP188" s="1">
        <v>7</v>
      </c>
      <c r="AQ188" s="1">
        <v>5</v>
      </c>
      <c r="AR188" s="1">
        <v>4</v>
      </c>
      <c r="AS188" s="1">
        <v>3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1">
        <v>0</v>
      </c>
    </row>
    <row r="189" spans="1:53" x14ac:dyDescent="0.25">
      <c r="A189" s="10">
        <v>124192</v>
      </c>
      <c r="B189" s="1" t="s">
        <v>432</v>
      </c>
      <c r="C189" s="1" t="s">
        <v>49</v>
      </c>
      <c r="D189" s="1">
        <v>0</v>
      </c>
      <c r="E189" s="1">
        <v>0</v>
      </c>
      <c r="F189" s="1"/>
      <c r="G189" s="1" t="s">
        <v>433</v>
      </c>
      <c r="H189" s="2">
        <v>45105.409424155092</v>
      </c>
      <c r="I189" s="1" t="str">
        <f>_xlfn.XLOOKUP(G189,'Lookup '!A:A,'Lookup '!B:B)</f>
        <v>Cases &amp; Covers</v>
      </c>
      <c r="J189" s="1" t="s">
        <v>51</v>
      </c>
      <c r="K189" s="1" t="b">
        <v>0</v>
      </c>
      <c r="L189" s="1"/>
      <c r="M189" s="1"/>
      <c r="N189" s="1" t="s">
        <v>52</v>
      </c>
      <c r="O189" s="3">
        <v>2.93</v>
      </c>
      <c r="P189" s="3"/>
      <c r="Q189" s="3">
        <v>2.93</v>
      </c>
      <c r="R189" s="3">
        <v>0</v>
      </c>
      <c r="S189" s="1">
        <v>0</v>
      </c>
      <c r="T189" s="4">
        <v>0</v>
      </c>
      <c r="U189" s="1" t="s">
        <v>5362</v>
      </c>
      <c r="V189" s="1" t="s">
        <v>5504</v>
      </c>
      <c r="W189" s="1" t="s">
        <v>5520</v>
      </c>
      <c r="X189" s="1" t="s">
        <v>47</v>
      </c>
      <c r="Y189" s="1">
        <v>3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1">
        <v>0</v>
      </c>
    </row>
    <row r="190" spans="1:53" x14ac:dyDescent="0.25">
      <c r="A190" s="10">
        <v>124193</v>
      </c>
      <c r="B190" s="1" t="s">
        <v>434</v>
      </c>
      <c r="C190" s="1" t="s">
        <v>49</v>
      </c>
      <c r="D190" s="1">
        <v>0</v>
      </c>
      <c r="E190" s="1">
        <v>0</v>
      </c>
      <c r="F190" s="1"/>
      <c r="G190" s="1" t="s">
        <v>435</v>
      </c>
      <c r="H190" s="2">
        <v>45105.409424155092</v>
      </c>
      <c r="I190" s="1" t="str">
        <f>_xlfn.XLOOKUP(G190,'Lookup '!A:A,'Lookup '!B:B)</f>
        <v>Cases &amp; Covers</v>
      </c>
      <c r="J190" s="1" t="s">
        <v>51</v>
      </c>
      <c r="K190" s="1" t="b">
        <v>0</v>
      </c>
      <c r="L190" s="1"/>
      <c r="M190" s="1"/>
      <c r="N190" s="1" t="s">
        <v>52</v>
      </c>
      <c r="O190" s="3">
        <v>2.93</v>
      </c>
      <c r="P190" s="3"/>
      <c r="Q190" s="3">
        <v>2.93</v>
      </c>
      <c r="R190" s="3">
        <v>4.5453999999999999</v>
      </c>
      <c r="S190" s="1">
        <v>0</v>
      </c>
      <c r="T190" s="4">
        <v>0</v>
      </c>
      <c r="U190" s="1" t="s">
        <v>5484</v>
      </c>
      <c r="V190" s="1" t="s">
        <v>5504</v>
      </c>
      <c r="W190" s="1" t="s">
        <v>5544</v>
      </c>
      <c r="X190" s="1" t="s">
        <v>47</v>
      </c>
      <c r="Y190" s="1">
        <v>4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15</v>
      </c>
      <c r="AP190" s="1">
        <v>6</v>
      </c>
      <c r="AQ190" s="1">
        <v>13</v>
      </c>
      <c r="AR190" s="1">
        <v>17</v>
      </c>
      <c r="AS190" s="1">
        <v>13</v>
      </c>
      <c r="AT190" s="1">
        <v>2</v>
      </c>
      <c r="AU190" s="1">
        <v>0</v>
      </c>
      <c r="AV190" s="1">
        <v>0</v>
      </c>
      <c r="AW190" s="1">
        <v>2</v>
      </c>
      <c r="AX190" s="1">
        <v>0</v>
      </c>
      <c r="AY190" s="1">
        <v>0</v>
      </c>
      <c r="AZ190" s="1">
        <v>0</v>
      </c>
      <c r="BA190" s="11">
        <v>0</v>
      </c>
    </row>
    <row r="191" spans="1:53" x14ac:dyDescent="0.25">
      <c r="A191" s="10">
        <v>124194</v>
      </c>
      <c r="B191" s="1" t="s">
        <v>436</v>
      </c>
      <c r="C191" s="1" t="s">
        <v>49</v>
      </c>
      <c r="D191" s="1">
        <v>0</v>
      </c>
      <c r="E191" s="1">
        <v>0</v>
      </c>
      <c r="F191" s="1"/>
      <c r="G191" s="1" t="s">
        <v>437</v>
      </c>
      <c r="H191" s="2">
        <v>45105.409424155092</v>
      </c>
      <c r="I191" s="1" t="str">
        <f>_xlfn.XLOOKUP(G191,'Lookup '!A:A,'Lookup '!B:B)</f>
        <v>Cases &amp; Covers</v>
      </c>
      <c r="J191" s="1" t="s">
        <v>51</v>
      </c>
      <c r="K191" s="1" t="b">
        <v>0</v>
      </c>
      <c r="L191" s="1"/>
      <c r="M191" s="1"/>
      <c r="N191" s="1" t="s">
        <v>52</v>
      </c>
      <c r="O191" s="3">
        <v>2.65</v>
      </c>
      <c r="P191" s="3"/>
      <c r="Q191" s="3">
        <v>2.65</v>
      </c>
      <c r="R191" s="3">
        <v>3.8180999999999998</v>
      </c>
      <c r="S191" s="1">
        <v>0</v>
      </c>
      <c r="T191" s="4">
        <v>0</v>
      </c>
      <c r="U191" s="1" t="s">
        <v>5362</v>
      </c>
      <c r="V191" s="1" t="s">
        <v>5506</v>
      </c>
      <c r="W191" s="1" t="s">
        <v>5498</v>
      </c>
      <c r="X191" s="1" t="s">
        <v>47</v>
      </c>
      <c r="Y191" s="1">
        <v>8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7</v>
      </c>
      <c r="AQ191" s="1">
        <v>12</v>
      </c>
      <c r="AR191" s="1">
        <v>4</v>
      </c>
      <c r="AS191" s="1">
        <v>5</v>
      </c>
      <c r="AT191" s="1">
        <v>5</v>
      </c>
      <c r="AU191" s="1">
        <v>2</v>
      </c>
      <c r="AV191" s="1">
        <v>3</v>
      </c>
      <c r="AW191" s="1">
        <v>4</v>
      </c>
      <c r="AX191" s="1">
        <v>11</v>
      </c>
      <c r="AY191" s="1">
        <v>9</v>
      </c>
      <c r="AZ191" s="1">
        <v>5</v>
      </c>
      <c r="BA191" s="11">
        <v>0</v>
      </c>
    </row>
    <row r="192" spans="1:53" x14ac:dyDescent="0.25">
      <c r="A192" s="10">
        <v>124195</v>
      </c>
      <c r="B192" s="1" t="s">
        <v>438</v>
      </c>
      <c r="C192" s="1" t="s">
        <v>49</v>
      </c>
      <c r="D192" s="1">
        <v>0</v>
      </c>
      <c r="E192" s="1">
        <v>0</v>
      </c>
      <c r="F192" s="1"/>
      <c r="G192" s="1" t="s">
        <v>439</v>
      </c>
      <c r="H192" s="2">
        <v>45105.409424155092</v>
      </c>
      <c r="I192" s="1" t="str">
        <f>_xlfn.XLOOKUP(G192,'Lookup '!A:A,'Lookup '!B:B)</f>
        <v>Cases &amp; Covers</v>
      </c>
      <c r="J192" s="1" t="s">
        <v>51</v>
      </c>
      <c r="K192" s="1" t="b">
        <v>0</v>
      </c>
      <c r="L192" s="1"/>
      <c r="M192" s="1"/>
      <c r="N192" s="1" t="s">
        <v>52</v>
      </c>
      <c r="O192" s="3">
        <v>3.07</v>
      </c>
      <c r="P192" s="3"/>
      <c r="Q192" s="3">
        <v>3.07</v>
      </c>
      <c r="R192" s="3">
        <v>5.2727000000000004</v>
      </c>
      <c r="S192" s="1">
        <v>0</v>
      </c>
      <c r="T192" s="4">
        <v>0</v>
      </c>
      <c r="U192" s="1" t="s">
        <v>5362</v>
      </c>
      <c r="V192" s="1" t="s">
        <v>5490</v>
      </c>
      <c r="W192" s="1" t="s">
        <v>3715</v>
      </c>
      <c r="X192" s="1" t="s">
        <v>47</v>
      </c>
      <c r="Y192" s="1">
        <v>24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14</v>
      </c>
      <c r="AP192" s="1">
        <v>36</v>
      </c>
      <c r="AQ192" s="1">
        <v>20</v>
      </c>
      <c r="AR192" s="1">
        <v>14</v>
      </c>
      <c r="AS192" s="1">
        <v>12</v>
      </c>
      <c r="AT192" s="1">
        <v>2</v>
      </c>
      <c r="AU192" s="1">
        <v>19</v>
      </c>
      <c r="AV192" s="1">
        <v>0</v>
      </c>
      <c r="AW192" s="1">
        <v>13</v>
      </c>
      <c r="AX192" s="1">
        <v>19</v>
      </c>
      <c r="AY192" s="1">
        <v>15</v>
      </c>
      <c r="AZ192" s="1">
        <v>13</v>
      </c>
      <c r="BA192" s="11">
        <v>1</v>
      </c>
    </row>
    <row r="193" spans="1:53" x14ac:dyDescent="0.25">
      <c r="A193" s="10">
        <v>124196</v>
      </c>
      <c r="B193" s="1" t="s">
        <v>440</v>
      </c>
      <c r="C193" s="1" t="s">
        <v>49</v>
      </c>
      <c r="D193" s="1">
        <v>0</v>
      </c>
      <c r="E193" s="1">
        <v>0</v>
      </c>
      <c r="F193" s="1"/>
      <c r="G193" s="1" t="s">
        <v>441</v>
      </c>
      <c r="H193" s="2">
        <v>45105.409424155092</v>
      </c>
      <c r="I193" s="1" t="str">
        <f>_xlfn.XLOOKUP(G193,'Lookup '!A:A,'Lookup '!B:B)</f>
        <v>Cases &amp; Covers</v>
      </c>
      <c r="J193" s="1" t="s">
        <v>51</v>
      </c>
      <c r="K193" s="1" t="b">
        <v>0</v>
      </c>
      <c r="L193" s="1"/>
      <c r="M193" s="1"/>
      <c r="N193" s="1" t="s">
        <v>52</v>
      </c>
      <c r="O193" s="3">
        <v>3.07</v>
      </c>
      <c r="P193" s="3"/>
      <c r="Q193" s="3">
        <v>3.07</v>
      </c>
      <c r="R193" s="3">
        <v>5.2727000000000004</v>
      </c>
      <c r="S193" s="1">
        <v>0</v>
      </c>
      <c r="T193" s="4">
        <v>0</v>
      </c>
      <c r="U193" s="1" t="s">
        <v>5362</v>
      </c>
      <c r="V193" s="1" t="s">
        <v>5490</v>
      </c>
      <c r="W193" s="1" t="s">
        <v>5528</v>
      </c>
      <c r="X193" s="1" t="s">
        <v>47</v>
      </c>
      <c r="Y193" s="1">
        <v>-3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3</v>
      </c>
      <c r="AP193" s="1">
        <v>6</v>
      </c>
      <c r="AQ193" s="1">
        <v>3</v>
      </c>
      <c r="AR193" s="1">
        <v>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1">
        <v>0</v>
      </c>
    </row>
    <row r="194" spans="1:53" x14ac:dyDescent="0.25">
      <c r="A194" s="10">
        <v>124197</v>
      </c>
      <c r="B194" s="1" t="s">
        <v>442</v>
      </c>
      <c r="C194" s="1" t="s">
        <v>58</v>
      </c>
      <c r="D194" s="1">
        <v>0</v>
      </c>
      <c r="E194" s="1">
        <v>0</v>
      </c>
      <c r="F194" s="1"/>
      <c r="G194" s="1" t="s">
        <v>443</v>
      </c>
      <c r="H194" s="2">
        <v>45105.409424155092</v>
      </c>
      <c r="I194" s="1" t="str">
        <f>_xlfn.XLOOKUP(G194,'Lookup '!A:A,'Lookup '!B:B)</f>
        <v>Cases &amp; Covers</v>
      </c>
      <c r="J194" s="1" t="s">
        <v>51</v>
      </c>
      <c r="K194" s="1" t="b">
        <v>0</v>
      </c>
      <c r="L194" s="1"/>
      <c r="M194" s="1"/>
      <c r="N194" s="1" t="s">
        <v>52</v>
      </c>
      <c r="O194" s="3">
        <v>1.62</v>
      </c>
      <c r="P194" s="3"/>
      <c r="Q194" s="3">
        <v>1.62</v>
      </c>
      <c r="R194" s="3">
        <v>4.0909000000000004</v>
      </c>
      <c r="S194" s="1">
        <v>0</v>
      </c>
      <c r="T194" s="4">
        <v>0</v>
      </c>
      <c r="U194" s="1" t="s">
        <v>5362</v>
      </c>
      <c r="V194" s="1" t="s">
        <v>5494</v>
      </c>
      <c r="W194" s="1" t="s">
        <v>5512</v>
      </c>
      <c r="X194" s="1" t="s">
        <v>47</v>
      </c>
      <c r="Y194" s="1">
        <v>12</v>
      </c>
      <c r="Z194" s="1">
        <v>0</v>
      </c>
      <c r="AA194" s="1">
        <v>50</v>
      </c>
      <c r="AB194" s="1">
        <v>50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38</v>
      </c>
      <c r="AP194" s="1">
        <v>11</v>
      </c>
      <c r="AQ194" s="1">
        <v>0</v>
      </c>
      <c r="AR194" s="1">
        <v>0</v>
      </c>
      <c r="AS194" s="1">
        <v>0</v>
      </c>
      <c r="AT194" s="1">
        <v>0</v>
      </c>
      <c r="AU194" s="1">
        <v>31</v>
      </c>
      <c r="AV194" s="1">
        <v>12</v>
      </c>
      <c r="AW194" s="1">
        <v>1</v>
      </c>
      <c r="AX194" s="1">
        <v>0</v>
      </c>
      <c r="AY194" s="1">
        <v>36</v>
      </c>
      <c r="AZ194" s="1">
        <v>31</v>
      </c>
      <c r="BA194" s="11">
        <v>3</v>
      </c>
    </row>
    <row r="195" spans="1:53" x14ac:dyDescent="0.25">
      <c r="A195" s="10">
        <v>124198</v>
      </c>
      <c r="B195" s="1" t="s">
        <v>444</v>
      </c>
      <c r="C195" s="1" t="s">
        <v>58</v>
      </c>
      <c r="D195" s="1">
        <v>0</v>
      </c>
      <c r="E195" s="1">
        <v>0</v>
      </c>
      <c r="F195" s="1"/>
      <c r="G195" s="1" t="s">
        <v>445</v>
      </c>
      <c r="H195" s="2">
        <v>45105.409424155092</v>
      </c>
      <c r="I195" s="1" t="str">
        <f>_xlfn.XLOOKUP(G195,'Lookup '!A:A,'Lookup '!B:B)</f>
        <v>Cases &amp; Covers</v>
      </c>
      <c r="J195" s="1" t="s">
        <v>51</v>
      </c>
      <c r="K195" s="1" t="b">
        <v>0</v>
      </c>
      <c r="L195" s="1"/>
      <c r="M195" s="1"/>
      <c r="N195" s="1" t="s">
        <v>52</v>
      </c>
      <c r="O195" s="3">
        <v>1.62</v>
      </c>
      <c r="P195" s="3"/>
      <c r="Q195" s="3">
        <v>1.62</v>
      </c>
      <c r="R195" s="3">
        <v>4.0909000000000004</v>
      </c>
      <c r="S195" s="1">
        <v>0</v>
      </c>
      <c r="T195" s="4">
        <v>0</v>
      </c>
      <c r="U195" s="1" t="s">
        <v>5362</v>
      </c>
      <c r="V195" s="1" t="s">
        <v>5494</v>
      </c>
      <c r="W195" s="1" t="s">
        <v>5495</v>
      </c>
      <c r="X195" s="1" t="s">
        <v>47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7</v>
      </c>
      <c r="AP195" s="1">
        <v>1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1">
        <v>0</v>
      </c>
    </row>
    <row r="196" spans="1:53" x14ac:dyDescent="0.25">
      <c r="A196" s="10">
        <v>124200</v>
      </c>
      <c r="B196" s="1" t="s">
        <v>446</v>
      </c>
      <c r="C196" s="1" t="s">
        <v>49</v>
      </c>
      <c r="D196" s="1">
        <v>0</v>
      </c>
      <c r="E196" s="1">
        <v>0</v>
      </c>
      <c r="F196" s="1"/>
      <c r="G196" s="1" t="s">
        <v>447</v>
      </c>
      <c r="H196" s="2">
        <v>45105.409424155092</v>
      </c>
      <c r="I196" s="1" t="str">
        <f>_xlfn.XLOOKUP(G196,'Lookup '!A:A,'Lookup '!B:B)</f>
        <v>Cases &amp; Covers</v>
      </c>
      <c r="J196" s="1" t="s">
        <v>51</v>
      </c>
      <c r="K196" s="1" t="b">
        <v>0</v>
      </c>
      <c r="L196" s="1"/>
      <c r="M196" s="1"/>
      <c r="N196" s="1" t="s">
        <v>52</v>
      </c>
      <c r="O196" s="3">
        <v>5.44</v>
      </c>
      <c r="P196" s="3"/>
      <c r="Q196" s="3">
        <v>5.44</v>
      </c>
      <c r="R196" s="3">
        <v>10.9091</v>
      </c>
      <c r="S196" s="1">
        <v>0</v>
      </c>
      <c r="T196" s="4">
        <v>0</v>
      </c>
      <c r="U196" s="1" t="s">
        <v>5362</v>
      </c>
      <c r="V196" s="1" t="s">
        <v>5524</v>
      </c>
      <c r="W196" s="1" t="s">
        <v>5503</v>
      </c>
      <c r="X196" s="1" t="s">
        <v>47</v>
      </c>
      <c r="Y196" s="1">
        <v>20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1</v>
      </c>
      <c r="AP196" s="1">
        <v>1</v>
      </c>
      <c r="AQ196" s="1">
        <v>0</v>
      </c>
      <c r="AR196" s="1">
        <v>0</v>
      </c>
      <c r="AS196" s="1">
        <v>3</v>
      </c>
      <c r="AT196" s="1">
        <v>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1</v>
      </c>
      <c r="BA196" s="11">
        <v>1</v>
      </c>
    </row>
    <row r="197" spans="1:53" x14ac:dyDescent="0.25">
      <c r="A197" s="10">
        <v>124201</v>
      </c>
      <c r="B197" s="1" t="s">
        <v>448</v>
      </c>
      <c r="C197" s="1" t="s">
        <v>49</v>
      </c>
      <c r="D197" s="1">
        <v>0</v>
      </c>
      <c r="E197" s="1">
        <v>0</v>
      </c>
      <c r="F197" s="1"/>
      <c r="G197" s="1" t="s">
        <v>449</v>
      </c>
      <c r="H197" s="2">
        <v>45105.409424155092</v>
      </c>
      <c r="I197" s="1" t="str">
        <f>_xlfn.XLOOKUP(G197,'Lookup '!A:A,'Lookup '!B:B)</f>
        <v>Cases &amp; Covers</v>
      </c>
      <c r="J197" s="1" t="s">
        <v>51</v>
      </c>
      <c r="K197" s="1" t="b">
        <v>0</v>
      </c>
      <c r="L197" s="1"/>
      <c r="M197" s="1"/>
      <c r="N197" s="1" t="s">
        <v>52</v>
      </c>
      <c r="O197" s="3">
        <v>3.21</v>
      </c>
      <c r="P197" s="3"/>
      <c r="Q197" s="3">
        <v>3.21</v>
      </c>
      <c r="R197" s="3">
        <v>5.4545000000000003</v>
      </c>
      <c r="S197" s="1">
        <v>0</v>
      </c>
      <c r="T197" s="4">
        <v>0</v>
      </c>
      <c r="U197" s="1" t="s">
        <v>5362</v>
      </c>
      <c r="V197" s="1" t="s">
        <v>5509</v>
      </c>
      <c r="W197" s="1" t="s">
        <v>5533</v>
      </c>
      <c r="X197" s="1" t="s">
        <v>47</v>
      </c>
      <c r="Y197" s="1">
        <v>32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2</v>
      </c>
      <c r="AP197" s="1">
        <v>3</v>
      </c>
      <c r="AQ197" s="1">
        <v>0</v>
      </c>
      <c r="AR197" s="1">
        <v>4</v>
      </c>
      <c r="AS197" s="1">
        <v>2</v>
      </c>
      <c r="AT197" s="1">
        <v>2</v>
      </c>
      <c r="AU197" s="1">
        <v>0</v>
      </c>
      <c r="AV197" s="1">
        <v>0</v>
      </c>
      <c r="AW197" s="1">
        <v>2</v>
      </c>
      <c r="AX197" s="1">
        <v>4</v>
      </c>
      <c r="AY197" s="1">
        <v>1</v>
      </c>
      <c r="AZ197" s="1">
        <v>0</v>
      </c>
      <c r="BA197" s="11">
        <v>2</v>
      </c>
    </row>
    <row r="198" spans="1:53" x14ac:dyDescent="0.25">
      <c r="A198" s="10">
        <v>124202</v>
      </c>
      <c r="B198" s="1" t="s">
        <v>450</v>
      </c>
      <c r="C198" s="1" t="s">
        <v>49</v>
      </c>
      <c r="D198" s="1">
        <v>0</v>
      </c>
      <c r="E198" s="1">
        <v>0</v>
      </c>
      <c r="F198" s="1"/>
      <c r="G198" s="1" t="s">
        <v>451</v>
      </c>
      <c r="H198" s="2">
        <v>45105.409424155092</v>
      </c>
      <c r="I198" s="1" t="str">
        <f>_xlfn.XLOOKUP(G198,'Lookup '!A:A,'Lookup '!B:B)</f>
        <v>Cases &amp; Covers</v>
      </c>
      <c r="J198" s="1" t="s">
        <v>51</v>
      </c>
      <c r="K198" s="1" t="b">
        <v>0</v>
      </c>
      <c r="L198" s="1"/>
      <c r="M198" s="1"/>
      <c r="N198" s="1" t="s">
        <v>52</v>
      </c>
      <c r="O198" s="3">
        <v>2.65</v>
      </c>
      <c r="P198" s="3"/>
      <c r="Q198" s="3">
        <v>2.65</v>
      </c>
      <c r="R198" s="3">
        <v>3.8180999999999998</v>
      </c>
      <c r="S198" s="1">
        <v>0</v>
      </c>
      <c r="T198" s="4">
        <v>0</v>
      </c>
      <c r="U198" s="1" t="s">
        <v>5362</v>
      </c>
      <c r="V198" s="1" t="s">
        <v>5506</v>
      </c>
      <c r="W198" s="1" t="s">
        <v>5520</v>
      </c>
      <c r="X198" s="1" t="s">
        <v>47</v>
      </c>
      <c r="Y198" s="1">
        <v>17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4</v>
      </c>
      <c r="AP198" s="1">
        <v>26</v>
      </c>
      <c r="AQ198" s="1">
        <v>7</v>
      </c>
      <c r="AR198" s="1">
        <v>2</v>
      </c>
      <c r="AS198" s="1">
        <v>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1">
        <v>0</v>
      </c>
    </row>
    <row r="199" spans="1:53" x14ac:dyDescent="0.25">
      <c r="A199" s="10">
        <v>124203</v>
      </c>
      <c r="B199" s="1" t="s">
        <v>452</v>
      </c>
      <c r="C199" s="1" t="s">
        <v>49</v>
      </c>
      <c r="D199" s="1">
        <v>0</v>
      </c>
      <c r="E199" s="1">
        <v>0</v>
      </c>
      <c r="F199" s="1"/>
      <c r="G199" s="1" t="s">
        <v>453</v>
      </c>
      <c r="H199" s="2">
        <v>45105.409424155092</v>
      </c>
      <c r="I199" s="1" t="str">
        <f>_xlfn.XLOOKUP(G199,'Lookup '!A:A,'Lookup '!B:B)</f>
        <v>Cases &amp; Covers</v>
      </c>
      <c r="J199" s="1" t="s">
        <v>51</v>
      </c>
      <c r="K199" s="1" t="b">
        <v>0</v>
      </c>
      <c r="L199" s="1"/>
      <c r="M199" s="1"/>
      <c r="N199" s="1" t="s">
        <v>52</v>
      </c>
      <c r="O199" s="3">
        <v>3.07</v>
      </c>
      <c r="P199" s="3"/>
      <c r="Q199" s="3">
        <v>3.07</v>
      </c>
      <c r="R199" s="3">
        <v>5.2727000000000004</v>
      </c>
      <c r="S199" s="1">
        <v>0</v>
      </c>
      <c r="T199" s="4">
        <v>0</v>
      </c>
      <c r="U199" s="1" t="s">
        <v>5362</v>
      </c>
      <c r="V199" s="1" t="s">
        <v>5490</v>
      </c>
      <c r="W199" s="1" t="s">
        <v>5520</v>
      </c>
      <c r="X199" s="1" t="s">
        <v>47</v>
      </c>
      <c r="Y199" s="1">
        <v>38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7</v>
      </c>
      <c r="AP199" s="1">
        <v>7</v>
      </c>
      <c r="AQ199" s="1">
        <v>3</v>
      </c>
      <c r="AR199" s="1">
        <v>7</v>
      </c>
      <c r="AS199" s="1">
        <v>2</v>
      </c>
      <c r="AT199" s="1">
        <v>1</v>
      </c>
      <c r="AU199" s="1">
        <v>1</v>
      </c>
      <c r="AV199" s="1">
        <v>1</v>
      </c>
      <c r="AW199" s="1">
        <v>3</v>
      </c>
      <c r="AX199" s="1">
        <v>1</v>
      </c>
      <c r="AY199" s="1">
        <v>4</v>
      </c>
      <c r="AZ199" s="1">
        <v>3</v>
      </c>
      <c r="BA199" s="11">
        <v>0</v>
      </c>
    </row>
    <row r="200" spans="1:53" x14ac:dyDescent="0.25">
      <c r="A200" s="10">
        <v>124204</v>
      </c>
      <c r="B200" s="1" t="s">
        <v>454</v>
      </c>
      <c r="C200" s="1" t="s">
        <v>49</v>
      </c>
      <c r="D200" s="1">
        <v>0</v>
      </c>
      <c r="E200" s="1">
        <v>0</v>
      </c>
      <c r="F200" s="1"/>
      <c r="G200" s="1" t="s">
        <v>455</v>
      </c>
      <c r="H200" s="2">
        <v>45105.409424155092</v>
      </c>
      <c r="I200" s="1" t="str">
        <f>_xlfn.XLOOKUP(G200,'Lookup '!A:A,'Lookup '!B:B)</f>
        <v>Cases &amp; Covers</v>
      </c>
      <c r="J200" s="1" t="s">
        <v>51</v>
      </c>
      <c r="K200" s="1" t="b">
        <v>0</v>
      </c>
      <c r="L200" s="1"/>
      <c r="M200" s="1"/>
      <c r="N200" s="1" t="s">
        <v>52</v>
      </c>
      <c r="O200" s="3">
        <v>3.07</v>
      </c>
      <c r="P200" s="3"/>
      <c r="Q200" s="3">
        <v>3.07</v>
      </c>
      <c r="R200" s="3">
        <v>5.2727000000000004</v>
      </c>
      <c r="S200" s="1">
        <v>0</v>
      </c>
      <c r="T200" s="4">
        <v>0</v>
      </c>
      <c r="U200" s="1" t="s">
        <v>5362</v>
      </c>
      <c r="V200" s="1" t="s">
        <v>5490</v>
      </c>
      <c r="W200" s="1" t="s">
        <v>5533</v>
      </c>
      <c r="X200" s="1" t="s">
        <v>47</v>
      </c>
      <c r="Y200" s="1">
        <v>33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3</v>
      </c>
      <c r="AP200" s="1">
        <v>5</v>
      </c>
      <c r="AQ200" s="1">
        <v>1</v>
      </c>
      <c r="AR200" s="1">
        <v>1</v>
      </c>
      <c r="AS200" s="1">
        <v>3</v>
      </c>
      <c r="AT200" s="1">
        <v>0</v>
      </c>
      <c r="AU200" s="1">
        <v>2</v>
      </c>
      <c r="AV200" s="1">
        <v>0</v>
      </c>
      <c r="AW200" s="1">
        <v>0</v>
      </c>
      <c r="AX200" s="1">
        <v>0</v>
      </c>
      <c r="AY200" s="1">
        <v>0</v>
      </c>
      <c r="AZ200" s="1">
        <v>2</v>
      </c>
      <c r="BA200" s="11">
        <v>3</v>
      </c>
    </row>
    <row r="201" spans="1:53" x14ac:dyDescent="0.25">
      <c r="A201" s="10">
        <v>124205</v>
      </c>
      <c r="B201" s="1" t="s">
        <v>456</v>
      </c>
      <c r="C201" s="1" t="s">
        <v>49</v>
      </c>
      <c r="D201" s="1">
        <v>0</v>
      </c>
      <c r="E201" s="1">
        <v>0</v>
      </c>
      <c r="F201" s="1"/>
      <c r="G201" s="1" t="s">
        <v>457</v>
      </c>
      <c r="H201" s="2">
        <v>45105.409424155092</v>
      </c>
      <c r="I201" s="1" t="str">
        <f>_xlfn.XLOOKUP(G201,'Lookup '!A:A,'Lookup '!B:B)</f>
        <v>Cases &amp; Covers</v>
      </c>
      <c r="J201" s="1" t="s">
        <v>51</v>
      </c>
      <c r="K201" s="1" t="b">
        <v>0</v>
      </c>
      <c r="L201" s="1"/>
      <c r="M201" s="1"/>
      <c r="N201" s="1" t="s">
        <v>52</v>
      </c>
      <c r="O201" s="3">
        <v>3.07</v>
      </c>
      <c r="P201" s="3"/>
      <c r="Q201" s="3">
        <v>3.07</v>
      </c>
      <c r="R201" s="3">
        <v>5.2727000000000004</v>
      </c>
      <c r="S201" s="1">
        <v>0</v>
      </c>
      <c r="T201" s="4">
        <v>0</v>
      </c>
      <c r="U201" s="1" t="s">
        <v>5362</v>
      </c>
      <c r="V201" s="1" t="s">
        <v>5490</v>
      </c>
      <c r="W201" s="1" t="s">
        <v>5533</v>
      </c>
      <c r="X201" s="1" t="s">
        <v>47</v>
      </c>
      <c r="Y201" s="1">
        <v>49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4</v>
      </c>
      <c r="AP201" s="1">
        <v>1</v>
      </c>
      <c r="AQ201" s="1">
        <v>3</v>
      </c>
      <c r="AR201" s="1">
        <v>0</v>
      </c>
      <c r="AS201" s="1">
        <v>5</v>
      </c>
      <c r="AT201" s="1">
        <v>0</v>
      </c>
      <c r="AU201" s="1">
        <v>3</v>
      </c>
      <c r="AV201" s="1">
        <v>2</v>
      </c>
      <c r="AW201" s="1">
        <v>5</v>
      </c>
      <c r="AX201" s="1">
        <v>5</v>
      </c>
      <c r="AY201" s="1">
        <v>0</v>
      </c>
      <c r="AZ201" s="1">
        <v>2</v>
      </c>
      <c r="BA201" s="11">
        <v>1</v>
      </c>
    </row>
    <row r="202" spans="1:53" x14ac:dyDescent="0.25">
      <c r="A202" s="10">
        <v>124206</v>
      </c>
      <c r="B202" s="1" t="s">
        <v>458</v>
      </c>
      <c r="C202" s="1" t="s">
        <v>49</v>
      </c>
      <c r="D202" s="1">
        <v>0</v>
      </c>
      <c r="E202" s="1">
        <v>0</v>
      </c>
      <c r="F202" s="1"/>
      <c r="G202" s="1" t="s">
        <v>459</v>
      </c>
      <c r="H202" s="2">
        <v>45105.409424155092</v>
      </c>
      <c r="I202" s="1" t="str">
        <f>_xlfn.XLOOKUP(G202,'Lookup '!A:A,'Lookup '!B:B)</f>
        <v>Cases &amp; Covers</v>
      </c>
      <c r="J202" s="1" t="s">
        <v>51</v>
      </c>
      <c r="K202" s="1" t="b">
        <v>0</v>
      </c>
      <c r="L202" s="1"/>
      <c r="M202" s="1"/>
      <c r="N202" s="1" t="s">
        <v>52</v>
      </c>
      <c r="O202" s="3">
        <v>2.65</v>
      </c>
      <c r="P202" s="3"/>
      <c r="Q202" s="3">
        <v>2.65</v>
      </c>
      <c r="R202" s="3">
        <v>5</v>
      </c>
      <c r="S202" s="1">
        <v>0</v>
      </c>
      <c r="T202" s="4">
        <v>0</v>
      </c>
      <c r="U202" s="1" t="s">
        <v>5362</v>
      </c>
      <c r="V202" s="1" t="s">
        <v>5488</v>
      </c>
      <c r="W202" s="1" t="s">
        <v>5540</v>
      </c>
      <c r="X202" s="1" t="s">
        <v>47</v>
      </c>
      <c r="Y202" s="1">
        <v>34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14</v>
      </c>
      <c r="AP202" s="1">
        <v>36</v>
      </c>
      <c r="AQ202" s="1">
        <v>12</v>
      </c>
      <c r="AR202" s="1">
        <v>14</v>
      </c>
      <c r="AS202" s="1">
        <v>14</v>
      </c>
      <c r="AT202" s="1">
        <v>0</v>
      </c>
      <c r="AU202" s="1">
        <v>19</v>
      </c>
      <c r="AV202" s="1">
        <v>15</v>
      </c>
      <c r="AW202" s="1">
        <v>4</v>
      </c>
      <c r="AX202" s="1">
        <v>12</v>
      </c>
      <c r="AY202" s="1">
        <v>16</v>
      </c>
      <c r="AZ202" s="1">
        <v>8</v>
      </c>
      <c r="BA202" s="11">
        <v>13</v>
      </c>
    </row>
    <row r="203" spans="1:53" x14ac:dyDescent="0.25">
      <c r="A203" s="10">
        <v>124207</v>
      </c>
      <c r="B203" s="1" t="s">
        <v>460</v>
      </c>
      <c r="C203" s="1" t="s">
        <v>49</v>
      </c>
      <c r="D203" s="1">
        <v>0</v>
      </c>
      <c r="E203" s="1">
        <v>0</v>
      </c>
      <c r="F203" s="1"/>
      <c r="G203" s="1" t="s">
        <v>461</v>
      </c>
      <c r="H203" s="2">
        <v>45105.409424155092</v>
      </c>
      <c r="I203" s="1" t="str">
        <f>_xlfn.XLOOKUP(G203,'Lookup '!A:A,'Lookup '!B:B)</f>
        <v>Cases &amp; Covers</v>
      </c>
      <c r="J203" s="1" t="s">
        <v>51</v>
      </c>
      <c r="K203" s="1" t="b">
        <v>0</v>
      </c>
      <c r="L203" s="1"/>
      <c r="M203" s="1"/>
      <c r="N203" s="1" t="s">
        <v>52</v>
      </c>
      <c r="O203" s="3">
        <v>2.79</v>
      </c>
      <c r="P203" s="3"/>
      <c r="Q203" s="3">
        <v>2.79</v>
      </c>
      <c r="R203" s="3">
        <v>5</v>
      </c>
      <c r="S203" s="1">
        <v>0</v>
      </c>
      <c r="T203" s="4">
        <v>0</v>
      </c>
      <c r="U203" s="1" t="s">
        <v>5362</v>
      </c>
      <c r="V203" s="1" t="s">
        <v>5524</v>
      </c>
      <c r="W203" s="1" t="s">
        <v>5534</v>
      </c>
      <c r="X203" s="1" t="s">
        <v>47</v>
      </c>
      <c r="Y203" s="1">
        <v>30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</v>
      </c>
      <c r="AP203" s="1">
        <v>3</v>
      </c>
      <c r="AQ203" s="1">
        <v>1</v>
      </c>
      <c r="AR203" s="1">
        <v>0</v>
      </c>
      <c r="AS203" s="1">
        <v>2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1</v>
      </c>
      <c r="BA203" s="11">
        <v>0</v>
      </c>
    </row>
    <row r="204" spans="1:53" x14ac:dyDescent="0.25">
      <c r="A204" s="10">
        <v>124208</v>
      </c>
      <c r="B204" s="1" t="s">
        <v>462</v>
      </c>
      <c r="C204" s="1" t="s">
        <v>49</v>
      </c>
      <c r="D204" s="1">
        <v>0</v>
      </c>
      <c r="E204" s="1">
        <v>0</v>
      </c>
      <c r="F204" s="1"/>
      <c r="G204" s="1" t="s">
        <v>463</v>
      </c>
      <c r="H204" s="2">
        <v>45105.409424155092</v>
      </c>
      <c r="I204" s="1" t="str">
        <f>_xlfn.XLOOKUP(G204,'Lookup '!A:A,'Lookup '!B:B)</f>
        <v>Cases &amp; Covers</v>
      </c>
      <c r="J204" s="1" t="s">
        <v>51</v>
      </c>
      <c r="K204" s="1" t="b">
        <v>0</v>
      </c>
      <c r="L204" s="1"/>
      <c r="M204" s="1"/>
      <c r="N204" s="1" t="s">
        <v>52</v>
      </c>
      <c r="O204" s="3">
        <v>5.44</v>
      </c>
      <c r="P204" s="3"/>
      <c r="Q204" s="3">
        <v>5.44</v>
      </c>
      <c r="R204" s="3">
        <v>10.9091</v>
      </c>
      <c r="S204" s="1">
        <v>0</v>
      </c>
      <c r="T204" s="4">
        <v>0</v>
      </c>
      <c r="U204" s="1" t="s">
        <v>5362</v>
      </c>
      <c r="V204" s="1" t="s">
        <v>5524</v>
      </c>
      <c r="W204" s="1" t="s">
        <v>5503</v>
      </c>
      <c r="X204" s="1" t="s">
        <v>47</v>
      </c>
      <c r="Y204" s="1">
        <v>29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1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1">
        <v>1</v>
      </c>
    </row>
    <row r="205" spans="1:53" x14ac:dyDescent="0.25">
      <c r="A205" s="10">
        <v>124209</v>
      </c>
      <c r="B205" s="1" t="s">
        <v>464</v>
      </c>
      <c r="C205" s="1" t="s">
        <v>49</v>
      </c>
      <c r="D205" s="1">
        <v>0</v>
      </c>
      <c r="E205" s="1">
        <v>0</v>
      </c>
      <c r="F205" s="1"/>
      <c r="G205" s="1" t="s">
        <v>465</v>
      </c>
      <c r="H205" s="2">
        <v>45105.409424155092</v>
      </c>
      <c r="I205" s="1" t="str">
        <f>_xlfn.XLOOKUP(G205,'Lookup '!A:A,'Lookup '!B:B)</f>
        <v>Cases &amp; Covers</v>
      </c>
      <c r="J205" s="1" t="s">
        <v>51</v>
      </c>
      <c r="K205" s="1" t="b">
        <v>0</v>
      </c>
      <c r="L205" s="1"/>
      <c r="M205" s="1"/>
      <c r="N205" s="1" t="s">
        <v>52</v>
      </c>
      <c r="O205" s="3">
        <v>2.79</v>
      </c>
      <c r="P205" s="3"/>
      <c r="Q205" s="3">
        <v>2.79</v>
      </c>
      <c r="R205" s="3">
        <v>5</v>
      </c>
      <c r="S205" s="1">
        <v>0</v>
      </c>
      <c r="T205" s="4">
        <v>0</v>
      </c>
      <c r="U205" s="1" t="s">
        <v>5362</v>
      </c>
      <c r="V205" s="1" t="s">
        <v>5524</v>
      </c>
      <c r="W205" s="1" t="s">
        <v>5498</v>
      </c>
      <c r="X205" s="1" t="s">
        <v>47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7</v>
      </c>
      <c r="AP205" s="1">
        <v>2</v>
      </c>
      <c r="AQ205" s="1">
        <v>4</v>
      </c>
      <c r="AR205" s="1">
        <v>2</v>
      </c>
      <c r="AS205" s="1">
        <v>2</v>
      </c>
      <c r="AT205" s="1">
        <v>1</v>
      </c>
      <c r="AU205" s="1">
        <v>0</v>
      </c>
      <c r="AV205" s="1">
        <v>1</v>
      </c>
      <c r="AW205" s="1">
        <v>1</v>
      </c>
      <c r="AX205" s="1">
        <v>0</v>
      </c>
      <c r="AY205" s="1">
        <v>0</v>
      </c>
      <c r="AZ205" s="1">
        <v>0</v>
      </c>
      <c r="BA205" s="11">
        <v>0</v>
      </c>
    </row>
    <row r="206" spans="1:53" x14ac:dyDescent="0.25">
      <c r="A206" s="10">
        <v>124210</v>
      </c>
      <c r="B206" s="1" t="s">
        <v>466</v>
      </c>
      <c r="C206" s="1" t="s">
        <v>49</v>
      </c>
      <c r="D206" s="1">
        <v>0</v>
      </c>
      <c r="E206" s="1">
        <v>0</v>
      </c>
      <c r="F206" s="1"/>
      <c r="G206" s="1" t="s">
        <v>467</v>
      </c>
      <c r="H206" s="2">
        <v>45105.409424155092</v>
      </c>
      <c r="I206" s="1" t="str">
        <f>_xlfn.XLOOKUP(G206,'Lookup '!A:A,'Lookup '!B:B)</f>
        <v>Cases &amp; Covers</v>
      </c>
      <c r="J206" s="1" t="s">
        <v>51</v>
      </c>
      <c r="K206" s="1" t="b">
        <v>0</v>
      </c>
      <c r="L206" s="1"/>
      <c r="M206" s="1"/>
      <c r="N206" s="1" t="s">
        <v>52</v>
      </c>
      <c r="O206" s="3">
        <v>7.26</v>
      </c>
      <c r="P206" s="3"/>
      <c r="Q206" s="3">
        <v>7.26</v>
      </c>
      <c r="R206" s="3">
        <v>13.6363</v>
      </c>
      <c r="S206" s="1">
        <v>0</v>
      </c>
      <c r="T206" s="4">
        <v>0</v>
      </c>
      <c r="U206" s="1" t="s">
        <v>5362</v>
      </c>
      <c r="V206" s="1" t="s">
        <v>5502</v>
      </c>
      <c r="W206" s="1" t="s">
        <v>5522</v>
      </c>
      <c r="X206" s="1" t="s">
        <v>47</v>
      </c>
      <c r="Y206" s="1">
        <v>29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2</v>
      </c>
      <c r="AP206" s="1">
        <v>2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2</v>
      </c>
      <c r="AX206" s="1">
        <v>0</v>
      </c>
      <c r="AY206" s="1">
        <v>1</v>
      </c>
      <c r="AZ206" s="1">
        <v>1</v>
      </c>
      <c r="BA206" s="11">
        <v>1</v>
      </c>
    </row>
    <row r="207" spans="1:53" x14ac:dyDescent="0.25">
      <c r="A207" s="10">
        <v>124211</v>
      </c>
      <c r="B207" s="1" t="s">
        <v>468</v>
      </c>
      <c r="C207" s="1" t="s">
        <v>49</v>
      </c>
      <c r="D207" s="1">
        <v>0</v>
      </c>
      <c r="E207" s="1">
        <v>0</v>
      </c>
      <c r="F207" s="1"/>
      <c r="G207" s="1" t="s">
        <v>469</v>
      </c>
      <c r="H207" s="2">
        <v>45105.409424155092</v>
      </c>
      <c r="I207" s="1" t="str">
        <f>_xlfn.XLOOKUP(G207,'Lookup '!A:A,'Lookup '!B:B)</f>
        <v>Cases &amp; Covers</v>
      </c>
      <c r="J207" s="1" t="s">
        <v>51</v>
      </c>
      <c r="K207" s="1" t="b">
        <v>0</v>
      </c>
      <c r="L207" s="1"/>
      <c r="M207" s="1"/>
      <c r="N207" s="1" t="s">
        <v>52</v>
      </c>
      <c r="O207" s="3">
        <v>3.21</v>
      </c>
      <c r="P207" s="3"/>
      <c r="Q207" s="3">
        <v>3.21</v>
      </c>
      <c r="R207" s="3">
        <v>5.4545000000000003</v>
      </c>
      <c r="S207" s="1">
        <v>0</v>
      </c>
      <c r="T207" s="4">
        <v>0</v>
      </c>
      <c r="U207" s="1" t="s">
        <v>5362</v>
      </c>
      <c r="V207" s="1" t="s">
        <v>5509</v>
      </c>
      <c r="W207" s="1" t="s">
        <v>5511</v>
      </c>
      <c r="X207" s="1" t="s">
        <v>47</v>
      </c>
      <c r="Y207" s="1">
        <v>4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5</v>
      </c>
      <c r="AP207" s="1">
        <v>5</v>
      </c>
      <c r="AQ207" s="1">
        <v>2</v>
      </c>
      <c r="AR207" s="1">
        <v>6</v>
      </c>
      <c r="AS207" s="1">
        <v>5</v>
      </c>
      <c r="AT207" s="1">
        <v>0</v>
      </c>
      <c r="AU207" s="1">
        <v>6</v>
      </c>
      <c r="AV207" s="1">
        <v>3</v>
      </c>
      <c r="AW207" s="1">
        <v>6</v>
      </c>
      <c r="AX207" s="1">
        <v>1</v>
      </c>
      <c r="AY207" s="1">
        <v>1</v>
      </c>
      <c r="AZ207" s="1">
        <v>0</v>
      </c>
      <c r="BA207" s="11">
        <v>1</v>
      </c>
    </row>
    <row r="208" spans="1:53" x14ac:dyDescent="0.25">
      <c r="A208" s="10">
        <v>124212</v>
      </c>
      <c r="B208" s="1" t="s">
        <v>470</v>
      </c>
      <c r="C208" s="1" t="s">
        <v>49</v>
      </c>
      <c r="D208" s="1">
        <v>0</v>
      </c>
      <c r="E208" s="1">
        <v>0</v>
      </c>
      <c r="F208" s="1"/>
      <c r="G208" s="1" t="s">
        <v>471</v>
      </c>
      <c r="H208" s="2">
        <v>45105.409424155092</v>
      </c>
      <c r="I208" s="1" t="str">
        <f>_xlfn.XLOOKUP(G208,'Lookup '!A:A,'Lookup '!B:B)</f>
        <v>Cases &amp; Covers</v>
      </c>
      <c r="J208" s="1" t="s">
        <v>51</v>
      </c>
      <c r="K208" s="1" t="b">
        <v>0</v>
      </c>
      <c r="L208" s="1"/>
      <c r="M208" s="1"/>
      <c r="N208" s="1" t="s">
        <v>52</v>
      </c>
      <c r="O208" s="3">
        <v>2.09</v>
      </c>
      <c r="P208" s="3"/>
      <c r="Q208" s="3">
        <v>2.09</v>
      </c>
      <c r="R208" s="3">
        <v>3.6362999999999999</v>
      </c>
      <c r="S208" s="1">
        <v>0</v>
      </c>
      <c r="T208" s="4">
        <v>0</v>
      </c>
      <c r="U208" s="1" t="s">
        <v>5362</v>
      </c>
      <c r="V208" s="1" t="s">
        <v>5525</v>
      </c>
      <c r="W208" s="1" t="s">
        <v>5534</v>
      </c>
      <c r="X208" s="1" t="s">
        <v>47</v>
      </c>
      <c r="Y208" s="1">
        <v>-1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4</v>
      </c>
      <c r="AP208" s="1">
        <v>3</v>
      </c>
      <c r="AQ208" s="1">
        <v>0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1">
        <v>0</v>
      </c>
    </row>
    <row r="209" spans="1:53" x14ac:dyDescent="0.25">
      <c r="A209" s="10">
        <v>124213</v>
      </c>
      <c r="B209" s="1" t="s">
        <v>472</v>
      </c>
      <c r="C209" s="1" t="s">
        <v>49</v>
      </c>
      <c r="D209" s="1">
        <v>0</v>
      </c>
      <c r="E209" s="1">
        <v>0</v>
      </c>
      <c r="F209" s="1"/>
      <c r="G209" s="1" t="s">
        <v>473</v>
      </c>
      <c r="H209" s="2">
        <v>45105.409424155092</v>
      </c>
      <c r="I209" s="1" t="str">
        <f>_xlfn.XLOOKUP(G209,'Lookup '!A:A,'Lookup '!B:B)</f>
        <v>Cases &amp; Covers</v>
      </c>
      <c r="J209" s="1" t="s">
        <v>51</v>
      </c>
      <c r="K209" s="1" t="b">
        <v>0</v>
      </c>
      <c r="L209" s="1"/>
      <c r="M209" s="1"/>
      <c r="N209" s="1" t="s">
        <v>52</v>
      </c>
      <c r="O209" s="3">
        <v>2.65</v>
      </c>
      <c r="P209" s="3"/>
      <c r="Q209" s="3">
        <v>2.65</v>
      </c>
      <c r="R209" s="3">
        <v>3.8180999999999998</v>
      </c>
      <c r="S209" s="1">
        <v>0</v>
      </c>
      <c r="T209" s="4">
        <v>0</v>
      </c>
      <c r="U209" s="1" t="s">
        <v>5362</v>
      </c>
      <c r="V209" s="1" t="s">
        <v>5506</v>
      </c>
      <c r="W209" s="1" t="s">
        <v>5499</v>
      </c>
      <c r="X209" s="1" t="s">
        <v>47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8</v>
      </c>
      <c r="AP209" s="1">
        <v>27</v>
      </c>
      <c r="AQ209" s="1">
        <v>21</v>
      </c>
      <c r="AR209" s="1">
        <v>6</v>
      </c>
      <c r="AS209" s="1">
        <v>1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1">
        <v>0</v>
      </c>
    </row>
    <row r="210" spans="1:53" x14ac:dyDescent="0.25">
      <c r="A210" s="10">
        <v>124214</v>
      </c>
      <c r="B210" s="1" t="s">
        <v>474</v>
      </c>
      <c r="C210" s="1" t="s">
        <v>49</v>
      </c>
      <c r="D210" s="1">
        <v>0</v>
      </c>
      <c r="E210" s="1">
        <v>0</v>
      </c>
      <c r="F210" s="1"/>
      <c r="G210" s="1" t="s">
        <v>475</v>
      </c>
      <c r="H210" s="2">
        <v>45105.409424155092</v>
      </c>
      <c r="I210" s="1" t="str">
        <f>_xlfn.XLOOKUP(G210,'Lookup '!A:A,'Lookup '!B:B)</f>
        <v>Cases &amp; Covers</v>
      </c>
      <c r="J210" s="1" t="s">
        <v>51</v>
      </c>
      <c r="K210" s="1" t="b">
        <v>0</v>
      </c>
      <c r="L210" s="1"/>
      <c r="M210" s="1"/>
      <c r="N210" s="1" t="s">
        <v>52</v>
      </c>
      <c r="O210" s="3">
        <v>3.07</v>
      </c>
      <c r="P210" s="3"/>
      <c r="Q210" s="3">
        <v>3.07</v>
      </c>
      <c r="R210" s="3">
        <v>5.2727000000000004</v>
      </c>
      <c r="S210" s="1">
        <v>0</v>
      </c>
      <c r="T210" s="4">
        <v>0</v>
      </c>
      <c r="U210" s="1" t="s">
        <v>5362</v>
      </c>
      <c r="V210" s="1" t="s">
        <v>5490</v>
      </c>
      <c r="W210" s="1" t="s">
        <v>5520</v>
      </c>
      <c r="X210" s="1" t="s">
        <v>47</v>
      </c>
      <c r="Y210" s="1">
        <v>50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5</v>
      </c>
      <c r="AP210" s="1">
        <v>8</v>
      </c>
      <c r="AQ210" s="1">
        <v>10</v>
      </c>
      <c r="AR210" s="1">
        <v>4</v>
      </c>
      <c r="AS210" s="1">
        <v>6</v>
      </c>
      <c r="AT210" s="1">
        <v>4</v>
      </c>
      <c r="AU210" s="1">
        <v>1</v>
      </c>
      <c r="AV210" s="1">
        <v>0</v>
      </c>
      <c r="AW210" s="1">
        <v>0</v>
      </c>
      <c r="AX210" s="1">
        <v>0</v>
      </c>
      <c r="AY210" s="1">
        <v>15</v>
      </c>
      <c r="AZ210" s="1">
        <v>8</v>
      </c>
      <c r="BA210" s="11">
        <v>3</v>
      </c>
    </row>
    <row r="211" spans="1:53" hidden="1" x14ac:dyDescent="0.25">
      <c r="A211" s="10">
        <v>124215</v>
      </c>
      <c r="B211" s="1" t="s">
        <v>476</v>
      </c>
      <c r="C211" s="1" t="s">
        <v>315</v>
      </c>
      <c r="D211" s="1">
        <v>0</v>
      </c>
      <c r="E211" s="1">
        <v>0</v>
      </c>
      <c r="F211" s="1"/>
      <c r="G211" s="1" t="s">
        <v>477</v>
      </c>
      <c r="H211" s="2">
        <v>45105.409424155092</v>
      </c>
      <c r="I211" s="1" t="str">
        <f>_xlfn.XLOOKUP(G211,'Lookup '!A:A,'Lookup '!B:B)</f>
        <v>Screen Protector</v>
      </c>
      <c r="J211" s="1" t="s">
        <v>317</v>
      </c>
      <c r="K211" s="1" t="b">
        <v>0</v>
      </c>
      <c r="L211" s="1"/>
      <c r="M211" s="1"/>
      <c r="N211" s="1" t="s">
        <v>52</v>
      </c>
      <c r="O211" s="3">
        <v>1</v>
      </c>
      <c r="P211" s="3"/>
      <c r="Q211" s="3">
        <v>1</v>
      </c>
      <c r="R211" s="3">
        <v>2.0909</v>
      </c>
      <c r="S211" s="1">
        <v>0</v>
      </c>
      <c r="T211" s="4">
        <v>0</v>
      </c>
      <c r="U211" s="1"/>
      <c r="V211" s="1" t="s">
        <v>5545</v>
      </c>
      <c r="W211" s="1" t="s">
        <v>5546</v>
      </c>
      <c r="X211" s="1" t="s">
        <v>47</v>
      </c>
      <c r="Y211" s="1">
        <v>841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410</v>
      </c>
      <c r="AT211" s="1">
        <v>30</v>
      </c>
      <c r="AU211" s="1">
        <v>20</v>
      </c>
      <c r="AV211" s="1">
        <v>10</v>
      </c>
      <c r="AW211" s="1">
        <v>30</v>
      </c>
      <c r="AX211" s="1">
        <v>30</v>
      </c>
      <c r="AY211" s="1">
        <v>10</v>
      </c>
      <c r="AZ211" s="1">
        <v>10</v>
      </c>
      <c r="BA211" s="11">
        <v>0</v>
      </c>
    </row>
    <row r="212" spans="1:53" x14ac:dyDescent="0.25">
      <c r="A212" s="10">
        <v>124216</v>
      </c>
      <c r="B212" s="1" t="s">
        <v>478</v>
      </c>
      <c r="C212" s="1" t="s">
        <v>49</v>
      </c>
      <c r="D212" s="1">
        <v>0</v>
      </c>
      <c r="E212" s="1">
        <v>0</v>
      </c>
      <c r="F212" s="1"/>
      <c r="G212" s="1" t="s">
        <v>479</v>
      </c>
      <c r="H212" s="2">
        <v>45105.409424155092</v>
      </c>
      <c r="I212" s="1" t="str">
        <f>_xlfn.XLOOKUP(G212,'Lookup '!A:A,'Lookup '!B:B)</f>
        <v>Cases &amp; Covers</v>
      </c>
      <c r="J212" s="1" t="s">
        <v>51</v>
      </c>
      <c r="K212" s="1" t="b">
        <v>0</v>
      </c>
      <c r="L212" s="1"/>
      <c r="M212" s="1"/>
      <c r="N212" s="1" t="s">
        <v>52</v>
      </c>
      <c r="O212" s="3">
        <v>2.65</v>
      </c>
      <c r="P212" s="3"/>
      <c r="Q212" s="3">
        <v>2.65</v>
      </c>
      <c r="R212" s="3">
        <v>5</v>
      </c>
      <c r="S212" s="1">
        <v>0</v>
      </c>
      <c r="T212" s="4">
        <v>0</v>
      </c>
      <c r="U212" s="1" t="s">
        <v>5362</v>
      </c>
      <c r="V212" s="1" t="s">
        <v>5488</v>
      </c>
      <c r="W212" s="1" t="s">
        <v>5498</v>
      </c>
      <c r="X212" s="1" t="s">
        <v>47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9</v>
      </c>
      <c r="AP212" s="1">
        <v>3</v>
      </c>
      <c r="AQ212" s="1">
        <v>7</v>
      </c>
      <c r="AR212" s="1">
        <v>7</v>
      </c>
      <c r="AS212" s="1">
        <v>5</v>
      </c>
      <c r="AT212" s="1">
        <v>6</v>
      </c>
      <c r="AU212" s="1">
        <v>2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1">
        <v>0</v>
      </c>
    </row>
    <row r="213" spans="1:53" x14ac:dyDescent="0.25">
      <c r="A213" s="10">
        <v>124217</v>
      </c>
      <c r="B213" s="1" t="s">
        <v>480</v>
      </c>
      <c r="C213" s="1" t="s">
        <v>49</v>
      </c>
      <c r="D213" s="1">
        <v>0</v>
      </c>
      <c r="E213" s="1">
        <v>0</v>
      </c>
      <c r="F213" s="1"/>
      <c r="G213" s="1" t="s">
        <v>481</v>
      </c>
      <c r="H213" s="2">
        <v>45105.409424155092</v>
      </c>
      <c r="I213" s="1" t="str">
        <f>_xlfn.XLOOKUP(G213,'Lookup '!A:A,'Lookup '!B:B)</f>
        <v>Cases &amp; Covers</v>
      </c>
      <c r="J213" s="1" t="s">
        <v>51</v>
      </c>
      <c r="K213" s="1" t="b">
        <v>0</v>
      </c>
      <c r="L213" s="1"/>
      <c r="M213" s="1"/>
      <c r="N213" s="1" t="s">
        <v>52</v>
      </c>
      <c r="O213" s="3">
        <v>2.93</v>
      </c>
      <c r="P213" s="3"/>
      <c r="Q213" s="3">
        <v>2.93</v>
      </c>
      <c r="R213" s="3">
        <v>4.5453999999999999</v>
      </c>
      <c r="S213" s="1">
        <v>0</v>
      </c>
      <c r="T213" s="4">
        <v>0</v>
      </c>
      <c r="U213" s="1" t="s">
        <v>5362</v>
      </c>
      <c r="V213" s="1" t="s">
        <v>5504</v>
      </c>
      <c r="W213" s="1" t="s">
        <v>5528</v>
      </c>
      <c r="X213" s="1" t="s">
        <v>47</v>
      </c>
      <c r="Y213" s="1">
        <v>2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</v>
      </c>
      <c r="AP213" s="1">
        <v>4</v>
      </c>
      <c r="AQ213" s="1">
        <v>3</v>
      </c>
      <c r="AR213" s="1">
        <v>3</v>
      </c>
      <c r="AS213" s="1">
        <v>2</v>
      </c>
      <c r="AT213" s="1">
        <v>1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1">
        <v>0</v>
      </c>
    </row>
    <row r="214" spans="1:53" x14ac:dyDescent="0.25">
      <c r="A214" s="10">
        <v>124218</v>
      </c>
      <c r="B214" s="1" t="s">
        <v>482</v>
      </c>
      <c r="C214" s="1" t="s">
        <v>49</v>
      </c>
      <c r="D214" s="1">
        <v>0</v>
      </c>
      <c r="E214" s="1">
        <v>0</v>
      </c>
      <c r="F214" s="1"/>
      <c r="G214" s="1" t="s">
        <v>483</v>
      </c>
      <c r="H214" s="2">
        <v>45105.409424155092</v>
      </c>
      <c r="I214" s="1" t="str">
        <f>_xlfn.XLOOKUP(G214,'Lookup '!A:A,'Lookup '!B:B)</f>
        <v>Cases &amp; Covers</v>
      </c>
      <c r="J214" s="1" t="s">
        <v>51</v>
      </c>
      <c r="K214" s="1" t="b">
        <v>0</v>
      </c>
      <c r="L214" s="1"/>
      <c r="M214" s="1"/>
      <c r="N214" s="1" t="s">
        <v>52</v>
      </c>
      <c r="O214" s="3">
        <v>2.93</v>
      </c>
      <c r="P214" s="3"/>
      <c r="Q214" s="3">
        <v>2.93</v>
      </c>
      <c r="R214" s="3">
        <v>0</v>
      </c>
      <c r="S214" s="1">
        <v>0</v>
      </c>
      <c r="T214" s="4">
        <v>0</v>
      </c>
      <c r="U214" s="1" t="s">
        <v>5362</v>
      </c>
      <c r="V214" s="1" t="s">
        <v>5504</v>
      </c>
      <c r="W214" s="1" t="s">
        <v>5520</v>
      </c>
      <c r="X214" s="1" t="s">
        <v>47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1">
        <v>0</v>
      </c>
    </row>
    <row r="215" spans="1:53" x14ac:dyDescent="0.25">
      <c r="A215" s="10">
        <v>124219</v>
      </c>
      <c r="B215" s="1" t="s">
        <v>484</v>
      </c>
      <c r="C215" s="1" t="s">
        <v>58</v>
      </c>
      <c r="D215" s="1">
        <v>0</v>
      </c>
      <c r="E215" s="1">
        <v>0</v>
      </c>
      <c r="F215" s="1"/>
      <c r="G215" s="1" t="s">
        <v>485</v>
      </c>
      <c r="H215" s="2">
        <v>45105.409424155092</v>
      </c>
      <c r="I215" s="1" t="str">
        <f>_xlfn.XLOOKUP(G215,'Lookup '!A:A,'Lookup '!B:B)</f>
        <v>Cases &amp; Covers</v>
      </c>
      <c r="J215" s="1" t="s">
        <v>51</v>
      </c>
      <c r="K215" s="1" t="b">
        <v>0</v>
      </c>
      <c r="L215" s="1"/>
      <c r="M215" s="1"/>
      <c r="N215" s="1" t="s">
        <v>52</v>
      </c>
      <c r="O215" s="3">
        <v>3.77</v>
      </c>
      <c r="P215" s="3"/>
      <c r="Q215" s="3">
        <v>3.77</v>
      </c>
      <c r="R215" s="3">
        <v>6.8181000000000003</v>
      </c>
      <c r="S215" s="1">
        <v>0</v>
      </c>
      <c r="T215" s="4">
        <v>0</v>
      </c>
      <c r="U215" s="1" t="s">
        <v>5362</v>
      </c>
      <c r="V215" s="1" t="s">
        <v>5530</v>
      </c>
      <c r="W215" s="1" t="s">
        <v>5493</v>
      </c>
      <c r="X215" s="1" t="s">
        <v>47</v>
      </c>
      <c r="Y215" s="1">
        <v>32</v>
      </c>
      <c r="Z215" s="1">
        <v>0</v>
      </c>
      <c r="AA215" s="1">
        <v>150</v>
      </c>
      <c r="AB215" s="1">
        <v>150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56</v>
      </c>
      <c r="AP215" s="1">
        <v>59</v>
      </c>
      <c r="AQ215" s="1">
        <v>37</v>
      </c>
      <c r="AR215" s="1">
        <v>51</v>
      </c>
      <c r="AS215" s="1">
        <v>21</v>
      </c>
      <c r="AT215" s="1">
        <v>23</v>
      </c>
      <c r="AU215" s="1">
        <v>43</v>
      </c>
      <c r="AV215" s="1">
        <v>29</v>
      </c>
      <c r="AW215" s="1">
        <v>51</v>
      </c>
      <c r="AX215" s="1">
        <v>58</v>
      </c>
      <c r="AY215" s="1">
        <v>32</v>
      </c>
      <c r="AZ215" s="1">
        <v>26</v>
      </c>
      <c r="BA215" s="11">
        <v>38</v>
      </c>
    </row>
    <row r="216" spans="1:53" x14ac:dyDescent="0.25">
      <c r="A216" s="10">
        <v>124220</v>
      </c>
      <c r="B216" s="1" t="s">
        <v>486</v>
      </c>
      <c r="C216" s="1" t="s">
        <v>49</v>
      </c>
      <c r="D216" s="1">
        <v>0</v>
      </c>
      <c r="E216" s="1">
        <v>0</v>
      </c>
      <c r="F216" s="1"/>
      <c r="G216" s="1" t="s">
        <v>487</v>
      </c>
      <c r="H216" s="2">
        <v>45105.409424305559</v>
      </c>
      <c r="I216" s="1" t="str">
        <f>_xlfn.XLOOKUP(G216,'Lookup '!A:A,'Lookup '!B:B)</f>
        <v>Cases &amp; Covers</v>
      </c>
      <c r="J216" s="1" t="s">
        <v>51</v>
      </c>
      <c r="K216" s="1" t="b">
        <v>0</v>
      </c>
      <c r="L216" s="1"/>
      <c r="M216" s="1"/>
      <c r="N216" s="1" t="s">
        <v>52</v>
      </c>
      <c r="O216" s="3">
        <v>3.07</v>
      </c>
      <c r="P216" s="3"/>
      <c r="Q216" s="3">
        <v>3.07</v>
      </c>
      <c r="R216" s="3">
        <v>5.2727000000000004</v>
      </c>
      <c r="S216" s="1">
        <v>0</v>
      </c>
      <c r="T216" s="4">
        <v>0</v>
      </c>
      <c r="U216" s="1" t="s">
        <v>5362</v>
      </c>
      <c r="V216" s="1" t="s">
        <v>5490</v>
      </c>
      <c r="W216" s="1" t="s">
        <v>5535</v>
      </c>
      <c r="X216" s="1" t="s">
        <v>47</v>
      </c>
      <c r="Y216" s="1">
        <v>60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4</v>
      </c>
      <c r="AP216" s="1">
        <v>9</v>
      </c>
      <c r="AQ216" s="1">
        <v>2</v>
      </c>
      <c r="AR216" s="1">
        <v>4</v>
      </c>
      <c r="AS216" s="1">
        <v>6</v>
      </c>
      <c r="AT216" s="1">
        <v>0</v>
      </c>
      <c r="AU216" s="1">
        <v>5</v>
      </c>
      <c r="AV216" s="1">
        <v>3</v>
      </c>
      <c r="AW216" s="1">
        <v>4</v>
      </c>
      <c r="AX216" s="1">
        <v>3</v>
      </c>
      <c r="AY216" s="1">
        <v>4</v>
      </c>
      <c r="AZ216" s="1">
        <v>1</v>
      </c>
      <c r="BA216" s="11">
        <v>6</v>
      </c>
    </row>
    <row r="217" spans="1:53" x14ac:dyDescent="0.25">
      <c r="A217" s="10">
        <v>124221</v>
      </c>
      <c r="B217" s="1" t="s">
        <v>488</v>
      </c>
      <c r="C217" s="1" t="s">
        <v>49</v>
      </c>
      <c r="D217" s="1">
        <v>0</v>
      </c>
      <c r="E217" s="1">
        <v>0</v>
      </c>
      <c r="F217" s="1"/>
      <c r="G217" s="1" t="s">
        <v>489</v>
      </c>
      <c r="H217" s="2">
        <v>45105.409424305559</v>
      </c>
      <c r="I217" s="1" t="str">
        <f>_xlfn.XLOOKUP(G217,'Lookup '!A:A,'Lookup '!B:B)</f>
        <v>Cases &amp; Covers</v>
      </c>
      <c r="J217" s="1" t="s">
        <v>51</v>
      </c>
      <c r="K217" s="1" t="b">
        <v>0</v>
      </c>
      <c r="L217" s="1"/>
      <c r="M217" s="1"/>
      <c r="N217" s="1" t="s">
        <v>52</v>
      </c>
      <c r="O217" s="3">
        <v>3.07</v>
      </c>
      <c r="P217" s="3"/>
      <c r="Q217" s="3">
        <v>3.07</v>
      </c>
      <c r="R217" s="3">
        <v>5.2727000000000004</v>
      </c>
      <c r="S217" s="1">
        <v>0</v>
      </c>
      <c r="T217" s="4">
        <v>0</v>
      </c>
      <c r="U217" s="1" t="s">
        <v>5362</v>
      </c>
      <c r="V217" s="1" t="s">
        <v>5490</v>
      </c>
      <c r="W217" s="1" t="s">
        <v>5511</v>
      </c>
      <c r="X217" s="1" t="s">
        <v>47</v>
      </c>
      <c r="Y217" s="1">
        <v>14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12</v>
      </c>
      <c r="AP217" s="1">
        <v>16</v>
      </c>
      <c r="AQ217" s="1">
        <v>11</v>
      </c>
      <c r="AR217" s="1">
        <v>10</v>
      </c>
      <c r="AS217" s="1">
        <v>2</v>
      </c>
      <c r="AT217" s="1">
        <v>0</v>
      </c>
      <c r="AU217" s="1">
        <v>10</v>
      </c>
      <c r="AV217" s="1">
        <v>7</v>
      </c>
      <c r="AW217" s="1">
        <v>9</v>
      </c>
      <c r="AX217" s="1">
        <v>12</v>
      </c>
      <c r="AY217" s="1">
        <v>1</v>
      </c>
      <c r="AZ217" s="1">
        <v>2</v>
      </c>
      <c r="BA217" s="11">
        <v>2</v>
      </c>
    </row>
    <row r="218" spans="1:53" x14ac:dyDescent="0.25">
      <c r="A218" s="10">
        <v>124222</v>
      </c>
      <c r="B218" s="1" t="s">
        <v>490</v>
      </c>
      <c r="C218" s="1" t="s">
        <v>49</v>
      </c>
      <c r="D218" s="1">
        <v>0</v>
      </c>
      <c r="E218" s="1">
        <v>0</v>
      </c>
      <c r="F218" s="1"/>
      <c r="G218" s="1" t="s">
        <v>491</v>
      </c>
      <c r="H218" s="2">
        <v>45105.409424305559</v>
      </c>
      <c r="I218" s="1" t="str">
        <f>_xlfn.XLOOKUP(G218,'Lookup '!A:A,'Lookup '!B:B)</f>
        <v>Cases &amp; Covers</v>
      </c>
      <c r="J218" s="1" t="s">
        <v>51</v>
      </c>
      <c r="K218" s="1" t="b">
        <v>0</v>
      </c>
      <c r="L218" s="1"/>
      <c r="M218" s="1"/>
      <c r="N218" s="1" t="s">
        <v>52</v>
      </c>
      <c r="O218" s="3">
        <v>2.65</v>
      </c>
      <c r="P218" s="3"/>
      <c r="Q218" s="3">
        <v>2.65</v>
      </c>
      <c r="R218" s="3">
        <v>5</v>
      </c>
      <c r="S218" s="1">
        <v>0</v>
      </c>
      <c r="T218" s="4">
        <v>0</v>
      </c>
      <c r="U218" s="1" t="s">
        <v>5362</v>
      </c>
      <c r="V218" s="1" t="s">
        <v>5488</v>
      </c>
      <c r="W218" s="1" t="s">
        <v>5512</v>
      </c>
      <c r="X218" s="1" t="s">
        <v>47</v>
      </c>
      <c r="Y218" s="1">
        <v>30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7</v>
      </c>
      <c r="AP218" s="1">
        <v>14</v>
      </c>
      <c r="AQ218" s="1">
        <v>6</v>
      </c>
      <c r="AR218" s="1">
        <v>13</v>
      </c>
      <c r="AS218" s="1">
        <v>2</v>
      </c>
      <c r="AT218" s="1">
        <v>0</v>
      </c>
      <c r="AU218" s="1">
        <v>6</v>
      </c>
      <c r="AV218" s="1">
        <v>7</v>
      </c>
      <c r="AW218" s="1">
        <v>10</v>
      </c>
      <c r="AX218" s="1">
        <v>6</v>
      </c>
      <c r="AY218" s="1">
        <v>5</v>
      </c>
      <c r="AZ218" s="1">
        <v>8</v>
      </c>
      <c r="BA218" s="11">
        <v>12</v>
      </c>
    </row>
    <row r="219" spans="1:53" x14ac:dyDescent="0.25">
      <c r="A219" s="10">
        <v>124223</v>
      </c>
      <c r="B219" s="1" t="s">
        <v>492</v>
      </c>
      <c r="C219" s="1" t="s">
        <v>49</v>
      </c>
      <c r="D219" s="1">
        <v>0</v>
      </c>
      <c r="E219" s="1">
        <v>0</v>
      </c>
      <c r="F219" s="1"/>
      <c r="G219" s="1" t="s">
        <v>493</v>
      </c>
      <c r="H219" s="2">
        <v>45105.409424305559</v>
      </c>
      <c r="I219" s="1" t="str">
        <f>_xlfn.XLOOKUP(G219,'Lookup '!A:A,'Lookup '!B:B)</f>
        <v>Cases &amp; Covers</v>
      </c>
      <c r="J219" s="1" t="s">
        <v>51</v>
      </c>
      <c r="K219" s="1" t="b">
        <v>0</v>
      </c>
      <c r="L219" s="1"/>
      <c r="M219" s="1"/>
      <c r="N219" s="1" t="s">
        <v>52</v>
      </c>
      <c r="O219" s="3">
        <v>2.65</v>
      </c>
      <c r="P219" s="3"/>
      <c r="Q219" s="3">
        <v>2.65</v>
      </c>
      <c r="R219" s="3">
        <v>5</v>
      </c>
      <c r="S219" s="1">
        <v>0</v>
      </c>
      <c r="T219" s="4">
        <v>0</v>
      </c>
      <c r="U219" s="1" t="s">
        <v>5362</v>
      </c>
      <c r="V219" s="1" t="s">
        <v>5488</v>
      </c>
      <c r="W219" s="1" t="s">
        <v>5528</v>
      </c>
      <c r="X219" s="1" t="s">
        <v>47</v>
      </c>
      <c r="Y219" s="1">
        <v>39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2</v>
      </c>
      <c r="AP219" s="1">
        <v>6</v>
      </c>
      <c r="AQ219" s="1">
        <v>1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1">
        <v>0</v>
      </c>
    </row>
    <row r="220" spans="1:53" x14ac:dyDescent="0.25">
      <c r="A220" s="10">
        <v>124224</v>
      </c>
      <c r="B220" s="1" t="s">
        <v>494</v>
      </c>
      <c r="C220" s="1" t="s">
        <v>49</v>
      </c>
      <c r="D220" s="1">
        <v>0</v>
      </c>
      <c r="E220" s="1">
        <v>0</v>
      </c>
      <c r="F220" s="1"/>
      <c r="G220" s="1" t="s">
        <v>495</v>
      </c>
      <c r="H220" s="2">
        <v>45105.409424305559</v>
      </c>
      <c r="I220" s="1" t="str">
        <f>_xlfn.XLOOKUP(G220,'Lookup '!A:A,'Lookup '!B:B)</f>
        <v>Cases &amp; Covers</v>
      </c>
      <c r="J220" s="1" t="s">
        <v>51</v>
      </c>
      <c r="K220" s="1" t="b">
        <v>0</v>
      </c>
      <c r="L220" s="1"/>
      <c r="M220" s="1"/>
      <c r="N220" s="1" t="s">
        <v>52</v>
      </c>
      <c r="O220" s="3">
        <v>3.21</v>
      </c>
      <c r="P220" s="3"/>
      <c r="Q220" s="3">
        <v>3.21</v>
      </c>
      <c r="R220" s="3">
        <v>5.4545000000000003</v>
      </c>
      <c r="S220" s="1">
        <v>0</v>
      </c>
      <c r="T220" s="4">
        <v>0</v>
      </c>
      <c r="U220" s="1" t="s">
        <v>5362</v>
      </c>
      <c r="V220" s="1" t="s">
        <v>5509</v>
      </c>
      <c r="W220" s="1" t="s">
        <v>5534</v>
      </c>
      <c r="X220" s="1" t="s">
        <v>47</v>
      </c>
      <c r="Y220" s="1">
        <v>20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2</v>
      </c>
      <c r="AP220" s="1">
        <v>1</v>
      </c>
      <c r="AQ220" s="1">
        <v>2</v>
      </c>
      <c r="AR220" s="1">
        <v>0</v>
      </c>
      <c r="AS220" s="1">
        <v>4</v>
      </c>
      <c r="AT220" s="1">
        <v>0</v>
      </c>
      <c r="AU220" s="1">
        <v>0</v>
      </c>
      <c r="AV220" s="1">
        <v>0</v>
      </c>
      <c r="AW220" s="1">
        <v>2</v>
      </c>
      <c r="AX220" s="1">
        <v>2</v>
      </c>
      <c r="AY220" s="1">
        <v>1</v>
      </c>
      <c r="AZ220" s="1">
        <v>1</v>
      </c>
      <c r="BA220" s="11">
        <v>0</v>
      </c>
    </row>
    <row r="221" spans="1:53" x14ac:dyDescent="0.25">
      <c r="A221" s="10">
        <v>124225</v>
      </c>
      <c r="B221" s="1" t="s">
        <v>496</v>
      </c>
      <c r="C221" s="1" t="s">
        <v>49</v>
      </c>
      <c r="D221" s="1">
        <v>0</v>
      </c>
      <c r="E221" s="1">
        <v>0</v>
      </c>
      <c r="F221" s="1"/>
      <c r="G221" s="1" t="s">
        <v>497</v>
      </c>
      <c r="H221" s="2">
        <v>45105.409424305559</v>
      </c>
      <c r="I221" s="1" t="str">
        <f>_xlfn.XLOOKUP(G221,'Lookup '!A:A,'Lookup '!B:B)</f>
        <v>Cases &amp; Covers</v>
      </c>
      <c r="J221" s="1" t="s">
        <v>51</v>
      </c>
      <c r="K221" s="1" t="b">
        <v>0</v>
      </c>
      <c r="L221" s="1"/>
      <c r="M221" s="1"/>
      <c r="N221" s="1" t="s">
        <v>52</v>
      </c>
      <c r="O221" s="3">
        <v>2.93</v>
      </c>
      <c r="P221" s="3"/>
      <c r="Q221" s="3">
        <v>2.93</v>
      </c>
      <c r="R221" s="3">
        <v>4.5453999999999999</v>
      </c>
      <c r="S221" s="1">
        <v>0</v>
      </c>
      <c r="T221" s="4">
        <v>0</v>
      </c>
      <c r="U221" s="1" t="s">
        <v>5362</v>
      </c>
      <c r="V221" s="1" t="s">
        <v>5504</v>
      </c>
      <c r="W221" s="1" t="s">
        <v>5498</v>
      </c>
      <c r="X221" s="1" t="s">
        <v>47</v>
      </c>
      <c r="Y221" s="1">
        <v>-14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12</v>
      </c>
      <c r="AP221" s="1">
        <v>4</v>
      </c>
      <c r="AQ221" s="1">
        <v>11</v>
      </c>
      <c r="AR221" s="1">
        <v>4</v>
      </c>
      <c r="AS221" s="1">
        <v>6</v>
      </c>
      <c r="AT221" s="1">
        <v>1</v>
      </c>
      <c r="AU221" s="1">
        <v>6</v>
      </c>
      <c r="AV221" s="1">
        <v>2</v>
      </c>
      <c r="AW221" s="1">
        <v>0</v>
      </c>
      <c r="AX221" s="1">
        <v>0</v>
      </c>
      <c r="AY221" s="1">
        <v>0</v>
      </c>
      <c r="AZ221" s="1">
        <v>0</v>
      </c>
      <c r="BA221" s="11">
        <v>0</v>
      </c>
    </row>
    <row r="222" spans="1:53" x14ac:dyDescent="0.25">
      <c r="A222" s="10">
        <v>124226</v>
      </c>
      <c r="B222" s="1" t="s">
        <v>498</v>
      </c>
      <c r="C222" s="1" t="s">
        <v>49</v>
      </c>
      <c r="D222" s="1">
        <v>0</v>
      </c>
      <c r="E222" s="1">
        <v>0</v>
      </c>
      <c r="F222" s="1"/>
      <c r="G222" s="1" t="s">
        <v>499</v>
      </c>
      <c r="H222" s="2">
        <v>45105.409424305559</v>
      </c>
      <c r="I222" s="1" t="str">
        <f>_xlfn.XLOOKUP(G222,'Lookup '!A:A,'Lookup '!B:B)</f>
        <v>Cases &amp; Covers</v>
      </c>
      <c r="J222" s="1" t="s">
        <v>51</v>
      </c>
      <c r="K222" s="1" t="b">
        <v>0</v>
      </c>
      <c r="L222" s="1"/>
      <c r="M222" s="1"/>
      <c r="N222" s="1" t="s">
        <v>52</v>
      </c>
      <c r="O222" s="3">
        <v>2.65</v>
      </c>
      <c r="P222" s="3"/>
      <c r="Q222" s="3">
        <v>2.65</v>
      </c>
      <c r="R222" s="3">
        <v>3.8180999999999998</v>
      </c>
      <c r="S222" s="1">
        <v>0</v>
      </c>
      <c r="T222" s="4">
        <v>0</v>
      </c>
      <c r="U222" s="1" t="s">
        <v>5362</v>
      </c>
      <c r="V222" s="1" t="s">
        <v>5506</v>
      </c>
      <c r="W222" s="1" t="s">
        <v>5520</v>
      </c>
      <c r="X222" s="1" t="s">
        <v>47</v>
      </c>
      <c r="Y222" s="1">
        <v>15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5</v>
      </c>
      <c r="AP222" s="1">
        <v>4</v>
      </c>
      <c r="AQ222" s="1">
        <v>8</v>
      </c>
      <c r="AR222" s="1">
        <v>9</v>
      </c>
      <c r="AS222" s="1">
        <v>5</v>
      </c>
      <c r="AT222" s="1">
        <v>8</v>
      </c>
      <c r="AU222" s="1">
        <v>2</v>
      </c>
      <c r="AV222" s="1">
        <v>3</v>
      </c>
      <c r="AW222" s="1">
        <v>1</v>
      </c>
      <c r="AX222" s="1">
        <v>6</v>
      </c>
      <c r="AY222" s="1">
        <v>3</v>
      </c>
      <c r="AZ222" s="1">
        <v>0</v>
      </c>
      <c r="BA222" s="11">
        <v>0</v>
      </c>
    </row>
    <row r="223" spans="1:53" x14ac:dyDescent="0.25">
      <c r="A223" s="10">
        <v>124227</v>
      </c>
      <c r="B223" s="1" t="s">
        <v>500</v>
      </c>
      <c r="C223" s="1" t="s">
        <v>49</v>
      </c>
      <c r="D223" s="1">
        <v>0</v>
      </c>
      <c r="E223" s="1">
        <v>0</v>
      </c>
      <c r="F223" s="1"/>
      <c r="G223" s="1" t="s">
        <v>501</v>
      </c>
      <c r="H223" s="2">
        <v>45105.409424305559</v>
      </c>
      <c r="I223" s="1" t="str">
        <f>_xlfn.XLOOKUP(G223,'Lookup '!A:A,'Lookup '!B:B)</f>
        <v>Cases &amp; Covers</v>
      </c>
      <c r="J223" s="1" t="s">
        <v>51</v>
      </c>
      <c r="K223" s="1" t="b">
        <v>0</v>
      </c>
      <c r="L223" s="1"/>
      <c r="M223" s="1"/>
      <c r="N223" s="1" t="s">
        <v>52</v>
      </c>
      <c r="O223" s="3">
        <v>3.07</v>
      </c>
      <c r="P223" s="3"/>
      <c r="Q223" s="3">
        <v>3.07</v>
      </c>
      <c r="R223" s="3">
        <v>5.2727000000000004</v>
      </c>
      <c r="S223" s="1">
        <v>0</v>
      </c>
      <c r="T223" s="4">
        <v>0</v>
      </c>
      <c r="U223" s="1" t="s">
        <v>5362</v>
      </c>
      <c r="V223" s="1" t="s">
        <v>5490</v>
      </c>
      <c r="W223" s="1" t="s">
        <v>5512</v>
      </c>
      <c r="X223" s="1" t="s">
        <v>47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8</v>
      </c>
      <c r="AP223" s="1">
        <v>0</v>
      </c>
      <c r="AQ223" s="1">
        <v>5</v>
      </c>
      <c r="AR223" s="1">
        <v>3</v>
      </c>
      <c r="AS223" s="1">
        <v>3</v>
      </c>
      <c r="AT223" s="1">
        <v>2</v>
      </c>
      <c r="AU223" s="1">
        <v>3</v>
      </c>
      <c r="AV223" s="1">
        <v>2</v>
      </c>
      <c r="AW223" s="1">
        <v>0</v>
      </c>
      <c r="AX223" s="1">
        <v>2</v>
      </c>
      <c r="AY223" s="1">
        <v>0</v>
      </c>
      <c r="AZ223" s="1">
        <v>0</v>
      </c>
      <c r="BA223" s="11">
        <v>0</v>
      </c>
    </row>
    <row r="224" spans="1:53" x14ac:dyDescent="0.25">
      <c r="A224" s="10">
        <v>124228</v>
      </c>
      <c r="B224" s="1" t="s">
        <v>502</v>
      </c>
      <c r="C224" s="1" t="s">
        <v>58</v>
      </c>
      <c r="D224" s="1">
        <v>4</v>
      </c>
      <c r="E224" s="1">
        <v>0</v>
      </c>
      <c r="F224" s="1"/>
      <c r="G224" s="1" t="s">
        <v>503</v>
      </c>
      <c r="H224" s="2">
        <v>45105.409424305559</v>
      </c>
      <c r="I224" s="1" t="str">
        <f>_xlfn.XLOOKUP(G224,'Lookup '!A:A,'Lookup '!B:B)</f>
        <v>Cases &amp; Covers</v>
      </c>
      <c r="J224" s="1" t="s">
        <v>51</v>
      </c>
      <c r="K224" s="1" t="b">
        <v>0</v>
      </c>
      <c r="L224" s="1"/>
      <c r="M224" s="1"/>
      <c r="N224" s="1" t="s">
        <v>52</v>
      </c>
      <c r="O224" s="3">
        <v>2.38</v>
      </c>
      <c r="P224" s="3"/>
      <c r="Q224" s="3">
        <v>2.38</v>
      </c>
      <c r="R224" s="3">
        <v>4.5453999999999999</v>
      </c>
      <c r="S224" s="1">
        <v>0</v>
      </c>
      <c r="T224" s="4">
        <v>0</v>
      </c>
      <c r="U224" s="1" t="s">
        <v>5362</v>
      </c>
      <c r="V224" s="1" t="s">
        <v>5517</v>
      </c>
      <c r="W224" s="1" t="s">
        <v>5531</v>
      </c>
      <c r="X224" s="1" t="s">
        <v>47</v>
      </c>
      <c r="Y224" s="1">
        <v>16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</v>
      </c>
      <c r="AQ224" s="1">
        <v>3</v>
      </c>
      <c r="AR224" s="1">
        <v>4</v>
      </c>
      <c r="AS224" s="1">
        <v>0</v>
      </c>
      <c r="AT224" s="1">
        <v>0</v>
      </c>
      <c r="AU224" s="1">
        <v>15</v>
      </c>
      <c r="AV224" s="1">
        <v>0</v>
      </c>
      <c r="AW224" s="1">
        <v>3</v>
      </c>
      <c r="AX224" s="1">
        <v>8</v>
      </c>
      <c r="AY224" s="1">
        <v>0</v>
      </c>
      <c r="AZ224" s="1">
        <v>0</v>
      </c>
      <c r="BA224" s="11">
        <v>0</v>
      </c>
    </row>
    <row r="225" spans="1:53" x14ac:dyDescent="0.25">
      <c r="A225" s="10">
        <v>124229</v>
      </c>
      <c r="B225" s="1" t="s">
        <v>504</v>
      </c>
      <c r="C225" s="1" t="s">
        <v>58</v>
      </c>
      <c r="D225" s="1">
        <v>0</v>
      </c>
      <c r="E225" s="1">
        <v>0</v>
      </c>
      <c r="F225" s="1"/>
      <c r="G225" s="1" t="s">
        <v>505</v>
      </c>
      <c r="H225" s="2">
        <v>45105.409424305559</v>
      </c>
      <c r="I225" s="1" t="str">
        <f>_xlfn.XLOOKUP(G225,'Lookup '!A:A,'Lookup '!B:B)</f>
        <v>Cases &amp; Covers</v>
      </c>
      <c r="J225" s="1" t="s">
        <v>51</v>
      </c>
      <c r="K225" s="1" t="b">
        <v>0</v>
      </c>
      <c r="L225" s="1"/>
      <c r="M225" s="1"/>
      <c r="N225" s="1" t="s">
        <v>52</v>
      </c>
      <c r="O225" s="3">
        <v>1.62</v>
      </c>
      <c r="P225" s="3"/>
      <c r="Q225" s="3">
        <v>1.62</v>
      </c>
      <c r="R225" s="3">
        <v>4.0909000000000004</v>
      </c>
      <c r="S225" s="1">
        <v>0</v>
      </c>
      <c r="T225" s="4">
        <v>0</v>
      </c>
      <c r="U225" s="1" t="s">
        <v>5362</v>
      </c>
      <c r="V225" s="1" t="s">
        <v>5494</v>
      </c>
      <c r="W225" s="1" t="s">
        <v>5499</v>
      </c>
      <c r="X225" s="1" t="s">
        <v>47</v>
      </c>
      <c r="Y225" s="1">
        <v>12</v>
      </c>
      <c r="Z225" s="1">
        <v>0</v>
      </c>
      <c r="AA225" s="1">
        <v>50</v>
      </c>
      <c r="AB225" s="1">
        <v>50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14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42</v>
      </c>
      <c r="AV225" s="1">
        <v>1</v>
      </c>
      <c r="AW225" s="1">
        <v>10</v>
      </c>
      <c r="AX225" s="1">
        <v>0</v>
      </c>
      <c r="AY225" s="1">
        <v>25</v>
      </c>
      <c r="AZ225" s="1">
        <v>5</v>
      </c>
      <c r="BA225" s="11">
        <v>0</v>
      </c>
    </row>
    <row r="226" spans="1:53" x14ac:dyDescent="0.25">
      <c r="A226" s="10">
        <v>124230</v>
      </c>
      <c r="B226" s="1" t="s">
        <v>506</v>
      </c>
      <c r="C226" s="1" t="s">
        <v>58</v>
      </c>
      <c r="D226" s="1">
        <v>4</v>
      </c>
      <c r="E226" s="1">
        <v>0</v>
      </c>
      <c r="F226" s="1" t="s">
        <v>507</v>
      </c>
      <c r="G226" s="1" t="s">
        <v>508</v>
      </c>
      <c r="H226" s="2">
        <v>45105.409424305559</v>
      </c>
      <c r="I226" s="1" t="str">
        <f>_xlfn.XLOOKUP(G226,'Lookup '!A:A,'Lookup '!B:B)</f>
        <v>Cases &amp; Covers</v>
      </c>
      <c r="J226" s="1" t="s">
        <v>51</v>
      </c>
      <c r="K226" s="1" t="b">
        <v>0</v>
      </c>
      <c r="L226" s="1"/>
      <c r="M226" s="1"/>
      <c r="N226" s="1" t="s">
        <v>52</v>
      </c>
      <c r="O226" s="3">
        <v>1.61</v>
      </c>
      <c r="P226" s="3"/>
      <c r="Q226" s="3">
        <v>1.61</v>
      </c>
      <c r="R226" s="3">
        <v>4.0909000000000004</v>
      </c>
      <c r="S226" s="1">
        <v>0</v>
      </c>
      <c r="T226" s="4">
        <v>0</v>
      </c>
      <c r="U226" s="1" t="s">
        <v>5362</v>
      </c>
      <c r="V226" s="1" t="s">
        <v>5510</v>
      </c>
      <c r="W226" s="1" t="s">
        <v>5531</v>
      </c>
      <c r="X226" s="1" t="s">
        <v>47</v>
      </c>
      <c r="Y226" s="1">
        <v>12</v>
      </c>
      <c r="Z226" s="1">
        <v>0</v>
      </c>
      <c r="AA226" s="1">
        <v>70</v>
      </c>
      <c r="AB226" s="1">
        <v>70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9</v>
      </c>
      <c r="AP226" s="1">
        <v>11</v>
      </c>
      <c r="AQ226" s="1">
        <v>11</v>
      </c>
      <c r="AR226" s="1">
        <v>21</v>
      </c>
      <c r="AS226" s="1">
        <v>14</v>
      </c>
      <c r="AT226" s="1">
        <v>6</v>
      </c>
      <c r="AU226" s="1">
        <v>16</v>
      </c>
      <c r="AV226" s="1">
        <v>10</v>
      </c>
      <c r="AW226" s="1">
        <v>11</v>
      </c>
      <c r="AX226" s="1">
        <v>28</v>
      </c>
      <c r="AY226" s="1">
        <v>4</v>
      </c>
      <c r="AZ226" s="1">
        <v>10</v>
      </c>
      <c r="BA226" s="11">
        <v>9</v>
      </c>
    </row>
    <row r="227" spans="1:53" x14ac:dyDescent="0.25">
      <c r="A227" s="10">
        <v>124231</v>
      </c>
      <c r="B227" s="1" t="s">
        <v>509</v>
      </c>
      <c r="C227" s="1" t="s">
        <v>49</v>
      </c>
      <c r="D227" s="1">
        <v>0</v>
      </c>
      <c r="E227" s="1">
        <v>0</v>
      </c>
      <c r="F227" s="1"/>
      <c r="G227" s="1" t="s">
        <v>510</v>
      </c>
      <c r="H227" s="2">
        <v>45105.409424305559</v>
      </c>
      <c r="I227" s="1" t="str">
        <f>_xlfn.XLOOKUP(G227,'Lookup '!A:A,'Lookup '!B:B)</f>
        <v>Cases &amp; Covers</v>
      </c>
      <c r="J227" s="1" t="s">
        <v>51</v>
      </c>
      <c r="K227" s="1" t="b">
        <v>0</v>
      </c>
      <c r="L227" s="1"/>
      <c r="M227" s="1"/>
      <c r="N227" s="1" t="s">
        <v>52</v>
      </c>
      <c r="O227" s="3">
        <v>2.79</v>
      </c>
      <c r="P227" s="3"/>
      <c r="Q227" s="3">
        <v>2.79</v>
      </c>
      <c r="R227" s="3">
        <v>5</v>
      </c>
      <c r="S227" s="1">
        <v>0</v>
      </c>
      <c r="T227" s="4">
        <v>0</v>
      </c>
      <c r="U227" s="1" t="s">
        <v>5362</v>
      </c>
      <c r="V227" s="1" t="s">
        <v>5524</v>
      </c>
      <c r="W227" s="1" t="s">
        <v>5520</v>
      </c>
      <c r="X227" s="1" t="s">
        <v>47</v>
      </c>
      <c r="Y227" s="1">
        <v>11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2</v>
      </c>
      <c r="AP227" s="1">
        <v>1</v>
      </c>
      <c r="AQ227" s="1">
        <v>4</v>
      </c>
      <c r="AR227" s="1">
        <v>2</v>
      </c>
      <c r="AS227" s="1">
        <v>3</v>
      </c>
      <c r="AT227" s="1">
        <v>0</v>
      </c>
      <c r="AU227" s="1">
        <v>1</v>
      </c>
      <c r="AV227" s="1">
        <v>0</v>
      </c>
      <c r="AW227" s="1">
        <v>1</v>
      </c>
      <c r="AX227" s="1">
        <v>0</v>
      </c>
      <c r="AY227" s="1">
        <v>2</v>
      </c>
      <c r="AZ227" s="1">
        <v>6</v>
      </c>
      <c r="BA227" s="11">
        <v>1</v>
      </c>
    </row>
    <row r="228" spans="1:53" x14ac:dyDescent="0.25">
      <c r="A228" s="10">
        <v>124232</v>
      </c>
      <c r="B228" s="1" t="s">
        <v>511</v>
      </c>
      <c r="C228" s="1" t="s">
        <v>49</v>
      </c>
      <c r="D228" s="1">
        <v>0</v>
      </c>
      <c r="E228" s="1">
        <v>0</v>
      </c>
      <c r="F228" s="1"/>
      <c r="G228" s="1" t="s">
        <v>512</v>
      </c>
      <c r="H228" s="2">
        <v>45105.409424305559</v>
      </c>
      <c r="I228" s="1" t="str">
        <f>_xlfn.XLOOKUP(G228,'Lookup '!A:A,'Lookup '!B:B)</f>
        <v>Cases &amp; Covers</v>
      </c>
      <c r="J228" s="1" t="s">
        <v>51</v>
      </c>
      <c r="K228" s="1" t="b">
        <v>0</v>
      </c>
      <c r="L228" s="1"/>
      <c r="M228" s="1"/>
      <c r="N228" s="1" t="s">
        <v>52</v>
      </c>
      <c r="O228" s="3">
        <v>2.79</v>
      </c>
      <c r="P228" s="3"/>
      <c r="Q228" s="3">
        <v>2.79</v>
      </c>
      <c r="R228" s="3">
        <v>5</v>
      </c>
      <c r="S228" s="1">
        <v>0</v>
      </c>
      <c r="T228" s="4">
        <v>0</v>
      </c>
      <c r="U228" s="1" t="s">
        <v>5362</v>
      </c>
      <c r="V228" s="1" t="s">
        <v>5524</v>
      </c>
      <c r="W228" s="1" t="s">
        <v>5520</v>
      </c>
      <c r="X228" s="1" t="s">
        <v>47</v>
      </c>
      <c r="Y228" s="1">
        <v>13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2</v>
      </c>
      <c r="AP228" s="1">
        <v>2</v>
      </c>
      <c r="AQ228" s="1">
        <v>5</v>
      </c>
      <c r="AR228" s="1">
        <v>3</v>
      </c>
      <c r="AS228" s="1">
        <v>3</v>
      </c>
      <c r="AT228" s="1">
        <v>1</v>
      </c>
      <c r="AU228" s="1">
        <v>2</v>
      </c>
      <c r="AV228" s="1">
        <v>0</v>
      </c>
      <c r="AW228" s="1">
        <v>0</v>
      </c>
      <c r="AX228" s="1">
        <v>0</v>
      </c>
      <c r="AY228" s="1">
        <v>3</v>
      </c>
      <c r="AZ228" s="1">
        <v>1</v>
      </c>
      <c r="BA228" s="11">
        <v>1</v>
      </c>
    </row>
    <row r="229" spans="1:53" x14ac:dyDescent="0.25">
      <c r="A229" s="10">
        <v>124233</v>
      </c>
      <c r="B229" s="1" t="s">
        <v>513</v>
      </c>
      <c r="C229" s="1" t="s">
        <v>49</v>
      </c>
      <c r="D229" s="1">
        <v>0</v>
      </c>
      <c r="E229" s="1">
        <v>0</v>
      </c>
      <c r="F229" s="1"/>
      <c r="G229" s="1" t="s">
        <v>514</v>
      </c>
      <c r="H229" s="2">
        <v>45105.409424305559</v>
      </c>
      <c r="I229" s="1" t="str">
        <f>_xlfn.XLOOKUP(G229,'Lookup '!A:A,'Lookup '!B:B)</f>
        <v>Cases &amp; Covers</v>
      </c>
      <c r="J229" s="1" t="s">
        <v>51</v>
      </c>
      <c r="K229" s="1" t="b">
        <v>0</v>
      </c>
      <c r="L229" s="1"/>
      <c r="M229" s="1"/>
      <c r="N229" s="1" t="s">
        <v>52</v>
      </c>
      <c r="O229" s="3">
        <v>7.68</v>
      </c>
      <c r="P229" s="3"/>
      <c r="Q229" s="3">
        <v>7.68</v>
      </c>
      <c r="R229" s="3">
        <v>0</v>
      </c>
      <c r="S229" s="1">
        <v>0</v>
      </c>
      <c r="T229" s="4">
        <v>0</v>
      </c>
      <c r="U229" s="1" t="s">
        <v>5362</v>
      </c>
      <c r="V229" s="1" t="s">
        <v>5524</v>
      </c>
      <c r="W229" s="1" t="s">
        <v>5508</v>
      </c>
      <c r="X229" s="1" t="s">
        <v>47</v>
      </c>
      <c r="Y229" s="1">
        <v>2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1">
        <v>0</v>
      </c>
    </row>
    <row r="230" spans="1:53" x14ac:dyDescent="0.25">
      <c r="A230" s="10">
        <v>124234</v>
      </c>
      <c r="B230" s="1" t="s">
        <v>515</v>
      </c>
      <c r="C230" s="1" t="s">
        <v>49</v>
      </c>
      <c r="D230" s="1">
        <v>0</v>
      </c>
      <c r="E230" s="1">
        <v>0</v>
      </c>
      <c r="F230" s="1"/>
      <c r="G230" s="1" t="s">
        <v>516</v>
      </c>
      <c r="H230" s="2">
        <v>45105.409424305559</v>
      </c>
      <c r="I230" s="1" t="str">
        <f>_xlfn.XLOOKUP(G230,'Lookup '!A:A,'Lookup '!B:B)</f>
        <v>Cases &amp; Covers</v>
      </c>
      <c r="J230" s="1" t="s">
        <v>51</v>
      </c>
      <c r="K230" s="1" t="b">
        <v>0</v>
      </c>
      <c r="L230" s="1"/>
      <c r="M230" s="1"/>
      <c r="N230" s="1" t="s">
        <v>52</v>
      </c>
      <c r="O230" s="3">
        <v>5.44</v>
      </c>
      <c r="P230" s="3"/>
      <c r="Q230" s="3">
        <v>5.44</v>
      </c>
      <c r="R230" s="3">
        <v>10.9091</v>
      </c>
      <c r="S230" s="1">
        <v>0</v>
      </c>
      <c r="T230" s="4">
        <v>0</v>
      </c>
      <c r="U230" s="1" t="s">
        <v>5362</v>
      </c>
      <c r="V230" s="1" t="s">
        <v>5524</v>
      </c>
      <c r="W230" s="1" t="s">
        <v>5503</v>
      </c>
      <c r="X230" s="1" t="s">
        <v>47</v>
      </c>
      <c r="Y230" s="1">
        <v>22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1</v>
      </c>
      <c r="AP230" s="1">
        <v>0</v>
      </c>
      <c r="AQ230" s="1">
        <v>0</v>
      </c>
      <c r="AR230" s="1">
        <v>0</v>
      </c>
      <c r="AS230" s="1">
        <v>1</v>
      </c>
      <c r="AT230" s="1">
        <v>1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1">
        <v>1</v>
      </c>
    </row>
    <row r="231" spans="1:53" x14ac:dyDescent="0.25">
      <c r="A231" s="10">
        <v>124235</v>
      </c>
      <c r="B231" s="1" t="s">
        <v>517</v>
      </c>
      <c r="C231" s="1" t="s">
        <v>49</v>
      </c>
      <c r="D231" s="1">
        <v>0</v>
      </c>
      <c r="E231" s="1">
        <v>0</v>
      </c>
      <c r="F231" s="1"/>
      <c r="G231" s="1" t="s">
        <v>518</v>
      </c>
      <c r="H231" s="2">
        <v>45105.409424305559</v>
      </c>
      <c r="I231" s="1" t="str">
        <f>_xlfn.XLOOKUP(G231,'Lookup '!A:A,'Lookup '!B:B)</f>
        <v>Cases &amp; Covers</v>
      </c>
      <c r="J231" s="1" t="s">
        <v>51</v>
      </c>
      <c r="K231" s="1" t="b">
        <v>0</v>
      </c>
      <c r="L231" s="1"/>
      <c r="M231" s="1"/>
      <c r="N231" s="1" t="s">
        <v>52</v>
      </c>
      <c r="O231" s="3">
        <v>2.93</v>
      </c>
      <c r="P231" s="3"/>
      <c r="Q231" s="3">
        <v>2.93</v>
      </c>
      <c r="R231" s="3">
        <v>0</v>
      </c>
      <c r="S231" s="1">
        <v>0</v>
      </c>
      <c r="T231" s="4">
        <v>0</v>
      </c>
      <c r="U231" s="1" t="s">
        <v>5362</v>
      </c>
      <c r="V231" s="1" t="s">
        <v>5504</v>
      </c>
      <c r="W231" s="1" t="s">
        <v>5491</v>
      </c>
      <c r="X231" s="1" t="s">
        <v>47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1">
        <v>0</v>
      </c>
    </row>
    <row r="232" spans="1:53" x14ac:dyDescent="0.25">
      <c r="A232" s="10">
        <v>124236</v>
      </c>
      <c r="B232" s="1" t="s">
        <v>519</v>
      </c>
      <c r="C232" s="1" t="s">
        <v>49</v>
      </c>
      <c r="D232" s="1">
        <v>0</v>
      </c>
      <c r="E232" s="1">
        <v>0</v>
      </c>
      <c r="F232" s="1"/>
      <c r="G232" s="1" t="s">
        <v>520</v>
      </c>
      <c r="H232" s="2">
        <v>45105.409424305559</v>
      </c>
      <c r="I232" s="1" t="str">
        <f>_xlfn.XLOOKUP(G232,'Lookup '!A:A,'Lookup '!B:B)</f>
        <v>Cases &amp; Covers</v>
      </c>
      <c r="J232" s="1" t="s">
        <v>51</v>
      </c>
      <c r="K232" s="1" t="b">
        <v>0</v>
      </c>
      <c r="L232" s="1"/>
      <c r="M232" s="1"/>
      <c r="N232" s="1" t="s">
        <v>52</v>
      </c>
      <c r="O232" s="3">
        <v>2.09</v>
      </c>
      <c r="P232" s="3"/>
      <c r="Q232" s="3">
        <v>2.09</v>
      </c>
      <c r="R232" s="3">
        <v>3.6362999999999999</v>
      </c>
      <c r="S232" s="1">
        <v>0</v>
      </c>
      <c r="T232" s="4">
        <v>0</v>
      </c>
      <c r="U232" s="1" t="s">
        <v>5362</v>
      </c>
      <c r="V232" s="1" t="s">
        <v>5525</v>
      </c>
      <c r="W232" s="1" t="s">
        <v>5498</v>
      </c>
      <c r="X232" s="1" t="s">
        <v>47</v>
      </c>
      <c r="Y232" s="1">
        <v>12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4</v>
      </c>
      <c r="AP232" s="1">
        <v>0</v>
      </c>
      <c r="AQ232" s="1">
        <v>0</v>
      </c>
      <c r="AR232" s="1">
        <v>4</v>
      </c>
      <c r="AS232" s="1">
        <v>3</v>
      </c>
      <c r="AT232" s="1">
        <v>0</v>
      </c>
      <c r="AU232" s="1">
        <v>0</v>
      </c>
      <c r="AV232" s="1">
        <v>0</v>
      </c>
      <c r="AW232" s="1">
        <v>2</v>
      </c>
      <c r="AX232" s="1">
        <v>0</v>
      </c>
      <c r="AY232" s="1">
        <v>0</v>
      </c>
      <c r="AZ232" s="1">
        <v>0</v>
      </c>
      <c r="BA232" s="11">
        <v>1</v>
      </c>
    </row>
    <row r="233" spans="1:53" x14ac:dyDescent="0.25">
      <c r="A233" s="10">
        <v>124237</v>
      </c>
      <c r="B233" s="1" t="s">
        <v>521</v>
      </c>
      <c r="C233" s="1" t="s">
        <v>49</v>
      </c>
      <c r="D233" s="1">
        <v>0</v>
      </c>
      <c r="E233" s="1">
        <v>0</v>
      </c>
      <c r="F233" s="1"/>
      <c r="G233" s="1" t="s">
        <v>522</v>
      </c>
      <c r="H233" s="2">
        <v>45105.409424305559</v>
      </c>
      <c r="I233" s="1" t="str">
        <f>_xlfn.XLOOKUP(G233,'Lookup '!A:A,'Lookup '!B:B)</f>
        <v>Cases &amp; Covers</v>
      </c>
      <c r="J233" s="1" t="s">
        <v>51</v>
      </c>
      <c r="K233" s="1" t="b">
        <v>0</v>
      </c>
      <c r="L233" s="1"/>
      <c r="M233" s="1"/>
      <c r="N233" s="1" t="s">
        <v>52</v>
      </c>
      <c r="O233" s="3">
        <v>2.65</v>
      </c>
      <c r="P233" s="3"/>
      <c r="Q233" s="3">
        <v>2.65</v>
      </c>
      <c r="R233" s="3">
        <v>3.8180999999999998</v>
      </c>
      <c r="S233" s="1">
        <v>0</v>
      </c>
      <c r="T233" s="4">
        <v>0</v>
      </c>
      <c r="U233" s="1" t="s">
        <v>5362</v>
      </c>
      <c r="V233" s="1" t="s">
        <v>5506</v>
      </c>
      <c r="W233" s="1" t="s">
        <v>5495</v>
      </c>
      <c r="X233" s="1" t="s">
        <v>47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5</v>
      </c>
      <c r="AP233" s="1">
        <v>23</v>
      </c>
      <c r="AQ233" s="1">
        <v>10</v>
      </c>
      <c r="AR233" s="1">
        <v>7</v>
      </c>
      <c r="AS233" s="1">
        <v>5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1">
        <v>0</v>
      </c>
    </row>
    <row r="234" spans="1:53" x14ac:dyDescent="0.25">
      <c r="A234" s="10">
        <v>124238</v>
      </c>
      <c r="B234" s="1" t="s">
        <v>523</v>
      </c>
      <c r="C234" s="1" t="s">
        <v>49</v>
      </c>
      <c r="D234" s="1">
        <v>0</v>
      </c>
      <c r="E234" s="1">
        <v>0</v>
      </c>
      <c r="F234" s="1"/>
      <c r="G234" s="1" t="s">
        <v>524</v>
      </c>
      <c r="H234" s="2">
        <v>45105.409424305559</v>
      </c>
      <c r="I234" s="1" t="str">
        <f>_xlfn.XLOOKUP(G234,'Lookup '!A:A,'Lookup '!B:B)</f>
        <v>Cases &amp; Covers</v>
      </c>
      <c r="J234" s="1" t="s">
        <v>51</v>
      </c>
      <c r="K234" s="1" t="b">
        <v>0</v>
      </c>
      <c r="L234" s="1"/>
      <c r="M234" s="1"/>
      <c r="N234" s="1" t="s">
        <v>52</v>
      </c>
      <c r="O234" s="3">
        <v>3.07</v>
      </c>
      <c r="P234" s="3"/>
      <c r="Q234" s="3">
        <v>3.07</v>
      </c>
      <c r="R234" s="3">
        <v>5.2727000000000004</v>
      </c>
      <c r="S234" s="1">
        <v>0</v>
      </c>
      <c r="T234" s="4">
        <v>0</v>
      </c>
      <c r="U234" s="1" t="s">
        <v>5362</v>
      </c>
      <c r="V234" s="1" t="s">
        <v>5490</v>
      </c>
      <c r="W234" s="1" t="s">
        <v>5534</v>
      </c>
      <c r="X234" s="1" t="s">
        <v>47</v>
      </c>
      <c r="Y234" s="1">
        <v>23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2</v>
      </c>
      <c r="AP234" s="1">
        <v>5</v>
      </c>
      <c r="AQ234" s="1">
        <v>2</v>
      </c>
      <c r="AR234" s="1">
        <v>0</v>
      </c>
      <c r="AS234" s="1">
        <v>4</v>
      </c>
      <c r="AT234" s="1">
        <v>2</v>
      </c>
      <c r="AU234" s="1">
        <v>0</v>
      </c>
      <c r="AV234" s="1">
        <v>0</v>
      </c>
      <c r="AW234" s="1">
        <v>0</v>
      </c>
      <c r="AX234" s="1">
        <v>1</v>
      </c>
      <c r="AY234" s="1">
        <v>6</v>
      </c>
      <c r="AZ234" s="1">
        <v>1</v>
      </c>
      <c r="BA234" s="11">
        <v>6</v>
      </c>
    </row>
    <row r="235" spans="1:53" x14ac:dyDescent="0.25">
      <c r="A235" s="10">
        <v>124239</v>
      </c>
      <c r="B235" s="1" t="s">
        <v>525</v>
      </c>
      <c r="C235" s="1" t="s">
        <v>49</v>
      </c>
      <c r="D235" s="1">
        <v>0</v>
      </c>
      <c r="E235" s="1">
        <v>0</v>
      </c>
      <c r="F235" s="1"/>
      <c r="G235" s="1" t="s">
        <v>526</v>
      </c>
      <c r="H235" s="2">
        <v>45105.409424305559</v>
      </c>
      <c r="I235" s="1" t="str">
        <f>_xlfn.XLOOKUP(G235,'Lookup '!A:A,'Lookup '!B:B)</f>
        <v>Cases &amp; Covers</v>
      </c>
      <c r="J235" s="1" t="s">
        <v>51</v>
      </c>
      <c r="K235" s="1" t="b">
        <v>0</v>
      </c>
      <c r="L235" s="1"/>
      <c r="M235" s="1"/>
      <c r="N235" s="1" t="s">
        <v>52</v>
      </c>
      <c r="O235" s="3">
        <v>3.07</v>
      </c>
      <c r="P235" s="3"/>
      <c r="Q235" s="3">
        <v>3.07</v>
      </c>
      <c r="R235" s="3">
        <v>5.2727000000000004</v>
      </c>
      <c r="S235" s="1">
        <v>0</v>
      </c>
      <c r="T235" s="4">
        <v>0</v>
      </c>
      <c r="U235" s="1" t="s">
        <v>5362</v>
      </c>
      <c r="V235" s="1" t="s">
        <v>5490</v>
      </c>
      <c r="W235" s="1" t="s">
        <v>5500</v>
      </c>
      <c r="X235" s="1" t="s">
        <v>47</v>
      </c>
      <c r="Y235" s="1">
        <v>19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16</v>
      </c>
      <c r="AP235" s="1">
        <v>54</v>
      </c>
      <c r="AQ235" s="1">
        <v>25</v>
      </c>
      <c r="AR235" s="1">
        <v>29</v>
      </c>
      <c r="AS235" s="1">
        <v>16</v>
      </c>
      <c r="AT235" s="1">
        <v>1</v>
      </c>
      <c r="AU235" s="1">
        <v>43</v>
      </c>
      <c r="AV235" s="1">
        <v>33</v>
      </c>
      <c r="AW235" s="1">
        <v>30</v>
      </c>
      <c r="AX235" s="1">
        <v>22</v>
      </c>
      <c r="AY235" s="1">
        <v>25</v>
      </c>
      <c r="AZ235" s="1">
        <v>14</v>
      </c>
      <c r="BA235" s="11">
        <v>14</v>
      </c>
    </row>
    <row r="236" spans="1:53" x14ac:dyDescent="0.25">
      <c r="A236" s="10">
        <v>124240</v>
      </c>
      <c r="B236" s="1" t="s">
        <v>527</v>
      </c>
      <c r="C236" s="1" t="s">
        <v>49</v>
      </c>
      <c r="D236" s="1">
        <v>0</v>
      </c>
      <c r="E236" s="1">
        <v>0</v>
      </c>
      <c r="F236" s="1"/>
      <c r="G236" s="1" t="s">
        <v>528</v>
      </c>
      <c r="H236" s="2">
        <v>45105.409424305559</v>
      </c>
      <c r="I236" s="1" t="str">
        <f>_xlfn.XLOOKUP(G236,'Lookup '!A:A,'Lookup '!B:B)</f>
        <v>Cases &amp; Covers</v>
      </c>
      <c r="J236" s="1" t="s">
        <v>51</v>
      </c>
      <c r="K236" s="1" t="b">
        <v>0</v>
      </c>
      <c r="L236" s="1"/>
      <c r="M236" s="1"/>
      <c r="N236" s="1" t="s">
        <v>52</v>
      </c>
      <c r="O236" s="3">
        <v>2.65</v>
      </c>
      <c r="P236" s="3"/>
      <c r="Q236" s="3">
        <v>2.65</v>
      </c>
      <c r="R236" s="3">
        <v>5</v>
      </c>
      <c r="S236" s="1">
        <v>0</v>
      </c>
      <c r="T236" s="4">
        <v>0</v>
      </c>
      <c r="U236" s="1" t="s">
        <v>5362</v>
      </c>
      <c r="V236" s="1" t="s">
        <v>5488</v>
      </c>
      <c r="W236" s="1" t="s">
        <v>5493</v>
      </c>
      <c r="X236" s="1" t="s">
        <v>47</v>
      </c>
      <c r="Y236" s="1">
        <v>15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20</v>
      </c>
      <c r="AR236" s="1">
        <v>9</v>
      </c>
      <c r="AS236" s="1">
        <v>12</v>
      </c>
      <c r="AT236" s="1">
        <v>1</v>
      </c>
      <c r="AU236" s="1">
        <v>20</v>
      </c>
      <c r="AV236" s="1">
        <v>8</v>
      </c>
      <c r="AW236" s="1">
        <v>9</v>
      </c>
      <c r="AX236" s="1">
        <v>9</v>
      </c>
      <c r="AY236" s="1">
        <v>8</v>
      </c>
      <c r="AZ236" s="1">
        <v>4</v>
      </c>
      <c r="BA236" s="11">
        <v>4</v>
      </c>
    </row>
    <row r="237" spans="1:53" x14ac:dyDescent="0.25">
      <c r="A237" s="10">
        <v>124241</v>
      </c>
      <c r="B237" s="1" t="s">
        <v>529</v>
      </c>
      <c r="C237" s="1" t="s">
        <v>49</v>
      </c>
      <c r="D237" s="1">
        <v>0</v>
      </c>
      <c r="E237" s="1">
        <v>0</v>
      </c>
      <c r="F237" s="1"/>
      <c r="G237" s="1" t="s">
        <v>530</v>
      </c>
      <c r="H237" s="2">
        <v>45105.409424305559</v>
      </c>
      <c r="I237" s="1" t="str">
        <f>_xlfn.XLOOKUP(G237,'Lookup '!A:A,'Lookup '!B:B)</f>
        <v>Cases &amp; Covers</v>
      </c>
      <c r="J237" s="1" t="s">
        <v>51</v>
      </c>
      <c r="K237" s="1" t="b">
        <v>0</v>
      </c>
      <c r="L237" s="1"/>
      <c r="M237" s="1"/>
      <c r="N237" s="1" t="s">
        <v>52</v>
      </c>
      <c r="O237" s="3">
        <v>2.65</v>
      </c>
      <c r="P237" s="3"/>
      <c r="Q237" s="3">
        <v>2.65</v>
      </c>
      <c r="R237" s="3">
        <v>5</v>
      </c>
      <c r="S237" s="1">
        <v>0</v>
      </c>
      <c r="T237" s="4">
        <v>0</v>
      </c>
      <c r="U237" s="1" t="s">
        <v>5362</v>
      </c>
      <c r="V237" s="1" t="s">
        <v>5488</v>
      </c>
      <c r="W237" s="1" t="s">
        <v>5528</v>
      </c>
      <c r="X237" s="1" t="s">
        <v>47</v>
      </c>
      <c r="Y237" s="1">
        <v>36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4</v>
      </c>
      <c r="AP237" s="1">
        <v>3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1">
        <v>0</v>
      </c>
    </row>
    <row r="238" spans="1:53" x14ac:dyDescent="0.25">
      <c r="A238" s="10">
        <v>124242</v>
      </c>
      <c r="B238" s="1" t="s">
        <v>531</v>
      </c>
      <c r="C238" s="1" t="s">
        <v>49</v>
      </c>
      <c r="D238" s="1">
        <v>0</v>
      </c>
      <c r="E238" s="1">
        <v>0</v>
      </c>
      <c r="F238" s="1"/>
      <c r="G238" s="1" t="s">
        <v>532</v>
      </c>
      <c r="H238" s="2">
        <v>45105.409424305559</v>
      </c>
      <c r="I238" s="1" t="str">
        <f>_xlfn.XLOOKUP(G238,'Lookup '!A:A,'Lookup '!B:B)</f>
        <v>Cases &amp; Covers</v>
      </c>
      <c r="J238" s="1" t="s">
        <v>51</v>
      </c>
      <c r="K238" s="1" t="b">
        <v>0</v>
      </c>
      <c r="L238" s="1"/>
      <c r="M238" s="1"/>
      <c r="N238" s="1" t="s">
        <v>52</v>
      </c>
      <c r="O238" s="3">
        <v>2.65</v>
      </c>
      <c r="P238" s="3"/>
      <c r="Q238" s="3">
        <v>2.65</v>
      </c>
      <c r="R238" s="3">
        <v>5</v>
      </c>
      <c r="S238" s="1">
        <v>0</v>
      </c>
      <c r="T238" s="4">
        <v>0</v>
      </c>
      <c r="U238" s="1" t="s">
        <v>5484</v>
      </c>
      <c r="V238" s="1" t="s">
        <v>5488</v>
      </c>
      <c r="W238" s="1" t="s">
        <v>5526</v>
      </c>
      <c r="X238" s="1" t="s">
        <v>47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23</v>
      </c>
      <c r="AV238" s="1">
        <v>13</v>
      </c>
      <c r="AW238" s="1">
        <v>7</v>
      </c>
      <c r="AX238" s="1">
        <v>0</v>
      </c>
      <c r="AY238" s="1">
        <v>0</v>
      </c>
      <c r="AZ238" s="1">
        <v>0</v>
      </c>
      <c r="BA238" s="11">
        <v>0</v>
      </c>
    </row>
    <row r="239" spans="1:53" x14ac:dyDescent="0.25">
      <c r="A239" s="10">
        <v>124243</v>
      </c>
      <c r="B239" s="1" t="s">
        <v>533</v>
      </c>
      <c r="C239" s="1" t="s">
        <v>58</v>
      </c>
      <c r="D239" s="1">
        <v>0</v>
      </c>
      <c r="E239" s="1">
        <v>0</v>
      </c>
      <c r="F239" s="1"/>
      <c r="G239" s="1" t="s">
        <v>534</v>
      </c>
      <c r="H239" s="2">
        <v>45105.409424305559</v>
      </c>
      <c r="I239" s="1" t="str">
        <f>_xlfn.XLOOKUP(G239,'Lookup '!A:A,'Lookup '!B:B)</f>
        <v>Cases &amp; Covers</v>
      </c>
      <c r="J239" s="1" t="s">
        <v>51</v>
      </c>
      <c r="K239" s="1" t="b">
        <v>0</v>
      </c>
      <c r="L239" s="1"/>
      <c r="M239" s="1"/>
      <c r="N239" s="1" t="s">
        <v>52</v>
      </c>
      <c r="O239" s="3">
        <v>9.1999999999999993</v>
      </c>
      <c r="P239" s="3"/>
      <c r="Q239" s="3">
        <v>9.83</v>
      </c>
      <c r="R239" s="3">
        <v>13.181800000000001</v>
      </c>
      <c r="S239" s="1">
        <v>0</v>
      </c>
      <c r="T239" s="4">
        <v>0</v>
      </c>
      <c r="U239" s="1" t="s">
        <v>5362</v>
      </c>
      <c r="V239" s="1" t="s">
        <v>5547</v>
      </c>
      <c r="W239" s="1" t="s">
        <v>5527</v>
      </c>
      <c r="X239" s="1" t="s">
        <v>47</v>
      </c>
      <c r="Y239" s="1">
        <v>27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8</v>
      </c>
      <c r="AP239" s="1">
        <v>5</v>
      </c>
      <c r="AQ239" s="1">
        <v>9</v>
      </c>
      <c r="AR239" s="1">
        <v>6</v>
      </c>
      <c r="AS239" s="1">
        <v>2</v>
      </c>
      <c r="AT239" s="1">
        <v>1</v>
      </c>
      <c r="AU239" s="1">
        <v>0</v>
      </c>
      <c r="AV239" s="1">
        <v>0</v>
      </c>
      <c r="AW239" s="1">
        <v>5</v>
      </c>
      <c r="AX239" s="1">
        <v>2</v>
      </c>
      <c r="AY239" s="1">
        <v>1</v>
      </c>
      <c r="AZ239" s="1">
        <v>0</v>
      </c>
      <c r="BA239" s="11">
        <v>0</v>
      </c>
    </row>
    <row r="240" spans="1:53" x14ac:dyDescent="0.25">
      <c r="A240" s="10">
        <v>124244</v>
      </c>
      <c r="B240" s="1" t="s">
        <v>535</v>
      </c>
      <c r="C240" s="1" t="s">
        <v>49</v>
      </c>
      <c r="D240" s="1">
        <v>0</v>
      </c>
      <c r="E240" s="1">
        <v>0</v>
      </c>
      <c r="F240" s="1"/>
      <c r="G240" s="1" t="s">
        <v>536</v>
      </c>
      <c r="H240" s="2">
        <v>45105.409424305559</v>
      </c>
      <c r="I240" s="1" t="str">
        <f>_xlfn.XLOOKUP(G240,'Lookup '!A:A,'Lookup '!B:B)</f>
        <v>Cases &amp; Covers</v>
      </c>
      <c r="J240" s="1" t="s">
        <v>51</v>
      </c>
      <c r="K240" s="1" t="b">
        <v>0</v>
      </c>
      <c r="L240" s="1"/>
      <c r="M240" s="1"/>
      <c r="N240" s="1" t="s">
        <v>52</v>
      </c>
      <c r="O240" s="3">
        <v>2.93</v>
      </c>
      <c r="P240" s="3"/>
      <c r="Q240" s="3">
        <v>2.93</v>
      </c>
      <c r="R240" s="3">
        <v>0</v>
      </c>
      <c r="S240" s="1">
        <v>0</v>
      </c>
      <c r="T240" s="4">
        <v>0</v>
      </c>
      <c r="U240" s="1" t="s">
        <v>5362</v>
      </c>
      <c r="V240" s="1" t="s">
        <v>5504</v>
      </c>
      <c r="W240" s="1" t="s">
        <v>5534</v>
      </c>
      <c r="X240" s="1" t="s">
        <v>47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1">
        <v>0</v>
      </c>
    </row>
    <row r="241" spans="1:53" x14ac:dyDescent="0.25">
      <c r="A241" s="10">
        <v>124245</v>
      </c>
      <c r="B241" s="1" t="s">
        <v>537</v>
      </c>
      <c r="C241" s="1" t="s">
        <v>49</v>
      </c>
      <c r="D241" s="1">
        <v>0</v>
      </c>
      <c r="E241" s="1">
        <v>0</v>
      </c>
      <c r="F241" s="1"/>
      <c r="G241" s="1" t="s">
        <v>538</v>
      </c>
      <c r="H241" s="2">
        <v>45105.409424305559</v>
      </c>
      <c r="I241" s="1" t="str">
        <f>_xlfn.XLOOKUP(G241,'Lookup '!A:A,'Lookup '!B:B)</f>
        <v>Cases &amp; Covers</v>
      </c>
      <c r="J241" s="1" t="s">
        <v>51</v>
      </c>
      <c r="K241" s="1" t="b">
        <v>0</v>
      </c>
      <c r="L241" s="1"/>
      <c r="M241" s="1"/>
      <c r="N241" s="1" t="s">
        <v>52</v>
      </c>
      <c r="O241" s="3">
        <v>2.93</v>
      </c>
      <c r="P241" s="3"/>
      <c r="Q241" s="3">
        <v>2.93</v>
      </c>
      <c r="R241" s="3">
        <v>4.5453999999999999</v>
      </c>
      <c r="S241" s="1">
        <v>0</v>
      </c>
      <c r="T241" s="4">
        <v>0</v>
      </c>
      <c r="U241" s="1" t="s">
        <v>5362</v>
      </c>
      <c r="V241" s="1" t="s">
        <v>5504</v>
      </c>
      <c r="W241" s="1" t="s">
        <v>5535</v>
      </c>
      <c r="X241" s="1" t="s">
        <v>47</v>
      </c>
      <c r="Y241" s="1">
        <v>3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3</v>
      </c>
      <c r="AP241" s="1">
        <v>4</v>
      </c>
      <c r="AQ241" s="1">
        <v>1</v>
      </c>
      <c r="AR241" s="1">
        <v>1</v>
      </c>
      <c r="AS241" s="1">
        <v>2</v>
      </c>
      <c r="AT241" s="1">
        <v>0</v>
      </c>
      <c r="AU241" s="1">
        <v>0</v>
      </c>
      <c r="AV241" s="1">
        <v>1</v>
      </c>
      <c r="AW241" s="1">
        <v>0</v>
      </c>
      <c r="AX241" s="1">
        <v>0</v>
      </c>
      <c r="AY241" s="1">
        <v>0</v>
      </c>
      <c r="AZ241" s="1">
        <v>0</v>
      </c>
      <c r="BA241" s="11">
        <v>0</v>
      </c>
    </row>
    <row r="242" spans="1:53" x14ac:dyDescent="0.25">
      <c r="A242" s="10">
        <v>124246</v>
      </c>
      <c r="B242" s="1" t="s">
        <v>539</v>
      </c>
      <c r="C242" s="1" t="s">
        <v>58</v>
      </c>
      <c r="D242" s="1">
        <v>0</v>
      </c>
      <c r="E242" s="1">
        <v>0</v>
      </c>
      <c r="F242" s="1"/>
      <c r="G242" s="1" t="s">
        <v>540</v>
      </c>
      <c r="H242" s="2">
        <v>45105.409424305559</v>
      </c>
      <c r="I242" s="1" t="str">
        <f>_xlfn.XLOOKUP(G242,'Lookup '!A:A,'Lookup '!B:B)</f>
        <v>Cases &amp; Covers</v>
      </c>
      <c r="J242" s="1" t="s">
        <v>51</v>
      </c>
      <c r="K242" s="1" t="b">
        <v>0</v>
      </c>
      <c r="L242" s="1"/>
      <c r="M242" s="1"/>
      <c r="N242" s="1" t="s">
        <v>52</v>
      </c>
      <c r="O242" s="3">
        <v>2.93</v>
      </c>
      <c r="P242" s="3"/>
      <c r="Q242" s="3">
        <v>2.93</v>
      </c>
      <c r="R242" s="3">
        <v>4.5453999999999999</v>
      </c>
      <c r="S242" s="1">
        <v>0</v>
      </c>
      <c r="T242" s="4">
        <v>0</v>
      </c>
      <c r="U242" s="1" t="s">
        <v>5362</v>
      </c>
      <c r="V242" s="1" t="s">
        <v>5548</v>
      </c>
      <c r="W242" s="1" t="s">
        <v>5520</v>
      </c>
      <c r="X242" s="1" t="s">
        <v>47</v>
      </c>
      <c r="Y242" s="1">
        <v>3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2</v>
      </c>
      <c r="AP242" s="1">
        <v>3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1">
        <v>0</v>
      </c>
    </row>
    <row r="243" spans="1:53" x14ac:dyDescent="0.25">
      <c r="A243" s="10">
        <v>124247</v>
      </c>
      <c r="B243" s="1" t="s">
        <v>541</v>
      </c>
      <c r="C243" s="1" t="s">
        <v>49</v>
      </c>
      <c r="D243" s="1">
        <v>0</v>
      </c>
      <c r="E243" s="1">
        <v>0</v>
      </c>
      <c r="F243" s="1"/>
      <c r="G243" s="1" t="s">
        <v>542</v>
      </c>
      <c r="H243" s="2">
        <v>45105.409424305559</v>
      </c>
      <c r="I243" s="1" t="str">
        <f>_xlfn.XLOOKUP(G243,'Lookup '!A:A,'Lookup '!B:B)</f>
        <v>Cases &amp; Covers</v>
      </c>
      <c r="J243" s="1" t="s">
        <v>51</v>
      </c>
      <c r="K243" s="1" t="b">
        <v>0</v>
      </c>
      <c r="L243" s="1"/>
      <c r="M243" s="1"/>
      <c r="N243" s="1" t="s">
        <v>52</v>
      </c>
      <c r="O243" s="3">
        <v>3.07</v>
      </c>
      <c r="P243" s="3"/>
      <c r="Q243" s="3">
        <v>3.07</v>
      </c>
      <c r="R243" s="3">
        <v>5.2727000000000004</v>
      </c>
      <c r="S243" s="1">
        <v>0</v>
      </c>
      <c r="T243" s="4">
        <v>0</v>
      </c>
      <c r="U243" s="1" t="s">
        <v>5362</v>
      </c>
      <c r="V243" s="1" t="s">
        <v>5490</v>
      </c>
      <c r="W243" s="1" t="s">
        <v>5512</v>
      </c>
      <c r="X243" s="1" t="s">
        <v>47</v>
      </c>
      <c r="Y243" s="1">
        <v>5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7</v>
      </c>
      <c r="AP243" s="1">
        <v>3</v>
      </c>
      <c r="AQ243" s="1">
        <v>2</v>
      </c>
      <c r="AR243" s="1">
        <v>3</v>
      </c>
      <c r="AS243" s="1">
        <v>5</v>
      </c>
      <c r="AT243" s="1">
        <v>3</v>
      </c>
      <c r="AU243" s="1">
        <v>3</v>
      </c>
      <c r="AV243" s="1">
        <v>1</v>
      </c>
      <c r="AW243" s="1">
        <v>3</v>
      </c>
      <c r="AX243" s="1">
        <v>3</v>
      </c>
      <c r="AY243" s="1">
        <v>3</v>
      </c>
      <c r="AZ243" s="1">
        <v>1</v>
      </c>
      <c r="BA243" s="11">
        <v>2</v>
      </c>
    </row>
    <row r="244" spans="1:53" x14ac:dyDescent="0.25">
      <c r="A244" s="10">
        <v>124248</v>
      </c>
      <c r="B244" s="1" t="s">
        <v>543</v>
      </c>
      <c r="C244" s="1" t="s">
        <v>49</v>
      </c>
      <c r="D244" s="1">
        <v>0</v>
      </c>
      <c r="E244" s="1">
        <v>0</v>
      </c>
      <c r="F244" s="1"/>
      <c r="G244" s="1" t="s">
        <v>544</v>
      </c>
      <c r="H244" s="2">
        <v>45105.409424305559</v>
      </c>
      <c r="I244" s="1" t="str">
        <f>_xlfn.XLOOKUP(G244,'Lookup '!A:A,'Lookup '!B:B)</f>
        <v>Cases &amp; Covers</v>
      </c>
      <c r="J244" s="1" t="s">
        <v>51</v>
      </c>
      <c r="K244" s="1" t="b">
        <v>0</v>
      </c>
      <c r="L244" s="1"/>
      <c r="M244" s="1"/>
      <c r="N244" s="1" t="s">
        <v>52</v>
      </c>
      <c r="O244" s="3">
        <v>3.07</v>
      </c>
      <c r="P244" s="3"/>
      <c r="Q244" s="3">
        <v>3.07</v>
      </c>
      <c r="R244" s="3">
        <v>5.2727000000000004</v>
      </c>
      <c r="S244" s="1">
        <v>0</v>
      </c>
      <c r="T244" s="4">
        <v>0</v>
      </c>
      <c r="U244" s="1" t="s">
        <v>5362</v>
      </c>
      <c r="V244" s="1" t="s">
        <v>5490</v>
      </c>
      <c r="W244" s="1" t="s">
        <v>5511</v>
      </c>
      <c r="X244" s="1" t="s">
        <v>47</v>
      </c>
      <c r="Y244" s="1">
        <v>10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2</v>
      </c>
      <c r="AP244" s="1">
        <v>24</v>
      </c>
      <c r="AQ244" s="1">
        <v>9</v>
      </c>
      <c r="AR244" s="1">
        <v>1</v>
      </c>
      <c r="AS244" s="1">
        <v>0</v>
      </c>
      <c r="AT244" s="1">
        <v>0</v>
      </c>
      <c r="AU244" s="1">
        <v>4</v>
      </c>
      <c r="AV244" s="1">
        <v>4</v>
      </c>
      <c r="AW244" s="1">
        <v>11</v>
      </c>
      <c r="AX244" s="1">
        <v>12</v>
      </c>
      <c r="AY244" s="1">
        <v>0</v>
      </c>
      <c r="AZ244" s="1">
        <v>0</v>
      </c>
      <c r="BA244" s="11">
        <v>2</v>
      </c>
    </row>
    <row r="245" spans="1:53" x14ac:dyDescent="0.25">
      <c r="A245" s="10">
        <v>124249</v>
      </c>
      <c r="B245" s="1" t="s">
        <v>545</v>
      </c>
      <c r="C245" s="1" t="s">
        <v>49</v>
      </c>
      <c r="D245" s="1">
        <v>0</v>
      </c>
      <c r="E245" s="1">
        <v>0</v>
      </c>
      <c r="F245" s="1"/>
      <c r="G245" s="1" t="s">
        <v>546</v>
      </c>
      <c r="H245" s="2">
        <v>45105.409424305559</v>
      </c>
      <c r="I245" s="1" t="str">
        <f>_xlfn.XLOOKUP(G245,'Lookup '!A:A,'Lookup '!B:B)</f>
        <v>Cases &amp; Covers</v>
      </c>
      <c r="J245" s="1" t="s">
        <v>51</v>
      </c>
      <c r="K245" s="1" t="b">
        <v>0</v>
      </c>
      <c r="L245" s="1"/>
      <c r="M245" s="1"/>
      <c r="N245" s="1" t="s">
        <v>52</v>
      </c>
      <c r="O245" s="3">
        <v>1.68</v>
      </c>
      <c r="P245" s="3"/>
      <c r="Q245" s="3">
        <v>1.68</v>
      </c>
      <c r="R245" s="3">
        <v>2.7271999999999998</v>
      </c>
      <c r="S245" s="1">
        <v>0</v>
      </c>
      <c r="T245" s="4">
        <v>0</v>
      </c>
      <c r="U245" s="1" t="s">
        <v>5362</v>
      </c>
      <c r="V245" s="1" t="s">
        <v>5492</v>
      </c>
      <c r="W245" s="1" t="s">
        <v>5528</v>
      </c>
      <c r="X245" s="1" t="s">
        <v>47</v>
      </c>
      <c r="Y245" s="1">
        <v>47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1</v>
      </c>
      <c r="AV245" s="1">
        <v>0</v>
      </c>
      <c r="AW245" s="1">
        <v>3</v>
      </c>
      <c r="AX245" s="1">
        <v>0</v>
      </c>
      <c r="AY245" s="1">
        <v>0</v>
      </c>
      <c r="AZ245" s="1">
        <v>0</v>
      </c>
      <c r="BA245" s="11">
        <v>2</v>
      </c>
    </row>
    <row r="246" spans="1:53" x14ac:dyDescent="0.25">
      <c r="A246" s="10">
        <v>124250</v>
      </c>
      <c r="B246" s="1" t="s">
        <v>547</v>
      </c>
      <c r="C246" s="1" t="s">
        <v>49</v>
      </c>
      <c r="D246" s="1">
        <v>0</v>
      </c>
      <c r="E246" s="1">
        <v>0</v>
      </c>
      <c r="F246" s="1"/>
      <c r="G246" s="1" t="s">
        <v>548</v>
      </c>
      <c r="H246" s="2">
        <v>45105.409424305559</v>
      </c>
      <c r="I246" s="1" t="str">
        <f>_xlfn.XLOOKUP(G246,'Lookup '!A:A,'Lookup '!B:B)</f>
        <v>Cases &amp; Covers</v>
      </c>
      <c r="J246" s="1" t="s">
        <v>51</v>
      </c>
      <c r="K246" s="1" t="b">
        <v>0</v>
      </c>
      <c r="L246" s="1"/>
      <c r="M246" s="1"/>
      <c r="N246" s="1" t="s">
        <v>52</v>
      </c>
      <c r="O246" s="3">
        <v>3.07</v>
      </c>
      <c r="P246" s="3"/>
      <c r="Q246" s="3">
        <v>3.07</v>
      </c>
      <c r="R246" s="3">
        <v>5.2727000000000004</v>
      </c>
      <c r="S246" s="1">
        <v>0</v>
      </c>
      <c r="T246" s="4">
        <v>0</v>
      </c>
      <c r="U246" s="1" t="s">
        <v>5362</v>
      </c>
      <c r="V246" s="1" t="s">
        <v>5490</v>
      </c>
      <c r="W246" s="1" t="s">
        <v>5515</v>
      </c>
      <c r="X246" s="1" t="s">
        <v>47</v>
      </c>
      <c r="Y246" s="1">
        <v>24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7</v>
      </c>
      <c r="AP246" s="1">
        <v>5</v>
      </c>
      <c r="AQ246" s="1">
        <v>15</v>
      </c>
      <c r="AR246" s="1">
        <v>23</v>
      </c>
      <c r="AS246" s="1">
        <v>1</v>
      </c>
      <c r="AT246" s="1">
        <v>0</v>
      </c>
      <c r="AU246" s="1">
        <v>24</v>
      </c>
      <c r="AV246" s="1">
        <v>22</v>
      </c>
      <c r="AW246" s="1">
        <v>21</v>
      </c>
      <c r="AX246" s="1">
        <v>17</v>
      </c>
      <c r="AY246" s="1">
        <v>7</v>
      </c>
      <c r="AZ246" s="1">
        <v>0</v>
      </c>
      <c r="BA246" s="11">
        <v>0</v>
      </c>
    </row>
    <row r="247" spans="1:53" x14ac:dyDescent="0.25">
      <c r="A247" s="10">
        <v>124251</v>
      </c>
      <c r="B247" s="1" t="s">
        <v>549</v>
      </c>
      <c r="C247" s="1" t="s">
        <v>49</v>
      </c>
      <c r="D247" s="1">
        <v>0</v>
      </c>
      <c r="E247" s="1">
        <v>0</v>
      </c>
      <c r="F247" s="1"/>
      <c r="G247" s="1" t="s">
        <v>550</v>
      </c>
      <c r="H247" s="2">
        <v>45105.409424305559</v>
      </c>
      <c r="I247" s="1" t="str">
        <f>_xlfn.XLOOKUP(G247,'Lookup '!A:A,'Lookup '!B:B)</f>
        <v>Cases &amp; Covers</v>
      </c>
      <c r="J247" s="1" t="s">
        <v>51</v>
      </c>
      <c r="K247" s="1" t="b">
        <v>0</v>
      </c>
      <c r="L247" s="1"/>
      <c r="M247" s="1"/>
      <c r="N247" s="1" t="s">
        <v>52</v>
      </c>
      <c r="O247" s="3">
        <v>2.65</v>
      </c>
      <c r="P247" s="3"/>
      <c r="Q247" s="3">
        <v>2.65</v>
      </c>
      <c r="R247" s="3">
        <v>5</v>
      </c>
      <c r="S247" s="1">
        <v>0</v>
      </c>
      <c r="T247" s="4">
        <v>0</v>
      </c>
      <c r="U247" s="1" t="s">
        <v>5362</v>
      </c>
      <c r="V247" s="1" t="s">
        <v>5488</v>
      </c>
      <c r="W247" s="1" t="s">
        <v>5533</v>
      </c>
      <c r="X247" s="1" t="s">
        <v>47</v>
      </c>
      <c r="Y247" s="1">
        <v>66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4</v>
      </c>
      <c r="AQ247" s="1">
        <v>8</v>
      </c>
      <c r="AR247" s="1">
        <v>2</v>
      </c>
      <c r="AS247" s="1">
        <v>2</v>
      </c>
      <c r="AT247" s="1">
        <v>3</v>
      </c>
      <c r="AU247" s="1">
        <v>3</v>
      </c>
      <c r="AV247" s="1">
        <v>1</v>
      </c>
      <c r="AW247" s="1">
        <v>8</v>
      </c>
      <c r="AX247" s="1">
        <v>11</v>
      </c>
      <c r="AY247" s="1">
        <v>2</v>
      </c>
      <c r="AZ247" s="1">
        <v>5</v>
      </c>
      <c r="BA247" s="11">
        <v>1</v>
      </c>
    </row>
    <row r="248" spans="1:53" x14ac:dyDescent="0.25">
      <c r="A248" s="10">
        <v>124252</v>
      </c>
      <c r="B248" s="1" t="s">
        <v>551</v>
      </c>
      <c r="C248" s="1" t="s">
        <v>49</v>
      </c>
      <c r="D248" s="1">
        <v>0</v>
      </c>
      <c r="E248" s="1">
        <v>0</v>
      </c>
      <c r="F248" s="1"/>
      <c r="G248" s="1" t="s">
        <v>552</v>
      </c>
      <c r="H248" s="2">
        <v>45105.409424305559</v>
      </c>
      <c r="I248" s="1" t="str">
        <f>_xlfn.XLOOKUP(G248,'Lookup '!A:A,'Lookup '!B:B)</f>
        <v>Cases &amp; Covers</v>
      </c>
      <c r="J248" s="1" t="s">
        <v>51</v>
      </c>
      <c r="K248" s="1" t="b">
        <v>0</v>
      </c>
      <c r="L248" s="1"/>
      <c r="M248" s="1"/>
      <c r="N248" s="1" t="s">
        <v>52</v>
      </c>
      <c r="O248" s="3">
        <v>7.68</v>
      </c>
      <c r="P248" s="3"/>
      <c r="Q248" s="3">
        <v>7.68</v>
      </c>
      <c r="R248" s="3">
        <v>13.6363</v>
      </c>
      <c r="S248" s="1">
        <v>0</v>
      </c>
      <c r="T248" s="4">
        <v>0</v>
      </c>
      <c r="U248" s="1" t="s">
        <v>5362</v>
      </c>
      <c r="V248" s="1" t="s">
        <v>5524</v>
      </c>
      <c r="W248" s="1" t="s">
        <v>5508</v>
      </c>
      <c r="X248" s="1" t="s">
        <v>47</v>
      </c>
      <c r="Y248" s="1">
        <v>-2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4</v>
      </c>
      <c r="AP248" s="1">
        <v>1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1">
        <v>0</v>
      </c>
    </row>
    <row r="249" spans="1:53" x14ac:dyDescent="0.25">
      <c r="A249" s="10">
        <v>124253</v>
      </c>
      <c r="B249" s="1" t="s">
        <v>553</v>
      </c>
      <c r="C249" s="1" t="s">
        <v>49</v>
      </c>
      <c r="D249" s="1">
        <v>0</v>
      </c>
      <c r="E249" s="1">
        <v>0</v>
      </c>
      <c r="F249" s="1"/>
      <c r="G249" s="1" t="s">
        <v>554</v>
      </c>
      <c r="H249" s="2">
        <v>45105.409424305559</v>
      </c>
      <c r="I249" s="1" t="str">
        <f>_xlfn.XLOOKUP(G249,'Lookup '!A:A,'Lookup '!B:B)</f>
        <v>Cases &amp; Covers</v>
      </c>
      <c r="J249" s="1" t="s">
        <v>51</v>
      </c>
      <c r="K249" s="1" t="b">
        <v>0</v>
      </c>
      <c r="L249" s="1"/>
      <c r="M249" s="1"/>
      <c r="N249" s="1" t="s">
        <v>52</v>
      </c>
      <c r="O249" s="3">
        <v>7.68</v>
      </c>
      <c r="P249" s="3"/>
      <c r="Q249" s="3">
        <v>7.68</v>
      </c>
      <c r="R249" s="3">
        <v>13.6364</v>
      </c>
      <c r="S249" s="1">
        <v>0</v>
      </c>
      <c r="T249" s="4">
        <v>0</v>
      </c>
      <c r="U249" s="1" t="s">
        <v>5362</v>
      </c>
      <c r="V249" s="1" t="s">
        <v>5524</v>
      </c>
      <c r="W249" s="1" t="s">
        <v>5527</v>
      </c>
      <c r="X249" s="1" t="s">
        <v>47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1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1">
        <v>0</v>
      </c>
    </row>
    <row r="250" spans="1:53" x14ac:dyDescent="0.25">
      <c r="A250" s="10">
        <v>124254</v>
      </c>
      <c r="B250" s="1" t="s">
        <v>555</v>
      </c>
      <c r="C250" s="1" t="s">
        <v>114</v>
      </c>
      <c r="D250" s="1">
        <v>0</v>
      </c>
      <c r="E250" s="1">
        <v>0</v>
      </c>
      <c r="F250" s="1"/>
      <c r="G250" s="1" t="s">
        <v>556</v>
      </c>
      <c r="H250" s="2">
        <v>45105.409424305559</v>
      </c>
      <c r="I250" s="1" t="str">
        <f>_xlfn.XLOOKUP(G250,'Lookup '!A:A,'Lookup '!B:B)</f>
        <v>Cases &amp; Covers</v>
      </c>
      <c r="J250" s="1" t="s">
        <v>51</v>
      </c>
      <c r="K250" s="1" t="b">
        <v>0</v>
      </c>
      <c r="L250" s="1"/>
      <c r="M250" s="1"/>
      <c r="N250" s="1" t="s">
        <v>52</v>
      </c>
      <c r="O250" s="3">
        <v>2.57</v>
      </c>
      <c r="P250" s="3"/>
      <c r="Q250" s="3">
        <v>2.57</v>
      </c>
      <c r="R250" s="3">
        <v>4.0909000000000004</v>
      </c>
      <c r="S250" s="1">
        <v>0</v>
      </c>
      <c r="T250" s="4">
        <v>0</v>
      </c>
      <c r="U250" s="1" t="s">
        <v>5362</v>
      </c>
      <c r="V250" s="1" t="s">
        <v>5514</v>
      </c>
      <c r="W250" s="1" t="s">
        <v>5533</v>
      </c>
      <c r="X250" s="1" t="s">
        <v>47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5</v>
      </c>
      <c r="AP250" s="1">
        <v>2</v>
      </c>
      <c r="AQ250" s="1">
        <v>2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1">
        <v>0</v>
      </c>
    </row>
    <row r="251" spans="1:53" x14ac:dyDescent="0.25">
      <c r="A251" s="10">
        <v>124255</v>
      </c>
      <c r="B251" s="1" t="s">
        <v>557</v>
      </c>
      <c r="C251" s="1" t="s">
        <v>49</v>
      </c>
      <c r="D251" s="1">
        <v>0</v>
      </c>
      <c r="E251" s="1">
        <v>0</v>
      </c>
      <c r="F251" s="1"/>
      <c r="G251" s="1" t="s">
        <v>558</v>
      </c>
      <c r="H251" s="2">
        <v>45105.409424305559</v>
      </c>
      <c r="I251" s="1" t="str">
        <f>_xlfn.XLOOKUP(G251,'Lookup '!A:A,'Lookup '!B:B)</f>
        <v>Cases &amp; Covers</v>
      </c>
      <c r="J251" s="1" t="s">
        <v>51</v>
      </c>
      <c r="K251" s="1" t="b">
        <v>0</v>
      </c>
      <c r="L251" s="1"/>
      <c r="M251" s="1"/>
      <c r="N251" s="1" t="s">
        <v>52</v>
      </c>
      <c r="O251" s="3">
        <v>3.21</v>
      </c>
      <c r="P251" s="3"/>
      <c r="Q251" s="3">
        <v>3.21</v>
      </c>
      <c r="R251" s="3">
        <v>0</v>
      </c>
      <c r="S251" s="1">
        <v>0</v>
      </c>
      <c r="T251" s="4">
        <v>0</v>
      </c>
      <c r="U251" s="1" t="s">
        <v>5362</v>
      </c>
      <c r="V251" s="1" t="s">
        <v>5509</v>
      </c>
      <c r="W251" s="1" t="s">
        <v>5528</v>
      </c>
      <c r="X251" s="1" t="s">
        <v>47</v>
      </c>
      <c r="Y251" s="1">
        <v>49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1">
        <v>0</v>
      </c>
    </row>
    <row r="252" spans="1:53" x14ac:dyDescent="0.25">
      <c r="A252" s="10">
        <v>124256</v>
      </c>
      <c r="B252" s="1" t="s">
        <v>559</v>
      </c>
      <c r="C252" s="1" t="s">
        <v>49</v>
      </c>
      <c r="D252" s="1">
        <v>0</v>
      </c>
      <c r="E252" s="1">
        <v>0</v>
      </c>
      <c r="F252" s="1"/>
      <c r="G252" s="1" t="s">
        <v>560</v>
      </c>
      <c r="H252" s="2">
        <v>45105.409424305559</v>
      </c>
      <c r="I252" s="1" t="str">
        <f>_xlfn.XLOOKUP(G252,'Lookup '!A:A,'Lookup '!B:B)</f>
        <v>Cases &amp; Covers</v>
      </c>
      <c r="J252" s="1" t="s">
        <v>51</v>
      </c>
      <c r="K252" s="1" t="b">
        <v>0</v>
      </c>
      <c r="L252" s="1"/>
      <c r="M252" s="1"/>
      <c r="N252" s="1" t="s">
        <v>52</v>
      </c>
      <c r="O252" s="3">
        <v>3.07</v>
      </c>
      <c r="P252" s="3"/>
      <c r="Q252" s="3">
        <v>3.07</v>
      </c>
      <c r="R252" s="3">
        <v>5.2727000000000004</v>
      </c>
      <c r="S252" s="1">
        <v>0</v>
      </c>
      <c r="T252" s="4">
        <v>0</v>
      </c>
      <c r="U252" s="1" t="s">
        <v>5362</v>
      </c>
      <c r="V252" s="1" t="s">
        <v>5490</v>
      </c>
      <c r="W252" s="1" t="s">
        <v>5535</v>
      </c>
      <c r="X252" s="1" t="s">
        <v>47</v>
      </c>
      <c r="Y252" s="1">
        <v>43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5</v>
      </c>
      <c r="AP252" s="1">
        <v>8</v>
      </c>
      <c r="AQ252" s="1">
        <v>4</v>
      </c>
      <c r="AR252" s="1">
        <v>7</v>
      </c>
      <c r="AS252" s="1">
        <v>4</v>
      </c>
      <c r="AT252" s="1">
        <v>0</v>
      </c>
      <c r="AU252" s="1">
        <v>3</v>
      </c>
      <c r="AV252" s="1">
        <v>5</v>
      </c>
      <c r="AW252" s="1">
        <v>7</v>
      </c>
      <c r="AX252" s="1">
        <v>11</v>
      </c>
      <c r="AY252" s="1">
        <v>8</v>
      </c>
      <c r="AZ252" s="1">
        <v>2</v>
      </c>
      <c r="BA252" s="11">
        <v>5</v>
      </c>
    </row>
    <row r="253" spans="1:53" x14ac:dyDescent="0.25">
      <c r="A253" s="10">
        <v>124257</v>
      </c>
      <c r="B253" s="1" t="s">
        <v>561</v>
      </c>
      <c r="C253" s="1" t="s">
        <v>49</v>
      </c>
      <c r="D253" s="1">
        <v>0</v>
      </c>
      <c r="E253" s="1">
        <v>0</v>
      </c>
      <c r="F253" s="1"/>
      <c r="G253" s="1" t="s">
        <v>562</v>
      </c>
      <c r="H253" s="2">
        <v>45105.409424305559</v>
      </c>
      <c r="I253" s="1" t="str">
        <f>_xlfn.XLOOKUP(G253,'Lookup '!A:A,'Lookup '!B:B)</f>
        <v>Cases &amp; Covers</v>
      </c>
      <c r="J253" s="1" t="s">
        <v>51</v>
      </c>
      <c r="K253" s="1" t="b">
        <v>0</v>
      </c>
      <c r="L253" s="1"/>
      <c r="M253" s="1"/>
      <c r="N253" s="1" t="s">
        <v>52</v>
      </c>
      <c r="O253" s="3">
        <v>2.65</v>
      </c>
      <c r="P253" s="3"/>
      <c r="Q253" s="3">
        <v>2.65</v>
      </c>
      <c r="R253" s="3">
        <v>5</v>
      </c>
      <c r="S253" s="1">
        <v>0</v>
      </c>
      <c r="T253" s="4">
        <v>0</v>
      </c>
      <c r="U253" s="1" t="s">
        <v>5362</v>
      </c>
      <c r="V253" s="1" t="s">
        <v>5488</v>
      </c>
      <c r="W253" s="1" t="s">
        <v>5528</v>
      </c>
      <c r="X253" s="1" t="s">
        <v>47</v>
      </c>
      <c r="Y253" s="1">
        <v>37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</v>
      </c>
      <c r="AP253" s="1">
        <v>1</v>
      </c>
      <c r="AQ253" s="1">
        <v>0</v>
      </c>
      <c r="AR253" s="1">
        <v>0</v>
      </c>
      <c r="AS253" s="1">
        <v>1</v>
      </c>
      <c r="AT253" s="1">
        <v>0</v>
      </c>
      <c r="AU253" s="1">
        <v>1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1">
        <v>0</v>
      </c>
    </row>
    <row r="254" spans="1:53" x14ac:dyDescent="0.25">
      <c r="A254" s="10">
        <v>124258</v>
      </c>
      <c r="B254" s="1" t="s">
        <v>563</v>
      </c>
      <c r="C254" s="1" t="s">
        <v>49</v>
      </c>
      <c r="D254" s="1">
        <v>0</v>
      </c>
      <c r="E254" s="1">
        <v>0</v>
      </c>
      <c r="F254" s="1"/>
      <c r="G254" s="1" t="s">
        <v>564</v>
      </c>
      <c r="H254" s="2">
        <v>45105.409424305559</v>
      </c>
      <c r="I254" s="1" t="str">
        <f>_xlfn.XLOOKUP(G254,'Lookup '!A:A,'Lookup '!B:B)</f>
        <v>Cases &amp; Covers</v>
      </c>
      <c r="J254" s="1" t="s">
        <v>51</v>
      </c>
      <c r="K254" s="1" t="b">
        <v>0</v>
      </c>
      <c r="L254" s="1"/>
      <c r="M254" s="1"/>
      <c r="N254" s="1" t="s">
        <v>52</v>
      </c>
      <c r="O254" s="3">
        <v>2.79</v>
      </c>
      <c r="P254" s="3"/>
      <c r="Q254" s="3">
        <v>2.79</v>
      </c>
      <c r="R254" s="3">
        <v>5</v>
      </c>
      <c r="S254" s="1">
        <v>0</v>
      </c>
      <c r="T254" s="4">
        <v>0</v>
      </c>
      <c r="U254" s="1" t="s">
        <v>5362</v>
      </c>
      <c r="V254" s="1" t="s">
        <v>5524</v>
      </c>
      <c r="W254" s="1" t="s">
        <v>5511</v>
      </c>
      <c r="X254" s="1" t="s">
        <v>47</v>
      </c>
      <c r="Y254" s="1">
        <v>4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2</v>
      </c>
      <c r="AP254" s="1">
        <v>4</v>
      </c>
      <c r="AQ254" s="1">
        <v>0</v>
      </c>
      <c r="AR254" s="1">
        <v>5</v>
      </c>
      <c r="AS254" s="1">
        <v>5</v>
      </c>
      <c r="AT254" s="1">
        <v>1</v>
      </c>
      <c r="AU254" s="1">
        <v>0</v>
      </c>
      <c r="AV254" s="1">
        <v>3</v>
      </c>
      <c r="AW254" s="1">
        <v>1</v>
      </c>
      <c r="AX254" s="1">
        <v>2</v>
      </c>
      <c r="AY254" s="1">
        <v>2</v>
      </c>
      <c r="AZ254" s="1">
        <v>3</v>
      </c>
      <c r="BA254" s="11">
        <v>1</v>
      </c>
    </row>
    <row r="255" spans="1:53" x14ac:dyDescent="0.25">
      <c r="A255" s="10">
        <v>124259</v>
      </c>
      <c r="B255" s="1" t="s">
        <v>565</v>
      </c>
      <c r="C255" s="1" t="s">
        <v>49</v>
      </c>
      <c r="D255" s="1">
        <v>0</v>
      </c>
      <c r="E255" s="1">
        <v>0</v>
      </c>
      <c r="F255" s="1"/>
      <c r="G255" s="1" t="s">
        <v>566</v>
      </c>
      <c r="H255" s="2">
        <v>45105.409424305559</v>
      </c>
      <c r="I255" s="1" t="str">
        <f>_xlfn.XLOOKUP(G255,'Lookup '!A:A,'Lookup '!B:B)</f>
        <v>Cases &amp; Covers</v>
      </c>
      <c r="J255" s="1" t="s">
        <v>51</v>
      </c>
      <c r="K255" s="1" t="b">
        <v>0</v>
      </c>
      <c r="L255" s="1"/>
      <c r="M255" s="1"/>
      <c r="N255" s="1" t="s">
        <v>52</v>
      </c>
      <c r="O255" s="3">
        <v>3.21</v>
      </c>
      <c r="P255" s="3"/>
      <c r="Q255" s="3">
        <v>3.21</v>
      </c>
      <c r="R255" s="3">
        <v>5.4545000000000003</v>
      </c>
      <c r="S255" s="1">
        <v>0</v>
      </c>
      <c r="T255" s="4">
        <v>0</v>
      </c>
      <c r="U255" s="1" t="s">
        <v>5362</v>
      </c>
      <c r="V255" s="1" t="s">
        <v>5509</v>
      </c>
      <c r="W255" s="1" t="s">
        <v>5534</v>
      </c>
      <c r="X255" s="1" t="s">
        <v>47</v>
      </c>
      <c r="Y255" s="1">
        <v>17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4</v>
      </c>
      <c r="AP255" s="1">
        <v>3</v>
      </c>
      <c r="AQ255" s="1">
        <v>3</v>
      </c>
      <c r="AR255" s="1">
        <v>2</v>
      </c>
      <c r="AS255" s="1">
        <v>5</v>
      </c>
      <c r="AT255" s="1">
        <v>0</v>
      </c>
      <c r="AU255" s="1">
        <v>0</v>
      </c>
      <c r="AV255" s="1">
        <v>1</v>
      </c>
      <c r="AW255" s="1">
        <v>2</v>
      </c>
      <c r="AX255" s="1">
        <v>2</v>
      </c>
      <c r="AY255" s="1">
        <v>1</v>
      </c>
      <c r="AZ255" s="1">
        <v>0</v>
      </c>
      <c r="BA255" s="11">
        <v>3</v>
      </c>
    </row>
    <row r="256" spans="1:53" x14ac:dyDescent="0.25">
      <c r="A256" s="10">
        <v>124260</v>
      </c>
      <c r="B256" s="1" t="s">
        <v>567</v>
      </c>
      <c r="C256" s="1" t="s">
        <v>49</v>
      </c>
      <c r="D256" s="1">
        <v>0</v>
      </c>
      <c r="E256" s="1">
        <v>0</v>
      </c>
      <c r="F256" s="1"/>
      <c r="G256" s="1" t="s">
        <v>568</v>
      </c>
      <c r="H256" s="2">
        <v>45105.409424305559</v>
      </c>
      <c r="I256" s="1" t="str">
        <f>_xlfn.XLOOKUP(G256,'Lookup '!A:A,'Lookup '!B:B)</f>
        <v>Cases &amp; Covers</v>
      </c>
      <c r="J256" s="1" t="s">
        <v>51</v>
      </c>
      <c r="K256" s="1" t="b">
        <v>0</v>
      </c>
      <c r="L256" s="1"/>
      <c r="M256" s="1"/>
      <c r="N256" s="1" t="s">
        <v>52</v>
      </c>
      <c r="O256" s="3">
        <v>2.93</v>
      </c>
      <c r="P256" s="3"/>
      <c r="Q256" s="3">
        <v>2.93</v>
      </c>
      <c r="R256" s="3">
        <v>4.5454999999999997</v>
      </c>
      <c r="S256" s="1">
        <v>0</v>
      </c>
      <c r="T256" s="4">
        <v>0</v>
      </c>
      <c r="U256" s="1" t="s">
        <v>5362</v>
      </c>
      <c r="V256" s="1" t="s">
        <v>5504</v>
      </c>
      <c r="W256" s="1" t="s">
        <v>5528</v>
      </c>
      <c r="X256" s="1" t="s">
        <v>47</v>
      </c>
      <c r="Y256" s="1">
        <v>32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1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1">
        <v>0</v>
      </c>
    </row>
    <row r="257" spans="1:53" x14ac:dyDescent="0.25">
      <c r="A257" s="10">
        <v>124261</v>
      </c>
      <c r="B257" s="1" t="s">
        <v>569</v>
      </c>
      <c r="C257" s="1" t="s">
        <v>49</v>
      </c>
      <c r="D257" s="1">
        <v>0</v>
      </c>
      <c r="E257" s="1">
        <v>0</v>
      </c>
      <c r="F257" s="1"/>
      <c r="G257" s="1" t="s">
        <v>570</v>
      </c>
      <c r="H257" s="2">
        <v>45105.409424305559</v>
      </c>
      <c r="I257" s="1" t="str">
        <f>_xlfn.XLOOKUP(G257,'Lookup '!A:A,'Lookup '!B:B)</f>
        <v>Cases &amp; Covers</v>
      </c>
      <c r="J257" s="1" t="s">
        <v>51</v>
      </c>
      <c r="K257" s="1" t="b">
        <v>0</v>
      </c>
      <c r="L257" s="1"/>
      <c r="M257" s="1"/>
      <c r="N257" s="1" t="s">
        <v>52</v>
      </c>
      <c r="O257" s="3">
        <v>2.93</v>
      </c>
      <c r="P257" s="3"/>
      <c r="Q257" s="3">
        <v>2.93</v>
      </c>
      <c r="R257" s="3">
        <v>4.5453999999999999</v>
      </c>
      <c r="S257" s="1">
        <v>0</v>
      </c>
      <c r="T257" s="4">
        <v>0</v>
      </c>
      <c r="U257" s="1" t="s">
        <v>5484</v>
      </c>
      <c r="V257" s="1" t="s">
        <v>5504</v>
      </c>
      <c r="W257" s="1" t="s">
        <v>5521</v>
      </c>
      <c r="X257" s="1" t="s">
        <v>47</v>
      </c>
      <c r="Y257" s="1">
        <v>14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12</v>
      </c>
      <c r="AP257" s="1">
        <v>27</v>
      </c>
      <c r="AQ257" s="1">
        <v>16</v>
      </c>
      <c r="AR257" s="1">
        <v>10</v>
      </c>
      <c r="AS257" s="1">
        <v>14</v>
      </c>
      <c r="AT257" s="1">
        <v>6</v>
      </c>
      <c r="AU257" s="1">
        <v>0</v>
      </c>
      <c r="AV257" s="1">
        <v>7</v>
      </c>
      <c r="AW257" s="1">
        <v>1</v>
      </c>
      <c r="AX257" s="1">
        <v>3</v>
      </c>
      <c r="AY257" s="1">
        <v>3</v>
      </c>
      <c r="AZ257" s="1">
        <v>5</v>
      </c>
      <c r="BA257" s="11">
        <v>3</v>
      </c>
    </row>
    <row r="258" spans="1:53" x14ac:dyDescent="0.25">
      <c r="A258" s="10">
        <v>124262</v>
      </c>
      <c r="B258" s="1" t="s">
        <v>571</v>
      </c>
      <c r="C258" s="1" t="s">
        <v>58</v>
      </c>
      <c r="D258" s="1">
        <v>0</v>
      </c>
      <c r="E258" s="1">
        <v>0</v>
      </c>
      <c r="F258" s="1"/>
      <c r="G258" s="1" t="s">
        <v>572</v>
      </c>
      <c r="H258" s="2">
        <v>45105.409424305559</v>
      </c>
      <c r="I258" s="1" t="str">
        <f>_xlfn.XLOOKUP(G258,'Lookup '!A:A,'Lookup '!B:B)</f>
        <v>Cases &amp; Covers</v>
      </c>
      <c r="J258" s="1" t="s">
        <v>51</v>
      </c>
      <c r="K258" s="1" t="b">
        <v>0</v>
      </c>
      <c r="L258" s="1"/>
      <c r="M258" s="1"/>
      <c r="N258" s="1" t="s">
        <v>52</v>
      </c>
      <c r="O258" s="3">
        <v>1.61</v>
      </c>
      <c r="P258" s="3"/>
      <c r="Q258" s="3">
        <v>1.61</v>
      </c>
      <c r="R258" s="3">
        <v>4.0909000000000004</v>
      </c>
      <c r="S258" s="1">
        <v>0</v>
      </c>
      <c r="T258" s="4">
        <v>0</v>
      </c>
      <c r="U258" s="1" t="s">
        <v>5362</v>
      </c>
      <c r="V258" s="1" t="s">
        <v>5510</v>
      </c>
      <c r="W258" s="1" t="s">
        <v>5500</v>
      </c>
      <c r="X258" s="1" t="s">
        <v>47</v>
      </c>
      <c r="Y258" s="1">
        <v>132</v>
      </c>
      <c r="Z258" s="1">
        <v>0</v>
      </c>
      <c r="AA258" s="1">
        <v>50</v>
      </c>
      <c r="AB258" s="1">
        <v>50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22</v>
      </c>
      <c r="AP258" s="1">
        <v>18</v>
      </c>
      <c r="AQ258" s="1">
        <v>17</v>
      </c>
      <c r="AR258" s="1">
        <v>3</v>
      </c>
      <c r="AS258" s="1">
        <v>1</v>
      </c>
      <c r="AT258" s="1">
        <v>0</v>
      </c>
      <c r="AU258" s="1">
        <v>18</v>
      </c>
      <c r="AV258" s="1">
        <v>23</v>
      </c>
      <c r="AW258" s="1">
        <v>18</v>
      </c>
      <c r="AX258" s="1">
        <v>32</v>
      </c>
      <c r="AY258" s="1">
        <v>17</v>
      </c>
      <c r="AZ258" s="1">
        <v>16</v>
      </c>
      <c r="BA258" s="11">
        <v>12</v>
      </c>
    </row>
    <row r="259" spans="1:53" x14ac:dyDescent="0.25">
      <c r="A259" s="10">
        <v>124263</v>
      </c>
      <c r="B259" s="1" t="s">
        <v>573</v>
      </c>
      <c r="C259" s="1" t="s">
        <v>49</v>
      </c>
      <c r="D259" s="1">
        <v>0</v>
      </c>
      <c r="E259" s="1">
        <v>0</v>
      </c>
      <c r="F259" s="1"/>
      <c r="G259" s="1" t="s">
        <v>574</v>
      </c>
      <c r="H259" s="2">
        <v>45105.409424305559</v>
      </c>
      <c r="I259" s="1" t="str">
        <f>_xlfn.XLOOKUP(G259,'Lookup '!A:A,'Lookup '!B:B)</f>
        <v>Cases &amp; Covers</v>
      </c>
      <c r="J259" s="1" t="s">
        <v>51</v>
      </c>
      <c r="K259" s="1" t="b">
        <v>0</v>
      </c>
      <c r="L259" s="1"/>
      <c r="M259" s="1"/>
      <c r="N259" s="1" t="s">
        <v>52</v>
      </c>
      <c r="O259" s="3">
        <v>3.07</v>
      </c>
      <c r="P259" s="3"/>
      <c r="Q259" s="3">
        <v>3.07</v>
      </c>
      <c r="R259" s="3">
        <v>5.2727000000000004</v>
      </c>
      <c r="S259" s="1">
        <v>0</v>
      </c>
      <c r="T259" s="4">
        <v>0</v>
      </c>
      <c r="U259" s="1" t="s">
        <v>5362</v>
      </c>
      <c r="V259" s="1" t="s">
        <v>5490</v>
      </c>
      <c r="W259" s="1" t="s">
        <v>5493</v>
      </c>
      <c r="X259" s="1" t="s">
        <v>47</v>
      </c>
      <c r="Y259" s="1">
        <v>47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8</v>
      </c>
      <c r="AP259" s="1">
        <v>29</v>
      </c>
      <c r="AQ259" s="1">
        <v>17</v>
      </c>
      <c r="AR259" s="1">
        <v>0</v>
      </c>
      <c r="AS259" s="1">
        <v>0</v>
      </c>
      <c r="AT259" s="1">
        <v>0</v>
      </c>
      <c r="AU259" s="1">
        <v>25</v>
      </c>
      <c r="AV259" s="1">
        <v>18</v>
      </c>
      <c r="AW259" s="1">
        <v>8</v>
      </c>
      <c r="AX259" s="1">
        <v>0</v>
      </c>
      <c r="AY259" s="1">
        <v>17</v>
      </c>
      <c r="AZ259" s="1">
        <v>18</v>
      </c>
      <c r="BA259" s="11">
        <v>14</v>
      </c>
    </row>
    <row r="260" spans="1:53" x14ac:dyDescent="0.25">
      <c r="A260" s="10">
        <v>124264</v>
      </c>
      <c r="B260" s="1" t="s">
        <v>575</v>
      </c>
      <c r="C260" s="1" t="s">
        <v>49</v>
      </c>
      <c r="D260" s="1">
        <v>0</v>
      </c>
      <c r="E260" s="1">
        <v>0</v>
      </c>
      <c r="F260" s="1"/>
      <c r="G260" s="1" t="s">
        <v>576</v>
      </c>
      <c r="H260" s="2">
        <v>45105.409424305559</v>
      </c>
      <c r="I260" s="1" t="str">
        <f>_xlfn.XLOOKUP(G260,'Lookup '!A:A,'Lookup '!B:B)</f>
        <v>Cases &amp; Covers</v>
      </c>
      <c r="J260" s="1" t="s">
        <v>51</v>
      </c>
      <c r="K260" s="1" t="b">
        <v>0</v>
      </c>
      <c r="L260" s="1"/>
      <c r="M260" s="1"/>
      <c r="N260" s="1" t="s">
        <v>52</v>
      </c>
      <c r="O260" s="3">
        <v>1.68</v>
      </c>
      <c r="P260" s="3"/>
      <c r="Q260" s="3">
        <v>1.68</v>
      </c>
      <c r="R260" s="3">
        <v>2.7271999999999998</v>
      </c>
      <c r="S260" s="1">
        <v>0</v>
      </c>
      <c r="T260" s="4">
        <v>0</v>
      </c>
      <c r="U260" s="1" t="s">
        <v>5362</v>
      </c>
      <c r="V260" s="1" t="s">
        <v>5492</v>
      </c>
      <c r="W260" s="1" t="s">
        <v>5511</v>
      </c>
      <c r="X260" s="1" t="s">
        <v>47</v>
      </c>
      <c r="Y260" s="1">
        <v>54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1</v>
      </c>
      <c r="AP260" s="1">
        <v>1</v>
      </c>
      <c r="AQ260" s="1">
        <v>0</v>
      </c>
      <c r="AR260" s="1">
        <v>0</v>
      </c>
      <c r="AS260" s="1">
        <v>2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1">
        <v>0</v>
      </c>
    </row>
    <row r="261" spans="1:53" x14ac:dyDescent="0.25">
      <c r="A261" s="10">
        <v>124265</v>
      </c>
      <c r="B261" s="1" t="s">
        <v>577</v>
      </c>
      <c r="C261" s="1" t="s">
        <v>58</v>
      </c>
      <c r="D261" s="1">
        <v>0</v>
      </c>
      <c r="E261" s="1">
        <v>0</v>
      </c>
      <c r="F261" s="1"/>
      <c r="G261" s="1" t="s">
        <v>578</v>
      </c>
      <c r="H261" s="2">
        <v>45105.409424305559</v>
      </c>
      <c r="I261" s="1" t="str">
        <f>_xlfn.XLOOKUP(G261,'Lookup '!A:A,'Lookup '!B:B)</f>
        <v>Cases &amp; Covers</v>
      </c>
      <c r="J261" s="1" t="s">
        <v>51</v>
      </c>
      <c r="K261" s="1" t="b">
        <v>0</v>
      </c>
      <c r="L261" s="1"/>
      <c r="M261" s="1"/>
      <c r="N261" s="1" t="s">
        <v>52</v>
      </c>
      <c r="O261" s="3">
        <v>1.62</v>
      </c>
      <c r="P261" s="3"/>
      <c r="Q261" s="3">
        <v>1.62</v>
      </c>
      <c r="R261" s="3">
        <v>4.0909000000000004</v>
      </c>
      <c r="S261" s="1">
        <v>0</v>
      </c>
      <c r="T261" s="4">
        <v>0</v>
      </c>
      <c r="U261" s="1" t="s">
        <v>5362</v>
      </c>
      <c r="V261" s="1" t="s">
        <v>5494</v>
      </c>
      <c r="W261" s="1" t="s">
        <v>5511</v>
      </c>
      <c r="X261" s="1" t="s">
        <v>47</v>
      </c>
      <c r="Y261" s="1">
        <v>-1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14</v>
      </c>
      <c r="AV261" s="1">
        <v>12</v>
      </c>
      <c r="AW261" s="1">
        <v>15</v>
      </c>
      <c r="AX261" s="1">
        <v>6</v>
      </c>
      <c r="AY261" s="1">
        <v>4</v>
      </c>
      <c r="AZ261" s="1">
        <v>0</v>
      </c>
      <c r="BA261" s="11">
        <v>0</v>
      </c>
    </row>
    <row r="262" spans="1:53" x14ac:dyDescent="0.25">
      <c r="A262" s="10">
        <v>124266</v>
      </c>
      <c r="B262" s="1" t="s">
        <v>579</v>
      </c>
      <c r="C262" s="1" t="s">
        <v>49</v>
      </c>
      <c r="D262" s="1">
        <v>0</v>
      </c>
      <c r="E262" s="1">
        <v>0</v>
      </c>
      <c r="F262" s="1"/>
      <c r="G262" s="1" t="s">
        <v>580</v>
      </c>
      <c r="H262" s="2">
        <v>45105.409424305559</v>
      </c>
      <c r="I262" s="1" t="str">
        <f>_xlfn.XLOOKUP(G262,'Lookup '!A:A,'Lookup '!B:B)</f>
        <v>Cases &amp; Covers</v>
      </c>
      <c r="J262" s="1" t="s">
        <v>51</v>
      </c>
      <c r="K262" s="1" t="b">
        <v>0</v>
      </c>
      <c r="L262" s="1"/>
      <c r="M262" s="1"/>
      <c r="N262" s="1" t="s">
        <v>52</v>
      </c>
      <c r="O262" s="3">
        <v>2.65</v>
      </c>
      <c r="P262" s="3"/>
      <c r="Q262" s="3">
        <v>2.65</v>
      </c>
      <c r="R262" s="3">
        <v>5</v>
      </c>
      <c r="S262" s="1">
        <v>0</v>
      </c>
      <c r="T262" s="4">
        <v>0</v>
      </c>
      <c r="U262" s="1" t="s">
        <v>5362</v>
      </c>
      <c r="V262" s="1" t="s">
        <v>5488</v>
      </c>
      <c r="W262" s="1" t="s">
        <v>5491</v>
      </c>
      <c r="X262" s="1" t="s">
        <v>47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2</v>
      </c>
      <c r="AY262" s="1">
        <v>0</v>
      </c>
      <c r="AZ262" s="1">
        <v>0</v>
      </c>
      <c r="BA262" s="11">
        <v>0</v>
      </c>
    </row>
    <row r="263" spans="1:53" x14ac:dyDescent="0.25">
      <c r="A263" s="10">
        <v>124267</v>
      </c>
      <c r="B263" s="1" t="s">
        <v>581</v>
      </c>
      <c r="C263" s="1" t="s">
        <v>114</v>
      </c>
      <c r="D263" s="1">
        <v>0</v>
      </c>
      <c r="E263" s="1">
        <v>0</v>
      </c>
      <c r="F263" s="1"/>
      <c r="G263" s="1" t="s">
        <v>582</v>
      </c>
      <c r="H263" s="2">
        <v>45105.409424305559</v>
      </c>
      <c r="I263" s="1" t="str">
        <f>_xlfn.XLOOKUP(G263,'Lookup '!A:A,'Lookup '!B:B)</f>
        <v>Cases &amp; Covers</v>
      </c>
      <c r="J263" s="1" t="s">
        <v>51</v>
      </c>
      <c r="K263" s="1" t="b">
        <v>0</v>
      </c>
      <c r="L263" s="1"/>
      <c r="M263" s="1"/>
      <c r="N263" s="1" t="s">
        <v>52</v>
      </c>
      <c r="O263" s="3">
        <v>1.66</v>
      </c>
      <c r="P263" s="3"/>
      <c r="Q263" s="3">
        <v>1.66</v>
      </c>
      <c r="R263" s="3">
        <v>3.1818</v>
      </c>
      <c r="S263" s="1">
        <v>0</v>
      </c>
      <c r="T263" s="4">
        <v>0</v>
      </c>
      <c r="U263" s="1" t="s">
        <v>5362</v>
      </c>
      <c r="V263" s="1" t="s">
        <v>5536</v>
      </c>
      <c r="W263" s="1" t="s">
        <v>5533</v>
      </c>
      <c r="X263" s="1" t="s">
        <v>47</v>
      </c>
      <c r="Y263" s="1">
        <v>73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12</v>
      </c>
      <c r="AP263" s="1">
        <v>5</v>
      </c>
      <c r="AQ263" s="1">
        <v>4</v>
      </c>
      <c r="AR263" s="1">
        <v>4</v>
      </c>
      <c r="AS263" s="1">
        <v>3</v>
      </c>
      <c r="AT263" s="1">
        <v>1</v>
      </c>
      <c r="AU263" s="1">
        <v>2</v>
      </c>
      <c r="AV263" s="1">
        <v>1</v>
      </c>
      <c r="AW263" s="1">
        <v>2</v>
      </c>
      <c r="AX263" s="1">
        <v>1</v>
      </c>
      <c r="AY263" s="1">
        <v>3</v>
      </c>
      <c r="AZ263" s="1">
        <v>0</v>
      </c>
      <c r="BA263" s="11">
        <v>0</v>
      </c>
    </row>
    <row r="264" spans="1:53" x14ac:dyDescent="0.25">
      <c r="A264" s="10">
        <v>124268</v>
      </c>
      <c r="B264" s="1" t="s">
        <v>583</v>
      </c>
      <c r="C264" s="1" t="s">
        <v>49</v>
      </c>
      <c r="D264" s="1">
        <v>0</v>
      </c>
      <c r="E264" s="1">
        <v>0</v>
      </c>
      <c r="F264" s="1"/>
      <c r="G264" s="1" t="s">
        <v>584</v>
      </c>
      <c r="H264" s="2">
        <v>45105.409424305559</v>
      </c>
      <c r="I264" s="1" t="str">
        <f>_xlfn.XLOOKUP(G264,'Lookup '!A:A,'Lookup '!B:B)</f>
        <v>Cases &amp; Covers</v>
      </c>
      <c r="J264" s="1" t="s">
        <v>51</v>
      </c>
      <c r="K264" s="1" t="b">
        <v>0</v>
      </c>
      <c r="L264" s="1"/>
      <c r="M264" s="1"/>
      <c r="N264" s="1" t="s">
        <v>52</v>
      </c>
      <c r="O264" s="3">
        <v>2.65</v>
      </c>
      <c r="P264" s="3"/>
      <c r="Q264" s="3">
        <v>2.65</v>
      </c>
      <c r="R264" s="3">
        <v>3.9499</v>
      </c>
      <c r="S264" s="1">
        <v>0</v>
      </c>
      <c r="T264" s="4">
        <v>0</v>
      </c>
      <c r="U264" s="1" t="s">
        <v>5362</v>
      </c>
      <c r="V264" s="1" t="s">
        <v>5506</v>
      </c>
      <c r="W264" s="1" t="s">
        <v>5500</v>
      </c>
      <c r="X264" s="1" t="s">
        <v>47</v>
      </c>
      <c r="Y264" s="1">
        <v>55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22</v>
      </c>
      <c r="AP264" s="1">
        <v>19</v>
      </c>
      <c r="AQ264" s="1">
        <v>14</v>
      </c>
      <c r="AR264" s="1">
        <v>11</v>
      </c>
      <c r="AS264" s="1">
        <v>13</v>
      </c>
      <c r="AT264" s="1">
        <v>7</v>
      </c>
      <c r="AU264" s="1">
        <v>12</v>
      </c>
      <c r="AV264" s="1">
        <v>12</v>
      </c>
      <c r="AW264" s="1">
        <v>16</v>
      </c>
      <c r="AX264" s="1">
        <v>13</v>
      </c>
      <c r="AY264" s="1">
        <v>18</v>
      </c>
      <c r="AZ264" s="1">
        <v>12</v>
      </c>
      <c r="BA264" s="11">
        <v>10</v>
      </c>
    </row>
    <row r="265" spans="1:53" hidden="1" x14ac:dyDescent="0.25">
      <c r="A265" s="10">
        <v>124269</v>
      </c>
      <c r="B265" s="1" t="s">
        <v>585</v>
      </c>
      <c r="C265" s="1" t="s">
        <v>315</v>
      </c>
      <c r="D265" s="1">
        <v>4</v>
      </c>
      <c r="E265" s="1">
        <v>0</v>
      </c>
      <c r="F265" s="1" t="s">
        <v>586</v>
      </c>
      <c r="G265" s="1" t="s">
        <v>587</v>
      </c>
      <c r="H265" s="2">
        <v>45105.409424305559</v>
      </c>
      <c r="I265" s="1" t="str">
        <f>_xlfn.XLOOKUP(G265,'Lookup '!A:A,'Lookup '!B:B)</f>
        <v>Screen Protector</v>
      </c>
      <c r="J265" s="1" t="s">
        <v>317</v>
      </c>
      <c r="K265" s="1" t="b">
        <v>0</v>
      </c>
      <c r="L265" s="1"/>
      <c r="M265" s="1"/>
      <c r="N265" s="1" t="s">
        <v>52</v>
      </c>
      <c r="O265" s="3">
        <v>0.6</v>
      </c>
      <c r="P265" s="3"/>
      <c r="Q265" s="3">
        <v>0.6</v>
      </c>
      <c r="R265" s="3">
        <v>1.3635999999999999</v>
      </c>
      <c r="S265" s="1">
        <v>0</v>
      </c>
      <c r="T265" s="4">
        <v>0</v>
      </c>
      <c r="U265" s="1"/>
      <c r="V265" s="1" t="s">
        <v>5549</v>
      </c>
      <c r="W265" s="1" t="s">
        <v>5550</v>
      </c>
      <c r="X265" s="1" t="s">
        <v>47</v>
      </c>
      <c r="Y265" s="1">
        <v>541</v>
      </c>
      <c r="Z265" s="1">
        <v>9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80</v>
      </c>
      <c r="AP265" s="1">
        <v>0</v>
      </c>
      <c r="AQ265" s="1">
        <v>260</v>
      </c>
      <c r="AR265" s="1">
        <v>160</v>
      </c>
      <c r="AS265" s="1">
        <v>110</v>
      </c>
      <c r="AT265" s="1">
        <v>110</v>
      </c>
      <c r="AU265" s="1">
        <v>170</v>
      </c>
      <c r="AV265" s="1">
        <v>161</v>
      </c>
      <c r="AW265" s="1">
        <v>300</v>
      </c>
      <c r="AX265" s="1">
        <v>220</v>
      </c>
      <c r="AY265" s="1">
        <v>80</v>
      </c>
      <c r="AZ265" s="1">
        <v>221</v>
      </c>
      <c r="BA265" s="11">
        <v>110</v>
      </c>
    </row>
    <row r="266" spans="1:53" x14ac:dyDescent="0.25">
      <c r="A266" s="10">
        <v>124270</v>
      </c>
      <c r="B266" s="1" t="s">
        <v>588</v>
      </c>
      <c r="C266" s="1" t="s">
        <v>58</v>
      </c>
      <c r="D266" s="1">
        <v>0</v>
      </c>
      <c r="E266" s="1">
        <v>0</v>
      </c>
      <c r="F266" s="1"/>
      <c r="G266" s="1" t="s">
        <v>589</v>
      </c>
      <c r="H266" s="2">
        <v>45105.409424305559</v>
      </c>
      <c r="I266" s="1" t="str">
        <f>_xlfn.XLOOKUP(G266,'Lookup '!A:A,'Lookup '!B:B)</f>
        <v>Cases &amp; Covers</v>
      </c>
      <c r="J266" s="1" t="s">
        <v>51</v>
      </c>
      <c r="K266" s="1" t="b">
        <v>0</v>
      </c>
      <c r="L266" s="1"/>
      <c r="M266" s="1"/>
      <c r="N266" s="1" t="s">
        <v>52</v>
      </c>
      <c r="O266" s="3">
        <v>1.62</v>
      </c>
      <c r="P266" s="3"/>
      <c r="Q266" s="3">
        <v>1.62</v>
      </c>
      <c r="R266" s="3">
        <v>4.0909000000000004</v>
      </c>
      <c r="S266" s="1">
        <v>0</v>
      </c>
      <c r="T266" s="4">
        <v>0</v>
      </c>
      <c r="U266" s="1" t="s">
        <v>5362</v>
      </c>
      <c r="V266" s="1" t="s">
        <v>5494</v>
      </c>
      <c r="W266" s="1" t="s">
        <v>5533</v>
      </c>
      <c r="X266" s="1" t="s">
        <v>47</v>
      </c>
      <c r="Y266" s="1">
        <v>17</v>
      </c>
      <c r="Z266" s="1">
        <v>0</v>
      </c>
      <c r="AA266" s="1">
        <v>50</v>
      </c>
      <c r="AB266" s="1">
        <v>50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17</v>
      </c>
      <c r="AP266" s="1">
        <v>14</v>
      </c>
      <c r="AQ266" s="1">
        <v>20</v>
      </c>
      <c r="AR266" s="1">
        <v>17</v>
      </c>
      <c r="AS266" s="1">
        <v>6</v>
      </c>
      <c r="AT266" s="1">
        <v>8</v>
      </c>
      <c r="AU266" s="1">
        <v>7</v>
      </c>
      <c r="AV266" s="1">
        <v>1</v>
      </c>
      <c r="AW266" s="1">
        <v>26</v>
      </c>
      <c r="AX266" s="1">
        <v>27</v>
      </c>
      <c r="AY266" s="1">
        <v>15</v>
      </c>
      <c r="AZ266" s="1">
        <v>6</v>
      </c>
      <c r="BA266" s="11">
        <v>17</v>
      </c>
    </row>
    <row r="267" spans="1:53" x14ac:dyDescent="0.25">
      <c r="A267" s="10">
        <v>124271</v>
      </c>
      <c r="B267" s="1" t="s">
        <v>590</v>
      </c>
      <c r="C267" s="1" t="s">
        <v>49</v>
      </c>
      <c r="D267" s="1">
        <v>0</v>
      </c>
      <c r="E267" s="1">
        <v>0</v>
      </c>
      <c r="F267" s="1"/>
      <c r="G267" s="1" t="s">
        <v>591</v>
      </c>
      <c r="H267" s="2">
        <v>45105.409424305559</v>
      </c>
      <c r="I267" s="1" t="str">
        <f>_xlfn.XLOOKUP(G267,'Lookup '!A:A,'Lookup '!B:B)</f>
        <v>Cases &amp; Covers</v>
      </c>
      <c r="J267" s="1" t="s">
        <v>51</v>
      </c>
      <c r="K267" s="1" t="b">
        <v>0</v>
      </c>
      <c r="L267" s="1"/>
      <c r="M267" s="1"/>
      <c r="N267" s="1" t="s">
        <v>52</v>
      </c>
      <c r="O267" s="3">
        <v>2.93</v>
      </c>
      <c r="P267" s="3"/>
      <c r="Q267" s="3">
        <v>2.93</v>
      </c>
      <c r="R267" s="3">
        <v>0</v>
      </c>
      <c r="S267" s="1">
        <v>0</v>
      </c>
      <c r="T267" s="4">
        <v>0</v>
      </c>
      <c r="U267" s="1" t="s">
        <v>5362</v>
      </c>
      <c r="V267" s="1" t="s">
        <v>5504</v>
      </c>
      <c r="W267" s="1" t="s">
        <v>5515</v>
      </c>
      <c r="X267" s="1" t="s">
        <v>47</v>
      </c>
      <c r="Y267" s="1">
        <v>28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1">
        <v>0</v>
      </c>
    </row>
    <row r="268" spans="1:53" x14ac:dyDescent="0.25">
      <c r="A268" s="10">
        <v>124272</v>
      </c>
      <c r="B268" s="1" t="s">
        <v>592</v>
      </c>
      <c r="C268" s="1" t="s">
        <v>58</v>
      </c>
      <c r="D268" s="1">
        <v>0</v>
      </c>
      <c r="E268" s="1">
        <v>0</v>
      </c>
      <c r="F268" s="1"/>
      <c r="G268" s="1" t="s">
        <v>593</v>
      </c>
      <c r="H268" s="2">
        <v>45105.409424305559</v>
      </c>
      <c r="I268" s="1" t="str">
        <f>_xlfn.XLOOKUP(G268,'Lookup '!A:A,'Lookup '!B:B)</f>
        <v>Cases &amp; Covers</v>
      </c>
      <c r="J268" s="1" t="s">
        <v>51</v>
      </c>
      <c r="K268" s="1" t="b">
        <v>0</v>
      </c>
      <c r="L268" s="1"/>
      <c r="M268" s="1"/>
      <c r="N268" s="1" t="s">
        <v>52</v>
      </c>
      <c r="O268" s="3">
        <v>2.7</v>
      </c>
      <c r="P268" s="3"/>
      <c r="Q268" s="3">
        <v>2.7</v>
      </c>
      <c r="R268" s="3">
        <v>4.3635999999999999</v>
      </c>
      <c r="S268" s="1">
        <v>0</v>
      </c>
      <c r="T268" s="4">
        <v>0</v>
      </c>
      <c r="U268" s="1" t="s">
        <v>5362</v>
      </c>
      <c r="V268" s="1" t="s">
        <v>5551</v>
      </c>
      <c r="W268" s="1" t="s">
        <v>5520</v>
      </c>
      <c r="X268" s="1" t="s">
        <v>47</v>
      </c>
      <c r="Y268" s="1">
        <v>14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12</v>
      </c>
      <c r="AP268" s="1">
        <v>17</v>
      </c>
      <c r="AQ268" s="1">
        <v>7</v>
      </c>
      <c r="AR268" s="1">
        <v>10</v>
      </c>
      <c r="AS268" s="1">
        <v>7</v>
      </c>
      <c r="AT268" s="1">
        <v>8</v>
      </c>
      <c r="AU268" s="1">
        <v>1</v>
      </c>
      <c r="AV268" s="1">
        <v>5</v>
      </c>
      <c r="AW268" s="1">
        <v>7</v>
      </c>
      <c r="AX268" s="1">
        <v>3</v>
      </c>
      <c r="AY268" s="1">
        <v>0</v>
      </c>
      <c r="AZ268" s="1">
        <v>0</v>
      </c>
      <c r="BA268" s="11">
        <v>0</v>
      </c>
    </row>
    <row r="269" spans="1:53" x14ac:dyDescent="0.25">
      <c r="A269" s="10">
        <v>124273</v>
      </c>
      <c r="B269" s="1" t="s">
        <v>594</v>
      </c>
      <c r="C269" s="1" t="s">
        <v>114</v>
      </c>
      <c r="D269" s="1">
        <v>0</v>
      </c>
      <c r="E269" s="1">
        <v>0</v>
      </c>
      <c r="F269" s="1"/>
      <c r="G269" s="1" t="s">
        <v>595</v>
      </c>
      <c r="H269" s="2">
        <v>45105.409424305559</v>
      </c>
      <c r="I269" s="1" t="str">
        <f>_xlfn.XLOOKUP(G269,'Lookup '!A:A,'Lookup '!B:B)</f>
        <v>Cases &amp; Covers</v>
      </c>
      <c r="J269" s="1" t="s">
        <v>51</v>
      </c>
      <c r="K269" s="1" t="b">
        <v>0</v>
      </c>
      <c r="L269" s="1"/>
      <c r="M269" s="1"/>
      <c r="N269" s="1" t="s">
        <v>52</v>
      </c>
      <c r="O269" s="3">
        <v>2.57</v>
      </c>
      <c r="P269" s="3"/>
      <c r="Q269" s="3">
        <v>2.57</v>
      </c>
      <c r="R269" s="3">
        <v>3.6362999999999999</v>
      </c>
      <c r="S269" s="1">
        <v>0</v>
      </c>
      <c r="T269" s="4">
        <v>0</v>
      </c>
      <c r="U269" s="1" t="s">
        <v>5362</v>
      </c>
      <c r="V269" s="1" t="s">
        <v>5552</v>
      </c>
      <c r="W269" s="1" t="s">
        <v>5528</v>
      </c>
      <c r="X269" s="1" t="s">
        <v>47</v>
      </c>
      <c r="Y269" s="1">
        <v>96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6</v>
      </c>
      <c r="AP269" s="1">
        <v>5</v>
      </c>
      <c r="AQ269" s="1">
        <v>5</v>
      </c>
      <c r="AR269" s="1">
        <v>0</v>
      </c>
      <c r="AS269" s="1">
        <v>0</v>
      </c>
      <c r="AT269" s="1">
        <v>2</v>
      </c>
      <c r="AU269" s="1">
        <v>0</v>
      </c>
      <c r="AV269" s="1">
        <v>4</v>
      </c>
      <c r="AW269" s="1">
        <v>2</v>
      </c>
      <c r="AX269" s="1">
        <v>5</v>
      </c>
      <c r="AY269" s="1">
        <v>1</v>
      </c>
      <c r="AZ269" s="1">
        <v>6</v>
      </c>
      <c r="BA269" s="11">
        <v>7</v>
      </c>
    </row>
    <row r="270" spans="1:53" x14ac:dyDescent="0.25">
      <c r="A270" s="10">
        <v>124274</v>
      </c>
      <c r="B270" s="1" t="s">
        <v>596</v>
      </c>
      <c r="C270" s="1" t="s">
        <v>58</v>
      </c>
      <c r="D270" s="1">
        <v>0</v>
      </c>
      <c r="E270" s="1">
        <v>0</v>
      </c>
      <c r="F270" s="1"/>
      <c r="G270" s="1" t="s">
        <v>597</v>
      </c>
      <c r="H270" s="2">
        <v>45105.409424305559</v>
      </c>
      <c r="I270" s="1" t="str">
        <f>_xlfn.XLOOKUP(G270,'Lookup '!A:A,'Lookup '!B:B)</f>
        <v>Cases &amp; Covers</v>
      </c>
      <c r="J270" s="1" t="s">
        <v>51</v>
      </c>
      <c r="K270" s="1" t="b">
        <v>0</v>
      </c>
      <c r="L270" s="1"/>
      <c r="M270" s="1"/>
      <c r="N270" s="1" t="s">
        <v>52</v>
      </c>
      <c r="O270" s="3">
        <v>3.4</v>
      </c>
      <c r="P270" s="3"/>
      <c r="Q270" s="3">
        <v>3.4</v>
      </c>
      <c r="R270" s="3">
        <v>5.4545000000000003</v>
      </c>
      <c r="S270" s="1">
        <v>0</v>
      </c>
      <c r="T270" s="4">
        <v>0</v>
      </c>
      <c r="U270" s="1" t="s">
        <v>5362</v>
      </c>
      <c r="V270" s="1" t="s">
        <v>5553</v>
      </c>
      <c r="W270" s="1" t="s">
        <v>5533</v>
      </c>
      <c r="X270" s="1" t="s">
        <v>47</v>
      </c>
      <c r="Y270" s="1">
        <v>68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8</v>
      </c>
      <c r="AP270" s="1">
        <v>2</v>
      </c>
      <c r="AQ270" s="1">
        <v>3</v>
      </c>
      <c r="AR270" s="1">
        <v>4</v>
      </c>
      <c r="AS270" s="1">
        <v>6</v>
      </c>
      <c r="AT270" s="1">
        <v>2</v>
      </c>
      <c r="AU270" s="1">
        <v>2</v>
      </c>
      <c r="AV270" s="1">
        <v>0</v>
      </c>
      <c r="AW270" s="1">
        <v>7</v>
      </c>
      <c r="AX270" s="1">
        <v>3</v>
      </c>
      <c r="AY270" s="1">
        <v>0</v>
      </c>
      <c r="AZ270" s="1">
        <v>4</v>
      </c>
      <c r="BA270" s="11">
        <v>2</v>
      </c>
    </row>
    <row r="271" spans="1:53" x14ac:dyDescent="0.25">
      <c r="A271" s="10">
        <v>124275</v>
      </c>
      <c r="B271" s="1" t="s">
        <v>598</v>
      </c>
      <c r="C271" s="1" t="s">
        <v>114</v>
      </c>
      <c r="D271" s="1">
        <v>4</v>
      </c>
      <c r="E271" s="1">
        <v>0</v>
      </c>
      <c r="F271" s="1"/>
      <c r="G271" s="1" t="s">
        <v>599</v>
      </c>
      <c r="H271" s="2">
        <v>45105.409424305559</v>
      </c>
      <c r="I271" s="1" t="str">
        <f>_xlfn.XLOOKUP(G271,'Lookup '!A:A,'Lookup '!B:B)</f>
        <v>Cases &amp; Covers</v>
      </c>
      <c r="J271" s="1" t="s">
        <v>51</v>
      </c>
      <c r="K271" s="1" t="b">
        <v>0</v>
      </c>
      <c r="L271" s="1"/>
      <c r="M271" s="1"/>
      <c r="N271" s="1" t="s">
        <v>52</v>
      </c>
      <c r="O271" s="3">
        <v>4.3899999999999997</v>
      </c>
      <c r="P271" s="3"/>
      <c r="Q271" s="3">
        <v>4.3899999999999997</v>
      </c>
      <c r="R271" s="3">
        <v>5.9089999999999998</v>
      </c>
      <c r="S271" s="1">
        <v>0</v>
      </c>
      <c r="T271" s="4">
        <v>0</v>
      </c>
      <c r="U271" s="1" t="s">
        <v>5362</v>
      </c>
      <c r="V271" s="1" t="s">
        <v>5504</v>
      </c>
      <c r="W271" s="1" t="s">
        <v>5500</v>
      </c>
      <c r="X271" s="1" t="s">
        <v>47</v>
      </c>
      <c r="Y271" s="1">
        <v>116</v>
      </c>
      <c r="Z271" s="1">
        <v>0</v>
      </c>
      <c r="AA271" s="1">
        <v>70</v>
      </c>
      <c r="AB271" s="1">
        <v>70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25</v>
      </c>
      <c r="AP271" s="1">
        <v>41</v>
      </c>
      <c r="AQ271" s="1">
        <v>22</v>
      </c>
      <c r="AR271" s="1">
        <v>23</v>
      </c>
      <c r="AS271" s="1">
        <v>20</v>
      </c>
      <c r="AT271" s="1">
        <v>3</v>
      </c>
      <c r="AU271" s="1">
        <v>22</v>
      </c>
      <c r="AV271" s="1">
        <v>14</v>
      </c>
      <c r="AW271" s="1">
        <v>25</v>
      </c>
      <c r="AX271" s="1">
        <v>37</v>
      </c>
      <c r="AY271" s="1">
        <v>16</v>
      </c>
      <c r="AZ271" s="1">
        <v>23</v>
      </c>
      <c r="BA271" s="11">
        <v>22</v>
      </c>
    </row>
    <row r="272" spans="1:53" x14ac:dyDescent="0.25">
      <c r="A272" s="10">
        <v>124276</v>
      </c>
      <c r="B272" s="1" t="s">
        <v>600</v>
      </c>
      <c r="C272" s="1" t="s">
        <v>58</v>
      </c>
      <c r="D272" s="1">
        <v>4</v>
      </c>
      <c r="E272" s="1">
        <v>0</v>
      </c>
      <c r="F272" s="1" t="s">
        <v>601</v>
      </c>
      <c r="G272" s="1" t="s">
        <v>602</v>
      </c>
      <c r="H272" s="2">
        <v>45105.409424305559</v>
      </c>
      <c r="I272" s="1" t="str">
        <f>_xlfn.XLOOKUP(G272,'Lookup '!A:A,'Lookup '!B:B)</f>
        <v>Cases &amp; Covers</v>
      </c>
      <c r="J272" s="1" t="s">
        <v>51</v>
      </c>
      <c r="K272" s="1" t="b">
        <v>0</v>
      </c>
      <c r="L272" s="1"/>
      <c r="M272" s="1"/>
      <c r="N272" s="1" t="s">
        <v>52</v>
      </c>
      <c r="O272" s="3">
        <v>2.38</v>
      </c>
      <c r="P272" s="3"/>
      <c r="Q272" s="3">
        <v>2.38</v>
      </c>
      <c r="R272" s="3">
        <v>4.5453999999999999</v>
      </c>
      <c r="S272" s="1">
        <v>0</v>
      </c>
      <c r="T272" s="4">
        <v>0</v>
      </c>
      <c r="U272" s="1" t="s">
        <v>5362</v>
      </c>
      <c r="V272" s="1" t="s">
        <v>5517</v>
      </c>
      <c r="W272" s="1" t="s">
        <v>3715</v>
      </c>
      <c r="X272" s="1" t="s">
        <v>47</v>
      </c>
      <c r="Y272" s="1">
        <v>73</v>
      </c>
      <c r="Z272" s="1">
        <v>0</v>
      </c>
      <c r="AA272" s="1">
        <v>150</v>
      </c>
      <c r="AB272" s="1">
        <v>150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45</v>
      </c>
      <c r="AP272" s="1">
        <v>55</v>
      </c>
      <c r="AQ272" s="1">
        <v>45</v>
      </c>
      <c r="AR272" s="1">
        <v>54</v>
      </c>
      <c r="AS272" s="1">
        <v>19</v>
      </c>
      <c r="AT272" s="1">
        <v>19</v>
      </c>
      <c r="AU272" s="1">
        <v>40</v>
      </c>
      <c r="AV272" s="1">
        <v>37</v>
      </c>
      <c r="AW272" s="1">
        <v>45</v>
      </c>
      <c r="AX272" s="1">
        <v>57</v>
      </c>
      <c r="AY272" s="1">
        <v>28</v>
      </c>
      <c r="AZ272" s="1">
        <v>20</v>
      </c>
      <c r="BA272" s="11">
        <v>14</v>
      </c>
    </row>
    <row r="273" spans="1:53" x14ac:dyDescent="0.25">
      <c r="A273" s="10">
        <v>124277</v>
      </c>
      <c r="B273" s="1" t="s">
        <v>603</v>
      </c>
      <c r="C273" s="1" t="s">
        <v>58</v>
      </c>
      <c r="D273" s="1">
        <v>0</v>
      </c>
      <c r="E273" s="1">
        <v>0</v>
      </c>
      <c r="F273" s="1"/>
      <c r="G273" s="1" t="s">
        <v>604</v>
      </c>
      <c r="H273" s="2">
        <v>45105.409424305559</v>
      </c>
      <c r="I273" s="1" t="str">
        <f>_xlfn.XLOOKUP(G273,'Lookup '!A:A,'Lookup '!B:B)</f>
        <v>Cases &amp; Covers</v>
      </c>
      <c r="J273" s="1" t="s">
        <v>51</v>
      </c>
      <c r="K273" s="1" t="b">
        <v>0</v>
      </c>
      <c r="L273" s="1"/>
      <c r="M273" s="1"/>
      <c r="N273" s="1" t="s">
        <v>52</v>
      </c>
      <c r="O273" s="3">
        <v>3.4</v>
      </c>
      <c r="P273" s="3"/>
      <c r="Q273" s="3">
        <v>3.4</v>
      </c>
      <c r="R273" s="3">
        <v>5.4545000000000003</v>
      </c>
      <c r="S273" s="1">
        <v>0</v>
      </c>
      <c r="T273" s="4">
        <v>0</v>
      </c>
      <c r="U273" s="1" t="s">
        <v>5362</v>
      </c>
      <c r="V273" s="1" t="s">
        <v>5553</v>
      </c>
      <c r="W273" s="1" t="s">
        <v>5534</v>
      </c>
      <c r="X273" s="1" t="s">
        <v>47</v>
      </c>
      <c r="Y273" s="1">
        <v>85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10</v>
      </c>
      <c r="AP273" s="1">
        <v>12</v>
      </c>
      <c r="AQ273" s="1">
        <v>6</v>
      </c>
      <c r="AR273" s="1">
        <v>0</v>
      </c>
      <c r="AS273" s="1">
        <v>6</v>
      </c>
      <c r="AT273" s="1">
        <v>4</v>
      </c>
      <c r="AU273" s="1">
        <v>2</v>
      </c>
      <c r="AV273" s="1">
        <v>4</v>
      </c>
      <c r="AW273" s="1">
        <v>2</v>
      </c>
      <c r="AX273" s="1">
        <v>9</v>
      </c>
      <c r="AY273" s="1">
        <v>7</v>
      </c>
      <c r="AZ273" s="1">
        <v>2</v>
      </c>
      <c r="BA273" s="11">
        <v>2</v>
      </c>
    </row>
    <row r="274" spans="1:53" x14ac:dyDescent="0.25">
      <c r="A274" s="10">
        <v>124278</v>
      </c>
      <c r="B274" s="1" t="s">
        <v>605</v>
      </c>
      <c r="C274" s="1" t="s">
        <v>114</v>
      </c>
      <c r="D274" s="1">
        <v>0</v>
      </c>
      <c r="E274" s="1">
        <v>0</v>
      </c>
      <c r="F274" s="1"/>
      <c r="G274" s="1" t="s">
        <v>606</v>
      </c>
      <c r="H274" s="2">
        <v>45105.409424305559</v>
      </c>
      <c r="I274" s="1" t="str">
        <f>_xlfn.XLOOKUP(G274,'Lookup '!A:A,'Lookup '!B:B)</f>
        <v>Cases &amp; Covers</v>
      </c>
      <c r="J274" s="1" t="s">
        <v>51</v>
      </c>
      <c r="K274" s="1" t="b">
        <v>0</v>
      </c>
      <c r="L274" s="1"/>
      <c r="M274" s="1"/>
      <c r="N274" s="1" t="s">
        <v>52</v>
      </c>
      <c r="O274" s="3">
        <v>2.57</v>
      </c>
      <c r="P274" s="3"/>
      <c r="Q274" s="3">
        <v>2.57</v>
      </c>
      <c r="R274" s="3">
        <v>3.6362999999999999</v>
      </c>
      <c r="S274" s="1">
        <v>0</v>
      </c>
      <c r="T274" s="4">
        <v>0</v>
      </c>
      <c r="U274" s="1" t="s">
        <v>5362</v>
      </c>
      <c r="V274" s="1" t="s">
        <v>5552</v>
      </c>
      <c r="W274" s="1" t="s">
        <v>5534</v>
      </c>
      <c r="X274" s="1" t="s">
        <v>47</v>
      </c>
      <c r="Y274" s="1">
        <v>52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11</v>
      </c>
      <c r="AP274" s="1">
        <v>6</v>
      </c>
      <c r="AQ274" s="1">
        <v>4</v>
      </c>
      <c r="AR274" s="1">
        <v>7</v>
      </c>
      <c r="AS274" s="1">
        <v>5</v>
      </c>
      <c r="AT274" s="1">
        <v>2</v>
      </c>
      <c r="AU274" s="1">
        <v>4</v>
      </c>
      <c r="AV274" s="1">
        <v>4</v>
      </c>
      <c r="AW274" s="1">
        <v>10</v>
      </c>
      <c r="AX274" s="1">
        <v>5</v>
      </c>
      <c r="AY274" s="1">
        <v>5</v>
      </c>
      <c r="AZ274" s="1">
        <v>1</v>
      </c>
      <c r="BA274" s="11">
        <v>1</v>
      </c>
    </row>
    <row r="275" spans="1:53" hidden="1" x14ac:dyDescent="0.25">
      <c r="A275" s="10">
        <v>124279</v>
      </c>
      <c r="B275" s="1" t="s">
        <v>607</v>
      </c>
      <c r="C275" s="1" t="s">
        <v>315</v>
      </c>
      <c r="D275" s="1">
        <v>0</v>
      </c>
      <c r="E275" s="1">
        <v>0</v>
      </c>
      <c r="F275" s="1"/>
      <c r="G275" s="1" t="s">
        <v>608</v>
      </c>
      <c r="H275" s="2">
        <v>45105.409424305559</v>
      </c>
      <c r="I275" s="1" t="str">
        <f>_xlfn.XLOOKUP(G275,'Lookup '!A:A,'Lookup '!B:B)</f>
        <v>iWatch Band</v>
      </c>
      <c r="J275" s="1" t="s">
        <v>609</v>
      </c>
      <c r="K275" s="1" t="b">
        <v>0</v>
      </c>
      <c r="L275" s="1"/>
      <c r="M275" s="1"/>
      <c r="N275" s="1" t="s">
        <v>52</v>
      </c>
      <c r="O275" s="3">
        <v>0.82</v>
      </c>
      <c r="P275" s="3"/>
      <c r="Q275" s="3">
        <v>0.82</v>
      </c>
      <c r="R275" s="3">
        <v>3.6362999999999999</v>
      </c>
      <c r="S275" s="1">
        <v>0</v>
      </c>
      <c r="T275" s="4">
        <v>0</v>
      </c>
      <c r="U275" s="1"/>
      <c r="V275" s="1" t="s">
        <v>5554</v>
      </c>
      <c r="W275" s="1" t="s">
        <v>5555</v>
      </c>
      <c r="X275" s="1" t="s">
        <v>47</v>
      </c>
      <c r="Y275" s="1">
        <v>97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18</v>
      </c>
      <c r="AP275" s="1">
        <v>10</v>
      </c>
      <c r="AQ275" s="1">
        <v>11</v>
      </c>
      <c r="AR275" s="1">
        <v>9</v>
      </c>
      <c r="AS275" s="1">
        <v>10</v>
      </c>
      <c r="AT275" s="1">
        <v>7</v>
      </c>
      <c r="AU275" s="1">
        <v>8</v>
      </c>
      <c r="AV275" s="1">
        <v>13</v>
      </c>
      <c r="AW275" s="1">
        <v>17</v>
      </c>
      <c r="AX275" s="1">
        <v>31</v>
      </c>
      <c r="AY275" s="1">
        <v>11</v>
      </c>
      <c r="AZ275" s="1">
        <v>21</v>
      </c>
      <c r="BA275" s="11">
        <v>11</v>
      </c>
    </row>
    <row r="276" spans="1:53" hidden="1" x14ac:dyDescent="0.25">
      <c r="A276" s="10">
        <v>124280</v>
      </c>
      <c r="B276" s="1" t="s">
        <v>610</v>
      </c>
      <c r="C276" s="1" t="s">
        <v>315</v>
      </c>
      <c r="D276" s="1">
        <v>0</v>
      </c>
      <c r="E276" s="1">
        <v>0</v>
      </c>
      <c r="F276" s="1"/>
      <c r="G276" s="1" t="s">
        <v>611</v>
      </c>
      <c r="H276" s="2">
        <v>45105.409424305559</v>
      </c>
      <c r="I276" s="1" t="str">
        <f>_xlfn.XLOOKUP(G276,'Lookup '!A:A,'Lookup '!B:B)</f>
        <v>iWatch Band</v>
      </c>
      <c r="J276" s="1" t="s">
        <v>609</v>
      </c>
      <c r="K276" s="1" t="b">
        <v>0</v>
      </c>
      <c r="L276" s="1"/>
      <c r="M276" s="1"/>
      <c r="N276" s="1" t="s">
        <v>52</v>
      </c>
      <c r="O276" s="3">
        <v>0.82</v>
      </c>
      <c r="P276" s="3"/>
      <c r="Q276" s="3">
        <v>0.82</v>
      </c>
      <c r="R276" s="3">
        <v>3.6362999999999999</v>
      </c>
      <c r="S276" s="1">
        <v>0</v>
      </c>
      <c r="T276" s="4">
        <v>0</v>
      </c>
      <c r="U276" s="1"/>
      <c r="V276" s="1" t="s">
        <v>5554</v>
      </c>
      <c r="W276" s="1" t="s">
        <v>5556</v>
      </c>
      <c r="X276" s="1" t="s">
        <v>47</v>
      </c>
      <c r="Y276" s="1">
        <v>118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9</v>
      </c>
      <c r="AP276" s="1">
        <v>11</v>
      </c>
      <c r="AQ276" s="1">
        <v>13</v>
      </c>
      <c r="AR276" s="1">
        <v>11</v>
      </c>
      <c r="AS276" s="1">
        <v>8</v>
      </c>
      <c r="AT276" s="1">
        <v>8</v>
      </c>
      <c r="AU276" s="1">
        <v>5</v>
      </c>
      <c r="AV276" s="1">
        <v>11</v>
      </c>
      <c r="AW276" s="1">
        <v>10</v>
      </c>
      <c r="AX276" s="1">
        <v>14</v>
      </c>
      <c r="AY276" s="1">
        <v>10</v>
      </c>
      <c r="AZ276" s="1">
        <v>18</v>
      </c>
      <c r="BA276" s="11">
        <v>12</v>
      </c>
    </row>
    <row r="277" spans="1:53" hidden="1" x14ac:dyDescent="0.25">
      <c r="A277" s="10">
        <v>124281</v>
      </c>
      <c r="B277" s="1" t="s">
        <v>612</v>
      </c>
      <c r="C277" s="1" t="s">
        <v>315</v>
      </c>
      <c r="D277" s="1">
        <v>0</v>
      </c>
      <c r="E277" s="1">
        <v>0</v>
      </c>
      <c r="F277" s="1"/>
      <c r="G277" s="1" t="s">
        <v>613</v>
      </c>
      <c r="H277" s="2">
        <v>45105.409424305559</v>
      </c>
      <c r="I277" s="1" t="str">
        <f>_xlfn.XLOOKUP(G277,'Lookup '!A:A,'Lookup '!B:B)</f>
        <v>iWatch Band</v>
      </c>
      <c r="J277" s="1" t="s">
        <v>609</v>
      </c>
      <c r="K277" s="1" t="b">
        <v>0</v>
      </c>
      <c r="L277" s="1"/>
      <c r="M277" s="1"/>
      <c r="N277" s="1" t="s">
        <v>52</v>
      </c>
      <c r="O277" s="3">
        <v>2.2799999999999998</v>
      </c>
      <c r="P277" s="3"/>
      <c r="Q277" s="3">
        <v>2.2799999999999998</v>
      </c>
      <c r="R277" s="3">
        <v>5.4545000000000003</v>
      </c>
      <c r="S277" s="1">
        <v>0</v>
      </c>
      <c r="T277" s="4">
        <v>0</v>
      </c>
      <c r="U277" s="1"/>
      <c r="V277" s="1" t="s">
        <v>5557</v>
      </c>
      <c r="W277" s="1" t="s">
        <v>5555</v>
      </c>
      <c r="X277" s="1" t="s">
        <v>47</v>
      </c>
      <c r="Y277" s="1">
        <v>79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25</v>
      </c>
      <c r="AP277" s="1">
        <v>17</v>
      </c>
      <c r="AQ277" s="1">
        <v>13</v>
      </c>
      <c r="AR277" s="1">
        <v>12</v>
      </c>
      <c r="AS277" s="1">
        <v>6</v>
      </c>
      <c r="AT277" s="1">
        <v>6</v>
      </c>
      <c r="AU277" s="1">
        <v>19</v>
      </c>
      <c r="AV277" s="1">
        <v>18</v>
      </c>
      <c r="AW277" s="1">
        <v>23</v>
      </c>
      <c r="AX277" s="1">
        <v>10</v>
      </c>
      <c r="AY277" s="1">
        <v>3</v>
      </c>
      <c r="AZ277" s="1">
        <v>18</v>
      </c>
      <c r="BA277" s="11">
        <v>22</v>
      </c>
    </row>
    <row r="278" spans="1:53" hidden="1" x14ac:dyDescent="0.25">
      <c r="A278" s="10">
        <v>124282</v>
      </c>
      <c r="B278" s="1" t="s">
        <v>614</v>
      </c>
      <c r="C278" s="1" t="s">
        <v>315</v>
      </c>
      <c r="D278" s="1">
        <v>0</v>
      </c>
      <c r="E278" s="1">
        <v>0</v>
      </c>
      <c r="F278" s="1"/>
      <c r="G278" s="1" t="s">
        <v>615</v>
      </c>
      <c r="H278" s="2">
        <v>45105.409424305559</v>
      </c>
      <c r="I278" s="1" t="str">
        <f>_xlfn.XLOOKUP(G278,'Lookup '!A:A,'Lookup '!B:B)</f>
        <v>iWatch Band</v>
      </c>
      <c r="J278" s="1" t="s">
        <v>609</v>
      </c>
      <c r="K278" s="1" t="b">
        <v>0</v>
      </c>
      <c r="L278" s="1"/>
      <c r="M278" s="1"/>
      <c r="N278" s="1" t="s">
        <v>52</v>
      </c>
      <c r="O278" s="3">
        <v>2.2799999999999998</v>
      </c>
      <c r="P278" s="3"/>
      <c r="Q278" s="3">
        <v>2.2799999999999998</v>
      </c>
      <c r="R278" s="3">
        <v>5.4545000000000003</v>
      </c>
      <c r="S278" s="1">
        <v>0</v>
      </c>
      <c r="T278" s="4">
        <v>0</v>
      </c>
      <c r="U278" s="1"/>
      <c r="V278" s="1" t="s">
        <v>5557</v>
      </c>
      <c r="W278" s="1" t="s">
        <v>5556</v>
      </c>
      <c r="X278" s="1" t="s">
        <v>47</v>
      </c>
      <c r="Y278" s="1">
        <v>88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17</v>
      </c>
      <c r="AP278" s="1">
        <v>11</v>
      </c>
      <c r="AQ278" s="1">
        <v>10</v>
      </c>
      <c r="AR278" s="1">
        <v>11</v>
      </c>
      <c r="AS278" s="1">
        <v>1</v>
      </c>
      <c r="AT278" s="1">
        <v>3</v>
      </c>
      <c r="AU278" s="1">
        <v>11</v>
      </c>
      <c r="AV278" s="1">
        <v>12</v>
      </c>
      <c r="AW278" s="1">
        <v>15</v>
      </c>
      <c r="AX278" s="1">
        <v>9</v>
      </c>
      <c r="AY278" s="1">
        <v>3</v>
      </c>
      <c r="AZ278" s="1">
        <v>14</v>
      </c>
      <c r="BA278" s="11">
        <v>24</v>
      </c>
    </row>
    <row r="279" spans="1:53" hidden="1" x14ac:dyDescent="0.25">
      <c r="A279" s="10">
        <v>124283</v>
      </c>
      <c r="B279" s="1" t="s">
        <v>616</v>
      </c>
      <c r="C279" s="1" t="s">
        <v>315</v>
      </c>
      <c r="D279" s="1">
        <v>0</v>
      </c>
      <c r="E279" s="1">
        <v>0</v>
      </c>
      <c r="F279" s="1"/>
      <c r="G279" s="1" t="s">
        <v>617</v>
      </c>
      <c r="H279" s="2">
        <v>45105.409424305559</v>
      </c>
      <c r="I279" s="1" t="str">
        <f>_xlfn.XLOOKUP(G279,'Lookup '!A:A,'Lookup '!B:B)</f>
        <v>Screen Protector</v>
      </c>
      <c r="J279" s="1" t="s">
        <v>317</v>
      </c>
      <c r="K279" s="1" t="b">
        <v>0</v>
      </c>
      <c r="L279" s="1"/>
      <c r="M279" s="1"/>
      <c r="N279" s="1" t="s">
        <v>52</v>
      </c>
      <c r="O279" s="3">
        <v>0.8</v>
      </c>
      <c r="P279" s="3"/>
      <c r="Q279" s="3">
        <v>0.8</v>
      </c>
      <c r="R279" s="3">
        <v>1.8181</v>
      </c>
      <c r="S279" s="1">
        <v>0</v>
      </c>
      <c r="T279" s="4">
        <v>0</v>
      </c>
      <c r="U279" s="1"/>
      <c r="V279" s="1" t="s">
        <v>5558</v>
      </c>
      <c r="W279" s="1" t="s">
        <v>5559</v>
      </c>
      <c r="X279" s="1" t="s">
        <v>47</v>
      </c>
      <c r="Y279" s="1">
        <v>11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11</v>
      </c>
      <c r="AP279" s="1">
        <v>2</v>
      </c>
      <c r="AQ279" s="1">
        <v>30</v>
      </c>
      <c r="AR279" s="1">
        <v>5</v>
      </c>
      <c r="AS279" s="1">
        <v>0</v>
      </c>
      <c r="AT279" s="1">
        <v>3</v>
      </c>
      <c r="AU279" s="1">
        <v>11</v>
      </c>
      <c r="AV279" s="1">
        <v>0</v>
      </c>
      <c r="AW279" s="1">
        <v>23</v>
      </c>
      <c r="AX279" s="1">
        <v>8</v>
      </c>
      <c r="AY279" s="1">
        <v>15</v>
      </c>
      <c r="AZ279" s="1">
        <v>9</v>
      </c>
      <c r="BA279" s="11">
        <v>3</v>
      </c>
    </row>
    <row r="280" spans="1:53" hidden="1" x14ac:dyDescent="0.25">
      <c r="A280" s="10">
        <v>124284</v>
      </c>
      <c r="B280" s="1" t="s">
        <v>618</v>
      </c>
      <c r="C280" s="1" t="s">
        <v>315</v>
      </c>
      <c r="D280" s="1">
        <v>0</v>
      </c>
      <c r="E280" s="1">
        <v>0</v>
      </c>
      <c r="F280" s="1"/>
      <c r="G280" s="1" t="s">
        <v>619</v>
      </c>
      <c r="H280" s="2">
        <v>45105.409424305559</v>
      </c>
      <c r="I280" s="1" t="str">
        <f>_xlfn.XLOOKUP(G280,'Lookup '!A:A,'Lookup '!B:B)</f>
        <v>Screen Protector</v>
      </c>
      <c r="J280" s="1" t="s">
        <v>317</v>
      </c>
      <c r="K280" s="1" t="b">
        <v>0</v>
      </c>
      <c r="L280" s="1"/>
      <c r="M280" s="1"/>
      <c r="N280" s="1" t="s">
        <v>52</v>
      </c>
      <c r="O280" s="3">
        <v>0.8</v>
      </c>
      <c r="P280" s="3"/>
      <c r="Q280" s="3">
        <v>0.8</v>
      </c>
      <c r="R280" s="3">
        <v>1.8181</v>
      </c>
      <c r="S280" s="1">
        <v>0</v>
      </c>
      <c r="T280" s="4">
        <v>0</v>
      </c>
      <c r="U280" s="1"/>
      <c r="V280" s="1" t="s">
        <v>5558</v>
      </c>
      <c r="W280" s="1" t="s">
        <v>5560</v>
      </c>
      <c r="X280" s="1" t="s">
        <v>47</v>
      </c>
      <c r="Y280" s="1">
        <v>19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16</v>
      </c>
      <c r="AP280" s="1">
        <v>0</v>
      </c>
      <c r="AQ280" s="1">
        <v>20</v>
      </c>
      <c r="AR280" s="1">
        <v>10</v>
      </c>
      <c r="AS280" s="1">
        <v>8</v>
      </c>
      <c r="AT280" s="1">
        <v>6</v>
      </c>
      <c r="AU280" s="1">
        <v>5</v>
      </c>
      <c r="AV280" s="1">
        <v>8</v>
      </c>
      <c r="AW280" s="1">
        <v>27</v>
      </c>
      <c r="AX280" s="1">
        <v>19</v>
      </c>
      <c r="AY280" s="1">
        <v>15</v>
      </c>
      <c r="AZ280" s="1">
        <v>10</v>
      </c>
      <c r="BA280" s="11">
        <v>7</v>
      </c>
    </row>
    <row r="281" spans="1:53" hidden="1" x14ac:dyDescent="0.25">
      <c r="A281" s="10">
        <v>124285</v>
      </c>
      <c r="B281" s="1" t="s">
        <v>620</v>
      </c>
      <c r="C281" s="1" t="s">
        <v>315</v>
      </c>
      <c r="D281" s="1">
        <v>0</v>
      </c>
      <c r="E281" s="1">
        <v>0</v>
      </c>
      <c r="F281" s="1"/>
      <c r="G281" s="1" t="s">
        <v>621</v>
      </c>
      <c r="H281" s="2">
        <v>45105.409424305559</v>
      </c>
      <c r="I281" s="1" t="str">
        <f>_xlfn.XLOOKUP(G281,'Lookup '!A:A,'Lookup '!B:B)</f>
        <v>Screen Protector</v>
      </c>
      <c r="J281" s="1" t="s">
        <v>317</v>
      </c>
      <c r="K281" s="1" t="b">
        <v>0</v>
      </c>
      <c r="L281" s="1"/>
      <c r="M281" s="1"/>
      <c r="N281" s="1" t="s">
        <v>52</v>
      </c>
      <c r="O281" s="3">
        <v>0.8</v>
      </c>
      <c r="P281" s="3"/>
      <c r="Q281" s="3">
        <v>0.8</v>
      </c>
      <c r="R281" s="3">
        <v>1.8181</v>
      </c>
      <c r="S281" s="1">
        <v>0</v>
      </c>
      <c r="T281" s="4">
        <v>0</v>
      </c>
      <c r="U281" s="1"/>
      <c r="V281" s="1" t="s">
        <v>5558</v>
      </c>
      <c r="W281" s="1" t="s">
        <v>5542</v>
      </c>
      <c r="X281" s="1" t="s">
        <v>47</v>
      </c>
      <c r="Y281" s="1">
        <v>62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36</v>
      </c>
      <c r="AP281" s="1">
        <v>65</v>
      </c>
      <c r="AQ281" s="1">
        <v>39</v>
      </c>
      <c r="AR281" s="1">
        <v>23</v>
      </c>
      <c r="AS281" s="1">
        <v>9</v>
      </c>
      <c r="AT281" s="1">
        <v>15</v>
      </c>
      <c r="AU281" s="1">
        <v>28</v>
      </c>
      <c r="AV281" s="1">
        <v>32</v>
      </c>
      <c r="AW281" s="1">
        <v>55</v>
      </c>
      <c r="AX281" s="1">
        <v>55</v>
      </c>
      <c r="AY281" s="1">
        <v>28</v>
      </c>
      <c r="AZ281" s="1">
        <v>36</v>
      </c>
      <c r="BA281" s="11">
        <v>48</v>
      </c>
    </row>
    <row r="282" spans="1:53" x14ac:dyDescent="0.25">
      <c r="A282" s="10">
        <v>124286</v>
      </c>
      <c r="B282" s="1" t="s">
        <v>622</v>
      </c>
      <c r="C282" s="1" t="s">
        <v>623</v>
      </c>
      <c r="D282" s="1">
        <v>0</v>
      </c>
      <c r="E282" s="1">
        <v>0</v>
      </c>
      <c r="F282" s="1"/>
      <c r="G282" s="1" t="s">
        <v>623</v>
      </c>
      <c r="H282" s="2">
        <v>45105.409424305559</v>
      </c>
      <c r="I282" s="1" t="str">
        <f>_xlfn.XLOOKUP(G282,'Lookup '!A:A,'Lookup '!B:B)</f>
        <v>Cases &amp; Covers</v>
      </c>
      <c r="J282" s="1" t="s">
        <v>51</v>
      </c>
      <c r="K282" s="1" t="b">
        <v>0</v>
      </c>
      <c r="L282" s="1"/>
      <c r="M282" s="1"/>
      <c r="N282" s="1" t="s">
        <v>52</v>
      </c>
      <c r="O282" s="3">
        <v>2.6</v>
      </c>
      <c r="P282" s="3"/>
      <c r="Q282" s="3">
        <v>2.6</v>
      </c>
      <c r="R282" s="3">
        <v>0</v>
      </c>
      <c r="S282" s="1">
        <v>0</v>
      </c>
      <c r="T282" s="4">
        <v>0</v>
      </c>
      <c r="U282" s="1" t="s">
        <v>5362</v>
      </c>
      <c r="V282" s="1" t="s">
        <v>5561</v>
      </c>
      <c r="W282" s="1" t="s">
        <v>5497</v>
      </c>
      <c r="X282" s="1" t="s">
        <v>47</v>
      </c>
      <c r="Y282" s="1">
        <v>6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1">
        <v>0</v>
      </c>
    </row>
    <row r="283" spans="1:53" x14ac:dyDescent="0.25">
      <c r="A283" s="10">
        <v>124287</v>
      </c>
      <c r="B283" s="1" t="s">
        <v>624</v>
      </c>
      <c r="C283" s="1" t="s">
        <v>58</v>
      </c>
      <c r="D283" s="1">
        <v>0</v>
      </c>
      <c r="E283" s="1">
        <v>0</v>
      </c>
      <c r="F283" s="1" t="s">
        <v>625</v>
      </c>
      <c r="G283" s="1" t="s">
        <v>626</v>
      </c>
      <c r="H283" s="2">
        <v>45105.409424305559</v>
      </c>
      <c r="I283" s="1" t="str">
        <f>_xlfn.XLOOKUP(G283,'Lookup '!A:A,'Lookup '!B:B)</f>
        <v>Cases &amp; Covers</v>
      </c>
      <c r="J283" s="1" t="s">
        <v>51</v>
      </c>
      <c r="K283" s="1" t="b">
        <v>0</v>
      </c>
      <c r="L283" s="1"/>
      <c r="M283" s="1"/>
      <c r="N283" s="1" t="s">
        <v>52</v>
      </c>
      <c r="O283" s="3">
        <v>1.9</v>
      </c>
      <c r="P283" s="3"/>
      <c r="Q283" s="3">
        <v>1.9</v>
      </c>
      <c r="R283" s="3">
        <v>3.6362999999999999</v>
      </c>
      <c r="S283" s="1">
        <v>0</v>
      </c>
      <c r="T283" s="4">
        <v>0</v>
      </c>
      <c r="U283" s="1" t="s">
        <v>5362</v>
      </c>
      <c r="V283" s="1" t="s">
        <v>5532</v>
      </c>
      <c r="W283" s="1" t="s">
        <v>3715</v>
      </c>
      <c r="X283" s="1" t="s">
        <v>47</v>
      </c>
      <c r="Y283" s="1">
        <v>70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40</v>
      </c>
      <c r="AP283" s="1">
        <v>32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13</v>
      </c>
      <c r="AX283" s="1">
        <v>29</v>
      </c>
      <c r="AY283" s="1">
        <v>0</v>
      </c>
      <c r="AZ283" s="1">
        <v>0</v>
      </c>
      <c r="BA283" s="11">
        <v>0</v>
      </c>
    </row>
    <row r="284" spans="1:53" x14ac:dyDescent="0.25">
      <c r="A284" s="10">
        <v>124288</v>
      </c>
      <c r="B284" s="1" t="s">
        <v>627</v>
      </c>
      <c r="C284" s="1" t="s">
        <v>49</v>
      </c>
      <c r="D284" s="1">
        <v>0</v>
      </c>
      <c r="E284" s="1">
        <v>0</v>
      </c>
      <c r="F284" s="1"/>
      <c r="G284" s="1" t="s">
        <v>628</v>
      </c>
      <c r="H284" s="2">
        <v>45105.409424305559</v>
      </c>
      <c r="I284" s="1" t="str">
        <f>_xlfn.XLOOKUP(G284,'Lookup '!A:A,'Lookup '!B:B)</f>
        <v>Cases &amp; Covers</v>
      </c>
      <c r="J284" s="1" t="s">
        <v>51</v>
      </c>
      <c r="K284" s="1" t="b">
        <v>0</v>
      </c>
      <c r="L284" s="1"/>
      <c r="M284" s="1"/>
      <c r="N284" s="1" t="s">
        <v>52</v>
      </c>
      <c r="O284" s="3">
        <v>2.93</v>
      </c>
      <c r="P284" s="3"/>
      <c r="Q284" s="3">
        <v>2.93</v>
      </c>
      <c r="R284" s="3">
        <v>4.5453999999999999</v>
      </c>
      <c r="S284" s="1">
        <v>0</v>
      </c>
      <c r="T284" s="4">
        <v>0</v>
      </c>
      <c r="U284" s="1" t="s">
        <v>5362</v>
      </c>
      <c r="V284" s="1" t="s">
        <v>5504</v>
      </c>
      <c r="W284" s="1" t="s">
        <v>5533</v>
      </c>
      <c r="X284" s="1" t="s">
        <v>47</v>
      </c>
      <c r="Y284" s="1">
        <v>22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16</v>
      </c>
      <c r="AP284" s="1">
        <v>11</v>
      </c>
      <c r="AQ284" s="1">
        <v>5</v>
      </c>
      <c r="AR284" s="1">
        <v>9</v>
      </c>
      <c r="AS284" s="1">
        <v>2</v>
      </c>
      <c r="AT284" s="1">
        <v>5</v>
      </c>
      <c r="AU284" s="1">
        <v>4</v>
      </c>
      <c r="AV284" s="1">
        <v>4</v>
      </c>
      <c r="AW284" s="1">
        <v>8</v>
      </c>
      <c r="AX284" s="1">
        <v>12</v>
      </c>
      <c r="AY284" s="1">
        <v>3</v>
      </c>
      <c r="AZ284" s="1">
        <v>5</v>
      </c>
      <c r="BA284" s="11">
        <v>18</v>
      </c>
    </row>
    <row r="285" spans="1:53" x14ac:dyDescent="0.25">
      <c r="A285" s="10">
        <v>124289</v>
      </c>
      <c r="B285" s="1" t="s">
        <v>629</v>
      </c>
      <c r="C285" s="1" t="s">
        <v>58</v>
      </c>
      <c r="D285" s="1">
        <v>4</v>
      </c>
      <c r="E285" s="1">
        <v>0</v>
      </c>
      <c r="F285" s="1" t="s">
        <v>630</v>
      </c>
      <c r="G285" s="1" t="s">
        <v>631</v>
      </c>
      <c r="H285" s="2">
        <v>45105.409424305559</v>
      </c>
      <c r="I285" s="1" t="str">
        <f>_xlfn.XLOOKUP(G285,'Lookup '!A:A,'Lookup '!B:B)</f>
        <v>Cases &amp; Covers</v>
      </c>
      <c r="J285" s="1" t="s">
        <v>51</v>
      </c>
      <c r="K285" s="1" t="b">
        <v>0</v>
      </c>
      <c r="L285" s="1"/>
      <c r="M285" s="1"/>
      <c r="N285" s="1" t="s">
        <v>52</v>
      </c>
      <c r="O285" s="3">
        <v>2.38</v>
      </c>
      <c r="P285" s="3"/>
      <c r="Q285" s="3">
        <v>2.38</v>
      </c>
      <c r="R285" s="3">
        <v>4.5453999999999999</v>
      </c>
      <c r="S285" s="1">
        <v>0</v>
      </c>
      <c r="T285" s="4">
        <v>0</v>
      </c>
      <c r="U285" s="1" t="s">
        <v>5362</v>
      </c>
      <c r="V285" s="1" t="s">
        <v>5517</v>
      </c>
      <c r="W285" s="1" t="s">
        <v>5533</v>
      </c>
      <c r="X285" s="1" t="s">
        <v>47</v>
      </c>
      <c r="Y285" s="1">
        <v>124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17</v>
      </c>
      <c r="AP285" s="1">
        <v>15</v>
      </c>
      <c r="AQ285" s="1">
        <v>8</v>
      </c>
      <c r="AR285" s="1">
        <v>9</v>
      </c>
      <c r="AS285" s="1">
        <v>9</v>
      </c>
      <c r="AT285" s="1">
        <v>3</v>
      </c>
      <c r="AU285" s="1">
        <v>11</v>
      </c>
      <c r="AV285" s="1">
        <v>11</v>
      </c>
      <c r="AW285" s="1">
        <v>14</v>
      </c>
      <c r="AX285" s="1">
        <v>11</v>
      </c>
      <c r="AY285" s="1">
        <v>11</v>
      </c>
      <c r="AZ285" s="1">
        <v>12</v>
      </c>
      <c r="BA285" s="11">
        <v>11</v>
      </c>
    </row>
    <row r="286" spans="1:53" x14ac:dyDescent="0.25">
      <c r="A286" s="10">
        <v>124290</v>
      </c>
      <c r="B286" s="1" t="s">
        <v>632</v>
      </c>
      <c r="C286" s="1" t="s">
        <v>58</v>
      </c>
      <c r="D286" s="1">
        <v>4</v>
      </c>
      <c r="E286" s="1">
        <v>0</v>
      </c>
      <c r="F286" s="1" t="s">
        <v>633</v>
      </c>
      <c r="G286" s="1" t="s">
        <v>634</v>
      </c>
      <c r="H286" s="2">
        <v>45105.409424502315</v>
      </c>
      <c r="I286" s="1" t="str">
        <f>_xlfn.XLOOKUP(G286,'Lookup '!A:A,'Lookup '!B:B)</f>
        <v>Cases &amp; Covers</v>
      </c>
      <c r="J286" s="1" t="s">
        <v>51</v>
      </c>
      <c r="K286" s="1" t="b">
        <v>0</v>
      </c>
      <c r="L286" s="1"/>
      <c r="M286" s="1"/>
      <c r="N286" s="1" t="s">
        <v>52</v>
      </c>
      <c r="O286" s="3">
        <v>2.38</v>
      </c>
      <c r="P286" s="3"/>
      <c r="Q286" s="3">
        <v>2.38</v>
      </c>
      <c r="R286" s="3">
        <v>4.5453999999999999</v>
      </c>
      <c r="S286" s="1">
        <v>0</v>
      </c>
      <c r="T286" s="4">
        <v>0</v>
      </c>
      <c r="U286" s="1" t="s">
        <v>5362</v>
      </c>
      <c r="V286" s="1" t="s">
        <v>5517</v>
      </c>
      <c r="W286" s="1" t="s">
        <v>5515</v>
      </c>
      <c r="X286" s="1" t="s">
        <v>47</v>
      </c>
      <c r="Y286" s="1">
        <v>45</v>
      </c>
      <c r="Z286" s="1">
        <v>0</v>
      </c>
      <c r="AA286" s="1">
        <v>250</v>
      </c>
      <c r="AB286" s="1">
        <v>250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59</v>
      </c>
      <c r="AP286" s="1">
        <v>64</v>
      </c>
      <c r="AQ286" s="1">
        <v>51</v>
      </c>
      <c r="AR286" s="1">
        <v>27</v>
      </c>
      <c r="AS286" s="1">
        <v>2</v>
      </c>
      <c r="AT286" s="1">
        <v>0</v>
      </c>
      <c r="AU286" s="1">
        <v>62</v>
      </c>
      <c r="AV286" s="1">
        <v>47</v>
      </c>
      <c r="AW286" s="1">
        <v>52</v>
      </c>
      <c r="AX286" s="1">
        <v>82</v>
      </c>
      <c r="AY286" s="1">
        <v>51</v>
      </c>
      <c r="AZ286" s="1">
        <v>7</v>
      </c>
      <c r="BA286" s="11">
        <v>5</v>
      </c>
    </row>
    <row r="287" spans="1:53" x14ac:dyDescent="0.25">
      <c r="A287" s="10">
        <v>124291</v>
      </c>
      <c r="B287" s="1" t="s">
        <v>635</v>
      </c>
      <c r="C287" s="1" t="s">
        <v>58</v>
      </c>
      <c r="D287" s="1">
        <v>0</v>
      </c>
      <c r="E287" s="1">
        <v>0</v>
      </c>
      <c r="F287" s="1"/>
      <c r="G287" s="1" t="s">
        <v>636</v>
      </c>
      <c r="H287" s="2">
        <v>45105.409424502315</v>
      </c>
      <c r="I287" s="1" t="str">
        <f>_xlfn.XLOOKUP(G287,'Lookup '!A:A,'Lookup '!B:B)</f>
        <v>Cases &amp; Covers</v>
      </c>
      <c r="J287" s="1" t="s">
        <v>51</v>
      </c>
      <c r="K287" s="1" t="b">
        <v>0</v>
      </c>
      <c r="L287" s="1"/>
      <c r="M287" s="1"/>
      <c r="N287" s="1" t="s">
        <v>52</v>
      </c>
      <c r="O287" s="3">
        <v>3.4</v>
      </c>
      <c r="P287" s="3"/>
      <c r="Q287" s="3">
        <v>3.4</v>
      </c>
      <c r="R287" s="3">
        <v>5.4545000000000003</v>
      </c>
      <c r="S287" s="1">
        <v>0</v>
      </c>
      <c r="T287" s="4">
        <v>0</v>
      </c>
      <c r="U287" s="1" t="s">
        <v>5362</v>
      </c>
      <c r="V287" s="1" t="s">
        <v>5553</v>
      </c>
      <c r="W287" s="1" t="s">
        <v>5528</v>
      </c>
      <c r="X287" s="1" t="s">
        <v>47</v>
      </c>
      <c r="Y287" s="1">
        <v>157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5</v>
      </c>
      <c r="AP287" s="1">
        <v>1</v>
      </c>
      <c r="AQ287" s="1">
        <v>0</v>
      </c>
      <c r="AR287" s="1">
        <v>0</v>
      </c>
      <c r="AS287" s="1">
        <v>2</v>
      </c>
      <c r="AT287" s="1">
        <v>0</v>
      </c>
      <c r="AU287" s="1">
        <v>0</v>
      </c>
      <c r="AV287" s="1">
        <v>0</v>
      </c>
      <c r="AW287" s="1">
        <v>1</v>
      </c>
      <c r="AX287" s="1">
        <v>0</v>
      </c>
      <c r="AY287" s="1">
        <v>1</v>
      </c>
      <c r="AZ287" s="1">
        <v>0</v>
      </c>
      <c r="BA287" s="11">
        <v>6</v>
      </c>
    </row>
    <row r="288" spans="1:53" x14ac:dyDescent="0.25">
      <c r="A288" s="10">
        <v>124292</v>
      </c>
      <c r="B288" s="1" t="s">
        <v>637</v>
      </c>
      <c r="C288" s="1" t="s">
        <v>114</v>
      </c>
      <c r="D288" s="1">
        <v>0</v>
      </c>
      <c r="E288" s="1">
        <v>0</v>
      </c>
      <c r="F288" s="1"/>
      <c r="G288" s="1" t="s">
        <v>638</v>
      </c>
      <c r="H288" s="2">
        <v>45105.409424502315</v>
      </c>
      <c r="I288" s="1" t="str">
        <f>_xlfn.XLOOKUP(G288,'Lookup '!A:A,'Lookup '!B:B)</f>
        <v>Cases &amp; Covers</v>
      </c>
      <c r="J288" s="1" t="s">
        <v>51</v>
      </c>
      <c r="K288" s="1" t="b">
        <v>0</v>
      </c>
      <c r="L288" s="1"/>
      <c r="M288" s="1"/>
      <c r="N288" s="1" t="s">
        <v>52</v>
      </c>
      <c r="O288" s="3">
        <v>1.66</v>
      </c>
      <c r="P288" s="3"/>
      <c r="Q288" s="3">
        <v>1.66</v>
      </c>
      <c r="R288" s="3">
        <v>0</v>
      </c>
      <c r="S288" s="1">
        <v>0</v>
      </c>
      <c r="T288" s="4">
        <v>0</v>
      </c>
      <c r="U288" s="1" t="s">
        <v>5362</v>
      </c>
      <c r="V288" s="1" t="s">
        <v>5536</v>
      </c>
      <c r="W288" s="1" t="s">
        <v>5491</v>
      </c>
      <c r="X288" s="1" t="s">
        <v>47</v>
      </c>
      <c r="Y288" s="1">
        <v>219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1">
        <v>0</v>
      </c>
    </row>
    <row r="289" spans="1:53" x14ac:dyDescent="0.25">
      <c r="A289" s="10">
        <v>124293</v>
      </c>
      <c r="B289" s="1" t="s">
        <v>639</v>
      </c>
      <c r="C289" s="1" t="s">
        <v>58</v>
      </c>
      <c r="D289" s="1">
        <v>4</v>
      </c>
      <c r="E289" s="1">
        <v>0</v>
      </c>
      <c r="F289" s="1" t="s">
        <v>640</v>
      </c>
      <c r="G289" s="1" t="s">
        <v>641</v>
      </c>
      <c r="H289" s="2">
        <v>45105.409424502315</v>
      </c>
      <c r="I289" s="1" t="str">
        <f>_xlfn.XLOOKUP(G289,'Lookup '!A:A,'Lookup '!B:B)</f>
        <v>Cases &amp; Covers</v>
      </c>
      <c r="J289" s="1" t="s">
        <v>51</v>
      </c>
      <c r="K289" s="1" t="b">
        <v>0</v>
      </c>
      <c r="L289" s="1"/>
      <c r="M289" s="1"/>
      <c r="N289" s="1" t="s">
        <v>52</v>
      </c>
      <c r="O289" s="3">
        <v>3.77</v>
      </c>
      <c r="P289" s="3"/>
      <c r="Q289" s="3">
        <v>3.77</v>
      </c>
      <c r="R289" s="3">
        <v>6.8181000000000003</v>
      </c>
      <c r="S289" s="1">
        <v>0</v>
      </c>
      <c r="T289" s="4">
        <v>0</v>
      </c>
      <c r="U289" s="1" t="s">
        <v>5362</v>
      </c>
      <c r="V289" s="1" t="s">
        <v>5530</v>
      </c>
      <c r="W289" s="1" t="s">
        <v>5515</v>
      </c>
      <c r="X289" s="1" t="s">
        <v>47</v>
      </c>
      <c r="Y289" s="1">
        <v>38</v>
      </c>
      <c r="Z289" s="1">
        <v>0</v>
      </c>
      <c r="AA289" s="1">
        <v>150</v>
      </c>
      <c r="AB289" s="1">
        <v>150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58</v>
      </c>
      <c r="AP289" s="1">
        <v>40</v>
      </c>
      <c r="AQ289" s="1">
        <v>45</v>
      </c>
      <c r="AR289" s="1">
        <v>27</v>
      </c>
      <c r="AS289" s="1">
        <v>33</v>
      </c>
      <c r="AT289" s="1">
        <v>31</v>
      </c>
      <c r="AU289" s="1">
        <v>34</v>
      </c>
      <c r="AV289" s="1">
        <v>55</v>
      </c>
      <c r="AW289" s="1">
        <v>48</v>
      </c>
      <c r="AX289" s="1">
        <v>81</v>
      </c>
      <c r="AY289" s="1">
        <v>51</v>
      </c>
      <c r="AZ289" s="1">
        <v>56</v>
      </c>
      <c r="BA289" s="11">
        <v>9</v>
      </c>
    </row>
    <row r="290" spans="1:53" x14ac:dyDescent="0.25">
      <c r="A290" s="10">
        <v>124294</v>
      </c>
      <c r="B290" s="1" t="s">
        <v>642</v>
      </c>
      <c r="C290" s="1" t="s">
        <v>58</v>
      </c>
      <c r="D290" s="1">
        <v>0</v>
      </c>
      <c r="E290" s="1">
        <v>0</v>
      </c>
      <c r="F290" s="1"/>
      <c r="G290" s="1" t="s">
        <v>643</v>
      </c>
      <c r="H290" s="2">
        <v>45105.409424502315</v>
      </c>
      <c r="I290" s="1" t="str">
        <f>_xlfn.XLOOKUP(G290,'Lookup '!A:A,'Lookup '!B:B)</f>
        <v>Cases &amp; Covers</v>
      </c>
      <c r="J290" s="1" t="s">
        <v>51</v>
      </c>
      <c r="K290" s="1" t="b">
        <v>0</v>
      </c>
      <c r="L290" s="1"/>
      <c r="M290" s="1"/>
      <c r="N290" s="1" t="s">
        <v>52</v>
      </c>
      <c r="O290" s="3">
        <v>2.7</v>
      </c>
      <c r="P290" s="3"/>
      <c r="Q290" s="3">
        <v>2.7</v>
      </c>
      <c r="R290" s="3">
        <v>4.3635999999999999</v>
      </c>
      <c r="S290" s="1">
        <v>0</v>
      </c>
      <c r="T290" s="4">
        <v>0</v>
      </c>
      <c r="U290" s="1" t="s">
        <v>5362</v>
      </c>
      <c r="V290" s="1" t="s">
        <v>5551</v>
      </c>
      <c r="W290" s="1" t="s">
        <v>5493</v>
      </c>
      <c r="X290" s="1" t="s">
        <v>47</v>
      </c>
      <c r="Y290" s="1">
        <v>60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9</v>
      </c>
      <c r="AP290" s="1">
        <v>16</v>
      </c>
      <c r="AQ290" s="1">
        <v>7</v>
      </c>
      <c r="AR290" s="1">
        <v>6</v>
      </c>
      <c r="AS290" s="1">
        <v>5</v>
      </c>
      <c r="AT290" s="1">
        <v>0</v>
      </c>
      <c r="AU290" s="1">
        <v>2</v>
      </c>
      <c r="AV290" s="1">
        <v>4</v>
      </c>
      <c r="AW290" s="1">
        <v>3</v>
      </c>
      <c r="AX290" s="1">
        <v>4</v>
      </c>
      <c r="AY290" s="1">
        <v>3</v>
      </c>
      <c r="AZ290" s="1">
        <v>0</v>
      </c>
      <c r="BA290" s="11">
        <v>4</v>
      </c>
    </row>
    <row r="291" spans="1:53" x14ac:dyDescent="0.25">
      <c r="A291" s="10">
        <v>124295</v>
      </c>
      <c r="B291" s="1" t="s">
        <v>644</v>
      </c>
      <c r="C291" s="1" t="s">
        <v>58</v>
      </c>
      <c r="D291" s="1">
        <v>0</v>
      </c>
      <c r="E291" s="1">
        <v>0</v>
      </c>
      <c r="F291" s="1"/>
      <c r="G291" s="1" t="s">
        <v>645</v>
      </c>
      <c r="H291" s="2">
        <v>45105.409424502315</v>
      </c>
      <c r="I291" s="1" t="str">
        <f>_xlfn.XLOOKUP(G291,'Lookup '!A:A,'Lookup '!B:B)</f>
        <v>Cases &amp; Covers</v>
      </c>
      <c r="J291" s="1" t="s">
        <v>51</v>
      </c>
      <c r="K291" s="1" t="b">
        <v>0</v>
      </c>
      <c r="L291" s="1"/>
      <c r="M291" s="1"/>
      <c r="N291" s="1" t="s">
        <v>52</v>
      </c>
      <c r="O291" s="3">
        <v>1.9</v>
      </c>
      <c r="P291" s="3"/>
      <c r="Q291" s="3">
        <v>1.9</v>
      </c>
      <c r="R291" s="3">
        <v>3.6362999999999999</v>
      </c>
      <c r="S291" s="1">
        <v>0</v>
      </c>
      <c r="T291" s="4">
        <v>0</v>
      </c>
      <c r="U291" s="1" t="s">
        <v>5362</v>
      </c>
      <c r="V291" s="1" t="s">
        <v>5532</v>
      </c>
      <c r="W291" s="1" t="s">
        <v>5500</v>
      </c>
      <c r="X291" s="1" t="s">
        <v>47</v>
      </c>
      <c r="Y291" s="1">
        <v>89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9</v>
      </c>
      <c r="AP291" s="1">
        <v>11</v>
      </c>
      <c r="AQ291" s="1">
        <v>2</v>
      </c>
      <c r="AR291" s="1">
        <v>1</v>
      </c>
      <c r="AS291" s="1">
        <v>2</v>
      </c>
      <c r="AT291" s="1">
        <v>4</v>
      </c>
      <c r="AU291" s="1">
        <v>4</v>
      </c>
      <c r="AV291" s="1">
        <v>4</v>
      </c>
      <c r="AW291" s="1">
        <v>11</v>
      </c>
      <c r="AX291" s="1">
        <v>1</v>
      </c>
      <c r="AY291" s="1">
        <v>1</v>
      </c>
      <c r="AZ291" s="1">
        <v>6</v>
      </c>
      <c r="BA291" s="11">
        <v>5</v>
      </c>
    </row>
    <row r="292" spans="1:53" x14ac:dyDescent="0.25">
      <c r="A292" s="10">
        <v>124296</v>
      </c>
      <c r="B292" s="1" t="s">
        <v>646</v>
      </c>
      <c r="C292" s="1" t="s">
        <v>58</v>
      </c>
      <c r="D292" s="1">
        <v>0</v>
      </c>
      <c r="E292" s="1">
        <v>0</v>
      </c>
      <c r="F292" s="1"/>
      <c r="G292" s="1" t="s">
        <v>647</v>
      </c>
      <c r="H292" s="2">
        <v>45105.409424502315</v>
      </c>
      <c r="I292" s="1" t="str">
        <f>_xlfn.XLOOKUP(G292,'Lookup '!A:A,'Lookup '!B:B)</f>
        <v>Cases &amp; Covers</v>
      </c>
      <c r="J292" s="1" t="s">
        <v>51</v>
      </c>
      <c r="K292" s="1" t="b">
        <v>0</v>
      </c>
      <c r="L292" s="1"/>
      <c r="M292" s="1"/>
      <c r="N292" s="1" t="s">
        <v>52</v>
      </c>
      <c r="O292" s="3">
        <v>1.61</v>
      </c>
      <c r="P292" s="3"/>
      <c r="Q292" s="3">
        <v>1.61</v>
      </c>
      <c r="R292" s="3">
        <v>4.0909000000000004</v>
      </c>
      <c r="S292" s="1">
        <v>0</v>
      </c>
      <c r="T292" s="4">
        <v>0</v>
      </c>
      <c r="U292" s="1" t="s">
        <v>5362</v>
      </c>
      <c r="V292" s="1" t="s">
        <v>5562</v>
      </c>
      <c r="W292" s="1" t="s">
        <v>5528</v>
      </c>
      <c r="X292" s="1" t="s">
        <v>47</v>
      </c>
      <c r="Y292" s="1">
        <v>174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3</v>
      </c>
      <c r="AP292" s="1">
        <v>2</v>
      </c>
      <c r="AQ292" s="1">
        <v>0</v>
      </c>
      <c r="AR292" s="1">
        <v>1</v>
      </c>
      <c r="AS292" s="1">
        <v>1</v>
      </c>
      <c r="AT292" s="1">
        <v>2</v>
      </c>
      <c r="AU292" s="1">
        <v>0</v>
      </c>
      <c r="AV292" s="1">
        <v>0</v>
      </c>
      <c r="AW292" s="1">
        <v>0</v>
      </c>
      <c r="AX292" s="1">
        <v>2</v>
      </c>
      <c r="AY292" s="1">
        <v>1</v>
      </c>
      <c r="AZ292" s="1">
        <v>0</v>
      </c>
      <c r="BA292" s="11">
        <v>2</v>
      </c>
    </row>
    <row r="293" spans="1:53" x14ac:dyDescent="0.25">
      <c r="A293" s="10">
        <v>124297</v>
      </c>
      <c r="B293" s="1" t="s">
        <v>648</v>
      </c>
      <c r="C293" s="1" t="s">
        <v>49</v>
      </c>
      <c r="D293" s="1">
        <v>0</v>
      </c>
      <c r="E293" s="1">
        <v>0</v>
      </c>
      <c r="F293" s="1"/>
      <c r="G293" s="1" t="s">
        <v>649</v>
      </c>
      <c r="H293" s="2">
        <v>45105.409424502315</v>
      </c>
      <c r="I293" s="1" t="str">
        <f>_xlfn.XLOOKUP(G293,'Lookup '!A:A,'Lookup '!B:B)</f>
        <v>Cases &amp; Covers</v>
      </c>
      <c r="J293" s="1" t="s">
        <v>51</v>
      </c>
      <c r="K293" s="1" t="b">
        <v>0</v>
      </c>
      <c r="L293" s="1"/>
      <c r="M293" s="1"/>
      <c r="N293" s="1" t="s">
        <v>52</v>
      </c>
      <c r="O293" s="3">
        <v>2.93</v>
      </c>
      <c r="P293" s="3"/>
      <c r="Q293" s="3">
        <v>2.93</v>
      </c>
      <c r="R293" s="3">
        <v>4.5453999999999999</v>
      </c>
      <c r="S293" s="1">
        <v>0</v>
      </c>
      <c r="T293" s="4">
        <v>0</v>
      </c>
      <c r="U293" s="1" t="s">
        <v>5362</v>
      </c>
      <c r="V293" s="1" t="s">
        <v>5504</v>
      </c>
      <c r="W293" s="1" t="s">
        <v>5533</v>
      </c>
      <c r="X293" s="1" t="s">
        <v>47</v>
      </c>
      <c r="Y293" s="1">
        <v>16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7</v>
      </c>
      <c r="AP293" s="1">
        <v>16</v>
      </c>
      <c r="AQ293" s="1">
        <v>4</v>
      </c>
      <c r="AR293" s="1">
        <v>5</v>
      </c>
      <c r="AS293" s="1">
        <v>6</v>
      </c>
      <c r="AT293" s="1">
        <v>3</v>
      </c>
      <c r="AU293" s="1">
        <v>9</v>
      </c>
      <c r="AV293" s="1">
        <v>8</v>
      </c>
      <c r="AW293" s="1">
        <v>13</v>
      </c>
      <c r="AX293" s="1">
        <v>10</v>
      </c>
      <c r="AY293" s="1">
        <v>3</v>
      </c>
      <c r="AZ293" s="1">
        <v>4</v>
      </c>
      <c r="BA293" s="11">
        <v>1</v>
      </c>
    </row>
    <row r="294" spans="1:53" x14ac:dyDescent="0.25">
      <c r="A294" s="10">
        <v>124298</v>
      </c>
      <c r="B294" s="1" t="s">
        <v>650</v>
      </c>
      <c r="C294" s="1" t="s">
        <v>114</v>
      </c>
      <c r="D294" s="1">
        <v>0</v>
      </c>
      <c r="E294" s="1">
        <v>0</v>
      </c>
      <c r="F294" s="1"/>
      <c r="G294" s="1" t="s">
        <v>651</v>
      </c>
      <c r="H294" s="2">
        <v>45105.409424502315</v>
      </c>
      <c r="I294" s="1" t="str">
        <f>_xlfn.XLOOKUP(G294,'Lookup '!A:A,'Lookup '!B:B)</f>
        <v>Cases &amp; Covers</v>
      </c>
      <c r="J294" s="1" t="s">
        <v>51</v>
      </c>
      <c r="K294" s="1" t="b">
        <v>0</v>
      </c>
      <c r="L294" s="1"/>
      <c r="M294" s="1"/>
      <c r="N294" s="1" t="s">
        <v>52</v>
      </c>
      <c r="O294" s="3">
        <v>2.57</v>
      </c>
      <c r="P294" s="3"/>
      <c r="Q294" s="3">
        <v>2.57</v>
      </c>
      <c r="R294" s="3">
        <v>3.6362999999999999</v>
      </c>
      <c r="S294" s="1">
        <v>0</v>
      </c>
      <c r="T294" s="4">
        <v>0</v>
      </c>
      <c r="U294" s="1" t="s">
        <v>5362</v>
      </c>
      <c r="V294" s="1" t="s">
        <v>5552</v>
      </c>
      <c r="W294" s="1" t="s">
        <v>5528</v>
      </c>
      <c r="X294" s="1" t="s">
        <v>47</v>
      </c>
      <c r="Y294" s="1">
        <v>133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1</v>
      </c>
      <c r="AP294" s="1">
        <v>7</v>
      </c>
      <c r="AQ294" s="1">
        <v>4</v>
      </c>
      <c r="AR294" s="1">
        <v>1</v>
      </c>
      <c r="AS294" s="1">
        <v>2</v>
      </c>
      <c r="AT294" s="1">
        <v>0</v>
      </c>
      <c r="AU294" s="1">
        <v>0</v>
      </c>
      <c r="AV294" s="1">
        <v>4</v>
      </c>
      <c r="AW294" s="1">
        <v>1</v>
      </c>
      <c r="AX294" s="1">
        <v>2</v>
      </c>
      <c r="AY294" s="1">
        <v>2</v>
      </c>
      <c r="AZ294" s="1">
        <v>7</v>
      </c>
      <c r="BA294" s="11">
        <v>6</v>
      </c>
    </row>
    <row r="295" spans="1:53" x14ac:dyDescent="0.25">
      <c r="A295" s="10">
        <v>124299</v>
      </c>
      <c r="B295" s="1" t="s">
        <v>652</v>
      </c>
      <c r="C295" s="1" t="s">
        <v>58</v>
      </c>
      <c r="D295" s="1">
        <v>0</v>
      </c>
      <c r="E295" s="1">
        <v>0</v>
      </c>
      <c r="F295" s="1" t="s">
        <v>653</v>
      </c>
      <c r="G295" s="1" t="s">
        <v>654</v>
      </c>
      <c r="H295" s="2">
        <v>45105.409424502315</v>
      </c>
      <c r="I295" s="1" t="str">
        <f>_xlfn.XLOOKUP(G295,'Lookup '!A:A,'Lookup '!B:B)</f>
        <v>Cases &amp; Covers</v>
      </c>
      <c r="J295" s="1" t="s">
        <v>51</v>
      </c>
      <c r="K295" s="1" t="b">
        <v>0</v>
      </c>
      <c r="L295" s="1"/>
      <c r="M295" s="1"/>
      <c r="N295" s="1" t="s">
        <v>52</v>
      </c>
      <c r="O295" s="3">
        <v>3.77</v>
      </c>
      <c r="P295" s="3"/>
      <c r="Q295" s="3">
        <v>3.77</v>
      </c>
      <c r="R295" s="3">
        <v>6.8181000000000003</v>
      </c>
      <c r="S295" s="1">
        <v>0</v>
      </c>
      <c r="T295" s="4">
        <v>0</v>
      </c>
      <c r="U295" s="1" t="s">
        <v>5362</v>
      </c>
      <c r="V295" s="1" t="s">
        <v>5530</v>
      </c>
      <c r="W295" s="1" t="s">
        <v>5533</v>
      </c>
      <c r="X295" s="1" t="s">
        <v>47</v>
      </c>
      <c r="Y295" s="1">
        <v>6</v>
      </c>
      <c r="Z295" s="1">
        <v>0</v>
      </c>
      <c r="AA295" s="1">
        <v>100</v>
      </c>
      <c r="AB295" s="1">
        <v>100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40</v>
      </c>
      <c r="AP295" s="1">
        <v>42</v>
      </c>
      <c r="AQ295" s="1">
        <v>32</v>
      </c>
      <c r="AR295" s="1">
        <v>15</v>
      </c>
      <c r="AS295" s="1">
        <v>18</v>
      </c>
      <c r="AT295" s="1">
        <v>10</v>
      </c>
      <c r="AU295" s="1">
        <v>11</v>
      </c>
      <c r="AV295" s="1">
        <v>26</v>
      </c>
      <c r="AW295" s="1">
        <v>42</v>
      </c>
      <c r="AX295" s="1">
        <v>50</v>
      </c>
      <c r="AY295" s="1">
        <v>29</v>
      </c>
      <c r="AZ295" s="1">
        <v>26</v>
      </c>
      <c r="BA295" s="11">
        <v>28</v>
      </c>
    </row>
    <row r="296" spans="1:53" x14ac:dyDescent="0.25">
      <c r="A296" s="10">
        <v>124300</v>
      </c>
      <c r="B296" s="1" t="s">
        <v>655</v>
      </c>
      <c r="C296" s="1" t="s">
        <v>114</v>
      </c>
      <c r="D296" s="1">
        <v>0</v>
      </c>
      <c r="E296" s="1">
        <v>0</v>
      </c>
      <c r="F296" s="1"/>
      <c r="G296" s="1" t="s">
        <v>656</v>
      </c>
      <c r="H296" s="2">
        <v>45105.409424502315</v>
      </c>
      <c r="I296" s="1" t="str">
        <f>_xlfn.XLOOKUP(G296,'Lookup '!A:A,'Lookup '!B:B)</f>
        <v>Cases &amp; Covers</v>
      </c>
      <c r="J296" s="1" t="s">
        <v>51</v>
      </c>
      <c r="K296" s="1" t="b">
        <v>0</v>
      </c>
      <c r="L296" s="1"/>
      <c r="M296" s="1"/>
      <c r="N296" s="1" t="s">
        <v>52</v>
      </c>
      <c r="O296" s="3">
        <v>1.66</v>
      </c>
      <c r="P296" s="3"/>
      <c r="Q296" s="3">
        <v>1.66</v>
      </c>
      <c r="R296" s="3">
        <v>3.1818</v>
      </c>
      <c r="S296" s="1">
        <v>0</v>
      </c>
      <c r="T296" s="4">
        <v>0</v>
      </c>
      <c r="U296" s="1" t="s">
        <v>5362</v>
      </c>
      <c r="V296" s="1" t="s">
        <v>5536</v>
      </c>
      <c r="W296" s="1" t="s">
        <v>5493</v>
      </c>
      <c r="X296" s="1" t="s">
        <v>47</v>
      </c>
      <c r="Y296" s="1">
        <v>169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10</v>
      </c>
      <c r="AP296" s="1">
        <v>2</v>
      </c>
      <c r="AQ296" s="1">
        <v>2</v>
      </c>
      <c r="AR296" s="1">
        <v>6</v>
      </c>
      <c r="AS296" s="1">
        <v>1</v>
      </c>
      <c r="AT296" s="1">
        <v>0</v>
      </c>
      <c r="AU296" s="1">
        <v>0</v>
      </c>
      <c r="AV296" s="1">
        <v>0</v>
      </c>
      <c r="AW296" s="1">
        <v>1</v>
      </c>
      <c r="AX296" s="1">
        <v>1</v>
      </c>
      <c r="AY296" s="1">
        <v>0</v>
      </c>
      <c r="AZ296" s="1">
        <v>1</v>
      </c>
      <c r="BA296" s="11">
        <v>1</v>
      </c>
    </row>
    <row r="297" spans="1:53" x14ac:dyDescent="0.25">
      <c r="A297" s="10">
        <v>124301</v>
      </c>
      <c r="B297" s="1" t="s">
        <v>657</v>
      </c>
      <c r="C297" s="1" t="s">
        <v>58</v>
      </c>
      <c r="D297" s="1">
        <v>0</v>
      </c>
      <c r="E297" s="1">
        <v>0</v>
      </c>
      <c r="F297" s="1"/>
      <c r="G297" s="1" t="s">
        <v>658</v>
      </c>
      <c r="H297" s="2">
        <v>45105.409424502315</v>
      </c>
      <c r="I297" s="1" t="str">
        <f>_xlfn.XLOOKUP(G297,'Lookup '!A:A,'Lookup '!B:B)</f>
        <v>Cases &amp; Covers</v>
      </c>
      <c r="J297" s="1" t="s">
        <v>51</v>
      </c>
      <c r="K297" s="1" t="b">
        <v>0</v>
      </c>
      <c r="L297" s="1"/>
      <c r="M297" s="1"/>
      <c r="N297" s="1" t="s">
        <v>52</v>
      </c>
      <c r="O297" s="3">
        <v>1.9</v>
      </c>
      <c r="P297" s="3"/>
      <c r="Q297" s="3">
        <v>1.9</v>
      </c>
      <c r="R297" s="3">
        <v>3.6362999999999999</v>
      </c>
      <c r="S297" s="1">
        <v>0</v>
      </c>
      <c r="T297" s="4">
        <v>0</v>
      </c>
      <c r="U297" s="1" t="s">
        <v>5362</v>
      </c>
      <c r="V297" s="1" t="s">
        <v>5532</v>
      </c>
      <c r="W297" s="1" t="s">
        <v>5533</v>
      </c>
      <c r="X297" s="1" t="s">
        <v>47</v>
      </c>
      <c r="Y297" s="1">
        <v>67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7</v>
      </c>
      <c r="AP297" s="1">
        <v>13</v>
      </c>
      <c r="AQ297" s="1">
        <v>6</v>
      </c>
      <c r="AR297" s="1">
        <v>10</v>
      </c>
      <c r="AS297" s="1">
        <v>5</v>
      </c>
      <c r="AT297" s="1">
        <v>4</v>
      </c>
      <c r="AU297" s="1">
        <v>1</v>
      </c>
      <c r="AV297" s="1">
        <v>6</v>
      </c>
      <c r="AW297" s="1">
        <v>3</v>
      </c>
      <c r="AX297" s="1">
        <v>3</v>
      </c>
      <c r="AY297" s="1">
        <v>1</v>
      </c>
      <c r="AZ297" s="1">
        <v>6</v>
      </c>
      <c r="BA297" s="11">
        <v>4</v>
      </c>
    </row>
    <row r="298" spans="1:53" x14ac:dyDescent="0.25">
      <c r="A298" s="10">
        <v>124302</v>
      </c>
      <c r="B298" s="1" t="s">
        <v>659</v>
      </c>
      <c r="C298" s="1" t="s">
        <v>58</v>
      </c>
      <c r="D298" s="1">
        <v>0</v>
      </c>
      <c r="E298" s="1">
        <v>0</v>
      </c>
      <c r="F298" s="1"/>
      <c r="G298" s="1" t="s">
        <v>660</v>
      </c>
      <c r="H298" s="2">
        <v>45105.409424502315</v>
      </c>
      <c r="I298" s="1" t="str">
        <f>_xlfn.XLOOKUP(G298,'Lookup '!A:A,'Lookup '!B:B)</f>
        <v>Cases &amp; Covers</v>
      </c>
      <c r="J298" s="1" t="s">
        <v>51</v>
      </c>
      <c r="K298" s="1" t="b">
        <v>0</v>
      </c>
      <c r="L298" s="1"/>
      <c r="M298" s="1"/>
      <c r="N298" s="1" t="s">
        <v>52</v>
      </c>
      <c r="O298" s="3">
        <v>1.9</v>
      </c>
      <c r="P298" s="3"/>
      <c r="Q298" s="3">
        <v>1.9</v>
      </c>
      <c r="R298" s="3">
        <v>3.6362999999999999</v>
      </c>
      <c r="S298" s="1">
        <v>0</v>
      </c>
      <c r="T298" s="4">
        <v>0</v>
      </c>
      <c r="U298" s="1" t="s">
        <v>5362</v>
      </c>
      <c r="V298" s="1" t="s">
        <v>5532</v>
      </c>
      <c r="W298" s="1" t="s">
        <v>5520</v>
      </c>
      <c r="X298" s="1" t="s">
        <v>47</v>
      </c>
      <c r="Y298" s="1">
        <v>154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9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1">
        <v>0</v>
      </c>
    </row>
    <row r="299" spans="1:53" x14ac:dyDescent="0.25">
      <c r="A299" s="10">
        <v>124303</v>
      </c>
      <c r="B299" s="1" t="s">
        <v>661</v>
      </c>
      <c r="C299" s="1" t="s">
        <v>58</v>
      </c>
      <c r="D299" s="1">
        <v>0</v>
      </c>
      <c r="E299" s="1">
        <v>0</v>
      </c>
      <c r="F299" s="1"/>
      <c r="G299" s="1" t="s">
        <v>662</v>
      </c>
      <c r="H299" s="2">
        <v>45105.409424502315</v>
      </c>
      <c r="I299" s="1" t="str">
        <f>_xlfn.XLOOKUP(G299,'Lookup '!A:A,'Lookup '!B:B)</f>
        <v>Cases &amp; Covers</v>
      </c>
      <c r="J299" s="1" t="s">
        <v>51</v>
      </c>
      <c r="K299" s="1" t="b">
        <v>0</v>
      </c>
      <c r="L299" s="1"/>
      <c r="M299" s="1"/>
      <c r="N299" s="1" t="s">
        <v>52</v>
      </c>
      <c r="O299" s="3">
        <v>1.9</v>
      </c>
      <c r="P299" s="3"/>
      <c r="Q299" s="3">
        <v>1.9</v>
      </c>
      <c r="R299" s="3">
        <v>3.6362999999999999</v>
      </c>
      <c r="S299" s="1">
        <v>0</v>
      </c>
      <c r="T299" s="4">
        <v>0</v>
      </c>
      <c r="U299" s="1" t="s">
        <v>5362</v>
      </c>
      <c r="V299" s="1" t="s">
        <v>5532</v>
      </c>
      <c r="W299" s="1" t="s">
        <v>5535</v>
      </c>
      <c r="X299" s="1" t="s">
        <v>47</v>
      </c>
      <c r="Y299" s="1">
        <v>64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8</v>
      </c>
      <c r="AP299" s="1">
        <v>5</v>
      </c>
      <c r="AQ299" s="1">
        <v>5</v>
      </c>
      <c r="AR299" s="1">
        <v>5</v>
      </c>
      <c r="AS299" s="1">
        <v>6</v>
      </c>
      <c r="AT299" s="1">
        <v>3</v>
      </c>
      <c r="AU299" s="1">
        <v>6</v>
      </c>
      <c r="AV299" s="1">
        <v>10</v>
      </c>
      <c r="AW299" s="1">
        <v>5</v>
      </c>
      <c r="AX299" s="1">
        <v>11</v>
      </c>
      <c r="AY299" s="1">
        <v>2</v>
      </c>
      <c r="AZ299" s="1">
        <v>7</v>
      </c>
      <c r="BA299" s="11">
        <v>4</v>
      </c>
    </row>
    <row r="300" spans="1:53" x14ac:dyDescent="0.25">
      <c r="A300" s="10">
        <v>124304</v>
      </c>
      <c r="B300" s="1" t="s">
        <v>663</v>
      </c>
      <c r="C300" s="1" t="s">
        <v>114</v>
      </c>
      <c r="D300" s="1">
        <v>0</v>
      </c>
      <c r="E300" s="1">
        <v>0</v>
      </c>
      <c r="F300" s="1"/>
      <c r="G300" s="1" t="s">
        <v>664</v>
      </c>
      <c r="H300" s="2">
        <v>45105.409424502315</v>
      </c>
      <c r="I300" s="1" t="str">
        <f>_xlfn.XLOOKUP(G300,'Lookup '!A:A,'Lookup '!B:B)</f>
        <v>Cases &amp; Covers</v>
      </c>
      <c r="J300" s="1" t="s">
        <v>51</v>
      </c>
      <c r="K300" s="1" t="b">
        <v>0</v>
      </c>
      <c r="L300" s="1"/>
      <c r="M300" s="1"/>
      <c r="N300" s="1" t="s">
        <v>52</v>
      </c>
      <c r="O300" s="3">
        <v>2.57</v>
      </c>
      <c r="P300" s="3"/>
      <c r="Q300" s="3">
        <v>2.57</v>
      </c>
      <c r="R300" s="3">
        <v>3.6362999999999999</v>
      </c>
      <c r="S300" s="1">
        <v>0</v>
      </c>
      <c r="T300" s="4">
        <v>0</v>
      </c>
      <c r="U300" s="1" t="s">
        <v>5362</v>
      </c>
      <c r="V300" s="1" t="s">
        <v>5552</v>
      </c>
      <c r="W300" s="1" t="s">
        <v>5534</v>
      </c>
      <c r="X300" s="1" t="s">
        <v>47</v>
      </c>
      <c r="Y300" s="1">
        <v>90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9</v>
      </c>
      <c r="AP300" s="1">
        <v>6</v>
      </c>
      <c r="AQ300" s="1">
        <v>4</v>
      </c>
      <c r="AR300" s="1">
        <v>1</v>
      </c>
      <c r="AS300" s="1">
        <v>5</v>
      </c>
      <c r="AT300" s="1">
        <v>3</v>
      </c>
      <c r="AU300" s="1">
        <v>6</v>
      </c>
      <c r="AV300" s="1">
        <v>4</v>
      </c>
      <c r="AW300" s="1">
        <v>8</v>
      </c>
      <c r="AX300" s="1">
        <v>8</v>
      </c>
      <c r="AY300" s="1">
        <v>0</v>
      </c>
      <c r="AZ300" s="1">
        <v>2</v>
      </c>
      <c r="BA300" s="11">
        <v>3</v>
      </c>
    </row>
    <row r="301" spans="1:53" hidden="1" x14ac:dyDescent="0.25">
      <c r="A301" s="10">
        <v>124305</v>
      </c>
      <c r="B301" s="1" t="s">
        <v>665</v>
      </c>
      <c r="C301" s="1" t="s">
        <v>315</v>
      </c>
      <c r="D301" s="1">
        <v>0</v>
      </c>
      <c r="E301" s="1">
        <v>0</v>
      </c>
      <c r="F301" s="1"/>
      <c r="G301" s="1" t="s">
        <v>666</v>
      </c>
      <c r="H301" s="2">
        <v>45105.409424502315</v>
      </c>
      <c r="I301" s="1" t="str">
        <f>_xlfn.XLOOKUP(G301,'Lookup '!A:A,'Lookup '!B:B)</f>
        <v>Screen Protector</v>
      </c>
      <c r="J301" s="1" t="s">
        <v>317</v>
      </c>
      <c r="K301" s="1" t="b">
        <v>0</v>
      </c>
      <c r="L301" s="1"/>
      <c r="M301" s="1"/>
      <c r="N301" s="1" t="s">
        <v>52</v>
      </c>
      <c r="O301" s="3">
        <v>0.65</v>
      </c>
      <c r="P301" s="3"/>
      <c r="Q301" s="3">
        <v>0.65</v>
      </c>
      <c r="R301" s="3">
        <v>2.7271999999999998</v>
      </c>
      <c r="S301" s="1">
        <v>0</v>
      </c>
      <c r="T301" s="4">
        <v>0</v>
      </c>
      <c r="U301" s="1"/>
      <c r="V301" s="1" t="s">
        <v>5541</v>
      </c>
      <c r="W301" s="1" t="s">
        <v>5563</v>
      </c>
      <c r="X301" s="1" t="s">
        <v>47</v>
      </c>
      <c r="Y301" s="1">
        <v>224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48</v>
      </c>
      <c r="AR301" s="1">
        <v>46</v>
      </c>
      <c r="AS301" s="1">
        <v>15</v>
      </c>
      <c r="AT301" s="1">
        <v>14</v>
      </c>
      <c r="AU301" s="1">
        <v>31</v>
      </c>
      <c r="AV301" s="1">
        <v>18</v>
      </c>
      <c r="AW301" s="1">
        <v>18</v>
      </c>
      <c r="AX301" s="1">
        <v>28</v>
      </c>
      <c r="AY301" s="1">
        <v>32</v>
      </c>
      <c r="AZ301" s="1">
        <v>17</v>
      </c>
      <c r="BA301" s="11">
        <v>16</v>
      </c>
    </row>
    <row r="302" spans="1:53" hidden="1" x14ac:dyDescent="0.25">
      <c r="A302" s="10">
        <v>124306</v>
      </c>
      <c r="B302" s="1" t="s">
        <v>667</v>
      </c>
      <c r="C302" s="1" t="s">
        <v>315</v>
      </c>
      <c r="D302" s="1">
        <v>0</v>
      </c>
      <c r="E302" s="1">
        <v>0</v>
      </c>
      <c r="F302" s="1"/>
      <c r="G302" s="1" t="s">
        <v>668</v>
      </c>
      <c r="H302" s="2">
        <v>45105.409424502315</v>
      </c>
      <c r="I302" s="1" t="str">
        <f>_xlfn.XLOOKUP(G302,'Lookup '!A:A,'Lookup '!B:B)</f>
        <v>Screen Protector</v>
      </c>
      <c r="J302" s="1" t="s">
        <v>317</v>
      </c>
      <c r="K302" s="1" t="b">
        <v>0</v>
      </c>
      <c r="L302" s="1"/>
      <c r="M302" s="1"/>
      <c r="N302" s="1" t="s">
        <v>52</v>
      </c>
      <c r="O302" s="3">
        <v>0.65</v>
      </c>
      <c r="P302" s="3"/>
      <c r="Q302" s="3">
        <v>0.65</v>
      </c>
      <c r="R302" s="3">
        <v>2.7271999999999998</v>
      </c>
      <c r="S302" s="1">
        <v>0</v>
      </c>
      <c r="T302" s="4">
        <v>0</v>
      </c>
      <c r="U302" s="1"/>
      <c r="V302" s="1" t="s">
        <v>5541</v>
      </c>
      <c r="W302" s="1" t="s">
        <v>5564</v>
      </c>
      <c r="X302" s="1" t="s">
        <v>47</v>
      </c>
      <c r="Y302" s="1">
        <v>140</v>
      </c>
      <c r="Z302" s="1">
        <v>2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36</v>
      </c>
      <c r="AR302" s="1">
        <v>20</v>
      </c>
      <c r="AS302" s="1">
        <v>27</v>
      </c>
      <c r="AT302" s="1">
        <v>31</v>
      </c>
      <c r="AU302" s="1">
        <v>20</v>
      </c>
      <c r="AV302" s="1">
        <v>16</v>
      </c>
      <c r="AW302" s="1">
        <v>5</v>
      </c>
      <c r="AX302" s="1">
        <v>13</v>
      </c>
      <c r="AY302" s="1">
        <v>21</v>
      </c>
      <c r="AZ302" s="1">
        <v>9</v>
      </c>
      <c r="BA302" s="11">
        <v>16</v>
      </c>
    </row>
    <row r="303" spans="1:53" hidden="1" x14ac:dyDescent="0.25">
      <c r="A303" s="10">
        <v>124307</v>
      </c>
      <c r="B303" s="1" t="s">
        <v>669</v>
      </c>
      <c r="C303" s="1" t="s">
        <v>315</v>
      </c>
      <c r="D303" s="1">
        <v>0</v>
      </c>
      <c r="E303" s="1">
        <v>0</v>
      </c>
      <c r="F303" s="1"/>
      <c r="G303" s="1" t="s">
        <v>670</v>
      </c>
      <c r="H303" s="2">
        <v>45105.409424502315</v>
      </c>
      <c r="I303" s="1" t="str">
        <f>_xlfn.XLOOKUP(G303,'Lookup '!A:A,'Lookup '!B:B)</f>
        <v>Screen Protector</v>
      </c>
      <c r="J303" s="1" t="s">
        <v>317</v>
      </c>
      <c r="K303" s="1" t="b">
        <v>0</v>
      </c>
      <c r="L303" s="1"/>
      <c r="M303" s="1"/>
      <c r="N303" s="1" t="s">
        <v>52</v>
      </c>
      <c r="O303" s="3">
        <v>0.65</v>
      </c>
      <c r="P303" s="3"/>
      <c r="Q303" s="3">
        <v>0.65</v>
      </c>
      <c r="R303" s="3">
        <v>2.7271999999999998</v>
      </c>
      <c r="S303" s="1">
        <v>0</v>
      </c>
      <c r="T303" s="4">
        <v>0</v>
      </c>
      <c r="U303" s="1"/>
      <c r="V303" s="1" t="s">
        <v>5541</v>
      </c>
      <c r="W303" s="1" t="s">
        <v>5565</v>
      </c>
      <c r="X303" s="1" t="s">
        <v>47</v>
      </c>
      <c r="Y303" s="1">
        <v>244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38</v>
      </c>
      <c r="AR303" s="1">
        <v>30</v>
      </c>
      <c r="AS303" s="1">
        <v>11</v>
      </c>
      <c r="AT303" s="1">
        <v>13</v>
      </c>
      <c r="AU303" s="1">
        <v>22</v>
      </c>
      <c r="AV303" s="1">
        <v>23</v>
      </c>
      <c r="AW303" s="1">
        <v>21</v>
      </c>
      <c r="AX303" s="1">
        <v>41</v>
      </c>
      <c r="AY303" s="1">
        <v>19</v>
      </c>
      <c r="AZ303" s="1">
        <v>19</v>
      </c>
      <c r="BA303" s="11">
        <v>12</v>
      </c>
    </row>
    <row r="304" spans="1:53" x14ac:dyDescent="0.25">
      <c r="A304" s="10">
        <v>124308</v>
      </c>
      <c r="B304" s="1" t="s">
        <v>671</v>
      </c>
      <c r="C304" s="1" t="s">
        <v>58</v>
      </c>
      <c r="D304" s="1">
        <v>0</v>
      </c>
      <c r="E304" s="1">
        <v>0</v>
      </c>
      <c r="F304" s="1"/>
      <c r="G304" s="1" t="s">
        <v>672</v>
      </c>
      <c r="H304" s="2">
        <v>45105.409424502315</v>
      </c>
      <c r="I304" s="1" t="str">
        <f>_xlfn.XLOOKUP(G304,'Lookup '!A:A,'Lookup '!B:B)</f>
        <v>Cases &amp; Covers</v>
      </c>
      <c r="J304" s="1" t="s">
        <v>51</v>
      </c>
      <c r="K304" s="1" t="b">
        <v>0</v>
      </c>
      <c r="L304" s="1"/>
      <c r="M304" s="1"/>
      <c r="N304" s="1" t="s">
        <v>52</v>
      </c>
      <c r="O304" s="3">
        <v>2.7</v>
      </c>
      <c r="P304" s="3"/>
      <c r="Q304" s="3">
        <v>2.7</v>
      </c>
      <c r="R304" s="3">
        <v>4.3635999999999999</v>
      </c>
      <c r="S304" s="1">
        <v>0</v>
      </c>
      <c r="T304" s="4">
        <v>0</v>
      </c>
      <c r="U304" s="1" t="s">
        <v>5362</v>
      </c>
      <c r="V304" s="1" t="s">
        <v>5551</v>
      </c>
      <c r="W304" s="1" t="s">
        <v>5535</v>
      </c>
      <c r="X304" s="1" t="s">
        <v>47</v>
      </c>
      <c r="Y304" s="1">
        <v>78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4</v>
      </c>
      <c r="AP304" s="1">
        <v>6</v>
      </c>
      <c r="AQ304" s="1">
        <v>11</v>
      </c>
      <c r="AR304" s="1">
        <v>8</v>
      </c>
      <c r="AS304" s="1">
        <v>6</v>
      </c>
      <c r="AT304" s="1">
        <v>4</v>
      </c>
      <c r="AU304" s="1">
        <v>0</v>
      </c>
      <c r="AV304" s="1">
        <v>1</v>
      </c>
      <c r="AW304" s="1">
        <v>4</v>
      </c>
      <c r="AX304" s="1">
        <v>6</v>
      </c>
      <c r="AY304" s="1">
        <v>0</v>
      </c>
      <c r="AZ304" s="1">
        <v>3</v>
      </c>
      <c r="BA304" s="11">
        <v>4</v>
      </c>
    </row>
    <row r="305" spans="1:53" hidden="1" x14ac:dyDescent="0.25">
      <c r="A305" s="10">
        <v>124309</v>
      </c>
      <c r="B305" s="1" t="s">
        <v>673</v>
      </c>
      <c r="C305" s="1" t="s">
        <v>315</v>
      </c>
      <c r="D305" s="1">
        <v>0</v>
      </c>
      <c r="E305" s="1">
        <v>0</v>
      </c>
      <c r="F305" s="1"/>
      <c r="G305" s="1" t="s">
        <v>674</v>
      </c>
      <c r="H305" s="2">
        <v>45105.409424502315</v>
      </c>
      <c r="I305" s="1" t="str">
        <f>_xlfn.XLOOKUP(G305,'Lookup '!A:A,'Lookup '!B:B)</f>
        <v>iWatch Band</v>
      </c>
      <c r="J305" s="1" t="s">
        <v>609</v>
      </c>
      <c r="K305" s="1" t="b">
        <v>0</v>
      </c>
      <c r="L305" s="1"/>
      <c r="M305" s="1"/>
      <c r="N305" s="1" t="s">
        <v>52</v>
      </c>
      <c r="O305" s="3">
        <v>0.82</v>
      </c>
      <c r="P305" s="3"/>
      <c r="Q305" s="3">
        <v>0.82</v>
      </c>
      <c r="R305" s="3">
        <v>3.6362999999999999</v>
      </c>
      <c r="S305" s="1">
        <v>0</v>
      </c>
      <c r="T305" s="4">
        <v>0</v>
      </c>
      <c r="U305" s="1"/>
      <c r="V305" s="1" t="s">
        <v>5554</v>
      </c>
      <c r="W305" s="1" t="s">
        <v>5555</v>
      </c>
      <c r="X305" s="1" t="s">
        <v>47</v>
      </c>
      <c r="Y305" s="1">
        <v>27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20</v>
      </c>
      <c r="AP305" s="1">
        <v>16</v>
      </c>
      <c r="AQ305" s="1">
        <v>2</v>
      </c>
      <c r="AR305" s="1">
        <v>0</v>
      </c>
      <c r="AS305" s="1">
        <v>0</v>
      </c>
      <c r="AT305" s="1">
        <v>0</v>
      </c>
      <c r="AU305" s="1">
        <v>20</v>
      </c>
      <c r="AV305" s="1">
        <v>23</v>
      </c>
      <c r="AW305" s="1">
        <v>28</v>
      </c>
      <c r="AX305" s="1">
        <v>43</v>
      </c>
      <c r="AY305" s="1">
        <v>16</v>
      </c>
      <c r="AZ305" s="1">
        <v>13</v>
      </c>
      <c r="BA305" s="11">
        <v>23</v>
      </c>
    </row>
    <row r="306" spans="1:53" hidden="1" x14ac:dyDescent="0.25">
      <c r="A306" s="10">
        <v>124310</v>
      </c>
      <c r="B306" s="1" t="s">
        <v>675</v>
      </c>
      <c r="C306" s="1" t="s">
        <v>315</v>
      </c>
      <c r="D306" s="1">
        <v>0</v>
      </c>
      <c r="E306" s="1">
        <v>0</v>
      </c>
      <c r="F306" s="1"/>
      <c r="G306" s="1" t="s">
        <v>676</v>
      </c>
      <c r="H306" s="2">
        <v>45105.409424502315</v>
      </c>
      <c r="I306" s="1" t="str">
        <f>_xlfn.XLOOKUP(G306,'Lookup '!A:A,'Lookup '!B:B)</f>
        <v>iWatch Band</v>
      </c>
      <c r="J306" s="1" t="s">
        <v>609</v>
      </c>
      <c r="K306" s="1" t="b">
        <v>0</v>
      </c>
      <c r="L306" s="1"/>
      <c r="M306" s="1"/>
      <c r="N306" s="1" t="s">
        <v>52</v>
      </c>
      <c r="O306" s="3">
        <v>0.82</v>
      </c>
      <c r="P306" s="3"/>
      <c r="Q306" s="3">
        <v>0.82</v>
      </c>
      <c r="R306" s="3">
        <v>3.6362999999999999</v>
      </c>
      <c r="S306" s="1">
        <v>0</v>
      </c>
      <c r="T306" s="4">
        <v>0</v>
      </c>
      <c r="U306" s="1"/>
      <c r="V306" s="1" t="s">
        <v>5554</v>
      </c>
      <c r="W306" s="1" t="s">
        <v>5556</v>
      </c>
      <c r="X306" s="1" t="s">
        <v>47</v>
      </c>
      <c r="Y306" s="1">
        <v>149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29</v>
      </c>
      <c r="AP306" s="1">
        <v>21</v>
      </c>
      <c r="AQ306" s="1">
        <v>16</v>
      </c>
      <c r="AR306" s="1">
        <v>23</v>
      </c>
      <c r="AS306" s="1">
        <v>14</v>
      </c>
      <c r="AT306" s="1">
        <v>0</v>
      </c>
      <c r="AU306" s="1">
        <v>24</v>
      </c>
      <c r="AV306" s="1">
        <v>17</v>
      </c>
      <c r="AW306" s="1">
        <v>46</v>
      </c>
      <c r="AX306" s="1">
        <v>28</v>
      </c>
      <c r="AY306" s="1">
        <v>15</v>
      </c>
      <c r="AZ306" s="1">
        <v>11</v>
      </c>
      <c r="BA306" s="11">
        <v>26</v>
      </c>
    </row>
    <row r="307" spans="1:53" hidden="1" x14ac:dyDescent="0.25">
      <c r="A307" s="10">
        <v>124311</v>
      </c>
      <c r="B307" s="1" t="s">
        <v>677</v>
      </c>
      <c r="C307" s="1" t="s">
        <v>315</v>
      </c>
      <c r="D307" s="1">
        <v>0</v>
      </c>
      <c r="E307" s="1">
        <v>0</v>
      </c>
      <c r="F307" s="1"/>
      <c r="G307" s="1" t="s">
        <v>678</v>
      </c>
      <c r="H307" s="2">
        <v>45105.409424502315</v>
      </c>
      <c r="I307" s="1" t="str">
        <f>_xlfn.XLOOKUP(G307,'Lookup '!A:A,'Lookup '!B:B)</f>
        <v>iWatch Band</v>
      </c>
      <c r="J307" s="1" t="s">
        <v>609</v>
      </c>
      <c r="K307" s="1" t="b">
        <v>0</v>
      </c>
      <c r="L307" s="1"/>
      <c r="M307" s="1"/>
      <c r="N307" s="1" t="s">
        <v>52</v>
      </c>
      <c r="O307" s="3">
        <v>0.82</v>
      </c>
      <c r="P307" s="3"/>
      <c r="Q307" s="3">
        <v>0.82</v>
      </c>
      <c r="R307" s="3">
        <v>3.6362999999999999</v>
      </c>
      <c r="S307" s="1">
        <v>0</v>
      </c>
      <c r="T307" s="4">
        <v>0</v>
      </c>
      <c r="U307" s="1"/>
      <c r="V307" s="1" t="s">
        <v>5554</v>
      </c>
      <c r="W307" s="1" t="s">
        <v>5556</v>
      </c>
      <c r="X307" s="1" t="s">
        <v>47</v>
      </c>
      <c r="Y307" s="1">
        <v>95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5</v>
      </c>
      <c r="AP307" s="1">
        <v>10</v>
      </c>
      <c r="AQ307" s="1">
        <v>16</v>
      </c>
      <c r="AR307" s="1">
        <v>15</v>
      </c>
      <c r="AS307" s="1">
        <v>6</v>
      </c>
      <c r="AT307" s="1">
        <v>7</v>
      </c>
      <c r="AU307" s="1">
        <v>13</v>
      </c>
      <c r="AV307" s="1">
        <v>6</v>
      </c>
      <c r="AW307" s="1">
        <v>18</v>
      </c>
      <c r="AX307" s="1">
        <v>20</v>
      </c>
      <c r="AY307" s="1">
        <v>12</v>
      </c>
      <c r="AZ307" s="1">
        <v>11</v>
      </c>
      <c r="BA307" s="11">
        <v>14</v>
      </c>
    </row>
    <row r="308" spans="1:53" hidden="1" x14ac:dyDescent="0.25">
      <c r="A308" s="10">
        <v>124312</v>
      </c>
      <c r="B308" s="1" t="s">
        <v>679</v>
      </c>
      <c r="C308" s="1" t="s">
        <v>315</v>
      </c>
      <c r="D308" s="1">
        <v>0</v>
      </c>
      <c r="E308" s="1">
        <v>0</v>
      </c>
      <c r="F308" s="1"/>
      <c r="G308" s="1" t="s">
        <v>680</v>
      </c>
      <c r="H308" s="2">
        <v>45105.409424502315</v>
      </c>
      <c r="I308" s="1" t="str">
        <f>_xlfn.XLOOKUP(G308,'Lookup '!A:A,'Lookup '!B:B)</f>
        <v>iWatch Band</v>
      </c>
      <c r="J308" s="1" t="s">
        <v>609</v>
      </c>
      <c r="K308" s="1" t="b">
        <v>0</v>
      </c>
      <c r="L308" s="1"/>
      <c r="M308" s="1"/>
      <c r="N308" s="1" t="s">
        <v>52</v>
      </c>
      <c r="O308" s="3">
        <v>1.5</v>
      </c>
      <c r="P308" s="3"/>
      <c r="Q308" s="3">
        <v>1.5</v>
      </c>
      <c r="R308" s="3">
        <v>5.4545000000000003</v>
      </c>
      <c r="S308" s="1">
        <v>0</v>
      </c>
      <c r="T308" s="4">
        <v>0</v>
      </c>
      <c r="U308" s="1"/>
      <c r="V308" s="1" t="s">
        <v>5557</v>
      </c>
      <c r="W308" s="1" t="s">
        <v>5555</v>
      </c>
      <c r="X308" s="1" t="s">
        <v>47</v>
      </c>
      <c r="Y308" s="1">
        <v>99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21</v>
      </c>
      <c r="AP308" s="1">
        <v>15</v>
      </c>
      <c r="AQ308" s="1">
        <v>19</v>
      </c>
      <c r="AR308" s="1">
        <v>16</v>
      </c>
      <c r="AS308" s="1">
        <v>5</v>
      </c>
      <c r="AT308" s="1">
        <v>6</v>
      </c>
      <c r="AU308" s="1">
        <v>18</v>
      </c>
      <c r="AV308" s="1">
        <v>18</v>
      </c>
      <c r="AW308" s="1">
        <v>17</v>
      </c>
      <c r="AX308" s="1">
        <v>13</v>
      </c>
      <c r="AY308" s="1">
        <v>12</v>
      </c>
      <c r="AZ308" s="1">
        <v>24</v>
      </c>
      <c r="BA308" s="11">
        <v>32</v>
      </c>
    </row>
    <row r="309" spans="1:53" hidden="1" x14ac:dyDescent="0.25">
      <c r="A309" s="10">
        <v>124313</v>
      </c>
      <c r="B309" s="1" t="s">
        <v>681</v>
      </c>
      <c r="C309" s="1" t="s">
        <v>315</v>
      </c>
      <c r="D309" s="1">
        <v>0</v>
      </c>
      <c r="E309" s="1">
        <v>0</v>
      </c>
      <c r="F309" s="1"/>
      <c r="G309" s="1" t="s">
        <v>682</v>
      </c>
      <c r="H309" s="2">
        <v>45105.409424502315</v>
      </c>
      <c r="I309" s="1" t="str">
        <f>_xlfn.XLOOKUP(G309,'Lookup '!A:A,'Lookup '!B:B)</f>
        <v>iWatch Band</v>
      </c>
      <c r="J309" s="1" t="s">
        <v>609</v>
      </c>
      <c r="K309" s="1" t="b">
        <v>0</v>
      </c>
      <c r="L309" s="1"/>
      <c r="M309" s="1"/>
      <c r="N309" s="1" t="s">
        <v>52</v>
      </c>
      <c r="O309" s="3">
        <v>1.5</v>
      </c>
      <c r="P309" s="3"/>
      <c r="Q309" s="3">
        <v>1.5</v>
      </c>
      <c r="R309" s="3">
        <v>5.4545000000000003</v>
      </c>
      <c r="S309" s="1">
        <v>0</v>
      </c>
      <c r="T309" s="4">
        <v>0</v>
      </c>
      <c r="U309" s="1"/>
      <c r="V309" s="1" t="s">
        <v>5557</v>
      </c>
      <c r="W309" s="1" t="s">
        <v>5556</v>
      </c>
      <c r="X309" s="1" t="s">
        <v>47</v>
      </c>
      <c r="Y309" s="1">
        <v>149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33</v>
      </c>
      <c r="AP309" s="1">
        <v>35</v>
      </c>
      <c r="AQ309" s="1">
        <v>26</v>
      </c>
      <c r="AR309" s="1">
        <v>16</v>
      </c>
      <c r="AS309" s="1">
        <v>16</v>
      </c>
      <c r="AT309" s="1">
        <v>0</v>
      </c>
      <c r="AU309" s="1">
        <v>16</v>
      </c>
      <c r="AV309" s="1">
        <v>21</v>
      </c>
      <c r="AW309" s="1">
        <v>18</v>
      </c>
      <c r="AX309" s="1">
        <v>21</v>
      </c>
      <c r="AY309" s="1">
        <v>16</v>
      </c>
      <c r="AZ309" s="1">
        <v>32</v>
      </c>
      <c r="BA309" s="11">
        <v>26</v>
      </c>
    </row>
    <row r="310" spans="1:53" hidden="1" x14ac:dyDescent="0.25">
      <c r="A310" s="10">
        <v>124314</v>
      </c>
      <c r="B310" s="1" t="s">
        <v>683</v>
      </c>
      <c r="C310" s="1" t="s">
        <v>315</v>
      </c>
      <c r="D310" s="1">
        <v>0</v>
      </c>
      <c r="E310" s="1">
        <v>0</v>
      </c>
      <c r="F310" s="1"/>
      <c r="G310" s="1" t="s">
        <v>684</v>
      </c>
      <c r="H310" s="2">
        <v>45105.409424502315</v>
      </c>
      <c r="I310" s="1" t="str">
        <f>_xlfn.XLOOKUP(G310,'Lookup '!A:A,'Lookup '!B:B)</f>
        <v>iWatch Band</v>
      </c>
      <c r="J310" s="1" t="s">
        <v>609</v>
      </c>
      <c r="K310" s="1" t="b">
        <v>0</v>
      </c>
      <c r="L310" s="1"/>
      <c r="M310" s="1"/>
      <c r="N310" s="1" t="s">
        <v>52</v>
      </c>
      <c r="O310" s="3">
        <v>1.35</v>
      </c>
      <c r="P310" s="3"/>
      <c r="Q310" s="3">
        <v>1.35</v>
      </c>
      <c r="R310" s="3">
        <v>5.4545000000000003</v>
      </c>
      <c r="S310" s="1">
        <v>0</v>
      </c>
      <c r="T310" s="4">
        <v>0</v>
      </c>
      <c r="U310" s="1"/>
      <c r="V310" s="1" t="s">
        <v>5557</v>
      </c>
      <c r="W310" s="1" t="s">
        <v>5556</v>
      </c>
      <c r="X310" s="1" t="s">
        <v>47</v>
      </c>
      <c r="Y310" s="1">
        <v>50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12</v>
      </c>
      <c r="AP310" s="1">
        <v>14</v>
      </c>
      <c r="AQ310" s="1">
        <v>16</v>
      </c>
      <c r="AR310" s="1">
        <v>14</v>
      </c>
      <c r="AS310" s="1">
        <v>9</v>
      </c>
      <c r="AT310" s="1">
        <v>3</v>
      </c>
      <c r="AU310" s="1">
        <v>21</v>
      </c>
      <c r="AV310" s="1">
        <v>7</v>
      </c>
      <c r="AW310" s="1">
        <v>11</v>
      </c>
      <c r="AX310" s="1">
        <v>13</v>
      </c>
      <c r="AY310" s="1">
        <v>6</v>
      </c>
      <c r="AZ310" s="1">
        <v>15</v>
      </c>
      <c r="BA310" s="11">
        <v>24</v>
      </c>
    </row>
    <row r="311" spans="1:53" x14ac:dyDescent="0.25">
      <c r="A311" s="10">
        <v>124315</v>
      </c>
      <c r="B311" s="1" t="s">
        <v>685</v>
      </c>
      <c r="C311" s="1" t="s">
        <v>49</v>
      </c>
      <c r="D311" s="1">
        <v>0</v>
      </c>
      <c r="E311" s="1">
        <v>0</v>
      </c>
      <c r="F311" s="1"/>
      <c r="G311" s="1" t="s">
        <v>686</v>
      </c>
      <c r="H311" s="2">
        <v>45105.409424502315</v>
      </c>
      <c r="I311" s="1" t="str">
        <f>_xlfn.XLOOKUP(G311,'Lookup '!A:A,'Lookup '!B:B)</f>
        <v>Cases &amp; Covers</v>
      </c>
      <c r="J311" s="1" t="s">
        <v>51</v>
      </c>
      <c r="K311" s="1" t="b">
        <v>0</v>
      </c>
      <c r="L311" s="1"/>
      <c r="M311" s="1"/>
      <c r="N311" s="1" t="s">
        <v>52</v>
      </c>
      <c r="O311" s="3">
        <v>2.93</v>
      </c>
      <c r="P311" s="3"/>
      <c r="Q311" s="3">
        <v>2.93</v>
      </c>
      <c r="R311" s="3">
        <v>4.5454999999999997</v>
      </c>
      <c r="S311" s="1">
        <v>0</v>
      </c>
      <c r="T311" s="4">
        <v>0</v>
      </c>
      <c r="U311" s="1" t="s">
        <v>5362</v>
      </c>
      <c r="V311" s="1" t="s">
        <v>5504</v>
      </c>
      <c r="W311" s="1" t="s">
        <v>5515</v>
      </c>
      <c r="X311" s="1" t="s">
        <v>47</v>
      </c>
      <c r="Y311" s="1">
        <v>25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1">
        <v>0</v>
      </c>
    </row>
    <row r="312" spans="1:53" hidden="1" x14ac:dyDescent="0.25">
      <c r="A312" s="10">
        <v>124316</v>
      </c>
      <c r="B312" s="1" t="s">
        <v>687</v>
      </c>
      <c r="C312" s="1" t="s">
        <v>315</v>
      </c>
      <c r="D312" s="1">
        <v>0</v>
      </c>
      <c r="E312" s="1">
        <v>0</v>
      </c>
      <c r="F312" s="1"/>
      <c r="G312" s="1" t="s">
        <v>688</v>
      </c>
      <c r="H312" s="2">
        <v>45105.409424502315</v>
      </c>
      <c r="I312" s="1" t="str">
        <f>_xlfn.XLOOKUP(G312,'Lookup '!A:A,'Lookup '!B:B)</f>
        <v>iWatch Band</v>
      </c>
      <c r="J312" s="1" t="s">
        <v>609</v>
      </c>
      <c r="K312" s="1" t="b">
        <v>0</v>
      </c>
      <c r="L312" s="1"/>
      <c r="M312" s="1"/>
      <c r="N312" s="1" t="s">
        <v>52</v>
      </c>
      <c r="O312" s="3">
        <v>0.82</v>
      </c>
      <c r="P312" s="3"/>
      <c r="Q312" s="3">
        <v>0.82</v>
      </c>
      <c r="R312" s="3">
        <v>3.6362999999999999</v>
      </c>
      <c r="S312" s="1">
        <v>0</v>
      </c>
      <c r="T312" s="4">
        <v>0</v>
      </c>
      <c r="U312" s="1"/>
      <c r="V312" s="1" t="s">
        <v>5554</v>
      </c>
      <c r="W312" s="1" t="s">
        <v>5555</v>
      </c>
      <c r="X312" s="1" t="s">
        <v>47</v>
      </c>
      <c r="Y312" s="1">
        <v>115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19</v>
      </c>
      <c r="AP312" s="1">
        <v>8</v>
      </c>
      <c r="AQ312" s="1">
        <v>16</v>
      </c>
      <c r="AR312" s="1">
        <v>14</v>
      </c>
      <c r="AS312" s="1">
        <v>22</v>
      </c>
      <c r="AT312" s="1">
        <v>23</v>
      </c>
      <c r="AU312" s="1">
        <v>23</v>
      </c>
      <c r="AV312" s="1">
        <v>20</v>
      </c>
      <c r="AW312" s="1">
        <v>32</v>
      </c>
      <c r="AX312" s="1">
        <v>33</v>
      </c>
      <c r="AY312" s="1">
        <v>18</v>
      </c>
      <c r="AZ312" s="1">
        <v>27</v>
      </c>
      <c r="BA312" s="11">
        <v>27</v>
      </c>
    </row>
    <row r="313" spans="1:53" hidden="1" x14ac:dyDescent="0.25">
      <c r="A313" s="10">
        <v>124317</v>
      </c>
      <c r="B313" s="1" t="s">
        <v>689</v>
      </c>
      <c r="C313" s="1" t="s">
        <v>315</v>
      </c>
      <c r="D313" s="1">
        <v>0</v>
      </c>
      <c r="E313" s="1">
        <v>0</v>
      </c>
      <c r="F313" s="1"/>
      <c r="G313" s="1" t="s">
        <v>690</v>
      </c>
      <c r="H313" s="2">
        <v>45105.409424502315</v>
      </c>
      <c r="I313" s="1" t="str">
        <f>_xlfn.XLOOKUP(G313,'Lookup '!A:A,'Lookup '!B:B)</f>
        <v>iWatch Band</v>
      </c>
      <c r="J313" s="1" t="s">
        <v>609</v>
      </c>
      <c r="K313" s="1" t="b">
        <v>0</v>
      </c>
      <c r="L313" s="1"/>
      <c r="M313" s="1"/>
      <c r="N313" s="1" t="s">
        <v>52</v>
      </c>
      <c r="O313" s="3">
        <v>1.35</v>
      </c>
      <c r="P313" s="3"/>
      <c r="Q313" s="3">
        <v>1.35</v>
      </c>
      <c r="R313" s="3">
        <v>5.4545000000000003</v>
      </c>
      <c r="S313" s="1">
        <v>0</v>
      </c>
      <c r="T313" s="4">
        <v>0</v>
      </c>
      <c r="U313" s="1"/>
      <c r="V313" s="1" t="s">
        <v>5557</v>
      </c>
      <c r="W313" s="1" t="s">
        <v>5555</v>
      </c>
      <c r="X313" s="1" t="s">
        <v>47</v>
      </c>
      <c r="Y313" s="1">
        <v>68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10</v>
      </c>
      <c r="AP313" s="1">
        <v>15</v>
      </c>
      <c r="AQ313" s="1">
        <v>7</v>
      </c>
      <c r="AR313" s="1">
        <v>6</v>
      </c>
      <c r="AS313" s="1">
        <v>4</v>
      </c>
      <c r="AT313" s="1">
        <v>0</v>
      </c>
      <c r="AU313" s="1">
        <v>16</v>
      </c>
      <c r="AV313" s="1">
        <v>23</v>
      </c>
      <c r="AW313" s="1">
        <v>23</v>
      </c>
      <c r="AX313" s="1">
        <v>19</v>
      </c>
      <c r="AY313" s="1">
        <v>11</v>
      </c>
      <c r="AZ313" s="1">
        <v>3</v>
      </c>
      <c r="BA313" s="11">
        <v>0</v>
      </c>
    </row>
    <row r="314" spans="1:53" hidden="1" x14ac:dyDescent="0.25">
      <c r="A314" s="10">
        <v>124318</v>
      </c>
      <c r="B314" s="1" t="s">
        <v>691</v>
      </c>
      <c r="C314" s="1" t="s">
        <v>315</v>
      </c>
      <c r="D314" s="1">
        <v>0</v>
      </c>
      <c r="E314" s="1">
        <v>0</v>
      </c>
      <c r="F314" s="1"/>
      <c r="G314" s="1" t="s">
        <v>692</v>
      </c>
      <c r="H314" s="2">
        <v>45105.409424502315</v>
      </c>
      <c r="I314" s="1" t="str">
        <f>_xlfn.XLOOKUP(G314,'Lookup '!A:A,'Lookup '!B:B)</f>
        <v>Screen Protector</v>
      </c>
      <c r="J314" s="1" t="s">
        <v>317</v>
      </c>
      <c r="K314" s="1" t="b">
        <v>0</v>
      </c>
      <c r="L314" s="1"/>
      <c r="M314" s="1"/>
      <c r="N314" s="1" t="s">
        <v>52</v>
      </c>
      <c r="O314" s="3">
        <v>0.65</v>
      </c>
      <c r="P314" s="3"/>
      <c r="Q314" s="3">
        <v>0.65</v>
      </c>
      <c r="R314" s="3">
        <v>2.7271999999999998</v>
      </c>
      <c r="S314" s="1">
        <v>0</v>
      </c>
      <c r="T314" s="4">
        <v>0</v>
      </c>
      <c r="U314" s="1"/>
      <c r="V314" s="1" t="s">
        <v>5541</v>
      </c>
      <c r="W314" s="1" t="s">
        <v>5566</v>
      </c>
      <c r="X314" s="1" t="s">
        <v>47</v>
      </c>
      <c r="Y314" s="1">
        <v>63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45</v>
      </c>
      <c r="AR314" s="1">
        <v>25</v>
      </c>
      <c r="AS314" s="1">
        <v>18</v>
      </c>
      <c r="AT314" s="1">
        <v>17</v>
      </c>
      <c r="AU314" s="1">
        <v>34</v>
      </c>
      <c r="AV314" s="1">
        <v>25</v>
      </c>
      <c r="AW314" s="1">
        <v>71</v>
      </c>
      <c r="AX314" s="1">
        <v>20</v>
      </c>
      <c r="AY314" s="1">
        <v>25</v>
      </c>
      <c r="AZ314" s="1">
        <v>2</v>
      </c>
      <c r="BA314" s="11">
        <v>0</v>
      </c>
    </row>
    <row r="315" spans="1:53" x14ac:dyDescent="0.25">
      <c r="A315" s="10">
        <v>124319</v>
      </c>
      <c r="B315" s="1" t="s">
        <v>693</v>
      </c>
      <c r="C315" s="1" t="s">
        <v>58</v>
      </c>
      <c r="D315" s="1">
        <v>0</v>
      </c>
      <c r="E315" s="1">
        <v>0</v>
      </c>
      <c r="F315" s="1"/>
      <c r="G315" s="1" t="s">
        <v>694</v>
      </c>
      <c r="H315" s="2">
        <v>45105.409424502315</v>
      </c>
      <c r="I315" s="1" t="str">
        <f>_xlfn.XLOOKUP(G315,'Lookup '!A:A,'Lookup '!B:B)</f>
        <v>Cases &amp; Covers</v>
      </c>
      <c r="J315" s="1" t="s">
        <v>51</v>
      </c>
      <c r="K315" s="1" t="b">
        <v>0</v>
      </c>
      <c r="L315" s="1"/>
      <c r="M315" s="1"/>
      <c r="N315" s="1" t="s">
        <v>52</v>
      </c>
      <c r="O315" s="3">
        <v>2.7</v>
      </c>
      <c r="P315" s="3"/>
      <c r="Q315" s="3">
        <v>2.7</v>
      </c>
      <c r="R315" s="3">
        <v>4.3635999999999999</v>
      </c>
      <c r="S315" s="1">
        <v>0</v>
      </c>
      <c r="T315" s="4">
        <v>0</v>
      </c>
      <c r="U315" s="1" t="s">
        <v>5362</v>
      </c>
      <c r="V315" s="1" t="s">
        <v>5551</v>
      </c>
      <c r="W315" s="1" t="s">
        <v>3715</v>
      </c>
      <c r="X315" s="1" t="s">
        <v>47</v>
      </c>
      <c r="Y315" s="1">
        <v>35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6</v>
      </c>
      <c r="AP315" s="1">
        <v>15</v>
      </c>
      <c r="AQ315" s="1">
        <v>6</v>
      </c>
      <c r="AR315" s="1">
        <v>5</v>
      </c>
      <c r="AS315" s="1">
        <v>4</v>
      </c>
      <c r="AT315" s="1">
        <v>7</v>
      </c>
      <c r="AU315" s="1">
        <v>2</v>
      </c>
      <c r="AV315" s="1">
        <v>13</v>
      </c>
      <c r="AW315" s="1">
        <v>6</v>
      </c>
      <c r="AX315" s="1">
        <v>4</v>
      </c>
      <c r="AY315" s="1">
        <v>2</v>
      </c>
      <c r="AZ315" s="1">
        <v>0</v>
      </c>
      <c r="BA315" s="11">
        <v>0</v>
      </c>
    </row>
    <row r="316" spans="1:53" x14ac:dyDescent="0.25">
      <c r="A316" s="10">
        <v>124320</v>
      </c>
      <c r="B316" s="1" t="s">
        <v>695</v>
      </c>
      <c r="C316" s="1" t="s">
        <v>58</v>
      </c>
      <c r="D316" s="1">
        <v>0</v>
      </c>
      <c r="E316" s="1">
        <v>0</v>
      </c>
      <c r="F316" s="1"/>
      <c r="G316" s="1" t="s">
        <v>696</v>
      </c>
      <c r="H316" s="2">
        <v>45105.409424502315</v>
      </c>
      <c r="I316" s="1" t="str">
        <f>_xlfn.XLOOKUP(G316,'Lookup '!A:A,'Lookup '!B:B)</f>
        <v>Cases &amp; Covers</v>
      </c>
      <c r="J316" s="1" t="s">
        <v>51</v>
      </c>
      <c r="K316" s="1" t="b">
        <v>0</v>
      </c>
      <c r="L316" s="1"/>
      <c r="M316" s="1"/>
      <c r="N316" s="1" t="s">
        <v>52</v>
      </c>
      <c r="O316" s="3">
        <v>1.9</v>
      </c>
      <c r="P316" s="3"/>
      <c r="Q316" s="3">
        <v>1.9</v>
      </c>
      <c r="R316" s="3">
        <v>3.6362999999999999</v>
      </c>
      <c r="S316" s="1">
        <v>0</v>
      </c>
      <c r="T316" s="4">
        <v>0</v>
      </c>
      <c r="U316" s="1" t="s">
        <v>5362</v>
      </c>
      <c r="V316" s="1" t="s">
        <v>5532</v>
      </c>
      <c r="W316" s="1" t="s">
        <v>5515</v>
      </c>
      <c r="X316" s="1" t="s">
        <v>47</v>
      </c>
      <c r="Y316" s="1">
        <v>44</v>
      </c>
      <c r="Z316" s="1">
        <v>0</v>
      </c>
      <c r="AA316" s="1">
        <v>70</v>
      </c>
      <c r="AB316" s="1">
        <v>70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10</v>
      </c>
      <c r="AP316" s="1">
        <v>8</v>
      </c>
      <c r="AQ316" s="1">
        <v>14</v>
      </c>
      <c r="AR316" s="1">
        <v>13</v>
      </c>
      <c r="AS316" s="1">
        <v>10</v>
      </c>
      <c r="AT316" s="1">
        <v>3</v>
      </c>
      <c r="AU316" s="1">
        <v>8</v>
      </c>
      <c r="AV316" s="1">
        <v>14</v>
      </c>
      <c r="AW316" s="1">
        <v>12</v>
      </c>
      <c r="AX316" s="1">
        <v>6</v>
      </c>
      <c r="AY316" s="1">
        <v>7</v>
      </c>
      <c r="AZ316" s="1">
        <v>12</v>
      </c>
      <c r="BA316" s="11">
        <v>5</v>
      </c>
    </row>
    <row r="317" spans="1:53" x14ac:dyDescent="0.25">
      <c r="A317" s="10">
        <v>124321</v>
      </c>
      <c r="B317" s="1" t="s">
        <v>697</v>
      </c>
      <c r="C317" s="1" t="s">
        <v>49</v>
      </c>
      <c r="D317" s="1">
        <v>0</v>
      </c>
      <c r="E317" s="1">
        <v>0</v>
      </c>
      <c r="F317" s="1"/>
      <c r="G317" s="1" t="s">
        <v>698</v>
      </c>
      <c r="H317" s="2">
        <v>45105.409424502315</v>
      </c>
      <c r="I317" s="1" t="str">
        <f>_xlfn.XLOOKUP(G317,'Lookup '!A:A,'Lookup '!B:B)</f>
        <v>Cases &amp; Covers</v>
      </c>
      <c r="J317" s="1" t="s">
        <v>51</v>
      </c>
      <c r="K317" s="1" t="b">
        <v>0</v>
      </c>
      <c r="L317" s="1"/>
      <c r="M317" s="1"/>
      <c r="N317" s="1" t="s">
        <v>52</v>
      </c>
      <c r="O317" s="3">
        <v>2.65</v>
      </c>
      <c r="P317" s="3"/>
      <c r="Q317" s="3">
        <v>2.65</v>
      </c>
      <c r="R317" s="3">
        <v>3.8180999999999998</v>
      </c>
      <c r="S317" s="1">
        <v>0</v>
      </c>
      <c r="T317" s="4">
        <v>0</v>
      </c>
      <c r="U317" s="1" t="s">
        <v>5362</v>
      </c>
      <c r="V317" s="1" t="s">
        <v>5506</v>
      </c>
      <c r="W317" s="1" t="s">
        <v>5515</v>
      </c>
      <c r="X317" s="1" t="s">
        <v>47</v>
      </c>
      <c r="Y317" s="1">
        <v>39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25</v>
      </c>
      <c r="AP317" s="1">
        <v>23</v>
      </c>
      <c r="AQ317" s="1">
        <v>16</v>
      </c>
      <c r="AR317" s="1">
        <v>22</v>
      </c>
      <c r="AS317" s="1">
        <v>12</v>
      </c>
      <c r="AT317" s="1">
        <v>16</v>
      </c>
      <c r="AU317" s="1">
        <v>6</v>
      </c>
      <c r="AV317" s="1">
        <v>0</v>
      </c>
      <c r="AW317" s="1">
        <v>1</v>
      </c>
      <c r="AX317" s="1">
        <v>1</v>
      </c>
      <c r="AY317" s="1">
        <v>0</v>
      </c>
      <c r="AZ317" s="1">
        <v>0</v>
      </c>
      <c r="BA317" s="11">
        <v>0</v>
      </c>
    </row>
    <row r="318" spans="1:53" hidden="1" x14ac:dyDescent="0.25">
      <c r="A318" s="10">
        <v>124322</v>
      </c>
      <c r="B318" s="1" t="s">
        <v>699</v>
      </c>
      <c r="C318" s="1" t="s">
        <v>315</v>
      </c>
      <c r="D318" s="1">
        <v>0</v>
      </c>
      <c r="E318" s="1">
        <v>0</v>
      </c>
      <c r="F318" s="1"/>
      <c r="G318" s="1" t="s">
        <v>700</v>
      </c>
      <c r="H318" s="2">
        <v>45105.409424502315</v>
      </c>
      <c r="I318" s="1" t="str">
        <f>_xlfn.XLOOKUP(G318,'Lookup '!A:A,'Lookup '!B:B)</f>
        <v>Screen Protector</v>
      </c>
      <c r="J318" s="1" t="s">
        <v>317</v>
      </c>
      <c r="K318" s="1" t="b">
        <v>0</v>
      </c>
      <c r="L318" s="1"/>
      <c r="M318" s="1"/>
      <c r="N318" s="1" t="s">
        <v>52</v>
      </c>
      <c r="O318" s="3">
        <v>1.2</v>
      </c>
      <c r="P318" s="3"/>
      <c r="Q318" s="3">
        <v>1.2</v>
      </c>
      <c r="R318" s="3">
        <v>2.0909</v>
      </c>
      <c r="S318" s="1">
        <v>0</v>
      </c>
      <c r="T318" s="4">
        <v>0</v>
      </c>
      <c r="U318" s="1"/>
      <c r="V318" s="1" t="s">
        <v>5567</v>
      </c>
      <c r="W318" s="1" t="s">
        <v>5568</v>
      </c>
      <c r="X318" s="1" t="s">
        <v>47</v>
      </c>
      <c r="Y318" s="1">
        <v>23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10</v>
      </c>
      <c r="AQ318" s="1">
        <v>25</v>
      </c>
      <c r="AR318" s="1">
        <v>24</v>
      </c>
      <c r="AS318" s="1">
        <v>10</v>
      </c>
      <c r="AT318" s="1">
        <v>4</v>
      </c>
      <c r="AU318" s="1">
        <v>0</v>
      </c>
      <c r="AV318" s="1">
        <v>0</v>
      </c>
      <c r="AW318" s="1">
        <v>95</v>
      </c>
      <c r="AX318" s="1">
        <v>5</v>
      </c>
      <c r="AY318" s="1">
        <v>5</v>
      </c>
      <c r="AZ318" s="1">
        <v>0</v>
      </c>
      <c r="BA318" s="11">
        <v>0</v>
      </c>
    </row>
    <row r="319" spans="1:53" x14ac:dyDescent="0.25">
      <c r="A319" s="10">
        <v>124323</v>
      </c>
      <c r="B319" s="1" t="s">
        <v>701</v>
      </c>
      <c r="C319" s="1" t="s">
        <v>58</v>
      </c>
      <c r="D319" s="1">
        <v>0</v>
      </c>
      <c r="E319" s="1">
        <v>0</v>
      </c>
      <c r="F319" s="1"/>
      <c r="G319" s="1" t="s">
        <v>702</v>
      </c>
      <c r="H319" s="2">
        <v>45105.409424502315</v>
      </c>
      <c r="I319" s="1" t="str">
        <f>_xlfn.XLOOKUP(G319,'Lookup '!A:A,'Lookup '!B:B)</f>
        <v>Cases &amp; Covers</v>
      </c>
      <c r="J319" s="1" t="s">
        <v>51</v>
      </c>
      <c r="K319" s="1" t="b">
        <v>0</v>
      </c>
      <c r="L319" s="1"/>
      <c r="M319" s="1"/>
      <c r="N319" s="1" t="s">
        <v>52</v>
      </c>
      <c r="O319" s="3">
        <v>1.9</v>
      </c>
      <c r="P319" s="3"/>
      <c r="Q319" s="3">
        <v>1.9</v>
      </c>
      <c r="R319" s="3">
        <v>3.6362999999999999</v>
      </c>
      <c r="S319" s="1">
        <v>0</v>
      </c>
      <c r="T319" s="4">
        <v>0</v>
      </c>
      <c r="U319" s="1" t="s">
        <v>5362</v>
      </c>
      <c r="V319" s="1" t="s">
        <v>5532</v>
      </c>
      <c r="W319" s="1" t="s">
        <v>5520</v>
      </c>
      <c r="X319" s="1" t="s">
        <v>47</v>
      </c>
      <c r="Y319" s="1">
        <v>157</v>
      </c>
      <c r="Z319" s="1">
        <v>0</v>
      </c>
      <c r="AA319" s="1">
        <v>60</v>
      </c>
      <c r="AB319" s="1">
        <v>60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8</v>
      </c>
      <c r="AP319" s="1">
        <v>5</v>
      </c>
      <c r="AQ319" s="1">
        <v>4</v>
      </c>
      <c r="AR319" s="1">
        <v>5</v>
      </c>
      <c r="AS319" s="1">
        <v>4</v>
      </c>
      <c r="AT319" s="1">
        <v>4</v>
      </c>
      <c r="AU319" s="1">
        <v>1</v>
      </c>
      <c r="AV319" s="1">
        <v>0</v>
      </c>
      <c r="AW319" s="1">
        <v>5</v>
      </c>
      <c r="AX319" s="1">
        <v>11</v>
      </c>
      <c r="AY319" s="1">
        <v>4</v>
      </c>
      <c r="AZ319" s="1">
        <v>0</v>
      </c>
      <c r="BA319" s="11">
        <v>2</v>
      </c>
    </row>
    <row r="320" spans="1:53" x14ac:dyDescent="0.25">
      <c r="A320" s="10">
        <v>124324</v>
      </c>
      <c r="B320" s="1" t="s">
        <v>703</v>
      </c>
      <c r="C320" s="1" t="s">
        <v>114</v>
      </c>
      <c r="D320" s="1">
        <v>0</v>
      </c>
      <c r="E320" s="1">
        <v>0</v>
      </c>
      <c r="F320" s="1"/>
      <c r="G320" s="1" t="s">
        <v>704</v>
      </c>
      <c r="H320" s="2">
        <v>45105.409424502315</v>
      </c>
      <c r="I320" s="1" t="str">
        <f>_xlfn.XLOOKUP(G320,'Lookup '!A:A,'Lookup '!B:B)</f>
        <v>Cases &amp; Covers</v>
      </c>
      <c r="J320" s="1" t="s">
        <v>51</v>
      </c>
      <c r="K320" s="1" t="b">
        <v>0</v>
      </c>
      <c r="L320" s="1"/>
      <c r="M320" s="1"/>
      <c r="N320" s="1" t="s">
        <v>52</v>
      </c>
      <c r="O320" s="3">
        <v>2.57</v>
      </c>
      <c r="P320" s="3"/>
      <c r="Q320" s="3">
        <v>2.57</v>
      </c>
      <c r="R320" s="3">
        <v>3.6362999999999999</v>
      </c>
      <c r="S320" s="1">
        <v>0</v>
      </c>
      <c r="T320" s="4">
        <v>0</v>
      </c>
      <c r="U320" s="1" t="s">
        <v>5362</v>
      </c>
      <c r="V320" s="1" t="s">
        <v>5552</v>
      </c>
      <c r="W320" s="1" t="s">
        <v>5533</v>
      </c>
      <c r="X320" s="1" t="s">
        <v>47</v>
      </c>
      <c r="Y320" s="1">
        <v>91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6</v>
      </c>
      <c r="AP320" s="1">
        <v>16</v>
      </c>
      <c r="AQ320" s="1">
        <v>3</v>
      </c>
      <c r="AR320" s="1">
        <v>11</v>
      </c>
      <c r="AS320" s="1">
        <v>4</v>
      </c>
      <c r="AT320" s="1">
        <v>0</v>
      </c>
      <c r="AU320" s="1">
        <v>1</v>
      </c>
      <c r="AV320" s="1">
        <v>4</v>
      </c>
      <c r="AW320" s="1">
        <v>4</v>
      </c>
      <c r="AX320" s="1">
        <v>3</v>
      </c>
      <c r="AY320" s="1">
        <v>4</v>
      </c>
      <c r="AZ320" s="1">
        <v>2</v>
      </c>
      <c r="BA320" s="11">
        <v>6</v>
      </c>
    </row>
    <row r="321" spans="1:53" x14ac:dyDescent="0.25">
      <c r="A321" s="10">
        <v>124325</v>
      </c>
      <c r="B321" s="1" t="s">
        <v>705</v>
      </c>
      <c r="C321" s="1" t="s">
        <v>58</v>
      </c>
      <c r="D321" s="1">
        <v>0</v>
      </c>
      <c r="E321" s="1">
        <v>0</v>
      </c>
      <c r="F321" s="1"/>
      <c r="G321" s="1" t="s">
        <v>706</v>
      </c>
      <c r="H321" s="2">
        <v>45105.409424502315</v>
      </c>
      <c r="I321" s="1" t="str">
        <f>_xlfn.XLOOKUP(G321,'Lookup '!A:A,'Lookup '!B:B)</f>
        <v>Cases &amp; Covers</v>
      </c>
      <c r="J321" s="1" t="s">
        <v>51</v>
      </c>
      <c r="K321" s="1" t="b">
        <v>0</v>
      </c>
      <c r="L321" s="1"/>
      <c r="M321" s="1"/>
      <c r="N321" s="1" t="s">
        <v>52</v>
      </c>
      <c r="O321" s="3">
        <v>1.61</v>
      </c>
      <c r="P321" s="3"/>
      <c r="Q321" s="3">
        <v>1.61</v>
      </c>
      <c r="R321" s="3">
        <v>4.0909000000000004</v>
      </c>
      <c r="S321" s="1">
        <v>0</v>
      </c>
      <c r="T321" s="4">
        <v>0</v>
      </c>
      <c r="U321" s="1" t="s">
        <v>5362</v>
      </c>
      <c r="V321" s="1" t="s">
        <v>5548</v>
      </c>
      <c r="W321" s="1" t="s">
        <v>5533</v>
      </c>
      <c r="X321" s="1" t="s">
        <v>47</v>
      </c>
      <c r="Y321" s="1">
        <v>112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5</v>
      </c>
      <c r="AP321" s="1">
        <v>3</v>
      </c>
      <c r="AQ321" s="1">
        <v>1</v>
      </c>
      <c r="AR321" s="1">
        <v>2</v>
      </c>
      <c r="AS321" s="1">
        <v>3</v>
      </c>
      <c r="AT321" s="1">
        <v>2</v>
      </c>
      <c r="AU321" s="1">
        <v>5</v>
      </c>
      <c r="AV321" s="1">
        <v>0</v>
      </c>
      <c r="AW321" s="1">
        <v>2</v>
      </c>
      <c r="AX321" s="1">
        <v>2</v>
      </c>
      <c r="AY321" s="1">
        <v>0</v>
      </c>
      <c r="AZ321" s="1">
        <v>1</v>
      </c>
      <c r="BA321" s="11">
        <v>1</v>
      </c>
    </row>
    <row r="322" spans="1:53" x14ac:dyDescent="0.25">
      <c r="A322" s="10">
        <v>124326</v>
      </c>
      <c r="B322" s="1" t="s">
        <v>707</v>
      </c>
      <c r="C322" s="1" t="s">
        <v>114</v>
      </c>
      <c r="D322" s="1">
        <v>0</v>
      </c>
      <c r="E322" s="1">
        <v>0</v>
      </c>
      <c r="F322" s="1"/>
      <c r="G322" s="1" t="s">
        <v>708</v>
      </c>
      <c r="H322" s="2">
        <v>45105.409424502315</v>
      </c>
      <c r="I322" s="1" t="str">
        <f>_xlfn.XLOOKUP(G322,'Lookup '!A:A,'Lookup '!B:B)</f>
        <v>Cases &amp; Covers</v>
      </c>
      <c r="J322" s="1" t="s">
        <v>51</v>
      </c>
      <c r="K322" s="1" t="b">
        <v>0</v>
      </c>
      <c r="L322" s="1"/>
      <c r="M322" s="1"/>
      <c r="N322" s="1" t="s">
        <v>52</v>
      </c>
      <c r="O322" s="3">
        <v>2.57</v>
      </c>
      <c r="P322" s="3"/>
      <c r="Q322" s="3">
        <v>2.57</v>
      </c>
      <c r="R322" s="3">
        <v>3.6362999999999999</v>
      </c>
      <c r="S322" s="1">
        <v>0</v>
      </c>
      <c r="T322" s="4">
        <v>0</v>
      </c>
      <c r="U322" s="1" t="s">
        <v>5362</v>
      </c>
      <c r="V322" s="1" t="s">
        <v>5552</v>
      </c>
      <c r="W322" s="1" t="s">
        <v>5535</v>
      </c>
      <c r="X322" s="1" t="s">
        <v>47</v>
      </c>
      <c r="Y322" s="1">
        <v>14</v>
      </c>
      <c r="Z322" s="1">
        <v>1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14</v>
      </c>
      <c r="AP322" s="1">
        <v>8</v>
      </c>
      <c r="AQ322" s="1">
        <v>10</v>
      </c>
      <c r="AR322" s="1">
        <v>6</v>
      </c>
      <c r="AS322" s="1">
        <v>8</v>
      </c>
      <c r="AT322" s="1">
        <v>0</v>
      </c>
      <c r="AU322" s="1">
        <v>5</v>
      </c>
      <c r="AV322" s="1">
        <v>2</v>
      </c>
      <c r="AW322" s="1">
        <v>9</v>
      </c>
      <c r="AX322" s="1">
        <v>14</v>
      </c>
      <c r="AY322" s="1">
        <v>3</v>
      </c>
      <c r="AZ322" s="1">
        <v>5</v>
      </c>
      <c r="BA322" s="11">
        <v>8</v>
      </c>
    </row>
    <row r="323" spans="1:53" x14ac:dyDescent="0.25">
      <c r="A323" s="10">
        <v>124327</v>
      </c>
      <c r="B323" s="1" t="s">
        <v>709</v>
      </c>
      <c r="C323" s="1" t="s">
        <v>58</v>
      </c>
      <c r="D323" s="1">
        <v>0</v>
      </c>
      <c r="E323" s="1">
        <v>0</v>
      </c>
      <c r="F323" s="1"/>
      <c r="G323" s="1" t="s">
        <v>710</v>
      </c>
      <c r="H323" s="2">
        <v>45105.409424502315</v>
      </c>
      <c r="I323" s="1" t="str">
        <f>_xlfn.XLOOKUP(G323,'Lookup '!A:A,'Lookup '!B:B)</f>
        <v>Cases &amp; Covers</v>
      </c>
      <c r="J323" s="1" t="s">
        <v>51</v>
      </c>
      <c r="K323" s="1" t="b">
        <v>0</v>
      </c>
      <c r="L323" s="1"/>
      <c r="M323" s="1"/>
      <c r="N323" s="1" t="s">
        <v>52</v>
      </c>
      <c r="O323" s="3">
        <v>1.61</v>
      </c>
      <c r="P323" s="3"/>
      <c r="Q323" s="3">
        <v>1.61</v>
      </c>
      <c r="R323" s="3">
        <v>4.0909000000000004</v>
      </c>
      <c r="S323" s="1">
        <v>0</v>
      </c>
      <c r="T323" s="4">
        <v>0</v>
      </c>
      <c r="U323" s="1" t="s">
        <v>5362</v>
      </c>
      <c r="V323" s="1" t="s">
        <v>5510</v>
      </c>
      <c r="W323" s="1" t="s">
        <v>5535</v>
      </c>
      <c r="X323" s="1" t="s">
        <v>47</v>
      </c>
      <c r="Y323" s="1">
        <v>8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4</v>
      </c>
      <c r="AP323" s="1">
        <v>6</v>
      </c>
      <c r="AQ323" s="1">
        <v>6</v>
      </c>
      <c r="AR323" s="1">
        <v>2</v>
      </c>
      <c r="AS323" s="1">
        <v>5</v>
      </c>
      <c r="AT323" s="1">
        <v>2</v>
      </c>
      <c r="AU323" s="1">
        <v>6</v>
      </c>
      <c r="AV323" s="1">
        <v>1</v>
      </c>
      <c r="AW323" s="1">
        <v>0</v>
      </c>
      <c r="AX323" s="1">
        <v>0</v>
      </c>
      <c r="AY323" s="1">
        <v>0</v>
      </c>
      <c r="AZ323" s="1">
        <v>0</v>
      </c>
      <c r="BA323" s="11">
        <v>0</v>
      </c>
    </row>
    <row r="324" spans="1:53" x14ac:dyDescent="0.25">
      <c r="A324" s="10">
        <v>124328</v>
      </c>
      <c r="B324" s="1" t="s">
        <v>711</v>
      </c>
      <c r="C324" s="1" t="s">
        <v>58</v>
      </c>
      <c r="D324" s="1">
        <v>0</v>
      </c>
      <c r="E324" s="1">
        <v>0</v>
      </c>
      <c r="F324" s="1"/>
      <c r="G324" s="1" t="s">
        <v>712</v>
      </c>
      <c r="H324" s="2">
        <v>45105.409424502315</v>
      </c>
      <c r="I324" s="1" t="str">
        <f>_xlfn.XLOOKUP(G324,'Lookup '!A:A,'Lookup '!B:B)</f>
        <v>Cases &amp; Covers</v>
      </c>
      <c r="J324" s="1" t="s">
        <v>51</v>
      </c>
      <c r="K324" s="1" t="b">
        <v>0</v>
      </c>
      <c r="L324" s="1"/>
      <c r="M324" s="1"/>
      <c r="N324" s="1" t="s">
        <v>52</v>
      </c>
      <c r="O324" s="3">
        <v>2.7</v>
      </c>
      <c r="P324" s="3"/>
      <c r="Q324" s="3">
        <v>2.7</v>
      </c>
      <c r="R324" s="3">
        <v>4.3635999999999999</v>
      </c>
      <c r="S324" s="1">
        <v>0</v>
      </c>
      <c r="T324" s="4">
        <v>0</v>
      </c>
      <c r="U324" s="1" t="s">
        <v>5362</v>
      </c>
      <c r="V324" s="1" t="s">
        <v>5551</v>
      </c>
      <c r="W324" s="1" t="s">
        <v>5533</v>
      </c>
      <c r="X324" s="1" t="s">
        <v>47</v>
      </c>
      <c r="Y324" s="1">
        <v>180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7</v>
      </c>
      <c r="AP324" s="1">
        <v>3</v>
      </c>
      <c r="AQ324" s="1">
        <v>2</v>
      </c>
      <c r="AR324" s="1">
        <v>5</v>
      </c>
      <c r="AS324" s="1">
        <v>4</v>
      </c>
      <c r="AT324" s="1">
        <v>2</v>
      </c>
      <c r="AU324" s="1">
        <v>1</v>
      </c>
      <c r="AV324" s="1">
        <v>3</v>
      </c>
      <c r="AW324" s="1">
        <v>2</v>
      </c>
      <c r="AX324" s="1">
        <v>3</v>
      </c>
      <c r="AY324" s="1">
        <v>5</v>
      </c>
      <c r="AZ324" s="1">
        <v>3</v>
      </c>
      <c r="BA324" s="11">
        <v>2</v>
      </c>
    </row>
    <row r="325" spans="1:53" x14ac:dyDescent="0.25">
      <c r="A325" s="10">
        <v>124329</v>
      </c>
      <c r="B325" s="1" t="s">
        <v>713</v>
      </c>
      <c r="C325" s="1" t="s">
        <v>58</v>
      </c>
      <c r="D325" s="1">
        <v>0</v>
      </c>
      <c r="E325" s="1">
        <v>0</v>
      </c>
      <c r="F325" s="1"/>
      <c r="G325" s="1" t="s">
        <v>714</v>
      </c>
      <c r="H325" s="2">
        <v>45105.409424502315</v>
      </c>
      <c r="I325" s="1" t="str">
        <f>_xlfn.XLOOKUP(G325,'Lookup '!A:A,'Lookup '!B:B)</f>
        <v>Cases &amp; Covers</v>
      </c>
      <c r="J325" s="1" t="s">
        <v>51</v>
      </c>
      <c r="K325" s="1" t="b">
        <v>0</v>
      </c>
      <c r="L325" s="1"/>
      <c r="M325" s="1"/>
      <c r="N325" s="1" t="s">
        <v>52</v>
      </c>
      <c r="O325" s="3">
        <v>2.7</v>
      </c>
      <c r="P325" s="3"/>
      <c r="Q325" s="3">
        <v>2.7</v>
      </c>
      <c r="R325" s="3">
        <v>4.3635999999999999</v>
      </c>
      <c r="S325" s="1">
        <v>0</v>
      </c>
      <c r="T325" s="4">
        <v>0</v>
      </c>
      <c r="U325" s="1" t="s">
        <v>5362</v>
      </c>
      <c r="V325" s="1" t="s">
        <v>5551</v>
      </c>
      <c r="W325" s="1" t="s">
        <v>5528</v>
      </c>
      <c r="X325" s="1" t="s">
        <v>47</v>
      </c>
      <c r="Y325" s="1">
        <v>262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3</v>
      </c>
      <c r="AT325" s="1">
        <v>0</v>
      </c>
      <c r="AU325" s="1">
        <v>0</v>
      </c>
      <c r="AV325" s="1">
        <v>0</v>
      </c>
      <c r="AW325" s="1">
        <v>1</v>
      </c>
      <c r="AX325" s="1">
        <v>1</v>
      </c>
      <c r="AY325" s="1">
        <v>1</v>
      </c>
      <c r="AZ325" s="1">
        <v>2</v>
      </c>
      <c r="BA325" s="11">
        <v>0</v>
      </c>
    </row>
    <row r="326" spans="1:53" x14ac:dyDescent="0.25">
      <c r="A326" s="10">
        <v>124330</v>
      </c>
      <c r="B326" s="1" t="s">
        <v>715</v>
      </c>
      <c r="C326" s="1" t="s">
        <v>49</v>
      </c>
      <c r="D326" s="1">
        <v>0</v>
      </c>
      <c r="E326" s="1">
        <v>0</v>
      </c>
      <c r="F326" s="1"/>
      <c r="G326" s="1" t="s">
        <v>716</v>
      </c>
      <c r="H326" s="2">
        <v>45105.409424502315</v>
      </c>
      <c r="I326" s="1" t="str">
        <f>_xlfn.XLOOKUP(G326,'Lookup '!A:A,'Lookup '!B:B)</f>
        <v>Cases &amp; Covers</v>
      </c>
      <c r="J326" s="1" t="s">
        <v>51</v>
      </c>
      <c r="K326" s="1" t="b">
        <v>0</v>
      </c>
      <c r="L326" s="1"/>
      <c r="M326" s="1"/>
      <c r="N326" s="1" t="s">
        <v>52</v>
      </c>
      <c r="O326" s="3">
        <v>2.65</v>
      </c>
      <c r="P326" s="3"/>
      <c r="Q326" s="3">
        <v>2.65</v>
      </c>
      <c r="R326" s="3">
        <v>3.8180999999999998</v>
      </c>
      <c r="S326" s="1">
        <v>0</v>
      </c>
      <c r="T326" s="4">
        <v>0</v>
      </c>
      <c r="U326" s="1" t="s">
        <v>5362</v>
      </c>
      <c r="V326" s="1" t="s">
        <v>5506</v>
      </c>
      <c r="W326" s="1" t="s">
        <v>5535</v>
      </c>
      <c r="X326" s="1" t="s">
        <v>47</v>
      </c>
      <c r="Y326" s="1">
        <v>146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8</v>
      </c>
      <c r="AP326" s="1">
        <v>6</v>
      </c>
      <c r="AQ326" s="1">
        <v>2</v>
      </c>
      <c r="AR326" s="1">
        <v>3</v>
      </c>
      <c r="AS326" s="1">
        <v>7</v>
      </c>
      <c r="AT326" s="1">
        <v>3</v>
      </c>
      <c r="AU326" s="1">
        <v>1</v>
      </c>
      <c r="AV326" s="1">
        <v>12</v>
      </c>
      <c r="AW326" s="1">
        <v>0</v>
      </c>
      <c r="AX326" s="1">
        <v>0</v>
      </c>
      <c r="AY326" s="1">
        <v>0</v>
      </c>
      <c r="AZ326" s="1">
        <v>0</v>
      </c>
      <c r="BA326" s="11">
        <v>0</v>
      </c>
    </row>
    <row r="327" spans="1:53" x14ac:dyDescent="0.25">
      <c r="A327" s="10">
        <v>124331</v>
      </c>
      <c r="B327" s="1" t="s">
        <v>717</v>
      </c>
      <c r="C327" s="1" t="s">
        <v>58</v>
      </c>
      <c r="D327" s="1">
        <v>0</v>
      </c>
      <c r="E327" s="1">
        <v>0</v>
      </c>
      <c r="F327" s="1"/>
      <c r="G327" s="1" t="s">
        <v>718</v>
      </c>
      <c r="H327" s="2">
        <v>45105.409424502315</v>
      </c>
      <c r="I327" s="1" t="str">
        <f>_xlfn.XLOOKUP(G327,'Lookup '!A:A,'Lookup '!B:B)</f>
        <v>Cases &amp; Covers</v>
      </c>
      <c r="J327" s="1" t="s">
        <v>51</v>
      </c>
      <c r="K327" s="1" t="b">
        <v>0</v>
      </c>
      <c r="L327" s="1"/>
      <c r="M327" s="1"/>
      <c r="N327" s="1" t="s">
        <v>52</v>
      </c>
      <c r="O327" s="3">
        <v>1.9</v>
      </c>
      <c r="P327" s="3"/>
      <c r="Q327" s="3">
        <v>1.9</v>
      </c>
      <c r="R327" s="3">
        <v>3.6362999999999999</v>
      </c>
      <c r="S327" s="1">
        <v>0</v>
      </c>
      <c r="T327" s="4">
        <v>0</v>
      </c>
      <c r="U327" s="1" t="s">
        <v>5362</v>
      </c>
      <c r="V327" s="1" t="s">
        <v>5532</v>
      </c>
      <c r="W327" s="1" t="s">
        <v>5535</v>
      </c>
      <c r="X327" s="1" t="s">
        <v>47</v>
      </c>
      <c r="Y327" s="1">
        <v>188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4</v>
      </c>
      <c r="AP327" s="1">
        <v>4</v>
      </c>
      <c r="AQ327" s="1">
        <v>3</v>
      </c>
      <c r="AR327" s="1">
        <v>5</v>
      </c>
      <c r="AS327" s="1">
        <v>2</v>
      </c>
      <c r="AT327" s="1">
        <v>0</v>
      </c>
      <c r="AU327" s="1">
        <v>3</v>
      </c>
      <c r="AV327" s="1">
        <v>4</v>
      </c>
      <c r="AW327" s="1">
        <v>1</v>
      </c>
      <c r="AX327" s="1">
        <v>2</v>
      </c>
      <c r="AY327" s="1">
        <v>3</v>
      </c>
      <c r="AZ327" s="1">
        <v>0</v>
      </c>
      <c r="BA327" s="11">
        <v>1</v>
      </c>
    </row>
    <row r="328" spans="1:53" x14ac:dyDescent="0.25">
      <c r="A328" s="10">
        <v>124332</v>
      </c>
      <c r="B328" s="1" t="s">
        <v>719</v>
      </c>
      <c r="C328" s="1" t="s">
        <v>58</v>
      </c>
      <c r="D328" s="1">
        <v>0</v>
      </c>
      <c r="E328" s="1">
        <v>0</v>
      </c>
      <c r="F328" s="1"/>
      <c r="G328" s="1" t="s">
        <v>720</v>
      </c>
      <c r="H328" s="2">
        <v>45105.409424502315</v>
      </c>
      <c r="I328" s="1" t="str">
        <f>_xlfn.XLOOKUP(G328,'Lookup '!A:A,'Lookup '!B:B)</f>
        <v>Cases &amp; Covers</v>
      </c>
      <c r="J328" s="1" t="s">
        <v>51</v>
      </c>
      <c r="K328" s="1" t="b">
        <v>0</v>
      </c>
      <c r="L328" s="1"/>
      <c r="M328" s="1"/>
      <c r="N328" s="1" t="s">
        <v>52</v>
      </c>
      <c r="O328" s="3">
        <v>1.9</v>
      </c>
      <c r="P328" s="3"/>
      <c r="Q328" s="3">
        <v>1.9</v>
      </c>
      <c r="R328" s="3">
        <v>3.6362999999999999</v>
      </c>
      <c r="S328" s="1">
        <v>0</v>
      </c>
      <c r="T328" s="4">
        <v>0</v>
      </c>
      <c r="U328" s="1" t="s">
        <v>5362</v>
      </c>
      <c r="V328" s="1" t="s">
        <v>5532</v>
      </c>
      <c r="W328" s="1" t="s">
        <v>5533</v>
      </c>
      <c r="X328" s="1" t="s">
        <v>47</v>
      </c>
      <c r="Y328" s="1">
        <v>208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6</v>
      </c>
      <c r="AP328" s="1">
        <v>4</v>
      </c>
      <c r="AQ328" s="1">
        <v>0</v>
      </c>
      <c r="AR328" s="1">
        <v>6</v>
      </c>
      <c r="AS328" s="1">
        <v>3</v>
      </c>
      <c r="AT328" s="1">
        <v>2</v>
      </c>
      <c r="AU328" s="1">
        <v>2</v>
      </c>
      <c r="AV328" s="1">
        <v>6</v>
      </c>
      <c r="AW328" s="1">
        <v>1</v>
      </c>
      <c r="AX328" s="1">
        <v>3</v>
      </c>
      <c r="AY328" s="1">
        <v>2</v>
      </c>
      <c r="AZ328" s="1">
        <v>1</v>
      </c>
      <c r="BA328" s="11">
        <v>0</v>
      </c>
    </row>
    <row r="329" spans="1:53" hidden="1" x14ac:dyDescent="0.25">
      <c r="A329" s="10">
        <v>124333</v>
      </c>
      <c r="B329" s="1" t="s">
        <v>721</v>
      </c>
      <c r="C329" s="1" t="s">
        <v>315</v>
      </c>
      <c r="D329" s="1">
        <v>0</v>
      </c>
      <c r="E329" s="1">
        <v>0</v>
      </c>
      <c r="F329" s="1"/>
      <c r="G329" s="1" t="s">
        <v>722</v>
      </c>
      <c r="H329" s="2">
        <v>45105.409424502315</v>
      </c>
      <c r="I329" s="1" t="str">
        <f>_xlfn.XLOOKUP(G329,'Lookup '!A:A,'Lookup '!B:B)</f>
        <v>iWatch Band</v>
      </c>
      <c r="J329" s="1" t="s">
        <v>609</v>
      </c>
      <c r="K329" s="1" t="b">
        <v>0</v>
      </c>
      <c r="L329" s="1"/>
      <c r="M329" s="1"/>
      <c r="N329" s="1" t="s">
        <v>52</v>
      </c>
      <c r="O329" s="3">
        <v>1.5</v>
      </c>
      <c r="P329" s="3"/>
      <c r="Q329" s="3">
        <v>1.5</v>
      </c>
      <c r="R329" s="3">
        <v>5.4545000000000003</v>
      </c>
      <c r="S329" s="1">
        <v>0</v>
      </c>
      <c r="T329" s="4">
        <v>0</v>
      </c>
      <c r="U329" s="1"/>
      <c r="V329" s="1" t="s">
        <v>5557</v>
      </c>
      <c r="W329" s="1" t="s">
        <v>5555</v>
      </c>
      <c r="X329" s="1" t="s">
        <v>47</v>
      </c>
      <c r="Y329" s="1">
        <v>123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25</v>
      </c>
      <c r="AP329" s="1">
        <v>29</v>
      </c>
      <c r="AQ329" s="1">
        <v>21</v>
      </c>
      <c r="AR329" s="1">
        <v>7</v>
      </c>
      <c r="AS329" s="1">
        <v>13</v>
      </c>
      <c r="AT329" s="1">
        <v>13</v>
      </c>
      <c r="AU329" s="1">
        <v>23</v>
      </c>
      <c r="AV329" s="1">
        <v>13</v>
      </c>
      <c r="AW329" s="1">
        <v>26</v>
      </c>
      <c r="AX329" s="1">
        <v>31</v>
      </c>
      <c r="AY329" s="1">
        <v>10</v>
      </c>
      <c r="AZ329" s="1">
        <v>11</v>
      </c>
      <c r="BA329" s="11">
        <v>27</v>
      </c>
    </row>
    <row r="330" spans="1:53" hidden="1" x14ac:dyDescent="0.25">
      <c r="A330" s="10">
        <v>124334</v>
      </c>
      <c r="B330" s="1" t="s">
        <v>723</v>
      </c>
      <c r="C330" s="1" t="s">
        <v>315</v>
      </c>
      <c r="D330" s="1">
        <v>0</v>
      </c>
      <c r="E330" s="1">
        <v>0</v>
      </c>
      <c r="F330" s="1"/>
      <c r="G330" s="1" t="s">
        <v>724</v>
      </c>
      <c r="H330" s="2">
        <v>45105.409424502315</v>
      </c>
      <c r="I330" s="1" t="str">
        <f>_xlfn.XLOOKUP(G330,'Lookup '!A:A,'Lookup '!B:B)</f>
        <v>iWatch Band</v>
      </c>
      <c r="J330" s="1" t="s">
        <v>609</v>
      </c>
      <c r="K330" s="1" t="b">
        <v>0</v>
      </c>
      <c r="L330" s="1"/>
      <c r="M330" s="1"/>
      <c r="N330" s="1" t="s">
        <v>52</v>
      </c>
      <c r="O330" s="3">
        <v>1.5</v>
      </c>
      <c r="P330" s="3"/>
      <c r="Q330" s="3">
        <v>1.5</v>
      </c>
      <c r="R330" s="3">
        <v>5.4545000000000003</v>
      </c>
      <c r="S330" s="1">
        <v>0</v>
      </c>
      <c r="T330" s="4">
        <v>0</v>
      </c>
      <c r="U330" s="1"/>
      <c r="V330" s="1" t="s">
        <v>5557</v>
      </c>
      <c r="W330" s="1" t="s">
        <v>5556</v>
      </c>
      <c r="X330" s="1" t="s">
        <v>47</v>
      </c>
      <c r="Y330" s="1">
        <v>171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19</v>
      </c>
      <c r="AP330" s="1">
        <v>24</v>
      </c>
      <c r="AQ330" s="1">
        <v>18</v>
      </c>
      <c r="AR330" s="1">
        <v>14</v>
      </c>
      <c r="AS330" s="1">
        <v>6</v>
      </c>
      <c r="AT330" s="1">
        <v>5</v>
      </c>
      <c r="AU330" s="1">
        <v>14</v>
      </c>
      <c r="AV330" s="1">
        <v>9</v>
      </c>
      <c r="AW330" s="1">
        <v>17</v>
      </c>
      <c r="AX330" s="1">
        <v>14</v>
      </c>
      <c r="AY330" s="1">
        <v>10</v>
      </c>
      <c r="AZ330" s="1">
        <v>19</v>
      </c>
      <c r="BA330" s="11">
        <v>11</v>
      </c>
    </row>
    <row r="331" spans="1:53" x14ac:dyDescent="0.25">
      <c r="A331" s="10">
        <v>124335</v>
      </c>
      <c r="B331" s="1" t="s">
        <v>725</v>
      </c>
      <c r="C331" s="1" t="s">
        <v>58</v>
      </c>
      <c r="D331" s="1">
        <v>0</v>
      </c>
      <c r="E331" s="1">
        <v>0</v>
      </c>
      <c r="F331" s="1"/>
      <c r="G331" s="1" t="s">
        <v>726</v>
      </c>
      <c r="H331" s="2">
        <v>45105.409424502315</v>
      </c>
      <c r="I331" s="1" t="str">
        <f>_xlfn.XLOOKUP(G331,'Lookup '!A:A,'Lookup '!B:B)</f>
        <v>Cases &amp; Covers</v>
      </c>
      <c r="J331" s="1" t="s">
        <v>51</v>
      </c>
      <c r="K331" s="1" t="b">
        <v>0</v>
      </c>
      <c r="L331" s="1"/>
      <c r="M331" s="1"/>
      <c r="N331" s="1" t="s">
        <v>52</v>
      </c>
      <c r="O331" s="3">
        <v>2.7</v>
      </c>
      <c r="P331" s="3"/>
      <c r="Q331" s="3">
        <v>2.7</v>
      </c>
      <c r="R331" s="3">
        <v>4.3635999999999999</v>
      </c>
      <c r="S331" s="1">
        <v>0</v>
      </c>
      <c r="T331" s="4">
        <v>0</v>
      </c>
      <c r="U331" s="1" t="s">
        <v>5362</v>
      </c>
      <c r="V331" s="1" t="s">
        <v>5551</v>
      </c>
      <c r="W331" s="1" t="s">
        <v>5515</v>
      </c>
      <c r="X331" s="1" t="s">
        <v>47</v>
      </c>
      <c r="Y331" s="1">
        <v>71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16</v>
      </c>
      <c r="AP331" s="1">
        <v>12</v>
      </c>
      <c r="AQ331" s="1">
        <v>8</v>
      </c>
      <c r="AR331" s="1">
        <v>8</v>
      </c>
      <c r="AS331" s="1">
        <v>7</v>
      </c>
      <c r="AT331" s="1">
        <v>5</v>
      </c>
      <c r="AU331" s="1">
        <v>6</v>
      </c>
      <c r="AV331" s="1">
        <v>6</v>
      </c>
      <c r="AW331" s="1">
        <v>6</v>
      </c>
      <c r="AX331" s="1">
        <v>10</v>
      </c>
      <c r="AY331" s="1">
        <v>10</v>
      </c>
      <c r="AZ331" s="1">
        <v>16</v>
      </c>
      <c r="BA331" s="11">
        <v>4</v>
      </c>
    </row>
    <row r="332" spans="1:53" x14ac:dyDescent="0.25">
      <c r="A332" s="10">
        <v>124336</v>
      </c>
      <c r="B332" s="1" t="s">
        <v>727</v>
      </c>
      <c r="C332" s="1" t="s">
        <v>114</v>
      </c>
      <c r="D332" s="1">
        <v>0</v>
      </c>
      <c r="E332" s="1">
        <v>0</v>
      </c>
      <c r="F332" s="1"/>
      <c r="G332" s="1" t="s">
        <v>728</v>
      </c>
      <c r="H332" s="2">
        <v>45105.409424502315</v>
      </c>
      <c r="I332" s="1" t="str">
        <f>_xlfn.XLOOKUP(G332,'Lookup '!A:A,'Lookup '!B:B)</f>
        <v>Cases &amp; Covers</v>
      </c>
      <c r="J332" s="1" t="s">
        <v>51</v>
      </c>
      <c r="K332" s="1" t="b">
        <v>0</v>
      </c>
      <c r="L332" s="1"/>
      <c r="M332" s="1"/>
      <c r="N332" s="1" t="s">
        <v>52</v>
      </c>
      <c r="O332" s="3">
        <v>2.57</v>
      </c>
      <c r="P332" s="3"/>
      <c r="Q332" s="3">
        <v>2.57</v>
      </c>
      <c r="R332" s="3">
        <v>3.6362999999999999</v>
      </c>
      <c r="S332" s="1">
        <v>0</v>
      </c>
      <c r="T332" s="4">
        <v>0</v>
      </c>
      <c r="U332" s="1" t="s">
        <v>5362</v>
      </c>
      <c r="V332" s="1" t="s">
        <v>5552</v>
      </c>
      <c r="W332" s="1" t="s">
        <v>5533</v>
      </c>
      <c r="X332" s="1" t="s">
        <v>47</v>
      </c>
      <c r="Y332" s="1">
        <v>171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7</v>
      </c>
      <c r="AP332" s="1">
        <v>7</v>
      </c>
      <c r="AQ332" s="1">
        <v>6</v>
      </c>
      <c r="AR332" s="1">
        <v>4</v>
      </c>
      <c r="AS332" s="1">
        <v>5</v>
      </c>
      <c r="AT332" s="1">
        <v>1</v>
      </c>
      <c r="AU332" s="1">
        <v>1</v>
      </c>
      <c r="AV332" s="1">
        <v>5</v>
      </c>
      <c r="AW332" s="1">
        <v>2</v>
      </c>
      <c r="AX332" s="1">
        <v>3</v>
      </c>
      <c r="AY332" s="1">
        <v>4</v>
      </c>
      <c r="AZ332" s="1">
        <v>1</v>
      </c>
      <c r="BA332" s="11">
        <v>0</v>
      </c>
    </row>
    <row r="333" spans="1:53" hidden="1" x14ac:dyDescent="0.25">
      <c r="A333" s="10">
        <v>124337</v>
      </c>
      <c r="B333" s="1" t="s">
        <v>729</v>
      </c>
      <c r="C333" s="1" t="s">
        <v>315</v>
      </c>
      <c r="D333" s="1">
        <v>0</v>
      </c>
      <c r="E333" s="1">
        <v>0</v>
      </c>
      <c r="F333" s="1"/>
      <c r="G333" s="1" t="s">
        <v>730</v>
      </c>
      <c r="H333" s="2">
        <v>45105.409424502315</v>
      </c>
      <c r="I333" s="1" t="str">
        <f>_xlfn.XLOOKUP(G333,'Lookup '!A:A,'Lookup '!B:B)</f>
        <v>Screen Protector</v>
      </c>
      <c r="J333" s="1" t="s">
        <v>317</v>
      </c>
      <c r="K333" s="1" t="b">
        <v>0</v>
      </c>
      <c r="L333" s="1"/>
      <c r="M333" s="1"/>
      <c r="N333" s="1" t="s">
        <v>52</v>
      </c>
      <c r="O333" s="3">
        <v>0.65</v>
      </c>
      <c r="P333" s="3"/>
      <c r="Q333" s="3">
        <v>0.65</v>
      </c>
      <c r="R333" s="3">
        <v>2.7271999999999998</v>
      </c>
      <c r="S333" s="1">
        <v>0</v>
      </c>
      <c r="T333" s="4">
        <v>0</v>
      </c>
      <c r="U333" s="1"/>
      <c r="V333" s="1" t="s">
        <v>5541</v>
      </c>
      <c r="W333" s="1" t="s">
        <v>5566</v>
      </c>
      <c r="X333" s="1" t="s">
        <v>47</v>
      </c>
      <c r="Y333" s="1">
        <v>31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40</v>
      </c>
      <c r="AP333" s="1">
        <v>2</v>
      </c>
      <c r="AQ333" s="1">
        <v>54</v>
      </c>
      <c r="AR333" s="1">
        <v>13</v>
      </c>
      <c r="AS333" s="1">
        <v>15</v>
      </c>
      <c r="AT333" s="1">
        <v>1</v>
      </c>
      <c r="AU333" s="1">
        <v>19</v>
      </c>
      <c r="AV333" s="1">
        <v>26</v>
      </c>
      <c r="AW333" s="1">
        <v>52</v>
      </c>
      <c r="AX333" s="1">
        <v>34</v>
      </c>
      <c r="AY333" s="1">
        <v>4</v>
      </c>
      <c r="AZ333" s="1">
        <v>1</v>
      </c>
      <c r="BA333" s="11">
        <v>0</v>
      </c>
    </row>
    <row r="334" spans="1:53" hidden="1" x14ac:dyDescent="0.25">
      <c r="A334" s="10">
        <v>124338</v>
      </c>
      <c r="B334" s="1" t="s">
        <v>731</v>
      </c>
      <c r="C334" s="1" t="s">
        <v>315</v>
      </c>
      <c r="D334" s="1">
        <v>4</v>
      </c>
      <c r="E334" s="1">
        <v>0</v>
      </c>
      <c r="F334" s="1" t="s">
        <v>732</v>
      </c>
      <c r="G334" s="1" t="s">
        <v>733</v>
      </c>
      <c r="H334" s="2">
        <v>45105.409424502315</v>
      </c>
      <c r="I334" s="1" t="str">
        <f>_xlfn.XLOOKUP(G334,'Lookup '!A:A,'Lookup '!B:B)</f>
        <v>Screen Protector</v>
      </c>
      <c r="J334" s="1" t="s">
        <v>317</v>
      </c>
      <c r="K334" s="1" t="b">
        <v>0</v>
      </c>
      <c r="L334" s="1"/>
      <c r="M334" s="1"/>
      <c r="N334" s="1" t="s">
        <v>52</v>
      </c>
      <c r="O334" s="3">
        <v>0.65</v>
      </c>
      <c r="P334" s="3"/>
      <c r="Q334" s="3">
        <v>0.65</v>
      </c>
      <c r="R334" s="3">
        <v>2.7271999999999998</v>
      </c>
      <c r="S334" s="1">
        <v>0</v>
      </c>
      <c r="T334" s="4">
        <v>0</v>
      </c>
      <c r="U334" s="1"/>
      <c r="V334" s="1" t="s">
        <v>5541</v>
      </c>
      <c r="W334" s="1" t="s">
        <v>5566</v>
      </c>
      <c r="X334" s="1" t="s">
        <v>47</v>
      </c>
      <c r="Y334" s="1">
        <v>166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30</v>
      </c>
      <c r="AP334" s="1">
        <v>23</v>
      </c>
      <c r="AQ334" s="1">
        <v>23</v>
      </c>
      <c r="AR334" s="1">
        <v>2</v>
      </c>
      <c r="AS334" s="1">
        <v>2</v>
      </c>
      <c r="AT334" s="1">
        <v>9</v>
      </c>
      <c r="AU334" s="1">
        <v>11</v>
      </c>
      <c r="AV334" s="1">
        <v>28</v>
      </c>
      <c r="AW334" s="1">
        <v>22</v>
      </c>
      <c r="AX334" s="1">
        <v>23</v>
      </c>
      <c r="AY334" s="1">
        <v>17</v>
      </c>
      <c r="AZ334" s="1">
        <v>14</v>
      </c>
      <c r="BA334" s="11">
        <v>14</v>
      </c>
    </row>
    <row r="335" spans="1:53" hidden="1" x14ac:dyDescent="0.25">
      <c r="A335" s="10">
        <v>124339</v>
      </c>
      <c r="B335" s="1" t="s">
        <v>734</v>
      </c>
      <c r="C335" s="1" t="s">
        <v>315</v>
      </c>
      <c r="D335" s="1">
        <v>0</v>
      </c>
      <c r="E335" s="1">
        <v>0</v>
      </c>
      <c r="F335" s="1"/>
      <c r="G335" s="1" t="s">
        <v>735</v>
      </c>
      <c r="H335" s="2">
        <v>45105.409424502315</v>
      </c>
      <c r="I335" s="1" t="str">
        <f>_xlfn.XLOOKUP(G335,'Lookup '!A:A,'Lookup '!B:B)</f>
        <v>Camera Screen Protector</v>
      </c>
      <c r="J335" s="1" t="s">
        <v>317</v>
      </c>
      <c r="K335" s="1" t="b">
        <v>0</v>
      </c>
      <c r="L335" s="1"/>
      <c r="M335" s="1"/>
      <c r="N335" s="1" t="s">
        <v>52</v>
      </c>
      <c r="O335" s="3">
        <v>0.6</v>
      </c>
      <c r="P335" s="3"/>
      <c r="Q335" s="3">
        <v>0.6</v>
      </c>
      <c r="R335" s="3">
        <v>1.3635999999999999</v>
      </c>
      <c r="S335" s="1">
        <v>0</v>
      </c>
      <c r="T335" s="4">
        <v>0</v>
      </c>
      <c r="U335" s="1"/>
      <c r="V335" s="1" t="s">
        <v>5569</v>
      </c>
      <c r="W335" s="1" t="s">
        <v>5570</v>
      </c>
      <c r="X335" s="1" t="s">
        <v>47</v>
      </c>
      <c r="Y335" s="1">
        <v>167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52</v>
      </c>
      <c r="AR335" s="1">
        <v>43</v>
      </c>
      <c r="AS335" s="1">
        <v>0</v>
      </c>
      <c r="AT335" s="1">
        <v>7</v>
      </c>
      <c r="AU335" s="1">
        <v>62</v>
      </c>
      <c r="AV335" s="1">
        <v>10</v>
      </c>
      <c r="AW335" s="1">
        <v>22</v>
      </c>
      <c r="AX335" s="1">
        <v>35</v>
      </c>
      <c r="AY335" s="1">
        <v>7</v>
      </c>
      <c r="AZ335" s="1">
        <v>6</v>
      </c>
      <c r="BA335" s="11">
        <v>0</v>
      </c>
    </row>
    <row r="336" spans="1:53" hidden="1" x14ac:dyDescent="0.25">
      <c r="A336" s="10">
        <v>124340</v>
      </c>
      <c r="B336" s="1" t="s">
        <v>736</v>
      </c>
      <c r="C336" s="1" t="s">
        <v>315</v>
      </c>
      <c r="D336" s="1">
        <v>4</v>
      </c>
      <c r="E336" s="1">
        <v>0</v>
      </c>
      <c r="F336" s="1" t="s">
        <v>736</v>
      </c>
      <c r="G336" s="1" t="s">
        <v>737</v>
      </c>
      <c r="H336" s="2">
        <v>45105.409424502315</v>
      </c>
      <c r="I336" s="1" t="str">
        <f>_xlfn.XLOOKUP(G336,'Lookup '!A:A,'Lookup '!B:B)</f>
        <v>Camera Screen Protector</v>
      </c>
      <c r="J336" s="1" t="s">
        <v>317</v>
      </c>
      <c r="K336" s="1" t="b">
        <v>0</v>
      </c>
      <c r="L336" s="1"/>
      <c r="M336" s="1"/>
      <c r="N336" s="1" t="s">
        <v>52</v>
      </c>
      <c r="O336" s="3">
        <v>0.6</v>
      </c>
      <c r="P336" s="3"/>
      <c r="Q336" s="3">
        <v>0.6</v>
      </c>
      <c r="R336" s="3">
        <v>1.3635999999999999</v>
      </c>
      <c r="S336" s="1">
        <v>0</v>
      </c>
      <c r="T336" s="4">
        <v>0</v>
      </c>
      <c r="U336" s="1"/>
      <c r="V336" s="1" t="s">
        <v>5569</v>
      </c>
      <c r="W336" s="1" t="s">
        <v>5570</v>
      </c>
      <c r="X336" s="1" t="s">
        <v>47</v>
      </c>
      <c r="Y336" s="1">
        <v>502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177</v>
      </c>
      <c r="AR336" s="1">
        <v>117</v>
      </c>
      <c r="AS336" s="1">
        <v>0</v>
      </c>
      <c r="AT336" s="1">
        <v>159</v>
      </c>
      <c r="AU336" s="1">
        <v>146</v>
      </c>
      <c r="AV336" s="1">
        <v>170</v>
      </c>
      <c r="AW336" s="1">
        <v>206</v>
      </c>
      <c r="AX336" s="1">
        <v>217</v>
      </c>
      <c r="AY336" s="1">
        <v>57</v>
      </c>
      <c r="AZ336" s="1">
        <v>87</v>
      </c>
      <c r="BA336" s="11">
        <v>35</v>
      </c>
    </row>
    <row r="337" spans="1:53" hidden="1" x14ac:dyDescent="0.25">
      <c r="A337" s="10">
        <v>124341</v>
      </c>
      <c r="B337" s="1" t="s">
        <v>738</v>
      </c>
      <c r="C337" s="1" t="s">
        <v>739</v>
      </c>
      <c r="D337" s="1">
        <v>0</v>
      </c>
      <c r="E337" s="1">
        <v>0</v>
      </c>
      <c r="F337" s="1"/>
      <c r="G337" s="1" t="s">
        <v>740</v>
      </c>
      <c r="H337" s="2">
        <v>45105.409424502315</v>
      </c>
      <c r="I337" s="1" t="str">
        <f>_xlfn.XLOOKUP(G337,'Lookup '!A:A,'Lookup '!B:B)</f>
        <v>MOBILE PHONE HOLDER</v>
      </c>
      <c r="J337" s="1" t="s">
        <v>741</v>
      </c>
      <c r="K337" s="1" t="b">
        <v>0</v>
      </c>
      <c r="L337" s="1"/>
      <c r="M337" s="1"/>
      <c r="N337" s="1" t="s">
        <v>52</v>
      </c>
      <c r="O337" s="3">
        <v>11.22</v>
      </c>
      <c r="P337" s="3"/>
      <c r="Q337" s="3">
        <v>11.22</v>
      </c>
      <c r="R337" s="3">
        <v>16.499300000000002</v>
      </c>
      <c r="S337" s="1">
        <v>0</v>
      </c>
      <c r="T337" s="4">
        <v>0</v>
      </c>
      <c r="U337" s="1"/>
      <c r="V337" s="1" t="s">
        <v>5571</v>
      </c>
      <c r="W337" s="1" t="s">
        <v>5572</v>
      </c>
      <c r="X337" s="1" t="s">
        <v>47</v>
      </c>
      <c r="Y337" s="1">
        <v>229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60</v>
      </c>
      <c r="AP337" s="1">
        <v>104</v>
      </c>
      <c r="AQ337" s="1">
        <v>74</v>
      </c>
      <c r="AR337" s="1">
        <v>63</v>
      </c>
      <c r="AS337" s="1">
        <v>85</v>
      </c>
      <c r="AT337" s="1">
        <v>45</v>
      </c>
      <c r="AU337" s="1">
        <v>85</v>
      </c>
      <c r="AV337" s="1">
        <v>75</v>
      </c>
      <c r="AW337" s="1">
        <v>160</v>
      </c>
      <c r="AX337" s="1">
        <v>76</v>
      </c>
      <c r="AY337" s="1">
        <v>57</v>
      </c>
      <c r="AZ337" s="1">
        <v>73</v>
      </c>
      <c r="BA337" s="11">
        <v>65</v>
      </c>
    </row>
    <row r="338" spans="1:53" hidden="1" x14ac:dyDescent="0.25">
      <c r="A338" s="10">
        <v>124342</v>
      </c>
      <c r="B338" s="1" t="s">
        <v>742</v>
      </c>
      <c r="C338" s="1" t="s">
        <v>739</v>
      </c>
      <c r="D338" s="1">
        <v>0</v>
      </c>
      <c r="E338" s="1">
        <v>0</v>
      </c>
      <c r="F338" s="1"/>
      <c r="G338" s="1" t="s">
        <v>743</v>
      </c>
      <c r="H338" s="2">
        <v>45105.409424502315</v>
      </c>
      <c r="I338" s="1" t="str">
        <f>_xlfn.XLOOKUP(G338,'Lookup '!A:A,'Lookup '!B:B)</f>
        <v>MOBILE PHONE HOLDER</v>
      </c>
      <c r="J338" s="1" t="s">
        <v>741</v>
      </c>
      <c r="K338" s="1" t="b">
        <v>0</v>
      </c>
      <c r="L338" s="1"/>
      <c r="M338" s="1"/>
      <c r="N338" s="1" t="s">
        <v>52</v>
      </c>
      <c r="O338" s="3">
        <v>9.2100000000000009</v>
      </c>
      <c r="P338" s="3"/>
      <c r="Q338" s="3">
        <v>9.2100000000000009</v>
      </c>
      <c r="R338" s="3">
        <v>0</v>
      </c>
      <c r="S338" s="1">
        <v>0</v>
      </c>
      <c r="T338" s="4">
        <v>0</v>
      </c>
      <c r="U338" s="1"/>
      <c r="V338" s="1" t="s">
        <v>5571</v>
      </c>
      <c r="W338" s="1" t="s">
        <v>5573</v>
      </c>
      <c r="X338" s="1" t="s">
        <v>47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1">
        <v>0</v>
      </c>
    </row>
    <row r="339" spans="1:53" hidden="1" x14ac:dyDescent="0.25">
      <c r="A339" s="10">
        <v>124343</v>
      </c>
      <c r="B339" s="1" t="s">
        <v>744</v>
      </c>
      <c r="C339" s="1" t="s">
        <v>745</v>
      </c>
      <c r="D339" s="1">
        <v>4</v>
      </c>
      <c r="E339" s="1">
        <v>0</v>
      </c>
      <c r="F339" s="1"/>
      <c r="G339" s="1" t="s">
        <v>746</v>
      </c>
      <c r="H339" s="2">
        <v>45105.409424502315</v>
      </c>
      <c r="I339" s="1" t="str">
        <f>_xlfn.XLOOKUP(G339,'Lookup '!A:A,'Lookup '!B:B)</f>
        <v>Charger</v>
      </c>
      <c r="J339" s="1" t="s">
        <v>747</v>
      </c>
      <c r="K339" s="1" t="b">
        <v>0</v>
      </c>
      <c r="L339" s="1"/>
      <c r="M339" s="1"/>
      <c r="N339" s="1" t="s">
        <v>52</v>
      </c>
      <c r="O339" s="3">
        <v>16</v>
      </c>
      <c r="P339" s="3"/>
      <c r="Q339" s="3">
        <v>16</v>
      </c>
      <c r="R339" s="3">
        <v>33</v>
      </c>
      <c r="S339" s="1">
        <v>0</v>
      </c>
      <c r="T339" s="4">
        <v>0</v>
      </c>
      <c r="U339" s="1"/>
      <c r="V339" s="1" t="s">
        <v>5574</v>
      </c>
      <c r="W339" s="1" t="s">
        <v>5575</v>
      </c>
      <c r="X339" s="1" t="s">
        <v>47</v>
      </c>
      <c r="Y339" s="1">
        <v>28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58</v>
      </c>
      <c r="AQ339" s="1">
        <v>42</v>
      </c>
      <c r="AR339" s="1">
        <v>27</v>
      </c>
      <c r="AS339" s="1">
        <v>24</v>
      </c>
      <c r="AT339" s="1">
        <v>17</v>
      </c>
      <c r="AU339" s="1">
        <v>34</v>
      </c>
      <c r="AV339" s="1">
        <v>25</v>
      </c>
      <c r="AW339" s="1">
        <v>2</v>
      </c>
      <c r="AX339" s="1">
        <v>0</v>
      </c>
      <c r="AY339" s="1">
        <v>0</v>
      </c>
      <c r="AZ339" s="1">
        <v>0</v>
      </c>
      <c r="BA339" s="11">
        <v>0</v>
      </c>
    </row>
    <row r="340" spans="1:53" hidden="1" x14ac:dyDescent="0.25">
      <c r="A340" s="10">
        <v>124344</v>
      </c>
      <c r="B340" s="1" t="s">
        <v>748</v>
      </c>
      <c r="C340" s="1" t="s">
        <v>315</v>
      </c>
      <c r="D340" s="1">
        <v>4</v>
      </c>
      <c r="E340" s="1">
        <v>0</v>
      </c>
      <c r="F340" s="1" t="s">
        <v>749</v>
      </c>
      <c r="G340" s="1" t="s">
        <v>750</v>
      </c>
      <c r="H340" s="2">
        <v>45105.409424502315</v>
      </c>
      <c r="I340" s="1" t="str">
        <f>_xlfn.XLOOKUP(G340,'Lookup '!A:A,'Lookup '!B:B)</f>
        <v>Screen Protector</v>
      </c>
      <c r="J340" s="1" t="s">
        <v>317</v>
      </c>
      <c r="K340" s="1" t="b">
        <v>0</v>
      </c>
      <c r="L340" s="1"/>
      <c r="M340" s="1"/>
      <c r="N340" s="1" t="s">
        <v>52</v>
      </c>
      <c r="O340" s="3">
        <v>1</v>
      </c>
      <c r="P340" s="3"/>
      <c r="Q340" s="3">
        <v>1</v>
      </c>
      <c r="R340" s="3">
        <v>2.0909</v>
      </c>
      <c r="S340" s="1">
        <v>0</v>
      </c>
      <c r="T340" s="4">
        <v>0</v>
      </c>
      <c r="U340" s="1"/>
      <c r="V340" s="1" t="s">
        <v>5545</v>
      </c>
      <c r="W340" s="1" t="s">
        <v>5546</v>
      </c>
      <c r="X340" s="1" t="s">
        <v>47</v>
      </c>
      <c r="Y340" s="1">
        <v>1311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400</v>
      </c>
      <c r="AT340" s="1">
        <v>50</v>
      </c>
      <c r="AU340" s="1">
        <v>110</v>
      </c>
      <c r="AV340" s="1">
        <v>80</v>
      </c>
      <c r="AW340" s="1">
        <v>150</v>
      </c>
      <c r="AX340" s="1">
        <v>150</v>
      </c>
      <c r="AY340" s="1">
        <v>40</v>
      </c>
      <c r="AZ340" s="1">
        <v>50</v>
      </c>
      <c r="BA340" s="11">
        <v>70</v>
      </c>
    </row>
    <row r="341" spans="1:53" x14ac:dyDescent="0.25">
      <c r="A341" s="10">
        <v>124345</v>
      </c>
      <c r="B341" s="1" t="s">
        <v>751</v>
      </c>
      <c r="C341" s="1" t="s">
        <v>58</v>
      </c>
      <c r="D341" s="1">
        <v>4</v>
      </c>
      <c r="E341" s="1">
        <v>0</v>
      </c>
      <c r="F341" s="1" t="s">
        <v>752</v>
      </c>
      <c r="G341" s="1" t="s">
        <v>753</v>
      </c>
      <c r="H341" s="2">
        <v>45105.409424502315</v>
      </c>
      <c r="I341" s="1" t="str">
        <f>_xlfn.XLOOKUP(G341,'Lookup '!A:A,'Lookup '!B:B)</f>
        <v>Cases &amp; Covers</v>
      </c>
      <c r="J341" s="1" t="s">
        <v>51</v>
      </c>
      <c r="K341" s="1" t="b">
        <v>0</v>
      </c>
      <c r="L341" s="1"/>
      <c r="M341" s="1"/>
      <c r="N341" s="1" t="s">
        <v>52</v>
      </c>
      <c r="O341" s="3">
        <v>1.61</v>
      </c>
      <c r="P341" s="3"/>
      <c r="Q341" s="3">
        <v>1.61</v>
      </c>
      <c r="R341" s="3">
        <v>4.0909000000000004</v>
      </c>
      <c r="S341" s="1">
        <v>0</v>
      </c>
      <c r="T341" s="4">
        <v>0</v>
      </c>
      <c r="U341" s="1" t="s">
        <v>5362</v>
      </c>
      <c r="V341" s="1" t="s">
        <v>5562</v>
      </c>
      <c r="W341" s="1" t="s">
        <v>5515</v>
      </c>
      <c r="X341" s="1" t="s">
        <v>47</v>
      </c>
      <c r="Y341" s="1">
        <v>101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10</v>
      </c>
      <c r="AP341" s="1">
        <v>7</v>
      </c>
      <c r="AQ341" s="1">
        <v>3</v>
      </c>
      <c r="AR341" s="1">
        <v>3</v>
      </c>
      <c r="AS341" s="1">
        <v>3</v>
      </c>
      <c r="AT341" s="1">
        <v>8</v>
      </c>
      <c r="AU341" s="1">
        <v>3</v>
      </c>
      <c r="AV341" s="1">
        <v>3</v>
      </c>
      <c r="AW341" s="1">
        <v>4</v>
      </c>
      <c r="AX341" s="1">
        <v>6</v>
      </c>
      <c r="AY341" s="1">
        <v>3</v>
      </c>
      <c r="AZ341" s="1">
        <v>4</v>
      </c>
      <c r="BA341" s="11">
        <v>2</v>
      </c>
    </row>
    <row r="342" spans="1:53" hidden="1" x14ac:dyDescent="0.25">
      <c r="A342" s="10">
        <v>124346</v>
      </c>
      <c r="B342" s="1" t="s">
        <v>754</v>
      </c>
      <c r="C342" s="1" t="s">
        <v>315</v>
      </c>
      <c r="D342" s="1">
        <v>0</v>
      </c>
      <c r="E342" s="1">
        <v>0</v>
      </c>
      <c r="F342" s="1"/>
      <c r="G342" s="1" t="s">
        <v>755</v>
      </c>
      <c r="H342" s="2">
        <v>45105.409424502315</v>
      </c>
      <c r="I342" s="1" t="str">
        <f>_xlfn.XLOOKUP(G342,'Lookup '!A:A,'Lookup '!B:B)</f>
        <v>Screen Protector</v>
      </c>
      <c r="J342" s="1" t="s">
        <v>317</v>
      </c>
      <c r="K342" s="1" t="b">
        <v>0</v>
      </c>
      <c r="L342" s="1"/>
      <c r="M342" s="1"/>
      <c r="N342" s="1" t="s">
        <v>52</v>
      </c>
      <c r="O342" s="3">
        <v>1.2</v>
      </c>
      <c r="P342" s="3"/>
      <c r="Q342" s="3">
        <v>1.2</v>
      </c>
      <c r="R342" s="3">
        <v>2.0909</v>
      </c>
      <c r="S342" s="1">
        <v>0</v>
      </c>
      <c r="T342" s="4">
        <v>0</v>
      </c>
      <c r="U342" s="1"/>
      <c r="V342" s="1" t="s">
        <v>5567</v>
      </c>
      <c r="W342" s="1" t="s">
        <v>5568</v>
      </c>
      <c r="X342" s="1" t="s">
        <v>47</v>
      </c>
      <c r="Y342" s="1">
        <v>2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30</v>
      </c>
      <c r="AQ342" s="1">
        <v>10</v>
      </c>
      <c r="AR342" s="1">
        <v>0</v>
      </c>
      <c r="AS342" s="1">
        <v>15</v>
      </c>
      <c r="AT342" s="1">
        <v>10</v>
      </c>
      <c r="AU342" s="1">
        <v>0</v>
      </c>
      <c r="AV342" s="1">
        <v>0</v>
      </c>
      <c r="AW342" s="1">
        <v>15</v>
      </c>
      <c r="AX342" s="1">
        <v>7</v>
      </c>
      <c r="AY342" s="1">
        <v>10</v>
      </c>
      <c r="AZ342" s="1">
        <v>10</v>
      </c>
      <c r="BA342" s="11">
        <v>0</v>
      </c>
    </row>
    <row r="343" spans="1:53" hidden="1" x14ac:dyDescent="0.25">
      <c r="A343" s="10">
        <v>124347</v>
      </c>
      <c r="B343" s="1" t="s">
        <v>756</v>
      </c>
      <c r="C343" s="1" t="s">
        <v>739</v>
      </c>
      <c r="D343" s="1">
        <v>0</v>
      </c>
      <c r="E343" s="1">
        <v>0</v>
      </c>
      <c r="F343" s="1"/>
      <c r="G343" s="1" t="s">
        <v>757</v>
      </c>
      <c r="H343" s="2">
        <v>45105.409424502315</v>
      </c>
      <c r="I343" s="1" t="str">
        <f>_xlfn.XLOOKUP(G343,'Lookup '!A:A,'Lookup '!B:B)</f>
        <v>MOBILE PHONE HOLDER</v>
      </c>
      <c r="J343" s="1" t="s">
        <v>741</v>
      </c>
      <c r="K343" s="1" t="b">
        <v>0</v>
      </c>
      <c r="L343" s="1"/>
      <c r="M343" s="1"/>
      <c r="N343" s="1" t="s">
        <v>52</v>
      </c>
      <c r="O343" s="3">
        <v>4.22</v>
      </c>
      <c r="P343" s="3"/>
      <c r="Q343" s="3">
        <v>4.22</v>
      </c>
      <c r="R343" s="3">
        <v>10.909000000000001</v>
      </c>
      <c r="S343" s="1">
        <v>0</v>
      </c>
      <c r="T343" s="4">
        <v>0</v>
      </c>
      <c r="U343" s="1"/>
      <c r="V343" s="1" t="s">
        <v>5571</v>
      </c>
      <c r="W343" s="1" t="s">
        <v>5576</v>
      </c>
      <c r="X343" s="1" t="s">
        <v>47</v>
      </c>
      <c r="Y343" s="1">
        <v>186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76</v>
      </c>
      <c r="AP343" s="1">
        <v>106</v>
      </c>
      <c r="AQ343" s="1">
        <v>43</v>
      </c>
      <c r="AR343" s="1">
        <v>41</v>
      </c>
      <c r="AS343" s="1">
        <v>59</v>
      </c>
      <c r="AT343" s="1">
        <v>31</v>
      </c>
      <c r="AU343" s="1">
        <v>32</v>
      </c>
      <c r="AV343" s="1">
        <v>40</v>
      </c>
      <c r="AW343" s="1">
        <v>76</v>
      </c>
      <c r="AX343" s="1">
        <v>33</v>
      </c>
      <c r="AY343" s="1">
        <v>20</v>
      </c>
      <c r="AZ343" s="1">
        <v>33</v>
      </c>
      <c r="BA343" s="11">
        <v>33</v>
      </c>
    </row>
    <row r="344" spans="1:53" hidden="1" x14ac:dyDescent="0.25">
      <c r="A344" s="10">
        <v>124348</v>
      </c>
      <c r="B344" s="1" t="s">
        <v>758</v>
      </c>
      <c r="C344" s="1" t="s">
        <v>759</v>
      </c>
      <c r="D344" s="1">
        <v>0</v>
      </c>
      <c r="E344" s="1">
        <v>0</v>
      </c>
      <c r="F344" s="1"/>
      <c r="G344" s="1" t="s">
        <v>760</v>
      </c>
      <c r="H344" s="2">
        <v>45105.409424502315</v>
      </c>
      <c r="I344" s="1" t="str">
        <f>_xlfn.XLOOKUP(G344,'Lookup '!A:A,'Lookup '!B:B)</f>
        <v>Audio</v>
      </c>
      <c r="J344" s="1" t="s">
        <v>761</v>
      </c>
      <c r="K344" s="1" t="b">
        <v>0</v>
      </c>
      <c r="L344" s="1"/>
      <c r="M344" s="1"/>
      <c r="N344" s="1" t="s">
        <v>52</v>
      </c>
      <c r="O344" s="3">
        <v>20.399999999999999</v>
      </c>
      <c r="P344" s="3"/>
      <c r="Q344" s="3">
        <v>20.399999999999999</v>
      </c>
      <c r="R344" s="3">
        <v>35</v>
      </c>
      <c r="S344" s="1">
        <v>0</v>
      </c>
      <c r="T344" s="4">
        <v>0</v>
      </c>
      <c r="U344" s="1"/>
      <c r="V344" s="1" t="s">
        <v>5577</v>
      </c>
      <c r="W344" s="1" t="s">
        <v>5497</v>
      </c>
      <c r="X344" s="1" t="s">
        <v>47</v>
      </c>
      <c r="Y344" s="1">
        <v>3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35</v>
      </c>
      <c r="AP344" s="1">
        <v>43</v>
      </c>
      <c r="AQ344" s="1">
        <v>11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1">
        <v>0</v>
      </c>
    </row>
    <row r="345" spans="1:53" hidden="1" x14ac:dyDescent="0.25">
      <c r="A345" s="10">
        <v>124349</v>
      </c>
      <c r="B345" s="1" t="s">
        <v>762</v>
      </c>
      <c r="C345" s="1" t="s">
        <v>745</v>
      </c>
      <c r="D345" s="1">
        <v>4</v>
      </c>
      <c r="E345" s="1">
        <v>0</v>
      </c>
      <c r="F345" s="1"/>
      <c r="G345" s="1" t="s">
        <v>763</v>
      </c>
      <c r="H345" s="2">
        <v>45105.409424502315</v>
      </c>
      <c r="I345" s="1" t="str">
        <f>_xlfn.XLOOKUP(G345,'Lookup '!A:A,'Lookup '!B:B)</f>
        <v>Charger</v>
      </c>
      <c r="J345" s="1" t="s">
        <v>747</v>
      </c>
      <c r="K345" s="1" t="b">
        <v>0</v>
      </c>
      <c r="L345" s="1"/>
      <c r="M345" s="1"/>
      <c r="N345" s="1" t="s">
        <v>52</v>
      </c>
      <c r="O345" s="3">
        <v>17.760000000000002</v>
      </c>
      <c r="P345" s="3"/>
      <c r="Q345" s="3">
        <v>17.84</v>
      </c>
      <c r="R345" s="3">
        <v>32.924900000000001</v>
      </c>
      <c r="S345" s="1">
        <v>0</v>
      </c>
      <c r="T345" s="4">
        <v>0</v>
      </c>
      <c r="U345" s="1"/>
      <c r="V345" s="1" t="s">
        <v>5574</v>
      </c>
      <c r="W345" s="1" t="s">
        <v>5578</v>
      </c>
      <c r="X345" s="1" t="s">
        <v>47</v>
      </c>
      <c r="Y345" s="1">
        <v>807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33</v>
      </c>
      <c r="AP345" s="1">
        <v>22</v>
      </c>
      <c r="AQ345" s="1">
        <v>26</v>
      </c>
      <c r="AR345" s="1">
        <v>18</v>
      </c>
      <c r="AS345" s="1">
        <v>13</v>
      </c>
      <c r="AT345" s="1">
        <v>0</v>
      </c>
      <c r="AU345" s="1">
        <v>25</v>
      </c>
      <c r="AV345" s="1">
        <v>29</v>
      </c>
      <c r="AW345" s="1">
        <v>62</v>
      </c>
      <c r="AX345" s="1">
        <v>35</v>
      </c>
      <c r="AY345" s="1">
        <v>28</v>
      </c>
      <c r="AZ345" s="1">
        <v>17</v>
      </c>
      <c r="BA345" s="11">
        <v>21</v>
      </c>
    </row>
    <row r="346" spans="1:53" hidden="1" x14ac:dyDescent="0.25">
      <c r="A346" s="10">
        <v>124350</v>
      </c>
      <c r="B346" s="1" t="s">
        <v>764</v>
      </c>
      <c r="C346" s="1" t="s">
        <v>759</v>
      </c>
      <c r="D346" s="1">
        <v>0</v>
      </c>
      <c r="E346" s="1">
        <v>0</v>
      </c>
      <c r="F346" s="1"/>
      <c r="G346" s="1" t="s">
        <v>765</v>
      </c>
      <c r="H346" s="2">
        <v>45105.409424502315</v>
      </c>
      <c r="I346" s="1" t="str">
        <f>_xlfn.XLOOKUP(G346,'Lookup '!A:A,'Lookup '!B:B)</f>
        <v>Audio</v>
      </c>
      <c r="J346" s="1" t="s">
        <v>761</v>
      </c>
      <c r="K346" s="1" t="b">
        <v>0</v>
      </c>
      <c r="L346" s="1"/>
      <c r="M346" s="1"/>
      <c r="N346" s="1" t="s">
        <v>52</v>
      </c>
      <c r="O346" s="3">
        <v>20.399999999999999</v>
      </c>
      <c r="P346" s="3"/>
      <c r="Q346" s="3">
        <v>20.399999999999999</v>
      </c>
      <c r="R346" s="3">
        <v>35.073599999999999</v>
      </c>
      <c r="S346" s="1">
        <v>0</v>
      </c>
      <c r="T346" s="4">
        <v>0</v>
      </c>
      <c r="U346" s="1"/>
      <c r="V346" s="1" t="s">
        <v>5577</v>
      </c>
      <c r="W346" s="1" t="s">
        <v>5497</v>
      </c>
      <c r="X346" s="1" t="s">
        <v>47</v>
      </c>
      <c r="Y346" s="1">
        <v>3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19</v>
      </c>
      <c r="AP346" s="1">
        <v>24</v>
      </c>
      <c r="AQ346" s="1">
        <v>34</v>
      </c>
      <c r="AR346" s="1">
        <v>30</v>
      </c>
      <c r="AS346" s="1">
        <v>13</v>
      </c>
      <c r="AT346" s="1">
        <v>17</v>
      </c>
      <c r="AU346" s="1">
        <v>5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1">
        <v>0</v>
      </c>
    </row>
    <row r="347" spans="1:53" hidden="1" x14ac:dyDescent="0.25">
      <c r="A347" s="10">
        <v>124351</v>
      </c>
      <c r="B347" s="1" t="s">
        <v>766</v>
      </c>
      <c r="C347" s="1" t="s">
        <v>315</v>
      </c>
      <c r="D347" s="1">
        <v>4</v>
      </c>
      <c r="E347" s="1">
        <v>0</v>
      </c>
      <c r="F347" s="1" t="s">
        <v>767</v>
      </c>
      <c r="G347" s="1" t="s">
        <v>768</v>
      </c>
      <c r="H347" s="2">
        <v>45105.409424502315</v>
      </c>
      <c r="I347" s="1" t="str">
        <f>_xlfn.XLOOKUP(G347,'Lookup '!A:A,'Lookup '!B:B)</f>
        <v>Camera Screen Protector</v>
      </c>
      <c r="J347" s="1" t="s">
        <v>317</v>
      </c>
      <c r="K347" s="1" t="b">
        <v>0</v>
      </c>
      <c r="L347" s="1"/>
      <c r="M347" s="1"/>
      <c r="N347" s="1" t="s">
        <v>52</v>
      </c>
      <c r="O347" s="3">
        <v>0.6</v>
      </c>
      <c r="P347" s="3"/>
      <c r="Q347" s="3">
        <v>0.6</v>
      </c>
      <c r="R347" s="3">
        <v>1.3635999999999999</v>
      </c>
      <c r="S347" s="1">
        <v>0</v>
      </c>
      <c r="T347" s="4">
        <v>0</v>
      </c>
      <c r="U347" s="1"/>
      <c r="V347" s="1" t="s">
        <v>5569</v>
      </c>
      <c r="W347" s="1" t="s">
        <v>5570</v>
      </c>
      <c r="X347" s="1" t="s">
        <v>47</v>
      </c>
      <c r="Y347" s="1">
        <v>793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203</v>
      </c>
      <c r="AR347" s="1">
        <v>163</v>
      </c>
      <c r="AS347" s="1">
        <v>77</v>
      </c>
      <c r="AT347" s="1">
        <v>122</v>
      </c>
      <c r="AU347" s="1">
        <v>127</v>
      </c>
      <c r="AV347" s="1">
        <v>105</v>
      </c>
      <c r="AW347" s="1">
        <v>143</v>
      </c>
      <c r="AX347" s="1">
        <v>110</v>
      </c>
      <c r="AY347" s="1">
        <v>79</v>
      </c>
      <c r="AZ347" s="1">
        <v>34</v>
      </c>
      <c r="BA347" s="11">
        <v>44</v>
      </c>
    </row>
    <row r="348" spans="1:53" hidden="1" x14ac:dyDescent="0.25">
      <c r="A348" s="10">
        <v>124352</v>
      </c>
      <c r="B348" s="1" t="s">
        <v>769</v>
      </c>
      <c r="C348" s="1" t="s">
        <v>759</v>
      </c>
      <c r="D348" s="1">
        <v>0</v>
      </c>
      <c r="E348" s="1">
        <v>0</v>
      </c>
      <c r="F348" s="1"/>
      <c r="G348" s="1" t="s">
        <v>770</v>
      </c>
      <c r="H348" s="2">
        <v>45105.409424502315</v>
      </c>
      <c r="I348" s="1" t="str">
        <f>_xlfn.XLOOKUP(G348,'Lookup '!A:A,'Lookup '!B:B)</f>
        <v>Audio</v>
      </c>
      <c r="J348" s="1" t="s">
        <v>761</v>
      </c>
      <c r="K348" s="1" t="b">
        <v>0</v>
      </c>
      <c r="L348" s="1"/>
      <c r="M348" s="1"/>
      <c r="N348" s="1" t="s">
        <v>52</v>
      </c>
      <c r="O348" s="3">
        <v>20.399999999999999</v>
      </c>
      <c r="P348" s="3"/>
      <c r="Q348" s="3">
        <v>20.399999999999999</v>
      </c>
      <c r="R348" s="3">
        <v>35.471200000000003</v>
      </c>
      <c r="S348" s="1">
        <v>0</v>
      </c>
      <c r="T348" s="4">
        <v>0</v>
      </c>
      <c r="U348" s="1"/>
      <c r="V348" s="1" t="s">
        <v>5577</v>
      </c>
      <c r="W348" s="1" t="s">
        <v>5497</v>
      </c>
      <c r="X348" s="1" t="s">
        <v>47</v>
      </c>
      <c r="Y348" s="1">
        <v>15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23</v>
      </c>
      <c r="AP348" s="1">
        <v>30</v>
      </c>
      <c r="AQ348" s="1">
        <v>23</v>
      </c>
      <c r="AR348" s="1">
        <v>21</v>
      </c>
      <c r="AS348" s="1">
        <v>8</v>
      </c>
      <c r="AT348" s="1">
        <v>6</v>
      </c>
      <c r="AU348" s="1">
        <v>15</v>
      </c>
      <c r="AV348" s="1">
        <v>12</v>
      </c>
      <c r="AW348" s="1">
        <v>6</v>
      </c>
      <c r="AX348" s="1">
        <v>3</v>
      </c>
      <c r="AY348" s="1">
        <v>0</v>
      </c>
      <c r="AZ348" s="1">
        <v>0</v>
      </c>
      <c r="BA348" s="11">
        <v>0</v>
      </c>
    </row>
    <row r="349" spans="1:53" hidden="1" x14ac:dyDescent="0.25">
      <c r="A349" s="10">
        <v>124353</v>
      </c>
      <c r="B349" s="1" t="s">
        <v>771</v>
      </c>
      <c r="C349" s="1" t="s">
        <v>315</v>
      </c>
      <c r="D349" s="1">
        <v>4</v>
      </c>
      <c r="E349" s="1">
        <v>0</v>
      </c>
      <c r="F349" s="1" t="s">
        <v>772</v>
      </c>
      <c r="G349" s="1" t="s">
        <v>773</v>
      </c>
      <c r="H349" s="2">
        <v>45105.409424502315</v>
      </c>
      <c r="I349" s="1" t="str">
        <f>_xlfn.XLOOKUP(G349,'Lookup '!A:A,'Lookup '!B:B)</f>
        <v>Screen Protector</v>
      </c>
      <c r="J349" s="1" t="s">
        <v>317</v>
      </c>
      <c r="K349" s="1" t="b">
        <v>0</v>
      </c>
      <c r="L349" s="1"/>
      <c r="M349" s="1"/>
      <c r="N349" s="1" t="s">
        <v>52</v>
      </c>
      <c r="O349" s="3">
        <v>1</v>
      </c>
      <c r="P349" s="3"/>
      <c r="Q349" s="3">
        <v>1</v>
      </c>
      <c r="R349" s="3">
        <v>2.0909</v>
      </c>
      <c r="S349" s="1">
        <v>0</v>
      </c>
      <c r="T349" s="4">
        <v>0</v>
      </c>
      <c r="U349" s="1"/>
      <c r="V349" s="1" t="s">
        <v>5545</v>
      </c>
      <c r="W349" s="1" t="s">
        <v>5546</v>
      </c>
      <c r="X349" s="1" t="s">
        <v>47</v>
      </c>
      <c r="Y349" s="1">
        <v>550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250</v>
      </c>
      <c r="AT349" s="1">
        <v>20</v>
      </c>
      <c r="AU349" s="1">
        <v>20</v>
      </c>
      <c r="AV349" s="1">
        <v>40</v>
      </c>
      <c r="AW349" s="1">
        <v>40</v>
      </c>
      <c r="AX349" s="1">
        <v>110</v>
      </c>
      <c r="AY349" s="1">
        <v>20</v>
      </c>
      <c r="AZ349" s="1">
        <v>30</v>
      </c>
      <c r="BA349" s="11">
        <v>20</v>
      </c>
    </row>
    <row r="350" spans="1:53" hidden="1" x14ac:dyDescent="0.25">
      <c r="A350" s="10">
        <v>124354</v>
      </c>
      <c r="B350" s="1" t="s">
        <v>774</v>
      </c>
      <c r="C350" s="1" t="s">
        <v>745</v>
      </c>
      <c r="D350" s="1">
        <v>0</v>
      </c>
      <c r="E350" s="1">
        <v>0</v>
      </c>
      <c r="F350" s="1"/>
      <c r="G350" s="1" t="s">
        <v>775</v>
      </c>
      <c r="H350" s="2">
        <v>45105.409424502315</v>
      </c>
      <c r="I350" s="1" t="str">
        <f>_xlfn.XLOOKUP(G350,'Lookup '!A:A,'Lookup '!B:B)</f>
        <v>Charger</v>
      </c>
      <c r="J350" s="1" t="s">
        <v>747</v>
      </c>
      <c r="K350" s="1" t="b">
        <v>0</v>
      </c>
      <c r="L350" s="1"/>
      <c r="M350" s="1"/>
      <c r="N350" s="1" t="s">
        <v>52</v>
      </c>
      <c r="O350" s="3">
        <v>22.5</v>
      </c>
      <c r="P350" s="3"/>
      <c r="Q350" s="3">
        <v>22.5</v>
      </c>
      <c r="R350" s="3">
        <v>35</v>
      </c>
      <c r="S350" s="1">
        <v>0</v>
      </c>
      <c r="T350" s="4">
        <v>0</v>
      </c>
      <c r="U350" s="1"/>
      <c r="V350" s="1" t="e">
        <v>#N/A</v>
      </c>
      <c r="W350" s="1" t="e">
        <v>#N/A</v>
      </c>
      <c r="X350" s="1" t="s">
        <v>47</v>
      </c>
      <c r="Y350" s="1">
        <v>-30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23</v>
      </c>
      <c r="AP350" s="1">
        <v>26</v>
      </c>
      <c r="AQ350" s="1">
        <v>25</v>
      </c>
      <c r="AR350" s="1">
        <v>13</v>
      </c>
      <c r="AS350" s="1">
        <v>0</v>
      </c>
      <c r="AT350" s="1">
        <v>0</v>
      </c>
      <c r="AU350" s="1">
        <v>3</v>
      </c>
      <c r="AV350" s="1">
        <v>0</v>
      </c>
      <c r="AW350" s="1">
        <v>25</v>
      </c>
      <c r="AX350" s="1">
        <v>8</v>
      </c>
      <c r="AY350" s="1">
        <v>0</v>
      </c>
      <c r="AZ350" s="1">
        <v>0</v>
      </c>
      <c r="BA350" s="11">
        <v>0</v>
      </c>
    </row>
    <row r="351" spans="1:53" hidden="1" x14ac:dyDescent="0.25">
      <c r="A351" s="10">
        <v>124355</v>
      </c>
      <c r="B351" s="1" t="s">
        <v>776</v>
      </c>
      <c r="C351" s="1" t="s">
        <v>315</v>
      </c>
      <c r="D351" s="1">
        <v>0</v>
      </c>
      <c r="E351" s="1">
        <v>0</v>
      </c>
      <c r="F351" s="1"/>
      <c r="G351" s="1" t="s">
        <v>777</v>
      </c>
      <c r="H351" s="2">
        <v>45105.409424687503</v>
      </c>
      <c r="I351" s="1" t="str">
        <f>_xlfn.XLOOKUP(G351,'Lookup '!A:A,'Lookup '!B:B)</f>
        <v>Screen Protector</v>
      </c>
      <c r="J351" s="1" t="s">
        <v>317</v>
      </c>
      <c r="K351" s="1" t="b">
        <v>0</v>
      </c>
      <c r="L351" s="1"/>
      <c r="M351" s="1"/>
      <c r="N351" s="1" t="s">
        <v>52</v>
      </c>
      <c r="O351" s="3">
        <v>1</v>
      </c>
      <c r="P351" s="3"/>
      <c r="Q351" s="3">
        <v>1</v>
      </c>
      <c r="R351" s="3">
        <v>2.0909</v>
      </c>
      <c r="S351" s="1">
        <v>0</v>
      </c>
      <c r="T351" s="4">
        <v>0</v>
      </c>
      <c r="U351" s="1"/>
      <c r="V351" s="1" t="s">
        <v>5545</v>
      </c>
      <c r="W351" s="1" t="s">
        <v>5546</v>
      </c>
      <c r="X351" s="1" t="s">
        <v>47</v>
      </c>
      <c r="Y351" s="1">
        <v>64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73</v>
      </c>
      <c r="AP351" s="1">
        <v>0</v>
      </c>
      <c r="AQ351" s="1">
        <v>0</v>
      </c>
      <c r="AR351" s="1">
        <v>0</v>
      </c>
      <c r="AS351" s="1">
        <v>420</v>
      </c>
      <c r="AT351" s="1">
        <v>80</v>
      </c>
      <c r="AU351" s="1">
        <v>150</v>
      </c>
      <c r="AV351" s="1">
        <v>185</v>
      </c>
      <c r="AW351" s="1">
        <v>221</v>
      </c>
      <c r="AX351" s="1">
        <v>220</v>
      </c>
      <c r="AY351" s="1">
        <v>60</v>
      </c>
      <c r="AZ351" s="1">
        <v>110</v>
      </c>
      <c r="BA351" s="11">
        <v>10</v>
      </c>
    </row>
    <row r="352" spans="1:53" hidden="1" x14ac:dyDescent="0.25">
      <c r="A352" s="10">
        <v>124356</v>
      </c>
      <c r="B352" s="1" t="s">
        <v>778</v>
      </c>
      <c r="C352" s="1" t="s">
        <v>739</v>
      </c>
      <c r="D352" s="1">
        <v>0</v>
      </c>
      <c r="E352" s="1">
        <v>0</v>
      </c>
      <c r="F352" s="1"/>
      <c r="G352" s="1" t="s">
        <v>779</v>
      </c>
      <c r="H352" s="2">
        <v>45105.409424687503</v>
      </c>
      <c r="I352" s="1" t="str">
        <f>_xlfn.XLOOKUP(G352,'Lookup '!A:A,'Lookup '!B:B)</f>
        <v>MOBILE PHONE HOLDER</v>
      </c>
      <c r="J352" s="1" t="s">
        <v>741</v>
      </c>
      <c r="K352" s="1" t="b">
        <v>0</v>
      </c>
      <c r="L352" s="1"/>
      <c r="M352" s="1"/>
      <c r="N352" s="1" t="s">
        <v>52</v>
      </c>
      <c r="O352" s="3">
        <v>4.7699999999999996</v>
      </c>
      <c r="P352" s="3"/>
      <c r="Q352" s="3">
        <v>4.7699999999999996</v>
      </c>
      <c r="R352" s="3">
        <v>10</v>
      </c>
      <c r="S352" s="1">
        <v>0</v>
      </c>
      <c r="T352" s="4">
        <v>0</v>
      </c>
      <c r="U352" s="1"/>
      <c r="V352" s="1" t="s">
        <v>5571</v>
      </c>
      <c r="W352" s="1" t="s">
        <v>5579</v>
      </c>
      <c r="X352" s="1" t="s">
        <v>47</v>
      </c>
      <c r="Y352" s="1">
        <v>-14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27</v>
      </c>
      <c r="AP352" s="1">
        <v>21</v>
      </c>
      <c r="AQ352" s="1">
        <v>15</v>
      </c>
      <c r="AR352" s="1">
        <v>23</v>
      </c>
      <c r="AS352" s="1">
        <v>18</v>
      </c>
      <c r="AT352" s="1">
        <v>11</v>
      </c>
      <c r="AU352" s="1">
        <v>20</v>
      </c>
      <c r="AV352" s="1">
        <v>8</v>
      </c>
      <c r="AW352" s="1">
        <v>6</v>
      </c>
      <c r="AX352" s="1">
        <v>0</v>
      </c>
      <c r="AY352" s="1">
        <v>0</v>
      </c>
      <c r="AZ352" s="1">
        <v>0</v>
      </c>
      <c r="BA352" s="11">
        <v>0</v>
      </c>
    </row>
    <row r="353" spans="1:53" hidden="1" x14ac:dyDescent="0.25">
      <c r="A353" s="10">
        <v>124357</v>
      </c>
      <c r="B353" s="1" t="s">
        <v>780</v>
      </c>
      <c r="C353" s="1" t="s">
        <v>315</v>
      </c>
      <c r="D353" s="1">
        <v>0</v>
      </c>
      <c r="E353" s="1">
        <v>0</v>
      </c>
      <c r="F353" s="1"/>
      <c r="G353" s="1" t="s">
        <v>781</v>
      </c>
      <c r="H353" s="2">
        <v>45105.409424687503</v>
      </c>
      <c r="I353" s="1" t="str">
        <f>_xlfn.XLOOKUP(G353,'Lookup '!A:A,'Lookup '!B:B)</f>
        <v>Screen Protector</v>
      </c>
      <c r="J353" s="1" t="s">
        <v>317</v>
      </c>
      <c r="K353" s="1" t="b">
        <v>0</v>
      </c>
      <c r="L353" s="1"/>
      <c r="M353" s="1"/>
      <c r="N353" s="1" t="s">
        <v>52</v>
      </c>
      <c r="O353" s="3">
        <v>0.8</v>
      </c>
      <c r="P353" s="3"/>
      <c r="Q353" s="3">
        <v>0.8</v>
      </c>
      <c r="R353" s="3">
        <v>1.8181</v>
      </c>
      <c r="S353" s="1">
        <v>0</v>
      </c>
      <c r="T353" s="4">
        <v>0</v>
      </c>
      <c r="U353" s="1"/>
      <c r="V353" s="1" t="s">
        <v>5558</v>
      </c>
      <c r="W353" s="1" t="s">
        <v>5564</v>
      </c>
      <c r="X353" s="1" t="s">
        <v>47</v>
      </c>
      <c r="Y353" s="1">
        <v>144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28</v>
      </c>
      <c r="AP353" s="1">
        <v>46</v>
      </c>
      <c r="AQ353" s="1">
        <v>48</v>
      </c>
      <c r="AR353" s="1">
        <v>33</v>
      </c>
      <c r="AS353" s="1">
        <v>28</v>
      </c>
      <c r="AT353" s="1">
        <v>30</v>
      </c>
      <c r="AU353" s="1">
        <v>17</v>
      </c>
      <c r="AV353" s="1">
        <v>30</v>
      </c>
      <c r="AW353" s="1">
        <v>45</v>
      </c>
      <c r="AX353" s="1">
        <v>35</v>
      </c>
      <c r="AY353" s="1">
        <v>44</v>
      </c>
      <c r="AZ353" s="1">
        <v>27</v>
      </c>
      <c r="BA353" s="11">
        <v>25</v>
      </c>
    </row>
    <row r="354" spans="1:53" hidden="1" x14ac:dyDescent="0.25">
      <c r="A354" s="10">
        <v>124358</v>
      </c>
      <c r="B354" s="1" t="s">
        <v>782</v>
      </c>
      <c r="C354" s="1" t="s">
        <v>315</v>
      </c>
      <c r="D354" s="1">
        <v>0</v>
      </c>
      <c r="E354" s="1">
        <v>0</v>
      </c>
      <c r="F354" s="1"/>
      <c r="G354" s="1" t="s">
        <v>783</v>
      </c>
      <c r="H354" s="2">
        <v>45105.409424687503</v>
      </c>
      <c r="I354" s="1" t="str">
        <f>_xlfn.XLOOKUP(G354,'Lookup '!A:A,'Lookup '!B:B)</f>
        <v>Screen Protector</v>
      </c>
      <c r="J354" s="1" t="s">
        <v>317</v>
      </c>
      <c r="K354" s="1" t="b">
        <v>0</v>
      </c>
      <c r="L354" s="1"/>
      <c r="M354" s="1"/>
      <c r="N354" s="1" t="s">
        <v>52</v>
      </c>
      <c r="O354" s="3">
        <v>0.65</v>
      </c>
      <c r="P354" s="3"/>
      <c r="Q354" s="3">
        <v>0.65</v>
      </c>
      <c r="R354" s="3">
        <v>2.7271999999999998</v>
      </c>
      <c r="S354" s="1">
        <v>0</v>
      </c>
      <c r="T354" s="4">
        <v>0</v>
      </c>
      <c r="U354" s="1"/>
      <c r="V354" s="1" t="s">
        <v>5541</v>
      </c>
      <c r="W354" s="1" t="s">
        <v>5565</v>
      </c>
      <c r="X354" s="1" t="s">
        <v>47</v>
      </c>
      <c r="Y354" s="1">
        <v>191</v>
      </c>
      <c r="Z354" s="1">
        <v>1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54</v>
      </c>
      <c r="AP354" s="1">
        <v>26</v>
      </c>
      <c r="AQ354" s="1">
        <v>52</v>
      </c>
      <c r="AR354" s="1">
        <v>29</v>
      </c>
      <c r="AS354" s="1">
        <v>6</v>
      </c>
      <c r="AT354" s="1">
        <v>0</v>
      </c>
      <c r="AU354" s="1">
        <v>19</v>
      </c>
      <c r="AV354" s="1">
        <v>38</v>
      </c>
      <c r="AW354" s="1">
        <v>45</v>
      </c>
      <c r="AX354" s="1">
        <v>42</v>
      </c>
      <c r="AY354" s="1">
        <v>29</v>
      </c>
      <c r="AZ354" s="1">
        <v>23</v>
      </c>
      <c r="BA354" s="11">
        <v>34</v>
      </c>
    </row>
    <row r="355" spans="1:53" hidden="1" x14ac:dyDescent="0.25">
      <c r="A355" s="10">
        <v>124359</v>
      </c>
      <c r="B355" s="1" t="s">
        <v>784</v>
      </c>
      <c r="C355" s="1" t="s">
        <v>315</v>
      </c>
      <c r="D355" s="1">
        <v>4</v>
      </c>
      <c r="E355" s="1">
        <v>0</v>
      </c>
      <c r="F355" s="1" t="s">
        <v>785</v>
      </c>
      <c r="G355" s="1" t="s">
        <v>786</v>
      </c>
      <c r="H355" s="2">
        <v>45105.409424687503</v>
      </c>
      <c r="I355" s="1" t="str">
        <f>_xlfn.XLOOKUP(G355,'Lookup '!A:A,'Lookup '!B:B)</f>
        <v>Screen Protector</v>
      </c>
      <c r="J355" s="1" t="s">
        <v>317</v>
      </c>
      <c r="K355" s="1" t="b">
        <v>0</v>
      </c>
      <c r="L355" s="1"/>
      <c r="M355" s="1"/>
      <c r="N355" s="1" t="s">
        <v>52</v>
      </c>
      <c r="O355" s="3">
        <v>0.65</v>
      </c>
      <c r="P355" s="3"/>
      <c r="Q355" s="3">
        <v>0.65</v>
      </c>
      <c r="R355" s="3">
        <v>2.7271999999999998</v>
      </c>
      <c r="S355" s="1">
        <v>0</v>
      </c>
      <c r="T355" s="4">
        <v>0</v>
      </c>
      <c r="U355" s="1"/>
      <c r="V355" s="1" t="s">
        <v>5541</v>
      </c>
      <c r="W355" s="1" t="s">
        <v>5565</v>
      </c>
      <c r="X355" s="1" t="s">
        <v>47</v>
      </c>
      <c r="Y355" s="1">
        <v>334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19</v>
      </c>
      <c r="AP355" s="1">
        <v>15</v>
      </c>
      <c r="AQ355" s="1">
        <v>16</v>
      </c>
      <c r="AR355" s="1">
        <v>2</v>
      </c>
      <c r="AS355" s="1">
        <v>9</v>
      </c>
      <c r="AT355" s="1">
        <v>2</v>
      </c>
      <c r="AU355" s="1">
        <v>25</v>
      </c>
      <c r="AV355" s="1">
        <v>13</v>
      </c>
      <c r="AW355" s="1">
        <v>15</v>
      </c>
      <c r="AX355" s="1">
        <v>12</v>
      </c>
      <c r="AY355" s="1">
        <v>5</v>
      </c>
      <c r="AZ355" s="1">
        <v>5</v>
      </c>
      <c r="BA355" s="11">
        <v>13</v>
      </c>
    </row>
    <row r="356" spans="1:53" hidden="1" x14ac:dyDescent="0.25">
      <c r="A356" s="10">
        <v>124360</v>
      </c>
      <c r="B356" s="1" t="s">
        <v>787</v>
      </c>
      <c r="C356" s="1" t="s">
        <v>315</v>
      </c>
      <c r="D356" s="1">
        <v>0</v>
      </c>
      <c r="E356" s="1">
        <v>0</v>
      </c>
      <c r="F356" s="1"/>
      <c r="G356" s="1" t="s">
        <v>788</v>
      </c>
      <c r="H356" s="2">
        <v>45105.409424687503</v>
      </c>
      <c r="I356" s="1" t="str">
        <f>_xlfn.XLOOKUP(G356,'Lookup '!A:A,'Lookup '!B:B)</f>
        <v>Screen Protector</v>
      </c>
      <c r="J356" s="1" t="s">
        <v>317</v>
      </c>
      <c r="K356" s="1" t="b">
        <v>0</v>
      </c>
      <c r="L356" s="1"/>
      <c r="M356" s="1"/>
      <c r="N356" s="1" t="s">
        <v>52</v>
      </c>
      <c r="O356" s="3">
        <v>0.65</v>
      </c>
      <c r="P356" s="3"/>
      <c r="Q356" s="3">
        <v>0.65</v>
      </c>
      <c r="R356" s="3">
        <v>2.7271999999999998</v>
      </c>
      <c r="S356" s="1">
        <v>0</v>
      </c>
      <c r="T356" s="4">
        <v>0</v>
      </c>
      <c r="U356" s="1"/>
      <c r="V356" s="1" t="s">
        <v>5541</v>
      </c>
      <c r="W356" s="1" t="s">
        <v>5564</v>
      </c>
      <c r="X356" s="1" t="s">
        <v>47</v>
      </c>
      <c r="Y356" s="1">
        <v>124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11</v>
      </c>
      <c r="AP356" s="1">
        <v>8</v>
      </c>
      <c r="AQ356" s="1">
        <v>28</v>
      </c>
      <c r="AR356" s="1">
        <v>12</v>
      </c>
      <c r="AS356" s="1">
        <v>5</v>
      </c>
      <c r="AT356" s="1">
        <v>7</v>
      </c>
      <c r="AU356" s="1">
        <v>12</v>
      </c>
      <c r="AV356" s="1">
        <v>12</v>
      </c>
      <c r="AW356" s="1">
        <v>35</v>
      </c>
      <c r="AX356" s="1">
        <v>10</v>
      </c>
      <c r="AY356" s="1">
        <v>12</v>
      </c>
      <c r="AZ356" s="1">
        <v>9</v>
      </c>
      <c r="BA356" s="11">
        <v>13</v>
      </c>
    </row>
    <row r="357" spans="1:53" hidden="1" x14ac:dyDescent="0.25">
      <c r="A357" s="10">
        <v>124361</v>
      </c>
      <c r="B357" s="1" t="s">
        <v>789</v>
      </c>
      <c r="C357" s="1" t="s">
        <v>315</v>
      </c>
      <c r="D357" s="1">
        <v>4</v>
      </c>
      <c r="E357" s="1">
        <v>0</v>
      </c>
      <c r="F357" s="1" t="s">
        <v>790</v>
      </c>
      <c r="G357" s="1" t="s">
        <v>791</v>
      </c>
      <c r="H357" s="2">
        <v>45105.409424687503</v>
      </c>
      <c r="I357" s="1" t="str">
        <f>_xlfn.XLOOKUP(G357,'Lookup '!A:A,'Lookup '!B:B)</f>
        <v>Screen Protector</v>
      </c>
      <c r="J357" s="1" t="s">
        <v>317</v>
      </c>
      <c r="K357" s="1" t="b">
        <v>0</v>
      </c>
      <c r="L357" s="1"/>
      <c r="M357" s="1"/>
      <c r="N357" s="1" t="s">
        <v>52</v>
      </c>
      <c r="O357" s="3">
        <v>0.65</v>
      </c>
      <c r="P357" s="3"/>
      <c r="Q357" s="3">
        <v>0.65</v>
      </c>
      <c r="R357" s="3">
        <v>2.7271999999999998</v>
      </c>
      <c r="S357" s="1">
        <v>0</v>
      </c>
      <c r="T357" s="4">
        <v>0</v>
      </c>
      <c r="U357" s="1"/>
      <c r="V357" s="1" t="s">
        <v>5541</v>
      </c>
      <c r="W357" s="1" t="s">
        <v>5564</v>
      </c>
      <c r="X357" s="1" t="s">
        <v>47</v>
      </c>
      <c r="Y357" s="1">
        <v>339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14</v>
      </c>
      <c r="AP357" s="1">
        <v>14</v>
      </c>
      <c r="AQ357" s="1">
        <v>11</v>
      </c>
      <c r="AR357" s="1">
        <v>6</v>
      </c>
      <c r="AS357" s="1">
        <v>11</v>
      </c>
      <c r="AT357" s="1">
        <v>6</v>
      </c>
      <c r="AU357" s="1">
        <v>25</v>
      </c>
      <c r="AV357" s="1">
        <v>5</v>
      </c>
      <c r="AW357" s="1">
        <v>15</v>
      </c>
      <c r="AX357" s="1">
        <v>6</v>
      </c>
      <c r="AY357" s="1">
        <v>6</v>
      </c>
      <c r="AZ357" s="1">
        <v>2</v>
      </c>
      <c r="BA357" s="11">
        <v>9</v>
      </c>
    </row>
    <row r="358" spans="1:53" hidden="1" x14ac:dyDescent="0.25">
      <c r="A358" s="10">
        <v>124362</v>
      </c>
      <c r="B358" s="1" t="s">
        <v>792</v>
      </c>
      <c r="C358" s="1" t="s">
        <v>315</v>
      </c>
      <c r="D358" s="1">
        <v>0</v>
      </c>
      <c r="E358" s="1">
        <v>0</v>
      </c>
      <c r="F358" s="1"/>
      <c r="G358" s="1" t="s">
        <v>793</v>
      </c>
      <c r="H358" s="2">
        <v>45105.409424687503</v>
      </c>
      <c r="I358" s="1" t="str">
        <f>_xlfn.XLOOKUP(G358,'Lookup '!A:A,'Lookup '!B:B)</f>
        <v>Screen Protector</v>
      </c>
      <c r="J358" s="1" t="s">
        <v>317</v>
      </c>
      <c r="K358" s="1" t="b">
        <v>0</v>
      </c>
      <c r="L358" s="1"/>
      <c r="M358" s="1"/>
      <c r="N358" s="1" t="s">
        <v>52</v>
      </c>
      <c r="O358" s="3">
        <v>0.8</v>
      </c>
      <c r="P358" s="3"/>
      <c r="Q358" s="3">
        <v>0.8</v>
      </c>
      <c r="R358" s="3">
        <v>1.8181</v>
      </c>
      <c r="S358" s="1">
        <v>0</v>
      </c>
      <c r="T358" s="4">
        <v>0</v>
      </c>
      <c r="U358" s="1"/>
      <c r="V358" s="1" t="s">
        <v>5558</v>
      </c>
      <c r="W358" s="1" t="s">
        <v>5566</v>
      </c>
      <c r="X358" s="1" t="s">
        <v>47</v>
      </c>
      <c r="Y358" s="1">
        <v>27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31</v>
      </c>
      <c r="AP358" s="1">
        <v>63</v>
      </c>
      <c r="AQ358" s="1">
        <v>60</v>
      </c>
      <c r="AR358" s="1">
        <v>22</v>
      </c>
      <c r="AS358" s="1">
        <v>24</v>
      </c>
      <c r="AT358" s="1">
        <v>7</v>
      </c>
      <c r="AU358" s="1">
        <v>27</v>
      </c>
      <c r="AV358" s="1">
        <v>35</v>
      </c>
      <c r="AW358" s="1">
        <v>75</v>
      </c>
      <c r="AX358" s="1">
        <v>89</v>
      </c>
      <c r="AY358" s="1">
        <v>72</v>
      </c>
      <c r="AZ358" s="1">
        <v>16</v>
      </c>
      <c r="BA358" s="11">
        <v>0</v>
      </c>
    </row>
    <row r="359" spans="1:53" hidden="1" x14ac:dyDescent="0.25">
      <c r="A359" s="10">
        <v>124363</v>
      </c>
      <c r="B359" s="1" t="s">
        <v>794</v>
      </c>
      <c r="C359" s="1" t="s">
        <v>315</v>
      </c>
      <c r="D359" s="1">
        <v>0</v>
      </c>
      <c r="E359" s="1">
        <v>0</v>
      </c>
      <c r="F359" s="1"/>
      <c r="G359" s="1" t="s">
        <v>795</v>
      </c>
      <c r="H359" s="2">
        <v>45105.409424687503</v>
      </c>
      <c r="I359" s="1" t="str">
        <f>_xlfn.XLOOKUP(G359,'Lookup '!A:A,'Lookup '!B:B)</f>
        <v>Screen Protector</v>
      </c>
      <c r="J359" s="1" t="s">
        <v>317</v>
      </c>
      <c r="K359" s="1" t="b">
        <v>0</v>
      </c>
      <c r="L359" s="1"/>
      <c r="M359" s="1"/>
      <c r="N359" s="1" t="s">
        <v>52</v>
      </c>
      <c r="O359" s="3">
        <v>0.65</v>
      </c>
      <c r="P359" s="3"/>
      <c r="Q359" s="3">
        <v>0.65</v>
      </c>
      <c r="R359" s="3">
        <v>2.7271999999999998</v>
      </c>
      <c r="S359" s="1">
        <v>0</v>
      </c>
      <c r="T359" s="4">
        <v>0</v>
      </c>
      <c r="U359" s="1"/>
      <c r="V359" s="1" t="s">
        <v>5541</v>
      </c>
      <c r="W359" s="1" t="s">
        <v>5563</v>
      </c>
      <c r="X359" s="1" t="s">
        <v>47</v>
      </c>
      <c r="Y359" s="1">
        <v>172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</v>
      </c>
      <c r="AQ359" s="1">
        <v>61</v>
      </c>
      <c r="AR359" s="1">
        <v>45</v>
      </c>
      <c r="AS359" s="1">
        <v>20</v>
      </c>
      <c r="AT359" s="1">
        <v>22</v>
      </c>
      <c r="AU359" s="1">
        <v>30</v>
      </c>
      <c r="AV359" s="1">
        <v>43</v>
      </c>
      <c r="AW359" s="1">
        <v>48</v>
      </c>
      <c r="AX359" s="1">
        <v>49</v>
      </c>
      <c r="AY359" s="1">
        <v>15</v>
      </c>
      <c r="AZ359" s="1">
        <v>19</v>
      </c>
      <c r="BA359" s="11">
        <v>28</v>
      </c>
    </row>
    <row r="360" spans="1:53" hidden="1" x14ac:dyDescent="0.25">
      <c r="A360" s="10">
        <v>124364</v>
      </c>
      <c r="B360" s="1" t="s">
        <v>796</v>
      </c>
      <c r="C360" s="1" t="s">
        <v>315</v>
      </c>
      <c r="D360" s="1">
        <v>4</v>
      </c>
      <c r="E360" s="1">
        <v>0</v>
      </c>
      <c r="F360" s="1" t="s">
        <v>797</v>
      </c>
      <c r="G360" s="1" t="s">
        <v>798</v>
      </c>
      <c r="H360" s="2">
        <v>45105.409424687503</v>
      </c>
      <c r="I360" s="1" t="str">
        <f>_xlfn.XLOOKUP(G360,'Lookup '!A:A,'Lookup '!B:B)</f>
        <v>Screen Protector</v>
      </c>
      <c r="J360" s="1" t="s">
        <v>317</v>
      </c>
      <c r="K360" s="1" t="b">
        <v>0</v>
      </c>
      <c r="L360" s="1"/>
      <c r="M360" s="1"/>
      <c r="N360" s="1" t="s">
        <v>52</v>
      </c>
      <c r="O360" s="3">
        <v>0.65</v>
      </c>
      <c r="P360" s="3"/>
      <c r="Q360" s="3">
        <v>0.65</v>
      </c>
      <c r="R360" s="3">
        <v>2.7271999999999998</v>
      </c>
      <c r="S360" s="1">
        <v>0</v>
      </c>
      <c r="T360" s="4">
        <v>0</v>
      </c>
      <c r="U360" s="1"/>
      <c r="V360" s="1" t="s">
        <v>5541</v>
      </c>
      <c r="W360" s="1" t="s">
        <v>5563</v>
      </c>
      <c r="X360" s="1" t="s">
        <v>47</v>
      </c>
      <c r="Y360" s="1">
        <v>340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16</v>
      </c>
      <c r="AP360" s="1">
        <v>12</v>
      </c>
      <c r="AQ360" s="1">
        <v>10</v>
      </c>
      <c r="AR360" s="1">
        <v>11</v>
      </c>
      <c r="AS360" s="1">
        <v>8</v>
      </c>
      <c r="AT360" s="1">
        <v>5</v>
      </c>
      <c r="AU360" s="1">
        <v>10</v>
      </c>
      <c r="AV360" s="1">
        <v>12</v>
      </c>
      <c r="AW360" s="1">
        <v>11</v>
      </c>
      <c r="AX360" s="1">
        <v>7</v>
      </c>
      <c r="AY360" s="1">
        <v>6</v>
      </c>
      <c r="AZ360" s="1">
        <v>4</v>
      </c>
      <c r="BA360" s="11">
        <v>6</v>
      </c>
    </row>
    <row r="361" spans="1:53" hidden="1" x14ac:dyDescent="0.25">
      <c r="A361" s="10">
        <v>124365</v>
      </c>
      <c r="B361" s="1" t="s">
        <v>799</v>
      </c>
      <c r="C361" s="1" t="s">
        <v>315</v>
      </c>
      <c r="D361" s="1">
        <v>0</v>
      </c>
      <c r="E361" s="1">
        <v>0</v>
      </c>
      <c r="F361" s="1"/>
      <c r="G361" s="1" t="s">
        <v>800</v>
      </c>
      <c r="H361" s="2">
        <v>45105.409424687503</v>
      </c>
      <c r="I361" s="1" t="str">
        <f>_xlfn.XLOOKUP(G361,'Lookup '!A:A,'Lookup '!B:B)</f>
        <v>Screen Protector</v>
      </c>
      <c r="J361" s="1" t="s">
        <v>317</v>
      </c>
      <c r="K361" s="1" t="b">
        <v>0</v>
      </c>
      <c r="L361" s="1"/>
      <c r="M361" s="1"/>
      <c r="N361" s="1" t="s">
        <v>52</v>
      </c>
      <c r="O361" s="3">
        <v>1.2</v>
      </c>
      <c r="P361" s="3"/>
      <c r="Q361" s="3">
        <v>1.2</v>
      </c>
      <c r="R361" s="3">
        <v>2.0909</v>
      </c>
      <c r="S361" s="1">
        <v>0</v>
      </c>
      <c r="T361" s="4">
        <v>0</v>
      </c>
      <c r="U361" s="1"/>
      <c r="V361" s="1" t="s">
        <v>5567</v>
      </c>
      <c r="W361" s="1" t="s">
        <v>5568</v>
      </c>
      <c r="X361" s="1" t="s">
        <v>47</v>
      </c>
      <c r="Y361" s="1">
        <v>201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15</v>
      </c>
      <c r="AP361" s="1">
        <v>20</v>
      </c>
      <c r="AQ361" s="1">
        <v>0</v>
      </c>
      <c r="AR361" s="1">
        <v>18</v>
      </c>
      <c r="AS361" s="1">
        <v>20</v>
      </c>
      <c r="AT361" s="1">
        <v>0</v>
      </c>
      <c r="AU361" s="1">
        <v>0</v>
      </c>
      <c r="AV361" s="1">
        <v>0</v>
      </c>
      <c r="AW361" s="1">
        <v>20</v>
      </c>
      <c r="AX361" s="1">
        <v>2</v>
      </c>
      <c r="AY361" s="1">
        <v>10</v>
      </c>
      <c r="AZ361" s="1">
        <v>0</v>
      </c>
      <c r="BA361" s="11">
        <v>0</v>
      </c>
    </row>
    <row r="362" spans="1:53" hidden="1" x14ac:dyDescent="0.25">
      <c r="A362" s="10">
        <v>124366</v>
      </c>
      <c r="B362" s="1" t="s">
        <v>801</v>
      </c>
      <c r="C362" s="1" t="s">
        <v>739</v>
      </c>
      <c r="D362" s="1">
        <v>0</v>
      </c>
      <c r="E362" s="1">
        <v>0</v>
      </c>
      <c r="F362" s="1"/>
      <c r="G362" s="1" t="s">
        <v>802</v>
      </c>
      <c r="H362" s="2">
        <v>45105.409424687503</v>
      </c>
      <c r="I362" s="1" t="str">
        <f>_xlfn.XLOOKUP(G362,'Lookup '!A:A,'Lookup '!B:B)</f>
        <v>MOBILE PHONE HOLDER</v>
      </c>
      <c r="J362" s="1" t="s">
        <v>741</v>
      </c>
      <c r="K362" s="1" t="b">
        <v>0</v>
      </c>
      <c r="L362" s="1"/>
      <c r="M362" s="1"/>
      <c r="N362" s="1" t="s">
        <v>52</v>
      </c>
      <c r="O362" s="3">
        <v>4.84</v>
      </c>
      <c r="P362" s="3"/>
      <c r="Q362" s="3">
        <v>4.84</v>
      </c>
      <c r="R362" s="3">
        <v>10</v>
      </c>
      <c r="S362" s="1">
        <v>0</v>
      </c>
      <c r="T362" s="4">
        <v>0</v>
      </c>
      <c r="U362" s="1"/>
      <c r="V362" s="1" t="s">
        <v>5571</v>
      </c>
      <c r="W362" s="1" t="s">
        <v>5580</v>
      </c>
      <c r="X362" s="1" t="s">
        <v>47</v>
      </c>
      <c r="Y362" s="1">
        <v>155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40</v>
      </c>
      <c r="AP362" s="1">
        <v>44</v>
      </c>
      <c r="AQ362" s="1">
        <v>55</v>
      </c>
      <c r="AR362" s="1">
        <v>33</v>
      </c>
      <c r="AS362" s="1">
        <v>51</v>
      </c>
      <c r="AT362" s="1">
        <v>42</v>
      </c>
      <c r="AU362" s="1">
        <v>59</v>
      </c>
      <c r="AV362" s="1">
        <v>45</v>
      </c>
      <c r="AW362" s="1">
        <v>75</v>
      </c>
      <c r="AX362" s="1">
        <v>50</v>
      </c>
      <c r="AY362" s="1">
        <v>34</v>
      </c>
      <c r="AZ362" s="1">
        <v>38</v>
      </c>
      <c r="BA362" s="11">
        <v>51</v>
      </c>
    </row>
    <row r="363" spans="1:53" hidden="1" x14ac:dyDescent="0.25">
      <c r="A363" s="10">
        <v>124367</v>
      </c>
      <c r="B363" s="1" t="s">
        <v>803</v>
      </c>
      <c r="C363" s="1" t="s">
        <v>315</v>
      </c>
      <c r="D363" s="1">
        <v>0</v>
      </c>
      <c r="E363" s="1">
        <v>0</v>
      </c>
      <c r="F363" s="1"/>
      <c r="G363" s="1" t="s">
        <v>804</v>
      </c>
      <c r="H363" s="2">
        <v>45105.409424687503</v>
      </c>
      <c r="I363" s="1" t="str">
        <f>_xlfn.XLOOKUP(G363,'Lookup '!A:A,'Lookup '!B:B)</f>
        <v>Screen Protector</v>
      </c>
      <c r="J363" s="1" t="s">
        <v>317</v>
      </c>
      <c r="K363" s="1" t="b">
        <v>0</v>
      </c>
      <c r="L363" s="1"/>
      <c r="M363" s="1"/>
      <c r="N363" s="1" t="s">
        <v>52</v>
      </c>
      <c r="O363" s="3">
        <v>0.8</v>
      </c>
      <c r="P363" s="3"/>
      <c r="Q363" s="3">
        <v>0.8</v>
      </c>
      <c r="R363" s="3">
        <v>1.8181</v>
      </c>
      <c r="S363" s="1">
        <v>0</v>
      </c>
      <c r="T363" s="4">
        <v>0</v>
      </c>
      <c r="U363" s="1"/>
      <c r="V363" s="1" t="s">
        <v>5558</v>
      </c>
      <c r="W363" s="1" t="s">
        <v>5563</v>
      </c>
      <c r="X363" s="1" t="s">
        <v>47</v>
      </c>
      <c r="Y363" s="1">
        <v>198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63</v>
      </c>
      <c r="AP363" s="1">
        <v>50</v>
      </c>
      <c r="AQ363" s="1">
        <v>63</v>
      </c>
      <c r="AR363" s="1">
        <v>21</v>
      </c>
      <c r="AS363" s="1">
        <v>49</v>
      </c>
      <c r="AT363" s="1">
        <v>46</v>
      </c>
      <c r="AU363" s="1">
        <v>24</v>
      </c>
      <c r="AV363" s="1">
        <v>41</v>
      </c>
      <c r="AW363" s="1">
        <v>81</v>
      </c>
      <c r="AX363" s="1">
        <v>50</v>
      </c>
      <c r="AY363" s="1">
        <v>31</v>
      </c>
      <c r="AZ363" s="1">
        <v>15</v>
      </c>
      <c r="BA363" s="11">
        <v>14</v>
      </c>
    </row>
    <row r="364" spans="1:53" hidden="1" x14ac:dyDescent="0.25">
      <c r="A364" s="10">
        <v>124368</v>
      </c>
      <c r="B364" s="1" t="s">
        <v>805</v>
      </c>
      <c r="C364" s="1" t="s">
        <v>315</v>
      </c>
      <c r="D364" s="1">
        <v>0</v>
      </c>
      <c r="E364" s="1">
        <v>0</v>
      </c>
      <c r="F364" s="1"/>
      <c r="G364" s="1" t="s">
        <v>806</v>
      </c>
      <c r="H364" s="2">
        <v>45105.409424687503</v>
      </c>
      <c r="I364" s="1" t="str">
        <f>_xlfn.XLOOKUP(G364,'Lookup '!A:A,'Lookup '!B:B)</f>
        <v>Screen Protector</v>
      </c>
      <c r="J364" s="1" t="s">
        <v>317</v>
      </c>
      <c r="K364" s="1" t="b">
        <v>0</v>
      </c>
      <c r="L364" s="1"/>
      <c r="M364" s="1"/>
      <c r="N364" s="1" t="s">
        <v>52</v>
      </c>
      <c r="O364" s="3">
        <v>0.8</v>
      </c>
      <c r="P364" s="3"/>
      <c r="Q364" s="3">
        <v>0.8</v>
      </c>
      <c r="R364" s="3">
        <v>1.8181</v>
      </c>
      <c r="S364" s="1">
        <v>0</v>
      </c>
      <c r="T364" s="4">
        <v>0</v>
      </c>
      <c r="U364" s="1"/>
      <c r="V364" s="1" t="s">
        <v>5558</v>
      </c>
      <c r="W364" s="1" t="s">
        <v>5565</v>
      </c>
      <c r="X364" s="1" t="s">
        <v>47</v>
      </c>
      <c r="Y364" s="1">
        <v>107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38</v>
      </c>
      <c r="AP364" s="1">
        <v>16</v>
      </c>
      <c r="AQ364" s="1">
        <v>50</v>
      </c>
      <c r="AR364" s="1">
        <v>28</v>
      </c>
      <c r="AS364" s="1">
        <v>21</v>
      </c>
      <c r="AT364" s="1">
        <v>21</v>
      </c>
      <c r="AU364" s="1">
        <v>31</v>
      </c>
      <c r="AV364" s="1">
        <v>27</v>
      </c>
      <c r="AW364" s="1">
        <v>59</v>
      </c>
      <c r="AX364" s="1">
        <v>40</v>
      </c>
      <c r="AY364" s="1">
        <v>27</v>
      </c>
      <c r="AZ364" s="1">
        <v>31</v>
      </c>
      <c r="BA364" s="11">
        <v>26</v>
      </c>
    </row>
    <row r="365" spans="1:53" hidden="1" x14ac:dyDescent="0.25">
      <c r="A365" s="10">
        <v>124369</v>
      </c>
      <c r="B365" s="1" t="s">
        <v>807</v>
      </c>
      <c r="C365" s="1" t="s">
        <v>739</v>
      </c>
      <c r="D365" s="1">
        <v>0</v>
      </c>
      <c r="E365" s="1">
        <v>0</v>
      </c>
      <c r="F365" s="1"/>
      <c r="G365" s="1" t="s">
        <v>808</v>
      </c>
      <c r="H365" s="2">
        <v>45105.409424687503</v>
      </c>
      <c r="I365" s="1" t="str">
        <f>_xlfn.XLOOKUP(G365,'Lookup '!A:A,'Lookup '!B:B)</f>
        <v>MOBILE PHONE HOLDER</v>
      </c>
      <c r="J365" s="1" t="s">
        <v>741</v>
      </c>
      <c r="K365" s="1" t="b">
        <v>0</v>
      </c>
      <c r="L365" s="1"/>
      <c r="M365" s="1"/>
      <c r="N365" s="1" t="s">
        <v>52</v>
      </c>
      <c r="O365" s="3">
        <v>5.79</v>
      </c>
      <c r="P365" s="3"/>
      <c r="Q365" s="3">
        <v>5.79</v>
      </c>
      <c r="R365" s="3">
        <v>11.898400000000001</v>
      </c>
      <c r="S365" s="1">
        <v>0</v>
      </c>
      <c r="T365" s="4">
        <v>0</v>
      </c>
      <c r="U365" s="1"/>
      <c r="V365" s="1" t="s">
        <v>5571</v>
      </c>
      <c r="W365" s="1" t="s">
        <v>5581</v>
      </c>
      <c r="X365" s="1" t="s">
        <v>47</v>
      </c>
      <c r="Y365" s="1">
        <v>55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50</v>
      </c>
      <c r="AP365" s="1">
        <v>40</v>
      </c>
      <c r="AQ365" s="1">
        <v>32</v>
      </c>
      <c r="AR365" s="1">
        <v>48</v>
      </c>
      <c r="AS365" s="1">
        <v>70</v>
      </c>
      <c r="AT365" s="1">
        <v>16</v>
      </c>
      <c r="AU365" s="1">
        <v>50</v>
      </c>
      <c r="AV365" s="1">
        <v>21</v>
      </c>
      <c r="AW365" s="1">
        <v>65</v>
      </c>
      <c r="AX365" s="1">
        <v>52</v>
      </c>
      <c r="AY365" s="1">
        <v>32</v>
      </c>
      <c r="AZ365" s="1">
        <v>35</v>
      </c>
      <c r="BA365" s="11">
        <v>10</v>
      </c>
    </row>
    <row r="366" spans="1:53" hidden="1" x14ac:dyDescent="0.25">
      <c r="A366" s="10">
        <v>124370</v>
      </c>
      <c r="B366" s="1" t="s">
        <v>809</v>
      </c>
      <c r="C366" s="1" t="s">
        <v>315</v>
      </c>
      <c r="D366" s="1">
        <v>4</v>
      </c>
      <c r="E366" s="1">
        <v>0</v>
      </c>
      <c r="F366" s="1" t="s">
        <v>810</v>
      </c>
      <c r="G366" s="1" t="s">
        <v>811</v>
      </c>
      <c r="H366" s="2">
        <v>45105.409424687503</v>
      </c>
      <c r="I366" s="1" t="str">
        <f>_xlfn.XLOOKUP(G366,'Lookup '!A:A,'Lookup '!B:B)</f>
        <v>Camera Screen Protector</v>
      </c>
      <c r="J366" s="1" t="s">
        <v>317</v>
      </c>
      <c r="K366" s="1" t="b">
        <v>0</v>
      </c>
      <c r="L366" s="1"/>
      <c r="M366" s="1"/>
      <c r="N366" s="1" t="s">
        <v>52</v>
      </c>
      <c r="O366" s="3">
        <v>0.6</v>
      </c>
      <c r="P366" s="3"/>
      <c r="Q366" s="3">
        <v>0.6</v>
      </c>
      <c r="R366" s="3">
        <v>1.3635999999999999</v>
      </c>
      <c r="S366" s="1">
        <v>0</v>
      </c>
      <c r="T366" s="4">
        <v>0</v>
      </c>
      <c r="U366" s="1"/>
      <c r="V366" s="1" t="s">
        <v>5569</v>
      </c>
      <c r="W366" s="1" t="s">
        <v>5570</v>
      </c>
      <c r="X366" s="1" t="s">
        <v>47</v>
      </c>
      <c r="Y366" s="1">
        <v>490</v>
      </c>
      <c r="Z366" s="1">
        <v>9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237</v>
      </c>
      <c r="AP366" s="1">
        <v>310</v>
      </c>
      <c r="AQ366" s="1">
        <v>236</v>
      </c>
      <c r="AR366" s="1">
        <v>51</v>
      </c>
      <c r="AS366" s="1">
        <v>0</v>
      </c>
      <c r="AT366" s="1">
        <v>216</v>
      </c>
      <c r="AU366" s="1">
        <v>185</v>
      </c>
      <c r="AV366" s="1">
        <v>194</v>
      </c>
      <c r="AW366" s="1">
        <v>309</v>
      </c>
      <c r="AX366" s="1">
        <v>271</v>
      </c>
      <c r="AY366" s="1">
        <v>123</v>
      </c>
      <c r="AZ366" s="1">
        <v>90</v>
      </c>
      <c r="BA366" s="11">
        <v>95</v>
      </c>
    </row>
    <row r="367" spans="1:53" hidden="1" x14ac:dyDescent="0.25">
      <c r="A367" s="10">
        <v>124371</v>
      </c>
      <c r="B367" s="1" t="s">
        <v>812</v>
      </c>
      <c r="C367" s="1" t="s">
        <v>315</v>
      </c>
      <c r="D367" s="1">
        <v>4</v>
      </c>
      <c r="E367" s="1">
        <v>0</v>
      </c>
      <c r="F367" s="1" t="s">
        <v>813</v>
      </c>
      <c r="G367" s="1" t="s">
        <v>814</v>
      </c>
      <c r="H367" s="2">
        <v>45105.409424687503</v>
      </c>
      <c r="I367" s="1" t="str">
        <f>_xlfn.XLOOKUP(G367,'Lookup '!A:A,'Lookup '!B:B)</f>
        <v>Camera Screen Protector</v>
      </c>
      <c r="J367" s="1" t="s">
        <v>317</v>
      </c>
      <c r="K367" s="1" t="b">
        <v>0</v>
      </c>
      <c r="L367" s="1"/>
      <c r="M367" s="1"/>
      <c r="N367" s="1" t="s">
        <v>52</v>
      </c>
      <c r="O367" s="3">
        <v>0.6</v>
      </c>
      <c r="P367" s="3"/>
      <c r="Q367" s="3">
        <v>0.6</v>
      </c>
      <c r="R367" s="3">
        <v>1.3635999999999999</v>
      </c>
      <c r="S367" s="1">
        <v>0</v>
      </c>
      <c r="T367" s="4">
        <v>0</v>
      </c>
      <c r="U367" s="1"/>
      <c r="V367" s="1" t="s">
        <v>5569</v>
      </c>
      <c r="W367" s="1" t="s">
        <v>5570</v>
      </c>
      <c r="X367" s="1" t="s">
        <v>47</v>
      </c>
      <c r="Y367" s="1">
        <v>375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150</v>
      </c>
      <c r="AR367" s="1">
        <v>173</v>
      </c>
      <c r="AS367" s="1">
        <v>121</v>
      </c>
      <c r="AT367" s="1">
        <v>103</v>
      </c>
      <c r="AU367" s="1">
        <v>133</v>
      </c>
      <c r="AV367" s="1">
        <v>150</v>
      </c>
      <c r="AW367" s="1">
        <v>185</v>
      </c>
      <c r="AX367" s="1">
        <v>260</v>
      </c>
      <c r="AY367" s="1">
        <v>62</v>
      </c>
      <c r="AZ367" s="1">
        <v>100</v>
      </c>
      <c r="BA367" s="11">
        <v>80</v>
      </c>
    </row>
    <row r="368" spans="1:53" hidden="1" x14ac:dyDescent="0.25">
      <c r="A368" s="10">
        <v>124372</v>
      </c>
      <c r="B368" s="1" t="s">
        <v>815</v>
      </c>
      <c r="C368" s="1" t="s">
        <v>315</v>
      </c>
      <c r="D368" s="1">
        <v>0</v>
      </c>
      <c r="E368" s="1">
        <v>0</v>
      </c>
      <c r="F368" s="1"/>
      <c r="G368" s="1" t="s">
        <v>816</v>
      </c>
      <c r="H368" s="2">
        <v>45105.409424687503</v>
      </c>
      <c r="I368" s="1" t="str">
        <f>_xlfn.XLOOKUP(G368,'Lookup '!A:A,'Lookup '!B:B)</f>
        <v>Screen Protector</v>
      </c>
      <c r="J368" s="1" t="s">
        <v>317</v>
      </c>
      <c r="K368" s="1" t="b">
        <v>0</v>
      </c>
      <c r="L368" s="1"/>
      <c r="M368" s="1"/>
      <c r="N368" s="1" t="s">
        <v>52</v>
      </c>
      <c r="O368" s="3">
        <v>1.2</v>
      </c>
      <c r="P368" s="3"/>
      <c r="Q368" s="3">
        <v>1.2</v>
      </c>
      <c r="R368" s="3">
        <v>2.0909</v>
      </c>
      <c r="S368" s="1">
        <v>0</v>
      </c>
      <c r="T368" s="4">
        <v>0</v>
      </c>
      <c r="U368" s="1"/>
      <c r="V368" s="1" t="s">
        <v>5567</v>
      </c>
      <c r="W368" s="1" t="s">
        <v>5568</v>
      </c>
      <c r="X368" s="1" t="s">
        <v>47</v>
      </c>
      <c r="Y368" s="1">
        <v>-263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20</v>
      </c>
      <c r="AQ368" s="1">
        <v>0</v>
      </c>
      <c r="AR368" s="1">
        <v>40</v>
      </c>
      <c r="AS368" s="1">
        <v>40</v>
      </c>
      <c r="AT368" s="1">
        <v>10</v>
      </c>
      <c r="AU368" s="1">
        <v>20</v>
      </c>
      <c r="AV368" s="1">
        <v>30</v>
      </c>
      <c r="AW368" s="1">
        <v>184</v>
      </c>
      <c r="AX368" s="1">
        <v>76</v>
      </c>
      <c r="AY368" s="1">
        <v>0</v>
      </c>
      <c r="AZ368" s="1">
        <v>0</v>
      </c>
      <c r="BA368" s="11">
        <v>0</v>
      </c>
    </row>
    <row r="369" spans="1:53" hidden="1" x14ac:dyDescent="0.25">
      <c r="A369" s="10">
        <v>124373</v>
      </c>
      <c r="B369" s="1" t="s">
        <v>817</v>
      </c>
      <c r="C369" s="1" t="s">
        <v>315</v>
      </c>
      <c r="D369" s="1">
        <v>4</v>
      </c>
      <c r="E369" s="1">
        <v>0</v>
      </c>
      <c r="F369" s="1"/>
      <c r="G369" s="1" t="s">
        <v>818</v>
      </c>
      <c r="H369" s="2">
        <v>45105.409424687503</v>
      </c>
      <c r="I369" s="1" t="str">
        <f>_xlfn.XLOOKUP(G369,'Lookup '!A:A,'Lookup '!B:B)</f>
        <v>Camera Screen Protector</v>
      </c>
      <c r="J369" s="1" t="s">
        <v>317</v>
      </c>
      <c r="K369" s="1" t="b">
        <v>0</v>
      </c>
      <c r="L369" s="1"/>
      <c r="M369" s="1"/>
      <c r="N369" s="1" t="s">
        <v>52</v>
      </c>
      <c r="O369" s="3">
        <v>0.6</v>
      </c>
      <c r="P369" s="3"/>
      <c r="Q369" s="3">
        <v>0.6</v>
      </c>
      <c r="R369" s="3">
        <v>1.3635999999999999</v>
      </c>
      <c r="S369" s="1">
        <v>0</v>
      </c>
      <c r="T369" s="4">
        <v>0</v>
      </c>
      <c r="U369" s="1"/>
      <c r="V369" s="1" t="s">
        <v>5569</v>
      </c>
      <c r="W369" s="1" t="s">
        <v>5570</v>
      </c>
      <c r="X369" s="1" t="s">
        <v>47</v>
      </c>
      <c r="Y369" s="1">
        <v>534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67</v>
      </c>
      <c r="AP369" s="1">
        <v>48</v>
      </c>
      <c r="AQ369" s="1">
        <v>74</v>
      </c>
      <c r="AR369" s="1">
        <v>80</v>
      </c>
      <c r="AS369" s="1">
        <v>13</v>
      </c>
      <c r="AT369" s="1">
        <v>16</v>
      </c>
      <c r="AU369" s="1">
        <v>94</v>
      </c>
      <c r="AV369" s="1">
        <v>40</v>
      </c>
      <c r="AW369" s="1">
        <v>70</v>
      </c>
      <c r="AX369" s="1">
        <v>51</v>
      </c>
      <c r="AY369" s="1">
        <v>20</v>
      </c>
      <c r="AZ369" s="1">
        <v>27</v>
      </c>
      <c r="BA369" s="11">
        <v>15</v>
      </c>
    </row>
    <row r="370" spans="1:53" hidden="1" x14ac:dyDescent="0.25">
      <c r="A370" s="10">
        <v>124374</v>
      </c>
      <c r="B370" s="1" t="s">
        <v>819</v>
      </c>
      <c r="C370" s="1" t="s">
        <v>820</v>
      </c>
      <c r="D370" s="1">
        <v>0</v>
      </c>
      <c r="E370" s="1">
        <v>0</v>
      </c>
      <c r="F370" s="1"/>
      <c r="G370" s="1" t="s">
        <v>821</v>
      </c>
      <c r="H370" s="2">
        <v>45105.409424687503</v>
      </c>
      <c r="I370" s="1" t="str">
        <f>_xlfn.XLOOKUP(G370,'Lookup '!A:A,'Lookup '!B:B)</f>
        <v>Audio</v>
      </c>
      <c r="J370" s="1" t="s">
        <v>46</v>
      </c>
      <c r="K370" s="1" t="b">
        <v>0</v>
      </c>
      <c r="L370" s="1"/>
      <c r="M370" s="1"/>
      <c r="N370" s="1" t="s">
        <v>52</v>
      </c>
      <c r="O370" s="3">
        <v>10.5</v>
      </c>
      <c r="P370" s="3"/>
      <c r="Q370" s="3">
        <v>10.5</v>
      </c>
      <c r="R370" s="3">
        <v>0</v>
      </c>
      <c r="S370" s="1">
        <v>0</v>
      </c>
      <c r="T370" s="4">
        <v>0</v>
      </c>
      <c r="U370" s="1"/>
      <c r="V370" s="1">
        <v>0</v>
      </c>
      <c r="W370" s="1">
        <v>0</v>
      </c>
      <c r="X370" s="1" t="s">
        <v>47</v>
      </c>
      <c r="Y370" s="1">
        <v>32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1">
        <v>0</v>
      </c>
    </row>
    <row r="371" spans="1:53" hidden="1" x14ac:dyDescent="0.25">
      <c r="A371" s="10">
        <v>124375</v>
      </c>
      <c r="B371" s="1" t="s">
        <v>822</v>
      </c>
      <c r="C371" s="1" t="s">
        <v>315</v>
      </c>
      <c r="D371" s="1">
        <v>0</v>
      </c>
      <c r="E371" s="1">
        <v>0</v>
      </c>
      <c r="F371" s="1"/>
      <c r="G371" s="1" t="s">
        <v>823</v>
      </c>
      <c r="H371" s="2">
        <v>45105.409424687503</v>
      </c>
      <c r="I371" s="1" t="str">
        <f>_xlfn.XLOOKUP(G371,'Lookup '!A:A,'Lookup '!B:B)</f>
        <v>Camera Screen Protector</v>
      </c>
      <c r="J371" s="1" t="s">
        <v>317</v>
      </c>
      <c r="K371" s="1" t="b">
        <v>0</v>
      </c>
      <c r="L371" s="1"/>
      <c r="M371" s="1"/>
      <c r="N371" s="1" t="s">
        <v>52</v>
      </c>
      <c r="O371" s="3">
        <v>0.6</v>
      </c>
      <c r="P371" s="3"/>
      <c r="Q371" s="3">
        <v>0.6</v>
      </c>
      <c r="R371" s="3">
        <v>1.3635999999999999</v>
      </c>
      <c r="S371" s="1">
        <v>0</v>
      </c>
      <c r="T371" s="4">
        <v>0</v>
      </c>
      <c r="U371" s="1"/>
      <c r="V371" s="1" t="s">
        <v>5569</v>
      </c>
      <c r="W371" s="1" t="s">
        <v>5570</v>
      </c>
      <c r="X371" s="1" t="s">
        <v>47</v>
      </c>
      <c r="Y371" s="1">
        <v>362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61</v>
      </c>
      <c r="AR371" s="1">
        <v>67</v>
      </c>
      <c r="AS371" s="1">
        <v>0</v>
      </c>
      <c r="AT371" s="1">
        <v>71</v>
      </c>
      <c r="AU371" s="1">
        <v>56</v>
      </c>
      <c r="AV371" s="1">
        <v>60</v>
      </c>
      <c r="AW371" s="1">
        <v>95</v>
      </c>
      <c r="AX371" s="1">
        <v>103</v>
      </c>
      <c r="AY371" s="1">
        <v>15</v>
      </c>
      <c r="AZ371" s="1">
        <v>29</v>
      </c>
      <c r="BA371" s="11">
        <v>15</v>
      </c>
    </row>
    <row r="372" spans="1:53" hidden="1" x14ac:dyDescent="0.25">
      <c r="A372" s="10">
        <v>124376</v>
      </c>
      <c r="B372" s="1" t="s">
        <v>824</v>
      </c>
      <c r="C372" s="1" t="s">
        <v>315</v>
      </c>
      <c r="D372" s="1">
        <v>0</v>
      </c>
      <c r="E372" s="1">
        <v>0</v>
      </c>
      <c r="F372" s="1"/>
      <c r="G372" s="1" t="s">
        <v>825</v>
      </c>
      <c r="H372" s="2">
        <v>45105.409424687503</v>
      </c>
      <c r="I372" s="1" t="str">
        <f>_xlfn.XLOOKUP(G372,'Lookup '!A:A,'Lookup '!B:B)</f>
        <v>Screen Protector</v>
      </c>
      <c r="J372" s="1" t="s">
        <v>317</v>
      </c>
      <c r="K372" s="1" t="b">
        <v>0</v>
      </c>
      <c r="L372" s="1"/>
      <c r="M372" s="1"/>
      <c r="N372" s="1" t="s">
        <v>52</v>
      </c>
      <c r="O372" s="3">
        <v>1</v>
      </c>
      <c r="P372" s="3"/>
      <c r="Q372" s="3">
        <v>1</v>
      </c>
      <c r="R372" s="3">
        <v>2.0909</v>
      </c>
      <c r="S372" s="1">
        <v>0</v>
      </c>
      <c r="T372" s="4">
        <v>0</v>
      </c>
      <c r="U372" s="1"/>
      <c r="V372" s="1" t="s">
        <v>5545</v>
      </c>
      <c r="W372" s="1" t="s">
        <v>5546</v>
      </c>
      <c r="X372" s="1" t="s">
        <v>47</v>
      </c>
      <c r="Y372" s="1">
        <v>488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420</v>
      </c>
      <c r="AT372" s="1">
        <v>100</v>
      </c>
      <c r="AU372" s="1">
        <v>170</v>
      </c>
      <c r="AV372" s="1">
        <v>201</v>
      </c>
      <c r="AW372" s="1">
        <v>221</v>
      </c>
      <c r="AX372" s="1">
        <v>230</v>
      </c>
      <c r="AY372" s="1">
        <v>120</v>
      </c>
      <c r="AZ372" s="1">
        <v>50</v>
      </c>
      <c r="BA372" s="11">
        <v>140</v>
      </c>
    </row>
    <row r="373" spans="1:53" hidden="1" x14ac:dyDescent="0.25">
      <c r="A373" s="10">
        <v>124377</v>
      </c>
      <c r="B373" s="1" t="s">
        <v>826</v>
      </c>
      <c r="C373" s="1" t="s">
        <v>739</v>
      </c>
      <c r="D373" s="1">
        <v>0</v>
      </c>
      <c r="E373" s="1">
        <v>0</v>
      </c>
      <c r="F373" s="1"/>
      <c r="G373" s="1" t="s">
        <v>827</v>
      </c>
      <c r="H373" s="2">
        <v>45105.409424687503</v>
      </c>
      <c r="I373" s="1" t="str">
        <f>_xlfn.XLOOKUP(G373,'Lookup '!A:A,'Lookup '!B:B)</f>
        <v>MOBILE PHONE HOLDER</v>
      </c>
      <c r="J373" s="1" t="s">
        <v>741</v>
      </c>
      <c r="K373" s="1" t="b">
        <v>0</v>
      </c>
      <c r="L373" s="1"/>
      <c r="M373" s="1"/>
      <c r="N373" s="1" t="s">
        <v>52</v>
      </c>
      <c r="O373" s="3">
        <v>4.5</v>
      </c>
      <c r="P373" s="3"/>
      <c r="Q373" s="3">
        <v>4.5</v>
      </c>
      <c r="R373" s="3">
        <v>10.071899999999999</v>
      </c>
      <c r="S373" s="1">
        <v>0</v>
      </c>
      <c r="T373" s="4">
        <v>0</v>
      </c>
      <c r="U373" s="1"/>
      <c r="V373" s="1" t="s">
        <v>5571</v>
      </c>
      <c r="W373" s="1" t="s">
        <v>5582</v>
      </c>
      <c r="X373" s="1" t="s">
        <v>47</v>
      </c>
      <c r="Y373" s="1">
        <v>49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103</v>
      </c>
      <c r="AP373" s="1">
        <v>108</v>
      </c>
      <c r="AQ373" s="1">
        <v>70</v>
      </c>
      <c r="AR373" s="1">
        <v>82</v>
      </c>
      <c r="AS373" s="1">
        <v>64</v>
      </c>
      <c r="AT373" s="1">
        <v>83</v>
      </c>
      <c r="AU373" s="1">
        <v>76</v>
      </c>
      <c r="AV373" s="1">
        <v>0</v>
      </c>
      <c r="AW373" s="1">
        <v>175</v>
      </c>
      <c r="AX373" s="1">
        <v>108</v>
      </c>
      <c r="AY373" s="1">
        <v>71</v>
      </c>
      <c r="AZ373" s="1">
        <v>86</v>
      </c>
      <c r="BA373" s="11">
        <v>72</v>
      </c>
    </row>
    <row r="374" spans="1:53" hidden="1" x14ac:dyDescent="0.25">
      <c r="A374" s="10">
        <v>124378</v>
      </c>
      <c r="B374" s="1" t="s">
        <v>828</v>
      </c>
      <c r="C374" s="1" t="s">
        <v>315</v>
      </c>
      <c r="D374" s="1">
        <v>4</v>
      </c>
      <c r="E374" s="1">
        <v>0</v>
      </c>
      <c r="F374" s="1"/>
      <c r="G374" s="1" t="s">
        <v>829</v>
      </c>
      <c r="H374" s="2">
        <v>45105.409424687503</v>
      </c>
      <c r="I374" s="1" t="str">
        <f>_xlfn.XLOOKUP(G374,'Lookup '!A:A,'Lookup '!B:B)</f>
        <v>Cables</v>
      </c>
      <c r="J374" s="1" t="s">
        <v>830</v>
      </c>
      <c r="K374" s="1" t="b">
        <v>0</v>
      </c>
      <c r="L374" s="1"/>
      <c r="M374" s="1"/>
      <c r="N374" s="1" t="s">
        <v>52</v>
      </c>
      <c r="O374" s="3">
        <v>0.6</v>
      </c>
      <c r="P374" s="3"/>
      <c r="Q374" s="3">
        <v>0.6</v>
      </c>
      <c r="R374" s="3">
        <v>0.90900000000000003</v>
      </c>
      <c r="S374" s="1">
        <v>0</v>
      </c>
      <c r="T374" s="4">
        <v>0</v>
      </c>
      <c r="U374" s="1"/>
      <c r="V374" s="1" t="s">
        <v>5583</v>
      </c>
      <c r="W374" s="1" t="s">
        <v>5497</v>
      </c>
      <c r="X374" s="1" t="s">
        <v>47</v>
      </c>
      <c r="Y374" s="1">
        <v>52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63</v>
      </c>
      <c r="AP374" s="1">
        <v>77</v>
      </c>
      <c r="AQ374" s="1">
        <v>58</v>
      </c>
      <c r="AR374" s="1">
        <v>59</v>
      </c>
      <c r="AS374" s="1">
        <v>67</v>
      </c>
      <c r="AT374" s="1">
        <v>47</v>
      </c>
      <c r="AU374" s="1">
        <v>69</v>
      </c>
      <c r="AV374" s="1">
        <v>35</v>
      </c>
      <c r="AW374" s="1">
        <v>67</v>
      </c>
      <c r="AX374" s="1">
        <v>41</v>
      </c>
      <c r="AY374" s="1">
        <v>44</v>
      </c>
      <c r="AZ374" s="1">
        <v>0</v>
      </c>
      <c r="BA374" s="11">
        <v>0</v>
      </c>
    </row>
    <row r="375" spans="1:53" hidden="1" x14ac:dyDescent="0.25">
      <c r="A375" s="10">
        <v>124379</v>
      </c>
      <c r="B375" s="1" t="s">
        <v>831</v>
      </c>
      <c r="C375" s="1" t="s">
        <v>315</v>
      </c>
      <c r="D375" s="1">
        <v>4</v>
      </c>
      <c r="E375" s="1">
        <v>0</v>
      </c>
      <c r="F375" s="1"/>
      <c r="G375" s="1" t="s">
        <v>832</v>
      </c>
      <c r="H375" s="2">
        <v>45105.409424687503</v>
      </c>
      <c r="I375" s="1" t="str">
        <f>_xlfn.XLOOKUP(G375,'Lookup '!A:A,'Lookup '!B:B)</f>
        <v>Camera Screen Protector</v>
      </c>
      <c r="J375" s="1" t="s">
        <v>317</v>
      </c>
      <c r="K375" s="1" t="b">
        <v>0</v>
      </c>
      <c r="L375" s="1"/>
      <c r="M375" s="1"/>
      <c r="N375" s="1" t="s">
        <v>52</v>
      </c>
      <c r="O375" s="3">
        <v>0.6</v>
      </c>
      <c r="P375" s="3"/>
      <c r="Q375" s="3">
        <v>0.6</v>
      </c>
      <c r="R375" s="3">
        <v>1.3635999999999999</v>
      </c>
      <c r="S375" s="1">
        <v>0</v>
      </c>
      <c r="T375" s="4">
        <v>0</v>
      </c>
      <c r="U375" s="1"/>
      <c r="V375" s="1" t="s">
        <v>5569</v>
      </c>
      <c r="W375" s="1" t="s">
        <v>5570</v>
      </c>
      <c r="X375" s="1" t="s">
        <v>47</v>
      </c>
      <c r="Y375" s="1">
        <v>238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50</v>
      </c>
      <c r="AP375" s="1">
        <v>50</v>
      </c>
      <c r="AQ375" s="1">
        <v>39</v>
      </c>
      <c r="AR375" s="1">
        <v>25</v>
      </c>
      <c r="AS375" s="1">
        <v>13</v>
      </c>
      <c r="AT375" s="1">
        <v>12</v>
      </c>
      <c r="AU375" s="1">
        <v>34</v>
      </c>
      <c r="AV375" s="1">
        <v>17</v>
      </c>
      <c r="AW375" s="1">
        <v>45</v>
      </c>
      <c r="AX375" s="1">
        <v>28</v>
      </c>
      <c r="AY375" s="1">
        <v>5</v>
      </c>
      <c r="AZ375" s="1">
        <v>11</v>
      </c>
      <c r="BA375" s="11">
        <v>10</v>
      </c>
    </row>
    <row r="376" spans="1:53" hidden="1" x14ac:dyDescent="0.25">
      <c r="A376" s="10">
        <v>124380</v>
      </c>
      <c r="B376" s="1" t="s">
        <v>833</v>
      </c>
      <c r="C376" s="1" t="s">
        <v>315</v>
      </c>
      <c r="D376" s="1">
        <v>4</v>
      </c>
      <c r="E376" s="1">
        <v>0</v>
      </c>
      <c r="F376" s="1" t="s">
        <v>834</v>
      </c>
      <c r="G376" s="1" t="s">
        <v>835</v>
      </c>
      <c r="H376" s="2">
        <v>45105.409424687503</v>
      </c>
      <c r="I376" s="1" t="str">
        <f>_xlfn.XLOOKUP(G376,'Lookup '!A:A,'Lookup '!B:B)</f>
        <v>Screen Protector</v>
      </c>
      <c r="J376" s="1" t="s">
        <v>317</v>
      </c>
      <c r="K376" s="1" t="b">
        <v>0</v>
      </c>
      <c r="L376" s="1"/>
      <c r="M376" s="1"/>
      <c r="N376" s="1" t="s">
        <v>52</v>
      </c>
      <c r="O376" s="3">
        <v>0.6</v>
      </c>
      <c r="P376" s="3"/>
      <c r="Q376" s="3">
        <v>0.6</v>
      </c>
      <c r="R376" s="3">
        <v>1.3635999999999999</v>
      </c>
      <c r="S376" s="1">
        <v>0</v>
      </c>
      <c r="T376" s="4">
        <v>0</v>
      </c>
      <c r="U376" s="1"/>
      <c r="V376" s="1" t="s">
        <v>5549</v>
      </c>
      <c r="W376" s="1" t="s">
        <v>5550</v>
      </c>
      <c r="X376" s="1" t="s">
        <v>47</v>
      </c>
      <c r="Y376" s="1">
        <v>1313</v>
      </c>
      <c r="Z376" s="1">
        <v>29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180</v>
      </c>
      <c r="AR376" s="1">
        <v>220</v>
      </c>
      <c r="AS376" s="1">
        <v>100</v>
      </c>
      <c r="AT376" s="1">
        <v>230</v>
      </c>
      <c r="AU376" s="1">
        <v>230</v>
      </c>
      <c r="AV376" s="1">
        <v>30</v>
      </c>
      <c r="AW376" s="1">
        <v>50</v>
      </c>
      <c r="AX376" s="1">
        <v>520</v>
      </c>
      <c r="AY376" s="1">
        <v>110</v>
      </c>
      <c r="AZ376" s="1">
        <v>70</v>
      </c>
      <c r="BA376" s="11">
        <v>60</v>
      </c>
    </row>
    <row r="377" spans="1:53" hidden="1" x14ac:dyDescent="0.25">
      <c r="A377" s="10">
        <v>124381</v>
      </c>
      <c r="B377" s="1" t="s">
        <v>836</v>
      </c>
      <c r="C377" s="1" t="s">
        <v>837</v>
      </c>
      <c r="D377" s="1">
        <v>0</v>
      </c>
      <c r="E377" s="1">
        <v>0</v>
      </c>
      <c r="F377" s="1"/>
      <c r="G377" s="1" t="s">
        <v>838</v>
      </c>
      <c r="H377" s="2">
        <v>45105.409424687503</v>
      </c>
      <c r="I377" s="1" t="str">
        <f>_xlfn.XLOOKUP(G377,'Lookup '!A:A,'Lookup '!B:B)</f>
        <v>Audio</v>
      </c>
      <c r="J377" s="1" t="s">
        <v>761</v>
      </c>
      <c r="K377" s="1" t="b">
        <v>0</v>
      </c>
      <c r="L377" s="1"/>
      <c r="M377" s="1"/>
      <c r="N377" s="1" t="s">
        <v>52</v>
      </c>
      <c r="O377" s="3">
        <v>12</v>
      </c>
      <c r="P377" s="3"/>
      <c r="Q377" s="3">
        <v>12</v>
      </c>
      <c r="R377" s="3">
        <v>19.090900000000001</v>
      </c>
      <c r="S377" s="1">
        <v>0</v>
      </c>
      <c r="T377" s="4">
        <v>0</v>
      </c>
      <c r="U377" s="1"/>
      <c r="V377" s="1" t="s">
        <v>5584</v>
      </c>
      <c r="W377" s="1" t="s">
        <v>5497</v>
      </c>
      <c r="X377" s="1" t="s">
        <v>47</v>
      </c>
      <c r="Y377" s="1">
        <v>444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19</v>
      </c>
      <c r="AP377" s="1">
        <v>37</v>
      </c>
      <c r="AQ377" s="1">
        <v>30</v>
      </c>
      <c r="AR377" s="1">
        <v>25</v>
      </c>
      <c r="AS377" s="1">
        <v>5</v>
      </c>
      <c r="AT377" s="1">
        <v>4</v>
      </c>
      <c r="AU377" s="1">
        <v>14</v>
      </c>
      <c r="AV377" s="1">
        <v>12</v>
      </c>
      <c r="AW377" s="1">
        <v>13</v>
      </c>
      <c r="AX377" s="1">
        <v>14</v>
      </c>
      <c r="AY377" s="1">
        <v>8</v>
      </c>
      <c r="AZ377" s="1">
        <v>11</v>
      </c>
      <c r="BA377" s="11">
        <v>12</v>
      </c>
    </row>
    <row r="378" spans="1:53" hidden="1" x14ac:dyDescent="0.25">
      <c r="A378" s="10">
        <v>124382</v>
      </c>
      <c r="B378" s="1" t="s">
        <v>839</v>
      </c>
      <c r="C378" s="1" t="s">
        <v>315</v>
      </c>
      <c r="D378" s="1">
        <v>0</v>
      </c>
      <c r="E378" s="1">
        <v>0</v>
      </c>
      <c r="F378" s="1"/>
      <c r="G378" s="1" t="s">
        <v>840</v>
      </c>
      <c r="H378" s="2">
        <v>45105.409424687503</v>
      </c>
      <c r="I378" s="1" t="str">
        <f>_xlfn.XLOOKUP(G378,'Lookup '!A:A,'Lookup '!B:B)</f>
        <v>Screen Protector</v>
      </c>
      <c r="J378" s="1" t="s">
        <v>317</v>
      </c>
      <c r="K378" s="1" t="b">
        <v>0</v>
      </c>
      <c r="L378" s="1"/>
      <c r="M378" s="1"/>
      <c r="N378" s="1" t="s">
        <v>52</v>
      </c>
      <c r="O378" s="3">
        <v>1</v>
      </c>
      <c r="P378" s="3"/>
      <c r="Q378" s="3">
        <v>1</v>
      </c>
      <c r="R378" s="3">
        <v>2.0909</v>
      </c>
      <c r="S378" s="1">
        <v>0</v>
      </c>
      <c r="T378" s="4">
        <v>0</v>
      </c>
      <c r="U378" s="1"/>
      <c r="V378" s="1" t="s">
        <v>5545</v>
      </c>
      <c r="W378" s="1" t="s">
        <v>5546</v>
      </c>
      <c r="X378" s="1" t="s">
        <v>47</v>
      </c>
      <c r="Y378" s="1">
        <v>1248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420</v>
      </c>
      <c r="AT378" s="1">
        <v>120</v>
      </c>
      <c r="AU378" s="1">
        <v>50</v>
      </c>
      <c r="AV378" s="1">
        <v>71</v>
      </c>
      <c r="AW378" s="1">
        <v>150</v>
      </c>
      <c r="AX378" s="1">
        <v>171</v>
      </c>
      <c r="AY378" s="1">
        <v>70</v>
      </c>
      <c r="AZ378" s="1">
        <v>30</v>
      </c>
      <c r="BA378" s="11">
        <v>100</v>
      </c>
    </row>
    <row r="379" spans="1:53" hidden="1" x14ac:dyDescent="0.25">
      <c r="A379" s="10">
        <v>124383</v>
      </c>
      <c r="B379" s="1" t="s">
        <v>841</v>
      </c>
      <c r="C379" s="1" t="s">
        <v>315</v>
      </c>
      <c r="D379" s="1">
        <v>4</v>
      </c>
      <c r="E379" s="1">
        <v>0</v>
      </c>
      <c r="F379" s="1"/>
      <c r="G379" s="1" t="s">
        <v>842</v>
      </c>
      <c r="H379" s="2">
        <v>45105.409424687503</v>
      </c>
      <c r="I379" s="1" t="str">
        <f>_xlfn.XLOOKUP(G379,'Lookup '!A:A,'Lookup '!B:B)</f>
        <v>Screen Protector</v>
      </c>
      <c r="J379" s="1" t="s">
        <v>317</v>
      </c>
      <c r="K379" s="1" t="b">
        <v>0</v>
      </c>
      <c r="L379" s="1"/>
      <c r="M379" s="1"/>
      <c r="N379" s="1" t="s">
        <v>52</v>
      </c>
      <c r="O379" s="3">
        <v>0.6</v>
      </c>
      <c r="P379" s="3"/>
      <c r="Q379" s="3">
        <v>0.6</v>
      </c>
      <c r="R379" s="3">
        <v>1.3635999999999999</v>
      </c>
      <c r="S379" s="1">
        <v>0</v>
      </c>
      <c r="T379" s="4">
        <v>0</v>
      </c>
      <c r="U379" s="1"/>
      <c r="V379" s="1" t="s">
        <v>5549</v>
      </c>
      <c r="W379" s="1" t="s">
        <v>5550</v>
      </c>
      <c r="X379" s="1" t="s">
        <v>47</v>
      </c>
      <c r="Y379" s="1">
        <v>578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70</v>
      </c>
      <c r="AP379" s="1">
        <v>70</v>
      </c>
      <c r="AQ379" s="1">
        <v>60</v>
      </c>
      <c r="AR379" s="1">
        <v>20</v>
      </c>
      <c r="AS379" s="1">
        <v>30</v>
      </c>
      <c r="AT379" s="1">
        <v>50</v>
      </c>
      <c r="AU379" s="1">
        <v>70</v>
      </c>
      <c r="AV379" s="1">
        <v>30</v>
      </c>
      <c r="AW379" s="1">
        <v>100</v>
      </c>
      <c r="AX379" s="1">
        <v>150</v>
      </c>
      <c r="AY379" s="1">
        <v>10</v>
      </c>
      <c r="AZ379" s="1">
        <v>40</v>
      </c>
      <c r="BA379" s="11">
        <v>50</v>
      </c>
    </row>
    <row r="380" spans="1:53" hidden="1" x14ac:dyDescent="0.25">
      <c r="A380" s="10">
        <v>124384</v>
      </c>
      <c r="B380" s="1" t="s">
        <v>843</v>
      </c>
      <c r="C380" s="1" t="s">
        <v>739</v>
      </c>
      <c r="D380" s="1">
        <v>0</v>
      </c>
      <c r="E380" s="1">
        <v>0</v>
      </c>
      <c r="F380" s="1"/>
      <c r="G380" s="1" t="s">
        <v>844</v>
      </c>
      <c r="H380" s="2">
        <v>45105.409424687503</v>
      </c>
      <c r="I380" s="1" t="str">
        <f>_xlfn.XLOOKUP(G380,'Lookup '!A:A,'Lookup '!B:B)</f>
        <v>MOBILE PHONE HOLDER</v>
      </c>
      <c r="J380" s="1" t="s">
        <v>741</v>
      </c>
      <c r="K380" s="1" t="b">
        <v>0</v>
      </c>
      <c r="L380" s="1"/>
      <c r="M380" s="1"/>
      <c r="N380" s="1" t="s">
        <v>52</v>
      </c>
      <c r="O380" s="3">
        <v>6.41</v>
      </c>
      <c r="P380" s="3"/>
      <c r="Q380" s="3">
        <v>6.41</v>
      </c>
      <c r="R380" s="3">
        <v>11.9008</v>
      </c>
      <c r="S380" s="1">
        <v>0</v>
      </c>
      <c r="T380" s="4">
        <v>0</v>
      </c>
      <c r="U380" s="1"/>
      <c r="V380" s="1" t="s">
        <v>5571</v>
      </c>
      <c r="W380" s="1" t="s">
        <v>5585</v>
      </c>
      <c r="X380" s="1" t="s">
        <v>47</v>
      </c>
      <c r="Y380" s="1">
        <v>604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211</v>
      </c>
      <c r="AP380" s="1">
        <v>207</v>
      </c>
      <c r="AQ380" s="1">
        <v>194</v>
      </c>
      <c r="AR380" s="1">
        <v>208</v>
      </c>
      <c r="AS380" s="1">
        <v>192</v>
      </c>
      <c r="AT380" s="1">
        <v>156</v>
      </c>
      <c r="AU380" s="1">
        <v>206</v>
      </c>
      <c r="AV380" s="1">
        <v>162</v>
      </c>
      <c r="AW380" s="1">
        <v>280</v>
      </c>
      <c r="AX380" s="1">
        <v>185</v>
      </c>
      <c r="AY380" s="1">
        <v>131</v>
      </c>
      <c r="AZ380" s="1">
        <v>190</v>
      </c>
      <c r="BA380" s="11">
        <v>162</v>
      </c>
    </row>
    <row r="381" spans="1:53" hidden="1" x14ac:dyDescent="0.25">
      <c r="A381" s="10">
        <v>124385</v>
      </c>
      <c r="B381" s="1" t="s">
        <v>845</v>
      </c>
      <c r="C381" s="1" t="s">
        <v>739</v>
      </c>
      <c r="D381" s="1">
        <v>0</v>
      </c>
      <c r="E381" s="1">
        <v>0</v>
      </c>
      <c r="F381" s="1"/>
      <c r="G381" s="1" t="s">
        <v>846</v>
      </c>
      <c r="H381" s="2">
        <v>45105.409424687503</v>
      </c>
      <c r="I381" s="1" t="str">
        <f>_xlfn.XLOOKUP(G381,'Lookup '!A:A,'Lookup '!B:B)</f>
        <v>MOBILE PHONE HOLDER</v>
      </c>
      <c r="J381" s="1" t="s">
        <v>741</v>
      </c>
      <c r="K381" s="1" t="b">
        <v>0</v>
      </c>
      <c r="L381" s="1"/>
      <c r="M381" s="1"/>
      <c r="N381" s="1" t="s">
        <v>52</v>
      </c>
      <c r="O381" s="3">
        <v>4.8</v>
      </c>
      <c r="P381" s="3"/>
      <c r="Q381" s="3">
        <v>4.8</v>
      </c>
      <c r="R381" s="3">
        <v>11.0403</v>
      </c>
      <c r="S381" s="1">
        <v>0</v>
      </c>
      <c r="T381" s="4">
        <v>0</v>
      </c>
      <c r="U381" s="1"/>
      <c r="V381" s="1" t="s">
        <v>5571</v>
      </c>
      <c r="W381" s="1" t="s">
        <v>5586</v>
      </c>
      <c r="X381" s="1" t="s">
        <v>47</v>
      </c>
      <c r="Y381" s="1">
        <v>436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110</v>
      </c>
      <c r="AP381" s="1">
        <v>123</v>
      </c>
      <c r="AQ381" s="1">
        <v>98</v>
      </c>
      <c r="AR381" s="1">
        <v>85</v>
      </c>
      <c r="AS381" s="1">
        <v>119</v>
      </c>
      <c r="AT381" s="1">
        <v>52</v>
      </c>
      <c r="AU381" s="1">
        <v>79</v>
      </c>
      <c r="AV381" s="1">
        <v>108</v>
      </c>
      <c r="AW381" s="1">
        <v>149</v>
      </c>
      <c r="AX381" s="1">
        <v>97</v>
      </c>
      <c r="AY381" s="1">
        <v>78</v>
      </c>
      <c r="AZ381" s="1">
        <v>112</v>
      </c>
      <c r="BA381" s="11">
        <v>66</v>
      </c>
    </row>
    <row r="382" spans="1:53" hidden="1" x14ac:dyDescent="0.25">
      <c r="A382" s="10">
        <v>124386</v>
      </c>
      <c r="B382" s="1" t="s">
        <v>847</v>
      </c>
      <c r="C382" s="1" t="s">
        <v>315</v>
      </c>
      <c r="D382" s="1">
        <v>0</v>
      </c>
      <c r="E382" s="1">
        <v>0</v>
      </c>
      <c r="F382" s="1"/>
      <c r="G382" s="1" t="s">
        <v>848</v>
      </c>
      <c r="H382" s="2">
        <v>45105.409424687503</v>
      </c>
      <c r="I382" s="1" t="str">
        <f>_xlfn.XLOOKUP(G382,'Lookup '!A:A,'Lookup '!B:B)</f>
        <v>Screen Protector</v>
      </c>
      <c r="J382" s="1" t="s">
        <v>317</v>
      </c>
      <c r="K382" s="1" t="b">
        <v>0</v>
      </c>
      <c r="L382" s="1"/>
      <c r="M382" s="1"/>
      <c r="N382" s="1" t="s">
        <v>52</v>
      </c>
      <c r="O382" s="3">
        <v>1.2</v>
      </c>
      <c r="P382" s="3"/>
      <c r="Q382" s="3">
        <v>1.2</v>
      </c>
      <c r="R382" s="3">
        <v>2.0909</v>
      </c>
      <c r="S382" s="1">
        <v>0</v>
      </c>
      <c r="T382" s="4">
        <v>0</v>
      </c>
      <c r="U382" s="1"/>
      <c r="V382" s="1" t="s">
        <v>5567</v>
      </c>
      <c r="W382" s="1" t="s">
        <v>5568</v>
      </c>
      <c r="X382" s="1" t="s">
        <v>47</v>
      </c>
      <c r="Y382" s="1">
        <v>540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30</v>
      </c>
      <c r="AP382" s="1">
        <v>65</v>
      </c>
      <c r="AQ382" s="1">
        <v>5</v>
      </c>
      <c r="AR382" s="1">
        <v>0</v>
      </c>
      <c r="AS382" s="1">
        <v>10</v>
      </c>
      <c r="AT382" s="1">
        <v>25</v>
      </c>
      <c r="AU382" s="1">
        <v>15</v>
      </c>
      <c r="AV382" s="1">
        <v>10</v>
      </c>
      <c r="AW382" s="1">
        <v>5</v>
      </c>
      <c r="AX382" s="1">
        <v>10</v>
      </c>
      <c r="AY382" s="1">
        <v>0</v>
      </c>
      <c r="AZ382" s="1">
        <v>0</v>
      </c>
      <c r="BA382" s="11">
        <v>0</v>
      </c>
    </row>
    <row r="383" spans="1:53" hidden="1" x14ac:dyDescent="0.25">
      <c r="A383" s="10">
        <v>124387</v>
      </c>
      <c r="B383" s="1" t="s">
        <v>849</v>
      </c>
      <c r="C383" s="1" t="s">
        <v>315</v>
      </c>
      <c r="D383" s="1">
        <v>0</v>
      </c>
      <c r="E383" s="1">
        <v>0</v>
      </c>
      <c r="F383" s="1"/>
      <c r="G383" s="1" t="s">
        <v>850</v>
      </c>
      <c r="H383" s="2">
        <v>45105.409424687503</v>
      </c>
      <c r="I383" s="1" t="str">
        <f>_xlfn.XLOOKUP(G383,'Lookup '!A:A,'Lookup '!B:B)</f>
        <v>Screen Protector</v>
      </c>
      <c r="J383" s="1" t="s">
        <v>317</v>
      </c>
      <c r="K383" s="1" t="b">
        <v>0</v>
      </c>
      <c r="L383" s="1"/>
      <c r="M383" s="1"/>
      <c r="N383" s="1" t="s">
        <v>52</v>
      </c>
      <c r="O383" s="3">
        <v>1.2</v>
      </c>
      <c r="P383" s="3"/>
      <c r="Q383" s="3">
        <v>1.2</v>
      </c>
      <c r="R383" s="3">
        <v>2.0909</v>
      </c>
      <c r="S383" s="1">
        <v>0</v>
      </c>
      <c r="T383" s="4">
        <v>0</v>
      </c>
      <c r="U383" s="1"/>
      <c r="V383" s="1" t="s">
        <v>5567</v>
      </c>
      <c r="W383" s="1" t="s">
        <v>5568</v>
      </c>
      <c r="X383" s="1" t="s">
        <v>47</v>
      </c>
      <c r="Y383" s="1">
        <v>596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10</v>
      </c>
      <c r="AT383" s="1">
        <v>65</v>
      </c>
      <c r="AU383" s="1">
        <v>20</v>
      </c>
      <c r="AV383" s="1">
        <v>111</v>
      </c>
      <c r="AW383" s="1">
        <v>270</v>
      </c>
      <c r="AX383" s="1">
        <v>255</v>
      </c>
      <c r="AY383" s="1">
        <v>90</v>
      </c>
      <c r="AZ383" s="1">
        <v>26</v>
      </c>
      <c r="BA383" s="11">
        <v>0</v>
      </c>
    </row>
    <row r="384" spans="1:53" hidden="1" x14ac:dyDescent="0.25">
      <c r="A384" s="10">
        <v>124388</v>
      </c>
      <c r="B384" s="1" t="s">
        <v>851</v>
      </c>
      <c r="C384" s="1" t="s">
        <v>315</v>
      </c>
      <c r="D384" s="1">
        <v>4</v>
      </c>
      <c r="E384" s="1">
        <v>0</v>
      </c>
      <c r="F384" s="1" t="s">
        <v>852</v>
      </c>
      <c r="G384" s="1" t="s">
        <v>853</v>
      </c>
      <c r="H384" s="2">
        <v>45105.409424687503</v>
      </c>
      <c r="I384" s="1" t="str">
        <f>_xlfn.XLOOKUP(G384,'Lookup '!A:A,'Lookup '!B:B)</f>
        <v>Camera Screen Protector</v>
      </c>
      <c r="J384" s="1" t="s">
        <v>317</v>
      </c>
      <c r="K384" s="1" t="b">
        <v>0</v>
      </c>
      <c r="L384" s="1"/>
      <c r="M384" s="1"/>
      <c r="N384" s="1" t="s">
        <v>52</v>
      </c>
      <c r="O384" s="3">
        <v>0.6</v>
      </c>
      <c r="P384" s="3"/>
      <c r="Q384" s="3">
        <v>0.6</v>
      </c>
      <c r="R384" s="3">
        <v>1.3635999999999999</v>
      </c>
      <c r="S384" s="1">
        <v>0</v>
      </c>
      <c r="T384" s="4">
        <v>0</v>
      </c>
      <c r="U384" s="1"/>
      <c r="V384" s="1" t="s">
        <v>5569</v>
      </c>
      <c r="W384" s="1" t="s">
        <v>5570</v>
      </c>
      <c r="X384" s="1" t="s">
        <v>47</v>
      </c>
      <c r="Y384" s="1">
        <v>307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57</v>
      </c>
      <c r="AP384" s="1">
        <v>65</v>
      </c>
      <c r="AQ384" s="1">
        <v>55</v>
      </c>
      <c r="AR384" s="1">
        <v>59</v>
      </c>
      <c r="AS384" s="1">
        <v>28</v>
      </c>
      <c r="AT384" s="1">
        <v>29</v>
      </c>
      <c r="AU384" s="1">
        <v>81</v>
      </c>
      <c r="AV384" s="1">
        <v>3</v>
      </c>
      <c r="AW384" s="1">
        <v>63</v>
      </c>
      <c r="AX384" s="1">
        <v>78</v>
      </c>
      <c r="AY384" s="1">
        <v>39</v>
      </c>
      <c r="AZ384" s="1">
        <v>47</v>
      </c>
      <c r="BA384" s="11">
        <v>28</v>
      </c>
    </row>
    <row r="385" spans="1:53" hidden="1" x14ac:dyDescent="0.25">
      <c r="A385" s="10">
        <v>124389</v>
      </c>
      <c r="B385" s="1" t="s">
        <v>854</v>
      </c>
      <c r="C385" s="1" t="s">
        <v>315</v>
      </c>
      <c r="D385" s="1">
        <v>0</v>
      </c>
      <c r="E385" s="1">
        <v>0</v>
      </c>
      <c r="F385" s="1"/>
      <c r="G385" s="1" t="s">
        <v>855</v>
      </c>
      <c r="H385" s="2">
        <v>45105.409424687503</v>
      </c>
      <c r="I385" s="1" t="str">
        <f>_xlfn.XLOOKUP(G385,'Lookup '!A:A,'Lookup '!B:B)</f>
        <v>Screen Protector</v>
      </c>
      <c r="J385" s="1" t="s">
        <v>317</v>
      </c>
      <c r="K385" s="1" t="b">
        <v>0</v>
      </c>
      <c r="L385" s="1"/>
      <c r="M385" s="1"/>
      <c r="N385" s="1" t="s">
        <v>52</v>
      </c>
      <c r="O385" s="3">
        <v>1</v>
      </c>
      <c r="P385" s="3"/>
      <c r="Q385" s="3">
        <v>1</v>
      </c>
      <c r="R385" s="3">
        <v>2.0909</v>
      </c>
      <c r="S385" s="1">
        <v>0</v>
      </c>
      <c r="T385" s="4">
        <v>0</v>
      </c>
      <c r="U385" s="1"/>
      <c r="V385" s="1" t="s">
        <v>5545</v>
      </c>
      <c r="W385" s="1" t="s">
        <v>5546</v>
      </c>
      <c r="X385" s="1" t="s">
        <v>47</v>
      </c>
      <c r="Y385" s="1">
        <v>1258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430</v>
      </c>
      <c r="AT385" s="1">
        <v>90</v>
      </c>
      <c r="AU385" s="1">
        <v>120</v>
      </c>
      <c r="AV385" s="1">
        <v>180</v>
      </c>
      <c r="AW385" s="1">
        <v>160</v>
      </c>
      <c r="AX385" s="1">
        <v>230</v>
      </c>
      <c r="AY385" s="1">
        <v>90</v>
      </c>
      <c r="AZ385" s="1">
        <v>80</v>
      </c>
      <c r="BA385" s="11">
        <v>110</v>
      </c>
    </row>
    <row r="386" spans="1:53" hidden="1" x14ac:dyDescent="0.25">
      <c r="A386" s="10">
        <v>124390</v>
      </c>
      <c r="B386" s="1" t="s">
        <v>856</v>
      </c>
      <c r="C386" s="1" t="s">
        <v>315</v>
      </c>
      <c r="D386" s="1">
        <v>4</v>
      </c>
      <c r="E386" s="1">
        <v>0</v>
      </c>
      <c r="F386" s="1"/>
      <c r="G386" s="1" t="s">
        <v>857</v>
      </c>
      <c r="H386" s="2">
        <v>45105.409424687503</v>
      </c>
      <c r="I386" s="1" t="str">
        <f>_xlfn.XLOOKUP(G386,'Lookup '!A:A,'Lookup '!B:B)</f>
        <v>Cables</v>
      </c>
      <c r="J386" s="1" t="s">
        <v>830</v>
      </c>
      <c r="K386" s="1" t="b">
        <v>0</v>
      </c>
      <c r="L386" s="1"/>
      <c r="M386" s="1"/>
      <c r="N386" s="1" t="s">
        <v>52</v>
      </c>
      <c r="O386" s="3">
        <v>1.05</v>
      </c>
      <c r="P386" s="3"/>
      <c r="Q386" s="3">
        <v>1.05</v>
      </c>
      <c r="R386" s="3">
        <v>1.8181</v>
      </c>
      <c r="S386" s="1">
        <v>0</v>
      </c>
      <c r="T386" s="4">
        <v>0</v>
      </c>
      <c r="U386" s="1"/>
      <c r="V386" s="1" t="s">
        <v>5583</v>
      </c>
      <c r="W386" s="1" t="s">
        <v>5497</v>
      </c>
      <c r="X386" s="1" t="s">
        <v>47</v>
      </c>
      <c r="Y386" s="1">
        <v>-545</v>
      </c>
      <c r="Z386" s="1">
        <v>18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76</v>
      </c>
      <c r="AP386" s="1">
        <v>100</v>
      </c>
      <c r="AQ386" s="1">
        <v>72</v>
      </c>
      <c r="AR386" s="1">
        <v>89</v>
      </c>
      <c r="AS386" s="1">
        <v>86</v>
      </c>
      <c r="AT386" s="1">
        <v>55</v>
      </c>
      <c r="AU386" s="1">
        <v>39</v>
      </c>
      <c r="AV386" s="1">
        <v>67</v>
      </c>
      <c r="AW386" s="1">
        <v>101</v>
      </c>
      <c r="AX386" s="1">
        <v>143</v>
      </c>
      <c r="AY386" s="1">
        <v>100</v>
      </c>
      <c r="AZ386" s="1">
        <v>103</v>
      </c>
      <c r="BA386" s="11">
        <v>109</v>
      </c>
    </row>
    <row r="387" spans="1:53" hidden="1" x14ac:dyDescent="0.25">
      <c r="A387" s="10">
        <v>124391</v>
      </c>
      <c r="B387" s="1" t="s">
        <v>858</v>
      </c>
      <c r="C387" s="1" t="s">
        <v>315</v>
      </c>
      <c r="D387" s="1">
        <v>0</v>
      </c>
      <c r="E387" s="1">
        <v>0</v>
      </c>
      <c r="F387" s="1"/>
      <c r="G387" s="1" t="s">
        <v>859</v>
      </c>
      <c r="H387" s="2">
        <v>45105.409424687503</v>
      </c>
      <c r="I387" s="1" t="str">
        <f>_xlfn.XLOOKUP(G387,'Lookup '!A:A,'Lookup '!B:B)</f>
        <v>Screen Protector</v>
      </c>
      <c r="J387" s="1" t="s">
        <v>317</v>
      </c>
      <c r="K387" s="1" t="b">
        <v>0</v>
      </c>
      <c r="L387" s="1"/>
      <c r="M387" s="1"/>
      <c r="N387" s="1" t="s">
        <v>52</v>
      </c>
      <c r="O387" s="3">
        <v>1.2</v>
      </c>
      <c r="P387" s="3"/>
      <c r="Q387" s="3">
        <v>1.2</v>
      </c>
      <c r="R387" s="3">
        <v>2.2277999999999998</v>
      </c>
      <c r="S387" s="1">
        <v>0</v>
      </c>
      <c r="T387" s="4">
        <v>0</v>
      </c>
      <c r="U387" s="1"/>
      <c r="V387" s="1" t="s">
        <v>5567</v>
      </c>
      <c r="W387" s="1" t="s">
        <v>5568</v>
      </c>
      <c r="X387" s="1" t="s">
        <v>47</v>
      </c>
      <c r="Y387" s="1">
        <v>393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98</v>
      </c>
      <c r="AP387" s="1">
        <v>0</v>
      </c>
      <c r="AQ387" s="1">
        <v>30</v>
      </c>
      <c r="AR387" s="1">
        <v>5</v>
      </c>
      <c r="AS387" s="1">
        <v>24</v>
      </c>
      <c r="AT387" s="1">
        <v>0</v>
      </c>
      <c r="AU387" s="1">
        <v>10</v>
      </c>
      <c r="AV387" s="1">
        <v>0</v>
      </c>
      <c r="AW387" s="1">
        <v>150</v>
      </c>
      <c r="AX387" s="1">
        <v>70</v>
      </c>
      <c r="AY387" s="1">
        <v>30</v>
      </c>
      <c r="AZ387" s="1">
        <v>55</v>
      </c>
      <c r="BA387" s="11">
        <v>130</v>
      </c>
    </row>
    <row r="388" spans="1:53" hidden="1" x14ac:dyDescent="0.25">
      <c r="A388" s="10">
        <v>124392</v>
      </c>
      <c r="B388" s="1" t="s">
        <v>860</v>
      </c>
      <c r="C388" s="1" t="s">
        <v>315</v>
      </c>
      <c r="D388" s="1">
        <v>4</v>
      </c>
      <c r="E388" s="1">
        <v>0</v>
      </c>
      <c r="F388" s="1"/>
      <c r="G388" s="1" t="s">
        <v>861</v>
      </c>
      <c r="H388" s="2">
        <v>45105.409424687503</v>
      </c>
      <c r="I388" s="1" t="str">
        <f>_xlfn.XLOOKUP(G388,'Lookup '!A:A,'Lookup '!B:B)</f>
        <v>Cables</v>
      </c>
      <c r="J388" s="1" t="s">
        <v>830</v>
      </c>
      <c r="K388" s="1" t="b">
        <v>0</v>
      </c>
      <c r="L388" s="1"/>
      <c r="M388" s="1"/>
      <c r="N388" s="1" t="s">
        <v>52</v>
      </c>
      <c r="O388" s="3">
        <v>0.9</v>
      </c>
      <c r="P388" s="3"/>
      <c r="Q388" s="3">
        <v>0.9</v>
      </c>
      <c r="R388" s="3">
        <v>1.8181</v>
      </c>
      <c r="S388" s="1">
        <v>0</v>
      </c>
      <c r="T388" s="4">
        <v>0</v>
      </c>
      <c r="U388" s="1"/>
      <c r="V388" s="1" t="s">
        <v>5583</v>
      </c>
      <c r="W388" s="1" t="s">
        <v>5497</v>
      </c>
      <c r="X388" s="1" t="s">
        <v>47</v>
      </c>
      <c r="Y388" s="1">
        <v>-286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61</v>
      </c>
      <c r="AP388" s="1">
        <v>61</v>
      </c>
      <c r="AQ388" s="1">
        <v>140</v>
      </c>
      <c r="AR388" s="1">
        <v>191</v>
      </c>
      <c r="AS388" s="1">
        <v>99</v>
      </c>
      <c r="AT388" s="1">
        <v>22</v>
      </c>
      <c r="AU388" s="1">
        <v>14</v>
      </c>
      <c r="AV388" s="1">
        <v>10</v>
      </c>
      <c r="AW388" s="1">
        <v>0</v>
      </c>
      <c r="AX388" s="1">
        <v>124</v>
      </c>
      <c r="AY388" s="1">
        <v>107</v>
      </c>
      <c r="AZ388" s="1">
        <v>77</v>
      </c>
      <c r="BA388" s="11">
        <v>84</v>
      </c>
    </row>
    <row r="389" spans="1:53" hidden="1" x14ac:dyDescent="0.25">
      <c r="A389" s="10">
        <v>124393</v>
      </c>
      <c r="B389" s="1" t="s">
        <v>862</v>
      </c>
      <c r="C389" s="1" t="s">
        <v>315</v>
      </c>
      <c r="D389" s="1">
        <v>0</v>
      </c>
      <c r="E389" s="1">
        <v>0</v>
      </c>
      <c r="F389" s="1"/>
      <c r="G389" s="1" t="s">
        <v>863</v>
      </c>
      <c r="H389" s="2">
        <v>45105.409424687503</v>
      </c>
      <c r="I389" s="1" t="str">
        <f>_xlfn.XLOOKUP(G389,'Lookup '!A:A,'Lookup '!B:B)</f>
        <v>Screen Protector</v>
      </c>
      <c r="J389" s="1" t="s">
        <v>317</v>
      </c>
      <c r="K389" s="1" t="b">
        <v>0</v>
      </c>
      <c r="L389" s="1"/>
      <c r="M389" s="1"/>
      <c r="N389" s="1" t="s">
        <v>52</v>
      </c>
      <c r="O389" s="3">
        <v>1.2</v>
      </c>
      <c r="P389" s="3"/>
      <c r="Q389" s="3">
        <v>1.2</v>
      </c>
      <c r="R389" s="3">
        <v>2.0909</v>
      </c>
      <c r="S389" s="1">
        <v>0</v>
      </c>
      <c r="T389" s="4">
        <v>0</v>
      </c>
      <c r="U389" s="1"/>
      <c r="V389" s="1" t="s">
        <v>5567</v>
      </c>
      <c r="W389" s="1" t="s">
        <v>5568</v>
      </c>
      <c r="X389" s="1" t="s">
        <v>47</v>
      </c>
      <c r="Y389" s="1">
        <v>59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280</v>
      </c>
      <c r="AR389" s="1">
        <v>20</v>
      </c>
      <c r="AS389" s="1">
        <v>0</v>
      </c>
      <c r="AT389" s="1">
        <v>0</v>
      </c>
      <c r="AU389" s="1">
        <v>20</v>
      </c>
      <c r="AV389" s="1">
        <v>0</v>
      </c>
      <c r="AW389" s="1">
        <v>70</v>
      </c>
      <c r="AX389" s="1">
        <v>175</v>
      </c>
      <c r="AY389" s="1">
        <v>175</v>
      </c>
      <c r="AZ389" s="1">
        <v>114</v>
      </c>
      <c r="BA389" s="11">
        <v>100</v>
      </c>
    </row>
    <row r="390" spans="1:53" hidden="1" x14ac:dyDescent="0.25">
      <c r="A390" s="10">
        <v>124394</v>
      </c>
      <c r="B390" s="1" t="s">
        <v>864</v>
      </c>
      <c r="C390" s="1" t="s">
        <v>315</v>
      </c>
      <c r="D390" s="1">
        <v>0</v>
      </c>
      <c r="E390" s="1">
        <v>0</v>
      </c>
      <c r="F390" s="1"/>
      <c r="G390" s="1" t="s">
        <v>865</v>
      </c>
      <c r="H390" s="2">
        <v>45105.409424687503</v>
      </c>
      <c r="I390" s="1" t="str">
        <f>_xlfn.XLOOKUP(G390,'Lookup '!A:A,'Lookup '!B:B)</f>
        <v>Screen Protector</v>
      </c>
      <c r="J390" s="1" t="s">
        <v>317</v>
      </c>
      <c r="K390" s="1" t="b">
        <v>0</v>
      </c>
      <c r="L390" s="1"/>
      <c r="M390" s="1"/>
      <c r="N390" s="1" t="s">
        <v>52</v>
      </c>
      <c r="O390" s="3">
        <v>1.2</v>
      </c>
      <c r="P390" s="3"/>
      <c r="Q390" s="3">
        <v>1.2</v>
      </c>
      <c r="R390" s="3">
        <v>2.0909</v>
      </c>
      <c r="S390" s="1">
        <v>0</v>
      </c>
      <c r="T390" s="4">
        <v>0</v>
      </c>
      <c r="U390" s="1"/>
      <c r="V390" s="1" t="s">
        <v>5567</v>
      </c>
      <c r="W390" s="1" t="s">
        <v>5568</v>
      </c>
      <c r="X390" s="1" t="s">
        <v>47</v>
      </c>
      <c r="Y390" s="1">
        <v>-315</v>
      </c>
      <c r="Z390" s="1">
        <v>9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50</v>
      </c>
      <c r="AS390" s="1">
        <v>60</v>
      </c>
      <c r="AT390" s="1">
        <v>0</v>
      </c>
      <c r="AU390" s="1">
        <v>30</v>
      </c>
      <c r="AV390" s="1">
        <v>0</v>
      </c>
      <c r="AW390" s="1">
        <v>315</v>
      </c>
      <c r="AX390" s="1">
        <v>425</v>
      </c>
      <c r="AY390" s="1">
        <v>200</v>
      </c>
      <c r="AZ390" s="1">
        <v>0</v>
      </c>
      <c r="BA390" s="11">
        <v>0</v>
      </c>
    </row>
    <row r="391" spans="1:53" hidden="1" x14ac:dyDescent="0.25">
      <c r="A391" s="10">
        <v>124395</v>
      </c>
      <c r="B391" s="1" t="s">
        <v>866</v>
      </c>
      <c r="C391" s="1" t="s">
        <v>315</v>
      </c>
      <c r="D391" s="1">
        <v>4</v>
      </c>
      <c r="E391" s="1">
        <v>0</v>
      </c>
      <c r="F391" s="1" t="s">
        <v>866</v>
      </c>
      <c r="G391" s="1" t="s">
        <v>867</v>
      </c>
      <c r="H391" s="2">
        <v>45105.409424687503</v>
      </c>
      <c r="I391" s="1" t="str">
        <f>_xlfn.XLOOKUP(G391,'Lookup '!A:A,'Lookup '!B:B)</f>
        <v>Screen Protector</v>
      </c>
      <c r="J391" s="1" t="s">
        <v>317</v>
      </c>
      <c r="K391" s="1" t="b">
        <v>0</v>
      </c>
      <c r="L391" s="1"/>
      <c r="M391" s="1"/>
      <c r="N391" s="1" t="s">
        <v>52</v>
      </c>
      <c r="O391" s="3">
        <v>1.2</v>
      </c>
      <c r="P391" s="3"/>
      <c r="Q391" s="3">
        <v>1.2</v>
      </c>
      <c r="R391" s="3">
        <v>2.0909</v>
      </c>
      <c r="S391" s="1">
        <v>0</v>
      </c>
      <c r="T391" s="4">
        <v>0</v>
      </c>
      <c r="U391" s="1"/>
      <c r="V391" s="1" t="s">
        <v>5567</v>
      </c>
      <c r="W391" s="1" t="s">
        <v>5568</v>
      </c>
      <c r="X391" s="1" t="s">
        <v>47</v>
      </c>
      <c r="Y391" s="1">
        <v>71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10</v>
      </c>
      <c r="AP391" s="1">
        <v>60</v>
      </c>
      <c r="AQ391" s="1">
        <v>118</v>
      </c>
      <c r="AR391" s="1">
        <v>90</v>
      </c>
      <c r="AS391" s="1">
        <v>30</v>
      </c>
      <c r="AT391" s="1">
        <v>40</v>
      </c>
      <c r="AU391" s="1">
        <v>86</v>
      </c>
      <c r="AV391" s="1">
        <v>40</v>
      </c>
      <c r="AW391" s="1">
        <v>119</v>
      </c>
      <c r="AX391" s="1">
        <v>140</v>
      </c>
      <c r="AY391" s="1">
        <v>68</v>
      </c>
      <c r="AZ391" s="1">
        <v>60</v>
      </c>
      <c r="BA391" s="11">
        <v>0</v>
      </c>
    </row>
    <row r="392" spans="1:53" hidden="1" x14ac:dyDescent="0.25">
      <c r="A392" s="10">
        <v>124396</v>
      </c>
      <c r="B392" s="1" t="s">
        <v>868</v>
      </c>
      <c r="C392" s="1" t="s">
        <v>315</v>
      </c>
      <c r="D392" s="1">
        <v>0</v>
      </c>
      <c r="E392" s="1">
        <v>0</v>
      </c>
      <c r="F392" s="1"/>
      <c r="G392" s="1" t="s">
        <v>869</v>
      </c>
      <c r="H392" s="2">
        <v>45105.409424687503</v>
      </c>
      <c r="I392" s="1" t="str">
        <f>_xlfn.XLOOKUP(G392,'Lookup '!A:A,'Lookup '!B:B)</f>
        <v>Screen Protector</v>
      </c>
      <c r="J392" s="1" t="s">
        <v>317</v>
      </c>
      <c r="K392" s="1" t="b">
        <v>0</v>
      </c>
      <c r="L392" s="1"/>
      <c r="M392" s="1"/>
      <c r="N392" s="1" t="s">
        <v>52</v>
      </c>
      <c r="O392" s="3">
        <v>1</v>
      </c>
      <c r="P392" s="3"/>
      <c r="Q392" s="3">
        <v>1</v>
      </c>
      <c r="R392" s="3">
        <v>2.0909</v>
      </c>
      <c r="S392" s="1">
        <v>0</v>
      </c>
      <c r="T392" s="4">
        <v>0</v>
      </c>
      <c r="U392" s="1"/>
      <c r="V392" s="1" t="s">
        <v>5545</v>
      </c>
      <c r="W392" s="1" t="s">
        <v>5546</v>
      </c>
      <c r="X392" s="1" t="s">
        <v>47</v>
      </c>
      <c r="Y392" s="1">
        <v>990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48</v>
      </c>
      <c r="AP392" s="1">
        <v>45</v>
      </c>
      <c r="AQ392" s="1">
        <v>50</v>
      </c>
      <c r="AR392" s="1">
        <v>20</v>
      </c>
      <c r="AS392" s="1">
        <v>20</v>
      </c>
      <c r="AT392" s="1">
        <v>25</v>
      </c>
      <c r="AU392" s="1">
        <v>65</v>
      </c>
      <c r="AV392" s="1">
        <v>60</v>
      </c>
      <c r="AW392" s="1">
        <v>60</v>
      </c>
      <c r="AX392" s="1">
        <v>150</v>
      </c>
      <c r="AY392" s="1">
        <v>20</v>
      </c>
      <c r="AZ392" s="1">
        <v>7</v>
      </c>
      <c r="BA392" s="11">
        <v>20</v>
      </c>
    </row>
    <row r="393" spans="1:53" hidden="1" x14ac:dyDescent="0.25">
      <c r="A393" s="10">
        <v>124397</v>
      </c>
      <c r="B393" s="1" t="s">
        <v>870</v>
      </c>
      <c r="C393" s="1" t="s">
        <v>315</v>
      </c>
      <c r="D393" s="1">
        <v>4</v>
      </c>
      <c r="E393" s="1">
        <v>0</v>
      </c>
      <c r="F393" s="1"/>
      <c r="G393" s="1" t="s">
        <v>871</v>
      </c>
      <c r="H393" s="2">
        <v>45105.409424687503</v>
      </c>
      <c r="I393" s="1" t="str">
        <f>_xlfn.XLOOKUP(G393,'Lookup '!A:A,'Lookup '!B:B)</f>
        <v>Cables</v>
      </c>
      <c r="J393" s="1" t="s">
        <v>830</v>
      </c>
      <c r="K393" s="1" t="b">
        <v>0</v>
      </c>
      <c r="L393" s="1"/>
      <c r="M393" s="1"/>
      <c r="N393" s="1" t="s">
        <v>52</v>
      </c>
      <c r="O393" s="3">
        <v>1.05</v>
      </c>
      <c r="P393" s="3"/>
      <c r="Q393" s="3">
        <v>1.05</v>
      </c>
      <c r="R393" s="3">
        <v>1.8181</v>
      </c>
      <c r="S393" s="1">
        <v>0</v>
      </c>
      <c r="T393" s="4">
        <v>0</v>
      </c>
      <c r="U393" s="1"/>
      <c r="V393" s="1" t="s">
        <v>5583</v>
      </c>
      <c r="W393" s="1" t="s">
        <v>5497</v>
      </c>
      <c r="X393" s="1" t="s">
        <v>47</v>
      </c>
      <c r="Y393" s="1">
        <v>739</v>
      </c>
      <c r="Z393" s="1">
        <v>1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28</v>
      </c>
      <c r="AP393" s="1">
        <v>40</v>
      </c>
      <c r="AQ393" s="1">
        <v>50</v>
      </c>
      <c r="AR393" s="1">
        <v>62</v>
      </c>
      <c r="AS393" s="1">
        <v>40</v>
      </c>
      <c r="AT393" s="1">
        <v>54</v>
      </c>
      <c r="AU393" s="1">
        <v>57</v>
      </c>
      <c r="AV393" s="1">
        <v>55</v>
      </c>
      <c r="AW393" s="1">
        <v>79</v>
      </c>
      <c r="AX393" s="1">
        <v>90</v>
      </c>
      <c r="AY393" s="1">
        <v>45</v>
      </c>
      <c r="AZ393" s="1">
        <v>43</v>
      </c>
      <c r="BA393" s="11">
        <v>46</v>
      </c>
    </row>
    <row r="394" spans="1:53" hidden="1" x14ac:dyDescent="0.25">
      <c r="A394" s="10">
        <v>124398</v>
      </c>
      <c r="B394" s="1" t="s">
        <v>872</v>
      </c>
      <c r="C394" s="1" t="s">
        <v>315</v>
      </c>
      <c r="D394" s="1">
        <v>4</v>
      </c>
      <c r="E394" s="1">
        <v>0</v>
      </c>
      <c r="F394" s="1"/>
      <c r="G394" s="1" t="s">
        <v>873</v>
      </c>
      <c r="H394" s="2">
        <v>45105.409424687503</v>
      </c>
      <c r="I394" s="1" t="str">
        <f>_xlfn.XLOOKUP(G394,'Lookup '!A:A,'Lookup '!B:B)</f>
        <v>Cables</v>
      </c>
      <c r="J394" s="1" t="s">
        <v>830</v>
      </c>
      <c r="K394" s="1" t="b">
        <v>0</v>
      </c>
      <c r="L394" s="1"/>
      <c r="M394" s="1"/>
      <c r="N394" s="1" t="s">
        <v>52</v>
      </c>
      <c r="O394" s="3">
        <v>1.55</v>
      </c>
      <c r="P394" s="3"/>
      <c r="Q394" s="3">
        <v>1.55</v>
      </c>
      <c r="R394" s="3">
        <v>2.7271999999999998</v>
      </c>
      <c r="S394" s="1">
        <v>0</v>
      </c>
      <c r="T394" s="4">
        <v>0</v>
      </c>
      <c r="U394" s="1"/>
      <c r="V394" s="1" t="s">
        <v>5583</v>
      </c>
      <c r="W394" s="1" t="s">
        <v>5497</v>
      </c>
      <c r="X394" s="1" t="s">
        <v>47</v>
      </c>
      <c r="Y394" s="1">
        <v>1560</v>
      </c>
      <c r="Z394" s="1">
        <v>6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21</v>
      </c>
      <c r="AP394" s="1">
        <v>33</v>
      </c>
      <c r="AQ394" s="1">
        <v>50</v>
      </c>
      <c r="AR394" s="1">
        <v>26</v>
      </c>
      <c r="AS394" s="1">
        <v>13</v>
      </c>
      <c r="AT394" s="1">
        <v>58</v>
      </c>
      <c r="AU394" s="1">
        <v>61</v>
      </c>
      <c r="AV394" s="1">
        <v>72</v>
      </c>
      <c r="AW394" s="1">
        <v>71</v>
      </c>
      <c r="AX394" s="1">
        <v>31</v>
      </c>
      <c r="AY394" s="1">
        <v>34</v>
      </c>
      <c r="AZ394" s="1">
        <v>6</v>
      </c>
      <c r="BA394" s="11">
        <v>13</v>
      </c>
    </row>
    <row r="395" spans="1:53" hidden="1" x14ac:dyDescent="0.25">
      <c r="A395" s="10">
        <v>124400</v>
      </c>
      <c r="B395" s="1" t="s">
        <v>874</v>
      </c>
      <c r="C395" s="1" t="s">
        <v>315</v>
      </c>
      <c r="D395" s="1">
        <v>4</v>
      </c>
      <c r="E395" s="1">
        <v>0</v>
      </c>
      <c r="F395" s="1" t="s">
        <v>875</v>
      </c>
      <c r="G395" s="1" t="s">
        <v>876</v>
      </c>
      <c r="H395" s="2">
        <v>45105.409424687503</v>
      </c>
      <c r="I395" s="1" t="str">
        <f>_xlfn.XLOOKUP(G395,'Lookup '!A:A,'Lookup '!B:B)</f>
        <v>Screen Protector</v>
      </c>
      <c r="J395" s="1" t="s">
        <v>317</v>
      </c>
      <c r="K395" s="1" t="b">
        <v>0</v>
      </c>
      <c r="L395" s="1"/>
      <c r="M395" s="1"/>
      <c r="N395" s="1" t="s">
        <v>52</v>
      </c>
      <c r="O395" s="3">
        <v>1</v>
      </c>
      <c r="P395" s="3"/>
      <c r="Q395" s="3">
        <v>1</v>
      </c>
      <c r="R395" s="3">
        <v>2.0909</v>
      </c>
      <c r="S395" s="1">
        <v>0</v>
      </c>
      <c r="T395" s="4">
        <v>0</v>
      </c>
      <c r="U395" s="1"/>
      <c r="V395" s="1" t="s">
        <v>5545</v>
      </c>
      <c r="W395" s="1" t="s">
        <v>5546</v>
      </c>
      <c r="X395" s="1" t="s">
        <v>47</v>
      </c>
      <c r="Y395" s="1">
        <v>752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20</v>
      </c>
      <c r="AQ395" s="1">
        <v>0</v>
      </c>
      <c r="AR395" s="1">
        <v>0</v>
      </c>
      <c r="AS395" s="1">
        <v>431</v>
      </c>
      <c r="AT395" s="1">
        <v>200</v>
      </c>
      <c r="AU395" s="1">
        <v>280</v>
      </c>
      <c r="AV395" s="1">
        <v>272</v>
      </c>
      <c r="AW395" s="1">
        <v>380</v>
      </c>
      <c r="AX395" s="1">
        <v>440</v>
      </c>
      <c r="AY395" s="1">
        <v>180</v>
      </c>
      <c r="AZ395" s="1">
        <v>241</v>
      </c>
      <c r="BA395" s="11">
        <v>251</v>
      </c>
    </row>
    <row r="396" spans="1:53" hidden="1" x14ac:dyDescent="0.25">
      <c r="A396" s="10">
        <v>124401</v>
      </c>
      <c r="B396" s="1" t="s">
        <v>877</v>
      </c>
      <c r="C396" s="1" t="s">
        <v>315</v>
      </c>
      <c r="D396" s="1">
        <v>4</v>
      </c>
      <c r="E396" s="1">
        <v>0</v>
      </c>
      <c r="F396" s="1"/>
      <c r="G396" s="1" t="s">
        <v>878</v>
      </c>
      <c r="H396" s="2">
        <v>45105.409424687503</v>
      </c>
      <c r="I396" s="1" t="str">
        <f>_xlfn.XLOOKUP(G396,'Lookup '!A:A,'Lookup '!B:B)</f>
        <v>Cables</v>
      </c>
      <c r="J396" s="1" t="s">
        <v>830</v>
      </c>
      <c r="K396" s="1" t="b">
        <v>0</v>
      </c>
      <c r="L396" s="1"/>
      <c r="M396" s="1"/>
      <c r="N396" s="1" t="s">
        <v>52</v>
      </c>
      <c r="O396" s="3">
        <v>0.7</v>
      </c>
      <c r="P396" s="3"/>
      <c r="Q396" s="3">
        <v>0.7</v>
      </c>
      <c r="R396" s="3">
        <v>0.90900000000000003</v>
      </c>
      <c r="S396" s="1">
        <v>0</v>
      </c>
      <c r="T396" s="4">
        <v>0</v>
      </c>
      <c r="U396" s="1"/>
      <c r="V396" s="1" t="s">
        <v>5583</v>
      </c>
      <c r="W396" s="1" t="s">
        <v>5497</v>
      </c>
      <c r="X396" s="1" t="s">
        <v>47</v>
      </c>
      <c r="Y396" s="1">
        <v>-1388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299</v>
      </c>
      <c r="AP396" s="1">
        <v>125</v>
      </c>
      <c r="AQ396" s="1">
        <v>0</v>
      </c>
      <c r="AR396" s="1">
        <v>0</v>
      </c>
      <c r="AS396" s="1">
        <v>0</v>
      </c>
      <c r="AT396" s="1">
        <v>0</v>
      </c>
      <c r="AU396" s="1">
        <v>25</v>
      </c>
      <c r="AV396" s="1">
        <v>152</v>
      </c>
      <c r="AW396" s="1">
        <v>313</v>
      </c>
      <c r="AX396" s="1">
        <v>193</v>
      </c>
      <c r="AY396" s="1">
        <v>245</v>
      </c>
      <c r="AZ396" s="1">
        <v>264</v>
      </c>
      <c r="BA396" s="11">
        <v>210</v>
      </c>
    </row>
    <row r="397" spans="1:53" hidden="1" x14ac:dyDescent="0.25">
      <c r="A397" s="10">
        <v>124402</v>
      </c>
      <c r="B397" s="1" t="s">
        <v>879</v>
      </c>
      <c r="C397" s="1" t="s">
        <v>315</v>
      </c>
      <c r="D397" s="1">
        <v>0</v>
      </c>
      <c r="E397" s="1">
        <v>0</v>
      </c>
      <c r="F397" s="1"/>
      <c r="G397" s="1" t="s">
        <v>880</v>
      </c>
      <c r="H397" s="2">
        <v>45105.409424687503</v>
      </c>
      <c r="I397" s="1" t="str">
        <f>_xlfn.XLOOKUP(G397,'Lookup '!A:A,'Lookup '!B:B)</f>
        <v>Charger</v>
      </c>
      <c r="J397" s="1" t="s">
        <v>881</v>
      </c>
      <c r="K397" s="1" t="b">
        <v>0</v>
      </c>
      <c r="L397" s="1"/>
      <c r="M397" s="1"/>
      <c r="N397" s="1" t="s">
        <v>52</v>
      </c>
      <c r="O397" s="3">
        <v>3.3</v>
      </c>
      <c r="P397" s="3"/>
      <c r="Q397" s="3">
        <v>3.3</v>
      </c>
      <c r="R397" s="3">
        <v>6.3635999999999999</v>
      </c>
      <c r="S397" s="1">
        <v>0</v>
      </c>
      <c r="T397" s="4">
        <v>0</v>
      </c>
      <c r="U397" s="1"/>
      <c r="V397" s="1" t="s">
        <v>5587</v>
      </c>
      <c r="W397" s="1" t="s">
        <v>5497</v>
      </c>
      <c r="X397" s="1" t="s">
        <v>47</v>
      </c>
      <c r="Y397" s="1">
        <v>1471</v>
      </c>
      <c r="Z397" s="1">
        <v>29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77</v>
      </c>
      <c r="AP397" s="1">
        <v>7</v>
      </c>
      <c r="AQ397" s="1">
        <v>219</v>
      </c>
      <c r="AR397" s="1">
        <v>573</v>
      </c>
      <c r="AS397" s="1">
        <v>236</v>
      </c>
      <c r="AT397" s="1">
        <v>307</v>
      </c>
      <c r="AU397" s="1">
        <v>342</v>
      </c>
      <c r="AV397" s="1">
        <v>399</v>
      </c>
      <c r="AW397" s="1">
        <v>484</v>
      </c>
      <c r="AX397" s="1">
        <v>355</v>
      </c>
      <c r="AY397" s="1">
        <v>247</v>
      </c>
      <c r="AZ397" s="1">
        <v>257</v>
      </c>
      <c r="BA397" s="11">
        <v>199</v>
      </c>
    </row>
    <row r="398" spans="1:53" hidden="1" x14ac:dyDescent="0.25">
      <c r="A398" s="10">
        <v>124403</v>
      </c>
      <c r="B398" s="1" t="s">
        <v>882</v>
      </c>
      <c r="C398" s="1" t="s">
        <v>315</v>
      </c>
      <c r="D398" s="1">
        <v>4</v>
      </c>
      <c r="E398" s="1">
        <v>0</v>
      </c>
      <c r="F398" s="1"/>
      <c r="G398" s="1" t="s">
        <v>883</v>
      </c>
      <c r="H398" s="2">
        <v>45105.409424687503</v>
      </c>
      <c r="I398" s="1" t="str">
        <f>_xlfn.XLOOKUP(G398,'Lookup '!A:A,'Lookup '!B:B)</f>
        <v>Cables</v>
      </c>
      <c r="J398" s="1" t="s">
        <v>830</v>
      </c>
      <c r="K398" s="1" t="b">
        <v>0</v>
      </c>
      <c r="L398" s="1"/>
      <c r="M398" s="1"/>
      <c r="N398" s="1" t="s">
        <v>52</v>
      </c>
      <c r="O398" s="3">
        <v>1.35</v>
      </c>
      <c r="P398" s="3"/>
      <c r="Q398" s="3">
        <v>1.35</v>
      </c>
      <c r="R398" s="3">
        <v>1.8181</v>
      </c>
      <c r="S398" s="1">
        <v>0</v>
      </c>
      <c r="T398" s="4">
        <v>0</v>
      </c>
      <c r="U398" s="1"/>
      <c r="V398" s="1" t="s">
        <v>5583</v>
      </c>
      <c r="W398" s="1" t="s">
        <v>5497</v>
      </c>
      <c r="X398" s="1" t="s">
        <v>47</v>
      </c>
      <c r="Y398" s="1">
        <v>242</v>
      </c>
      <c r="Z398" s="1">
        <v>2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91</v>
      </c>
      <c r="AP398" s="1">
        <v>106</v>
      </c>
      <c r="AQ398" s="1">
        <v>90</v>
      </c>
      <c r="AR398" s="1">
        <v>117</v>
      </c>
      <c r="AS398" s="1">
        <v>62</v>
      </c>
      <c r="AT398" s="1">
        <v>108</v>
      </c>
      <c r="AU398" s="1">
        <v>212</v>
      </c>
      <c r="AV398" s="1">
        <v>163</v>
      </c>
      <c r="AW398" s="1">
        <v>207</v>
      </c>
      <c r="AX398" s="1">
        <v>117</v>
      </c>
      <c r="AY398" s="1">
        <v>146</v>
      </c>
      <c r="AZ398" s="1">
        <v>141</v>
      </c>
      <c r="BA398" s="11">
        <v>121</v>
      </c>
    </row>
    <row r="399" spans="1:53" hidden="1" x14ac:dyDescent="0.25">
      <c r="A399" s="10">
        <v>124404</v>
      </c>
      <c r="B399" s="1" t="s">
        <v>884</v>
      </c>
      <c r="C399" s="1" t="s">
        <v>315</v>
      </c>
      <c r="D399" s="1">
        <v>4</v>
      </c>
      <c r="E399" s="1">
        <v>0</v>
      </c>
      <c r="F399" s="1"/>
      <c r="G399" s="1" t="s">
        <v>885</v>
      </c>
      <c r="H399" s="2">
        <v>45105.409424687503</v>
      </c>
      <c r="I399" s="1" t="str">
        <f>_xlfn.XLOOKUP(G399,'Lookup '!A:A,'Lookup '!B:B)</f>
        <v>Cables</v>
      </c>
      <c r="J399" s="1" t="s">
        <v>830</v>
      </c>
      <c r="K399" s="1" t="b">
        <v>0</v>
      </c>
      <c r="L399" s="1"/>
      <c r="M399" s="1"/>
      <c r="N399" s="1" t="s">
        <v>52</v>
      </c>
      <c r="O399" s="3">
        <v>0.83</v>
      </c>
      <c r="P399" s="3"/>
      <c r="Q399" s="3">
        <v>0.83</v>
      </c>
      <c r="R399" s="3">
        <v>0.90900000000000003</v>
      </c>
      <c r="S399" s="1">
        <v>0</v>
      </c>
      <c r="T399" s="4">
        <v>0</v>
      </c>
      <c r="U399" s="1"/>
      <c r="V399" s="1" t="s">
        <v>5583</v>
      </c>
      <c r="W399" s="1" t="s">
        <v>5497</v>
      </c>
      <c r="X399" s="1" t="s">
        <v>47</v>
      </c>
      <c r="Y399" s="1">
        <v>-840</v>
      </c>
      <c r="Z399" s="1">
        <v>8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223</v>
      </c>
      <c r="AP399" s="1">
        <v>260</v>
      </c>
      <c r="AQ399" s="1">
        <v>186</v>
      </c>
      <c r="AR399" s="1">
        <v>211</v>
      </c>
      <c r="AS399" s="1">
        <v>154</v>
      </c>
      <c r="AT399" s="1">
        <v>150</v>
      </c>
      <c r="AU399" s="1">
        <v>260</v>
      </c>
      <c r="AV399" s="1">
        <v>254</v>
      </c>
      <c r="AW399" s="1">
        <v>8</v>
      </c>
      <c r="AX399" s="1">
        <v>386</v>
      </c>
      <c r="AY399" s="1">
        <v>255</v>
      </c>
      <c r="AZ399" s="1">
        <v>224</v>
      </c>
      <c r="BA399" s="11">
        <v>108</v>
      </c>
    </row>
    <row r="400" spans="1:53" hidden="1" x14ac:dyDescent="0.25">
      <c r="A400" s="10">
        <v>124405</v>
      </c>
      <c r="B400" s="1" t="s">
        <v>886</v>
      </c>
      <c r="C400" s="1" t="s">
        <v>820</v>
      </c>
      <c r="D400" s="1">
        <v>0</v>
      </c>
      <c r="E400" s="1">
        <v>0</v>
      </c>
      <c r="F400" s="1"/>
      <c r="G400" s="1" t="s">
        <v>887</v>
      </c>
      <c r="H400" s="2">
        <v>45105.409424687503</v>
      </c>
      <c r="I400" s="1" t="str">
        <f>_xlfn.XLOOKUP(G400,'Lookup '!A:A,'Lookup '!B:B)</f>
        <v>Others</v>
      </c>
      <c r="J400" s="1" t="s">
        <v>46</v>
      </c>
      <c r="K400" s="1" t="b">
        <v>0</v>
      </c>
      <c r="L400" s="1"/>
      <c r="M400" s="1"/>
      <c r="N400" s="1" t="s">
        <v>52</v>
      </c>
      <c r="O400" s="3">
        <v>1</v>
      </c>
      <c r="P400" s="3"/>
      <c r="Q400" s="3">
        <v>1</v>
      </c>
      <c r="R400" s="3">
        <v>0</v>
      </c>
      <c r="S400" s="1">
        <v>0</v>
      </c>
      <c r="T400" s="4">
        <v>0</v>
      </c>
      <c r="U400" s="1"/>
      <c r="V400" s="1">
        <v>0</v>
      </c>
      <c r="W400" s="1">
        <v>0</v>
      </c>
      <c r="X400" s="1" t="s">
        <v>47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1">
        <v>0</v>
      </c>
    </row>
    <row r="401" spans="1:53" x14ac:dyDescent="0.25">
      <c r="A401" s="10">
        <v>124406</v>
      </c>
      <c r="B401" s="1" t="s">
        <v>888</v>
      </c>
      <c r="C401" s="1" t="s">
        <v>58</v>
      </c>
      <c r="D401" s="1">
        <v>0</v>
      </c>
      <c r="E401" s="1">
        <v>0</v>
      </c>
      <c r="F401" s="1"/>
      <c r="G401" s="1" t="s">
        <v>889</v>
      </c>
      <c r="H401" s="2">
        <v>45105.409424687503</v>
      </c>
      <c r="I401" s="1" t="str">
        <f>_xlfn.XLOOKUP(G401,'Lookup '!A:A,'Lookup '!B:B)</f>
        <v>Cases &amp; Covers</v>
      </c>
      <c r="J401" s="1" t="s">
        <v>51</v>
      </c>
      <c r="K401" s="1" t="b">
        <v>0</v>
      </c>
      <c r="L401" s="1"/>
      <c r="M401" s="1"/>
      <c r="N401" s="1" t="s">
        <v>52</v>
      </c>
      <c r="O401" s="3">
        <v>1.61</v>
      </c>
      <c r="P401" s="3"/>
      <c r="Q401" s="3">
        <v>1.74</v>
      </c>
      <c r="R401" s="3">
        <v>4.0909000000000004</v>
      </c>
      <c r="S401" s="1">
        <v>0</v>
      </c>
      <c r="T401" s="4">
        <v>0</v>
      </c>
      <c r="U401" s="1" t="s">
        <v>5362</v>
      </c>
      <c r="V401" s="1" t="s">
        <v>5510</v>
      </c>
      <c r="W401" s="1" t="s">
        <v>5515</v>
      </c>
      <c r="X401" s="1" t="s">
        <v>47</v>
      </c>
      <c r="Y401" s="1">
        <v>75</v>
      </c>
      <c r="Z401" s="1">
        <v>0</v>
      </c>
      <c r="AA401" s="1">
        <v>100</v>
      </c>
      <c r="AB401" s="1">
        <v>100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30</v>
      </c>
      <c r="AP401" s="1">
        <v>23</v>
      </c>
      <c r="AQ401" s="1">
        <v>29</v>
      </c>
      <c r="AR401" s="1">
        <v>29</v>
      </c>
      <c r="AS401" s="1">
        <v>20</v>
      </c>
      <c r="AT401" s="1">
        <v>7</v>
      </c>
      <c r="AU401" s="1">
        <v>29</v>
      </c>
      <c r="AV401" s="1">
        <v>31</v>
      </c>
      <c r="AW401" s="1">
        <v>43</v>
      </c>
      <c r="AX401" s="1">
        <v>72</v>
      </c>
      <c r="AY401" s="1">
        <v>29</v>
      </c>
      <c r="AZ401" s="1">
        <v>52</v>
      </c>
      <c r="BA401" s="11">
        <v>36</v>
      </c>
    </row>
    <row r="402" spans="1:53" hidden="1" x14ac:dyDescent="0.25">
      <c r="A402" s="10">
        <v>124407</v>
      </c>
      <c r="B402" s="1" t="s">
        <v>890</v>
      </c>
      <c r="C402" s="1" t="s">
        <v>49</v>
      </c>
      <c r="D402" s="1">
        <v>0</v>
      </c>
      <c r="E402" s="1">
        <v>0</v>
      </c>
      <c r="F402" s="1"/>
      <c r="G402" s="1" t="s">
        <v>891</v>
      </c>
      <c r="H402" s="2">
        <v>45105.409424687503</v>
      </c>
      <c r="I402" s="1" t="str">
        <f>_xlfn.XLOOKUP(G402,'Lookup '!A:A,'Lookup '!B:B)</f>
        <v>Airpods Case</v>
      </c>
      <c r="J402" s="1" t="s">
        <v>123</v>
      </c>
      <c r="K402" s="1" t="b">
        <v>0</v>
      </c>
      <c r="L402" s="1"/>
      <c r="M402" s="1"/>
      <c r="N402" s="1" t="s">
        <v>52</v>
      </c>
      <c r="O402" s="3">
        <v>1.4</v>
      </c>
      <c r="P402" s="3"/>
      <c r="Q402" s="3">
        <v>1.4</v>
      </c>
      <c r="R402" s="3">
        <v>0</v>
      </c>
      <c r="S402" s="1">
        <v>0</v>
      </c>
      <c r="T402" s="4">
        <v>0</v>
      </c>
      <c r="U402" s="1" t="s">
        <v>5486</v>
      </c>
      <c r="V402" s="1" t="s">
        <v>5518</v>
      </c>
      <c r="W402" s="1" t="s">
        <v>5519</v>
      </c>
      <c r="X402" s="1" t="s">
        <v>47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1">
        <v>0</v>
      </c>
    </row>
    <row r="403" spans="1:53" hidden="1" x14ac:dyDescent="0.25">
      <c r="A403" s="10">
        <v>124408</v>
      </c>
      <c r="B403" s="1" t="s">
        <v>892</v>
      </c>
      <c r="C403" s="1" t="s">
        <v>49</v>
      </c>
      <c r="D403" s="1">
        <v>0</v>
      </c>
      <c r="E403" s="1">
        <v>0</v>
      </c>
      <c r="F403" s="1"/>
      <c r="G403" s="1" t="s">
        <v>893</v>
      </c>
      <c r="H403" s="2">
        <v>45105.409424687503</v>
      </c>
      <c r="I403" s="1" t="str">
        <f>_xlfn.XLOOKUP(G403,'Lookup '!A:A,'Lookup '!B:B)</f>
        <v>Airpods Case</v>
      </c>
      <c r="J403" s="1" t="s">
        <v>123</v>
      </c>
      <c r="K403" s="1" t="b">
        <v>0</v>
      </c>
      <c r="L403" s="1"/>
      <c r="M403" s="1"/>
      <c r="N403" s="1" t="s">
        <v>52</v>
      </c>
      <c r="O403" s="3">
        <v>1.4</v>
      </c>
      <c r="P403" s="3"/>
      <c r="Q403" s="3">
        <v>1.4</v>
      </c>
      <c r="R403" s="3">
        <v>0</v>
      </c>
      <c r="S403" s="1">
        <v>0</v>
      </c>
      <c r="T403" s="4">
        <v>0</v>
      </c>
      <c r="U403" s="1" t="s">
        <v>5486</v>
      </c>
      <c r="V403" s="1" t="s">
        <v>5518</v>
      </c>
      <c r="W403" s="1" t="s">
        <v>5519</v>
      </c>
      <c r="X403" s="1" t="s">
        <v>47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1">
        <v>0</v>
      </c>
    </row>
    <row r="404" spans="1:53" x14ac:dyDescent="0.25">
      <c r="A404" s="10">
        <v>124409</v>
      </c>
      <c r="B404" s="1" t="s">
        <v>894</v>
      </c>
      <c r="C404" s="1" t="s">
        <v>58</v>
      </c>
      <c r="D404" s="1">
        <v>0</v>
      </c>
      <c r="E404" s="1">
        <v>0</v>
      </c>
      <c r="F404" s="1"/>
      <c r="G404" s="1" t="s">
        <v>895</v>
      </c>
      <c r="H404" s="2">
        <v>45105.409424687503</v>
      </c>
      <c r="I404" s="1" t="str">
        <f>_xlfn.XLOOKUP(G404,'Lookup '!A:A,'Lookup '!B:B)</f>
        <v>Cases &amp; Covers</v>
      </c>
      <c r="J404" s="1" t="s">
        <v>51</v>
      </c>
      <c r="K404" s="1" t="b">
        <v>0</v>
      </c>
      <c r="L404" s="1"/>
      <c r="M404" s="1"/>
      <c r="N404" s="1" t="s">
        <v>52</v>
      </c>
      <c r="O404" s="3">
        <v>2.38</v>
      </c>
      <c r="P404" s="3"/>
      <c r="Q404" s="3">
        <v>2.38</v>
      </c>
      <c r="R404" s="3">
        <v>4.5454999999999997</v>
      </c>
      <c r="S404" s="1">
        <v>0</v>
      </c>
      <c r="T404" s="4">
        <v>0</v>
      </c>
      <c r="U404" s="1" t="s">
        <v>5362</v>
      </c>
      <c r="V404" s="1" t="s">
        <v>5517</v>
      </c>
      <c r="W404" s="1" t="s">
        <v>5491</v>
      </c>
      <c r="X404" s="1" t="s">
        <v>47</v>
      </c>
      <c r="Y404" s="1">
        <v>-2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1</v>
      </c>
      <c r="AY404" s="1">
        <v>0</v>
      </c>
      <c r="AZ404" s="1">
        <v>0</v>
      </c>
      <c r="BA404" s="11">
        <v>0</v>
      </c>
    </row>
    <row r="405" spans="1:53" hidden="1" x14ac:dyDescent="0.25">
      <c r="A405" s="10">
        <v>124410</v>
      </c>
      <c r="B405" s="1" t="s">
        <v>896</v>
      </c>
      <c r="C405" s="1" t="s">
        <v>315</v>
      </c>
      <c r="D405" s="1">
        <v>0</v>
      </c>
      <c r="E405" s="1">
        <v>0</v>
      </c>
      <c r="F405" s="1"/>
      <c r="G405" s="1" t="s">
        <v>897</v>
      </c>
      <c r="H405" s="2">
        <v>45105.409424687503</v>
      </c>
      <c r="I405" s="1" t="str">
        <f>_xlfn.XLOOKUP(G405,'Lookup '!A:A,'Lookup '!B:B)</f>
        <v>Screen Protector</v>
      </c>
      <c r="J405" s="1" t="s">
        <v>317</v>
      </c>
      <c r="K405" s="1" t="b">
        <v>0</v>
      </c>
      <c r="L405" s="1"/>
      <c r="M405" s="1"/>
      <c r="N405" s="1" t="s">
        <v>52</v>
      </c>
      <c r="O405" s="3">
        <v>1.2</v>
      </c>
      <c r="P405" s="3"/>
      <c r="Q405" s="3">
        <v>1.2</v>
      </c>
      <c r="R405" s="3">
        <v>2.0909</v>
      </c>
      <c r="S405" s="1">
        <v>0</v>
      </c>
      <c r="T405" s="4">
        <v>0</v>
      </c>
      <c r="U405" s="1"/>
      <c r="V405" s="1" t="s">
        <v>5567</v>
      </c>
      <c r="W405" s="1" t="s">
        <v>5568</v>
      </c>
      <c r="X405" s="1" t="s">
        <v>47</v>
      </c>
      <c r="Y405" s="1">
        <v>-389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10</v>
      </c>
      <c r="AR405" s="1">
        <v>410</v>
      </c>
      <c r="AS405" s="1">
        <v>20</v>
      </c>
      <c r="AT405" s="1">
        <v>0</v>
      </c>
      <c r="AU405" s="1">
        <v>30</v>
      </c>
      <c r="AV405" s="1">
        <v>0</v>
      </c>
      <c r="AW405" s="1">
        <v>100</v>
      </c>
      <c r="AX405" s="1">
        <v>0</v>
      </c>
      <c r="AY405" s="1">
        <v>0</v>
      </c>
      <c r="AZ405" s="1">
        <v>115</v>
      </c>
      <c r="BA405" s="11">
        <v>277</v>
      </c>
    </row>
    <row r="406" spans="1:53" hidden="1" x14ac:dyDescent="0.25">
      <c r="A406" s="10">
        <v>124411</v>
      </c>
      <c r="B406" s="1" t="s">
        <v>898</v>
      </c>
      <c r="C406" s="1" t="s">
        <v>315</v>
      </c>
      <c r="D406" s="1">
        <v>4</v>
      </c>
      <c r="E406" s="1">
        <v>0</v>
      </c>
      <c r="F406" s="1" t="s">
        <v>898</v>
      </c>
      <c r="G406" s="1" t="s">
        <v>899</v>
      </c>
      <c r="H406" s="2">
        <v>45105.409424687503</v>
      </c>
      <c r="I406" s="1" t="str">
        <f>_xlfn.XLOOKUP(G406,'Lookup '!A:A,'Lookup '!B:B)</f>
        <v>Screen Protector</v>
      </c>
      <c r="J406" s="1" t="s">
        <v>317</v>
      </c>
      <c r="K406" s="1" t="b">
        <v>0</v>
      </c>
      <c r="L406" s="1"/>
      <c r="M406" s="1"/>
      <c r="N406" s="1" t="s">
        <v>52</v>
      </c>
      <c r="O406" s="3">
        <v>1.2</v>
      </c>
      <c r="P406" s="3"/>
      <c r="Q406" s="3">
        <v>1.2</v>
      </c>
      <c r="R406" s="3">
        <v>2.0909</v>
      </c>
      <c r="S406" s="1">
        <v>0</v>
      </c>
      <c r="T406" s="4">
        <v>0</v>
      </c>
      <c r="U406" s="1"/>
      <c r="V406" s="1" t="s">
        <v>5567</v>
      </c>
      <c r="W406" s="1" t="s">
        <v>5568</v>
      </c>
      <c r="X406" s="1" t="s">
        <v>47</v>
      </c>
      <c r="Y406" s="1">
        <v>-486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170</v>
      </c>
      <c r="AR406" s="1">
        <v>110</v>
      </c>
      <c r="AS406" s="1">
        <v>20</v>
      </c>
      <c r="AT406" s="1">
        <v>0</v>
      </c>
      <c r="AU406" s="1">
        <v>0</v>
      </c>
      <c r="AV406" s="1">
        <v>100</v>
      </c>
      <c r="AW406" s="1">
        <v>70</v>
      </c>
      <c r="AX406" s="1">
        <v>108</v>
      </c>
      <c r="AY406" s="1">
        <v>70</v>
      </c>
      <c r="AZ406" s="1">
        <v>90</v>
      </c>
      <c r="BA406" s="11">
        <v>0</v>
      </c>
    </row>
    <row r="407" spans="1:53" x14ac:dyDescent="0.25">
      <c r="A407" s="10">
        <v>124413</v>
      </c>
      <c r="B407" s="1" t="s">
        <v>900</v>
      </c>
      <c r="C407" s="1" t="s">
        <v>49</v>
      </c>
      <c r="D407" s="1">
        <v>0</v>
      </c>
      <c r="E407" s="1">
        <v>0</v>
      </c>
      <c r="F407" s="1"/>
      <c r="G407" s="1" t="s">
        <v>901</v>
      </c>
      <c r="H407" s="2">
        <v>45105.409424687503</v>
      </c>
      <c r="I407" s="1" t="str">
        <f>_xlfn.XLOOKUP(G407,'Lookup '!A:A,'Lookup '!B:B)</f>
        <v>Cases &amp; Covers</v>
      </c>
      <c r="J407" s="1" t="s">
        <v>51</v>
      </c>
      <c r="K407" s="1" t="b">
        <v>0</v>
      </c>
      <c r="L407" s="1"/>
      <c r="M407" s="1"/>
      <c r="N407" s="1" t="s">
        <v>52</v>
      </c>
      <c r="O407" s="3">
        <v>3.07</v>
      </c>
      <c r="P407" s="3"/>
      <c r="Q407" s="3">
        <v>3.07</v>
      </c>
      <c r="R407" s="3">
        <v>5.2727000000000004</v>
      </c>
      <c r="S407" s="1">
        <v>0</v>
      </c>
      <c r="T407" s="4">
        <v>0</v>
      </c>
      <c r="U407" s="1" t="s">
        <v>5362</v>
      </c>
      <c r="V407" s="1" t="s">
        <v>5490</v>
      </c>
      <c r="W407" s="1" t="s">
        <v>5491</v>
      </c>
      <c r="X407" s="1" t="s">
        <v>47</v>
      </c>
      <c r="Y407" s="1">
        <v>-9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1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1</v>
      </c>
      <c r="AX407" s="1">
        <v>7</v>
      </c>
      <c r="AY407" s="1">
        <v>0</v>
      </c>
      <c r="AZ407" s="1">
        <v>0</v>
      </c>
      <c r="BA407" s="11">
        <v>0</v>
      </c>
    </row>
    <row r="408" spans="1:53" x14ac:dyDescent="0.25">
      <c r="A408" s="10">
        <v>124414</v>
      </c>
      <c r="B408" s="1" t="s">
        <v>902</v>
      </c>
      <c r="C408" s="1" t="s">
        <v>58</v>
      </c>
      <c r="D408" s="1">
        <v>0</v>
      </c>
      <c r="E408" s="1">
        <v>0</v>
      </c>
      <c r="F408" s="1" t="s">
        <v>903</v>
      </c>
      <c r="G408" s="1" t="s">
        <v>904</v>
      </c>
      <c r="H408" s="2">
        <v>45105.409424687503</v>
      </c>
      <c r="I408" s="1" t="str">
        <f>_xlfn.XLOOKUP(G408,'Lookup '!A:A,'Lookup '!B:B)</f>
        <v>Cases &amp; Covers</v>
      </c>
      <c r="J408" s="1" t="s">
        <v>51</v>
      </c>
      <c r="K408" s="1" t="b">
        <v>0</v>
      </c>
      <c r="L408" s="1"/>
      <c r="M408" s="1"/>
      <c r="N408" s="1" t="s">
        <v>52</v>
      </c>
      <c r="O408" s="3">
        <v>1.61</v>
      </c>
      <c r="P408" s="3"/>
      <c r="Q408" s="3">
        <v>1.67</v>
      </c>
      <c r="R408" s="3">
        <v>4.0909000000000004</v>
      </c>
      <c r="S408" s="1">
        <v>0</v>
      </c>
      <c r="T408" s="4">
        <v>0</v>
      </c>
      <c r="U408" s="1" t="s">
        <v>5362</v>
      </c>
      <c r="V408" s="1" t="s">
        <v>5510</v>
      </c>
      <c r="W408" s="1" t="s">
        <v>5535</v>
      </c>
      <c r="X408" s="1" t="s">
        <v>47</v>
      </c>
      <c r="Y408" s="1">
        <v>165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6</v>
      </c>
      <c r="AP408" s="1">
        <v>15</v>
      </c>
      <c r="AQ408" s="1">
        <v>9</v>
      </c>
      <c r="AR408" s="1">
        <v>9</v>
      </c>
      <c r="AS408" s="1">
        <v>8</v>
      </c>
      <c r="AT408" s="1">
        <v>6</v>
      </c>
      <c r="AU408" s="1">
        <v>15</v>
      </c>
      <c r="AV408" s="1">
        <v>11</v>
      </c>
      <c r="AW408" s="1">
        <v>12</v>
      </c>
      <c r="AX408" s="1">
        <v>7</v>
      </c>
      <c r="AY408" s="1">
        <v>8</v>
      </c>
      <c r="AZ408" s="1">
        <v>5</v>
      </c>
      <c r="BA408" s="11">
        <v>8</v>
      </c>
    </row>
    <row r="409" spans="1:53" hidden="1" x14ac:dyDescent="0.25">
      <c r="A409" s="10">
        <v>124415</v>
      </c>
      <c r="B409" s="1" t="s">
        <v>905</v>
      </c>
      <c r="C409" s="1" t="s">
        <v>49</v>
      </c>
      <c r="D409" s="1">
        <v>0</v>
      </c>
      <c r="E409" s="1">
        <v>0</v>
      </c>
      <c r="F409" s="1"/>
      <c r="G409" s="1" t="s">
        <v>906</v>
      </c>
      <c r="H409" s="2">
        <v>45105.409424687503</v>
      </c>
      <c r="I409" s="1" t="str">
        <f>_xlfn.XLOOKUP(G409,'Lookup '!A:A,'Lookup '!B:B)</f>
        <v>Airpods Case</v>
      </c>
      <c r="J409" s="1" t="s">
        <v>123</v>
      </c>
      <c r="K409" s="1" t="b">
        <v>0</v>
      </c>
      <c r="L409" s="1"/>
      <c r="M409" s="1"/>
      <c r="N409" s="1" t="s">
        <v>52</v>
      </c>
      <c r="O409" s="3">
        <v>1.4</v>
      </c>
      <c r="P409" s="3"/>
      <c r="Q409" s="3">
        <v>1.4</v>
      </c>
      <c r="R409" s="3">
        <v>0</v>
      </c>
      <c r="S409" s="1">
        <v>0</v>
      </c>
      <c r="T409" s="4">
        <v>0</v>
      </c>
      <c r="U409" s="1" t="s">
        <v>5486</v>
      </c>
      <c r="V409" s="1" t="s">
        <v>5518</v>
      </c>
      <c r="W409" s="1" t="s">
        <v>5519</v>
      </c>
      <c r="X409" s="1" t="s">
        <v>47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1">
        <v>0</v>
      </c>
    </row>
    <row r="410" spans="1:53" x14ac:dyDescent="0.25">
      <c r="A410" s="10">
        <v>124416</v>
      </c>
      <c r="B410" s="1" t="s">
        <v>907</v>
      </c>
      <c r="C410" s="1" t="s">
        <v>49</v>
      </c>
      <c r="D410" s="1">
        <v>0</v>
      </c>
      <c r="E410" s="1">
        <v>0</v>
      </c>
      <c r="F410" s="1"/>
      <c r="G410" s="1" t="s">
        <v>908</v>
      </c>
      <c r="H410" s="2">
        <v>45105.409424687503</v>
      </c>
      <c r="I410" s="1" t="str">
        <f>_xlfn.XLOOKUP(G410,'Lookup '!A:A,'Lookup '!B:B)</f>
        <v>Cases &amp; Covers</v>
      </c>
      <c r="J410" s="1" t="s">
        <v>51</v>
      </c>
      <c r="K410" s="1" t="b">
        <v>0</v>
      </c>
      <c r="L410" s="1"/>
      <c r="M410" s="1"/>
      <c r="N410" s="1" t="s">
        <v>52</v>
      </c>
      <c r="O410" s="3">
        <v>1.68</v>
      </c>
      <c r="P410" s="3"/>
      <c r="Q410" s="3">
        <v>1.68</v>
      </c>
      <c r="R410" s="3">
        <v>0</v>
      </c>
      <c r="S410" s="1">
        <v>0</v>
      </c>
      <c r="T410" s="4">
        <v>0</v>
      </c>
      <c r="U410" s="1" t="s">
        <v>5362</v>
      </c>
      <c r="V410" s="1" t="s">
        <v>5492</v>
      </c>
      <c r="W410" s="1" t="s">
        <v>5491</v>
      </c>
      <c r="X410" s="1" t="s">
        <v>47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1">
        <v>0</v>
      </c>
    </row>
    <row r="411" spans="1:53" x14ac:dyDescent="0.25">
      <c r="A411" s="10">
        <v>124417</v>
      </c>
      <c r="B411" s="1" t="s">
        <v>909</v>
      </c>
      <c r="C411" s="1" t="s">
        <v>49</v>
      </c>
      <c r="D411" s="1">
        <v>0</v>
      </c>
      <c r="E411" s="1">
        <v>0</v>
      </c>
      <c r="F411" s="1"/>
      <c r="G411" s="1" t="s">
        <v>910</v>
      </c>
      <c r="H411" s="2">
        <v>45105.409424687503</v>
      </c>
      <c r="I411" s="1" t="str">
        <f>_xlfn.XLOOKUP(G411,'Lookup '!A:A,'Lookup '!B:B)</f>
        <v>Cases &amp; Covers</v>
      </c>
      <c r="J411" s="1" t="s">
        <v>51</v>
      </c>
      <c r="K411" s="1" t="b">
        <v>0</v>
      </c>
      <c r="L411" s="1"/>
      <c r="M411" s="1"/>
      <c r="N411" s="1" t="s">
        <v>52</v>
      </c>
      <c r="O411" s="3">
        <v>2.93</v>
      </c>
      <c r="P411" s="3"/>
      <c r="Q411" s="3">
        <v>2.93</v>
      </c>
      <c r="R411" s="3">
        <v>4.5453999999999999</v>
      </c>
      <c r="S411" s="1">
        <v>0</v>
      </c>
      <c r="T411" s="4">
        <v>0</v>
      </c>
      <c r="U411" s="1" t="s">
        <v>5362</v>
      </c>
      <c r="V411" s="1" t="s">
        <v>5504</v>
      </c>
      <c r="W411" s="1" t="s">
        <v>5491</v>
      </c>
      <c r="X411" s="1" t="s">
        <v>47</v>
      </c>
      <c r="Y411" s="1">
        <v>-2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2</v>
      </c>
      <c r="BA411" s="11">
        <v>0</v>
      </c>
    </row>
    <row r="412" spans="1:53" x14ac:dyDescent="0.25">
      <c r="A412" s="10">
        <v>124418</v>
      </c>
      <c r="B412" s="1" t="s">
        <v>911</v>
      </c>
      <c r="C412" s="1" t="s">
        <v>49</v>
      </c>
      <c r="D412" s="1">
        <v>0</v>
      </c>
      <c r="E412" s="1">
        <v>0</v>
      </c>
      <c r="F412" s="1"/>
      <c r="G412" s="1" t="s">
        <v>912</v>
      </c>
      <c r="H412" s="2">
        <v>45105.409424687503</v>
      </c>
      <c r="I412" s="1" t="str">
        <f>_xlfn.XLOOKUP(G412,'Lookup '!A:A,'Lookup '!B:B)</f>
        <v>Cases &amp; Covers</v>
      </c>
      <c r="J412" s="1" t="s">
        <v>51</v>
      </c>
      <c r="K412" s="1" t="b">
        <v>0</v>
      </c>
      <c r="L412" s="1"/>
      <c r="M412" s="1"/>
      <c r="N412" s="1" t="s">
        <v>52</v>
      </c>
      <c r="O412" s="3">
        <v>2.93</v>
      </c>
      <c r="P412" s="3"/>
      <c r="Q412" s="3">
        <v>2.93</v>
      </c>
      <c r="R412" s="3">
        <v>4.5453999999999999</v>
      </c>
      <c r="S412" s="1">
        <v>0</v>
      </c>
      <c r="T412" s="4">
        <v>0</v>
      </c>
      <c r="U412" s="1" t="s">
        <v>5362</v>
      </c>
      <c r="V412" s="1" t="s">
        <v>5504</v>
      </c>
      <c r="W412" s="1" t="s">
        <v>3715</v>
      </c>
      <c r="X412" s="1" t="s">
        <v>47</v>
      </c>
      <c r="Y412" s="1">
        <v>43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</v>
      </c>
      <c r="AQ412" s="1">
        <v>2</v>
      </c>
      <c r="AR412" s="1">
        <v>0</v>
      </c>
      <c r="AS412" s="1">
        <v>3</v>
      </c>
      <c r="AT412" s="1">
        <v>1</v>
      </c>
      <c r="AU412" s="1">
        <v>2</v>
      </c>
      <c r="AV412" s="1">
        <v>0</v>
      </c>
      <c r="AW412" s="1">
        <v>2</v>
      </c>
      <c r="AX412" s="1">
        <v>20</v>
      </c>
      <c r="AY412" s="1">
        <v>8</v>
      </c>
      <c r="AZ412" s="1">
        <v>3</v>
      </c>
      <c r="BA412" s="11">
        <v>0</v>
      </c>
    </row>
    <row r="413" spans="1:53" x14ac:dyDescent="0.25">
      <c r="A413" s="10">
        <v>124419</v>
      </c>
      <c r="B413" s="1" t="s">
        <v>913</v>
      </c>
      <c r="C413" s="1" t="s">
        <v>49</v>
      </c>
      <c r="D413" s="1">
        <v>0</v>
      </c>
      <c r="E413" s="1">
        <v>0</v>
      </c>
      <c r="F413" s="1"/>
      <c r="G413" s="1" t="s">
        <v>914</v>
      </c>
      <c r="H413" s="2">
        <v>45105.409424687503</v>
      </c>
      <c r="I413" s="1" t="str">
        <f>_xlfn.XLOOKUP(G413,'Lookup '!A:A,'Lookup '!B:B)</f>
        <v>Cases &amp; Covers</v>
      </c>
      <c r="J413" s="1" t="s">
        <v>51</v>
      </c>
      <c r="K413" s="1" t="b">
        <v>0</v>
      </c>
      <c r="L413" s="1"/>
      <c r="M413" s="1"/>
      <c r="N413" s="1" t="s">
        <v>52</v>
      </c>
      <c r="O413" s="3">
        <v>2.93</v>
      </c>
      <c r="P413" s="3"/>
      <c r="Q413" s="3">
        <v>2.93</v>
      </c>
      <c r="R413" s="3">
        <v>0</v>
      </c>
      <c r="S413" s="1">
        <v>0</v>
      </c>
      <c r="T413" s="4">
        <v>0</v>
      </c>
      <c r="U413" s="1" t="s">
        <v>5362</v>
      </c>
      <c r="V413" s="1" t="s">
        <v>5504</v>
      </c>
      <c r="W413" s="1" t="s">
        <v>5491</v>
      </c>
      <c r="X413" s="1" t="s">
        <v>47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1">
        <v>0</v>
      </c>
    </row>
    <row r="414" spans="1:53" x14ac:dyDescent="0.25">
      <c r="A414" s="10">
        <v>124422</v>
      </c>
      <c r="B414" s="1" t="s">
        <v>915</v>
      </c>
      <c r="C414" s="1" t="s">
        <v>49</v>
      </c>
      <c r="D414" s="1">
        <v>0</v>
      </c>
      <c r="E414" s="1">
        <v>0</v>
      </c>
      <c r="F414" s="1"/>
      <c r="G414" s="1" t="s">
        <v>916</v>
      </c>
      <c r="H414" s="2">
        <v>45105.409424687503</v>
      </c>
      <c r="I414" s="1" t="str">
        <f>_xlfn.XLOOKUP(G414,'Lookup '!A:A,'Lookup '!B:B)</f>
        <v>Cases &amp; Covers</v>
      </c>
      <c r="J414" s="1" t="s">
        <v>51</v>
      </c>
      <c r="K414" s="1" t="b">
        <v>0</v>
      </c>
      <c r="L414" s="1"/>
      <c r="M414" s="1"/>
      <c r="N414" s="1" t="s">
        <v>52</v>
      </c>
      <c r="O414" s="3">
        <v>2.65</v>
      </c>
      <c r="P414" s="3"/>
      <c r="Q414" s="3">
        <v>2.65</v>
      </c>
      <c r="R414" s="3">
        <v>0</v>
      </c>
      <c r="S414" s="1">
        <v>0</v>
      </c>
      <c r="T414" s="4">
        <v>0</v>
      </c>
      <c r="U414" s="1" t="s">
        <v>5362</v>
      </c>
      <c r="V414" s="1" t="s">
        <v>5506</v>
      </c>
      <c r="W414" s="1" t="s">
        <v>5499</v>
      </c>
      <c r="X414" s="1" t="s">
        <v>47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1">
        <v>0</v>
      </c>
    </row>
    <row r="415" spans="1:53" x14ac:dyDescent="0.25">
      <c r="A415" s="10">
        <v>124423</v>
      </c>
      <c r="B415" s="1" t="s">
        <v>917</v>
      </c>
      <c r="C415" s="1" t="s">
        <v>49</v>
      </c>
      <c r="D415" s="1">
        <v>0</v>
      </c>
      <c r="E415" s="1">
        <v>0</v>
      </c>
      <c r="F415" s="1"/>
      <c r="G415" s="1" t="s">
        <v>918</v>
      </c>
      <c r="H415" s="2">
        <v>45105.409424687503</v>
      </c>
      <c r="I415" s="1" t="str">
        <f>_xlfn.XLOOKUP(G415,'Lookup '!A:A,'Lookup '!B:B)</f>
        <v>Cases &amp; Covers</v>
      </c>
      <c r="J415" s="1" t="s">
        <v>51</v>
      </c>
      <c r="K415" s="1" t="b">
        <v>0</v>
      </c>
      <c r="L415" s="1"/>
      <c r="M415" s="1"/>
      <c r="N415" s="1" t="s">
        <v>52</v>
      </c>
      <c r="O415" s="3">
        <v>2.65</v>
      </c>
      <c r="P415" s="3"/>
      <c r="Q415" s="3">
        <v>2.65</v>
      </c>
      <c r="R415" s="3">
        <v>5</v>
      </c>
      <c r="S415" s="1">
        <v>0</v>
      </c>
      <c r="T415" s="4">
        <v>0</v>
      </c>
      <c r="U415" s="1" t="s">
        <v>5362</v>
      </c>
      <c r="V415" s="1" t="s">
        <v>5488</v>
      </c>
      <c r="W415" s="1" t="s">
        <v>5515</v>
      </c>
      <c r="X415" s="1" t="s">
        <v>47</v>
      </c>
      <c r="Y415" s="1">
        <v>15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25</v>
      </c>
      <c r="AP415" s="1">
        <v>4</v>
      </c>
      <c r="AQ415" s="1">
        <v>23</v>
      </c>
      <c r="AR415" s="1">
        <v>14</v>
      </c>
      <c r="AS415" s="1">
        <v>5</v>
      </c>
      <c r="AT415" s="1">
        <v>0</v>
      </c>
      <c r="AU415" s="1">
        <v>30</v>
      </c>
      <c r="AV415" s="1">
        <v>22</v>
      </c>
      <c r="AW415" s="1">
        <v>21</v>
      </c>
      <c r="AX415" s="1">
        <v>10</v>
      </c>
      <c r="AY415" s="1">
        <v>9</v>
      </c>
      <c r="AZ415" s="1">
        <v>32</v>
      </c>
      <c r="BA415" s="11">
        <v>9</v>
      </c>
    </row>
    <row r="416" spans="1:53" x14ac:dyDescent="0.25">
      <c r="A416" s="10">
        <v>124426</v>
      </c>
      <c r="B416" s="1" t="s">
        <v>919</v>
      </c>
      <c r="C416" s="1" t="s">
        <v>49</v>
      </c>
      <c r="D416" s="1">
        <v>4</v>
      </c>
      <c r="E416" s="1">
        <v>0</v>
      </c>
      <c r="F416" s="1" t="s">
        <v>920</v>
      </c>
      <c r="G416" s="1" t="s">
        <v>921</v>
      </c>
      <c r="H416" s="2">
        <v>45105.409424687503</v>
      </c>
      <c r="I416" s="1" t="str">
        <f>_xlfn.XLOOKUP(G416,'Lookup '!A:A,'Lookup '!B:B)</f>
        <v>Cases &amp; Covers</v>
      </c>
      <c r="J416" s="1" t="s">
        <v>51</v>
      </c>
      <c r="K416" s="1" t="b">
        <v>0</v>
      </c>
      <c r="L416" s="1"/>
      <c r="M416" s="1"/>
      <c r="N416" s="1" t="s">
        <v>52</v>
      </c>
      <c r="O416" s="3">
        <v>9.07</v>
      </c>
      <c r="P416" s="3"/>
      <c r="Q416" s="3">
        <v>9.07</v>
      </c>
      <c r="R416" s="3">
        <v>16.363600000000002</v>
      </c>
      <c r="S416" s="1">
        <v>0</v>
      </c>
      <c r="T416" s="4">
        <v>0</v>
      </c>
      <c r="U416" s="1" t="s">
        <v>5362</v>
      </c>
      <c r="V416" s="1" t="s">
        <v>5513</v>
      </c>
      <c r="W416" s="1" t="s">
        <v>5527</v>
      </c>
      <c r="X416" s="1" t="s">
        <v>47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25</v>
      </c>
      <c r="AP416" s="1">
        <v>2</v>
      </c>
      <c r="AQ416" s="1">
        <v>2</v>
      </c>
      <c r="AR416" s="1">
        <v>0</v>
      </c>
      <c r="AS416" s="1">
        <v>3</v>
      </c>
      <c r="AT416" s="1">
        <v>3</v>
      </c>
      <c r="AU416" s="1">
        <v>4</v>
      </c>
      <c r="AV416" s="1">
        <v>7</v>
      </c>
      <c r="AW416" s="1">
        <v>15</v>
      </c>
      <c r="AX416" s="1">
        <v>18</v>
      </c>
      <c r="AY416" s="1">
        <v>11</v>
      </c>
      <c r="AZ416" s="1">
        <v>19</v>
      </c>
      <c r="BA416" s="11">
        <v>16</v>
      </c>
    </row>
    <row r="417" spans="1:53" x14ac:dyDescent="0.25">
      <c r="A417" s="10">
        <v>124427</v>
      </c>
      <c r="B417" s="1" t="s">
        <v>922</v>
      </c>
      <c r="C417" s="1" t="s">
        <v>49</v>
      </c>
      <c r="D417" s="1">
        <v>0</v>
      </c>
      <c r="E417" s="1">
        <v>0</v>
      </c>
      <c r="F417" s="1"/>
      <c r="G417" s="1" t="s">
        <v>923</v>
      </c>
      <c r="H417" s="2">
        <v>45105.409424687503</v>
      </c>
      <c r="I417" s="1" t="str">
        <f>_xlfn.XLOOKUP(G417,'Lookup '!A:A,'Lookup '!B:B)</f>
        <v>Cases &amp; Covers</v>
      </c>
      <c r="J417" s="1" t="s">
        <v>51</v>
      </c>
      <c r="K417" s="1" t="b">
        <v>0</v>
      </c>
      <c r="L417" s="1"/>
      <c r="M417" s="1"/>
      <c r="N417" s="1" t="s">
        <v>52</v>
      </c>
      <c r="O417" s="3">
        <v>2.65</v>
      </c>
      <c r="P417" s="3"/>
      <c r="Q417" s="3">
        <v>2.65</v>
      </c>
      <c r="R417" s="3">
        <v>0</v>
      </c>
      <c r="S417" s="1">
        <v>0</v>
      </c>
      <c r="T417" s="4">
        <v>0</v>
      </c>
      <c r="U417" s="1" t="s">
        <v>5362</v>
      </c>
      <c r="V417" s="1" t="s">
        <v>5506</v>
      </c>
      <c r="W417" s="1" t="s">
        <v>5512</v>
      </c>
      <c r="X417" s="1" t="s">
        <v>47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1">
        <v>0</v>
      </c>
    </row>
    <row r="418" spans="1:53" x14ac:dyDescent="0.25">
      <c r="A418" s="10">
        <v>124428</v>
      </c>
      <c r="B418" s="1" t="s">
        <v>924</v>
      </c>
      <c r="C418" s="1" t="s">
        <v>49</v>
      </c>
      <c r="D418" s="1">
        <v>0</v>
      </c>
      <c r="E418" s="1">
        <v>0</v>
      </c>
      <c r="F418" s="1"/>
      <c r="G418" s="1" t="s">
        <v>925</v>
      </c>
      <c r="H418" s="2">
        <v>45105.409424687503</v>
      </c>
      <c r="I418" s="1" t="str">
        <f>_xlfn.XLOOKUP(G418,'Lookup '!A:A,'Lookup '!B:B)</f>
        <v>Cases &amp; Covers</v>
      </c>
      <c r="J418" s="1" t="s">
        <v>51</v>
      </c>
      <c r="K418" s="1" t="b">
        <v>0</v>
      </c>
      <c r="L418" s="1"/>
      <c r="M418" s="1"/>
      <c r="N418" s="1" t="s">
        <v>52</v>
      </c>
      <c r="O418" s="3">
        <v>3.07</v>
      </c>
      <c r="P418" s="3"/>
      <c r="Q418" s="3">
        <v>3.07</v>
      </c>
      <c r="R418" s="3">
        <v>5.2727000000000004</v>
      </c>
      <c r="S418" s="1">
        <v>0</v>
      </c>
      <c r="T418" s="4">
        <v>0</v>
      </c>
      <c r="U418" s="1" t="s">
        <v>5362</v>
      </c>
      <c r="V418" s="1" t="s">
        <v>5490</v>
      </c>
      <c r="W418" s="1" t="s">
        <v>5491</v>
      </c>
      <c r="X418" s="1" t="s">
        <v>47</v>
      </c>
      <c r="Y418" s="1">
        <v>-3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3</v>
      </c>
      <c r="AY418" s="1">
        <v>0</v>
      </c>
      <c r="AZ418" s="1">
        <v>0</v>
      </c>
      <c r="BA418" s="11">
        <v>0</v>
      </c>
    </row>
    <row r="419" spans="1:53" x14ac:dyDescent="0.25">
      <c r="A419" s="10">
        <v>124429</v>
      </c>
      <c r="B419" s="1" t="s">
        <v>926</v>
      </c>
      <c r="C419" s="1" t="s">
        <v>58</v>
      </c>
      <c r="D419" s="1">
        <v>0</v>
      </c>
      <c r="E419" s="1">
        <v>0</v>
      </c>
      <c r="F419" s="1"/>
      <c r="G419" s="1" t="s">
        <v>927</v>
      </c>
      <c r="H419" s="2">
        <v>45105.409424687503</v>
      </c>
      <c r="I419" s="1" t="str">
        <f>_xlfn.XLOOKUP(G419,'Lookup '!A:A,'Lookup '!B:B)</f>
        <v>Cases &amp; Covers</v>
      </c>
      <c r="J419" s="1" t="s">
        <v>51</v>
      </c>
      <c r="K419" s="1" t="b">
        <v>0</v>
      </c>
      <c r="L419" s="1"/>
      <c r="M419" s="1"/>
      <c r="N419" s="1" t="s">
        <v>52</v>
      </c>
      <c r="O419" s="3">
        <v>1.62</v>
      </c>
      <c r="P419" s="3"/>
      <c r="Q419" s="3">
        <v>1.62</v>
      </c>
      <c r="R419" s="3">
        <v>4.0909000000000004</v>
      </c>
      <c r="S419" s="1">
        <v>0</v>
      </c>
      <c r="T419" s="4">
        <v>0</v>
      </c>
      <c r="U419" s="1" t="s">
        <v>5362</v>
      </c>
      <c r="V419" s="1" t="s">
        <v>5494</v>
      </c>
      <c r="W419" s="1" t="s">
        <v>3715</v>
      </c>
      <c r="X419" s="1" t="s">
        <v>47</v>
      </c>
      <c r="Y419" s="1">
        <v>5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11</v>
      </c>
      <c r="AP419" s="1">
        <v>20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1">
        <v>0</v>
      </c>
    </row>
    <row r="420" spans="1:53" x14ac:dyDescent="0.25">
      <c r="A420" s="10">
        <v>124430</v>
      </c>
      <c r="B420" s="1" t="s">
        <v>928</v>
      </c>
      <c r="C420" s="1" t="s">
        <v>49</v>
      </c>
      <c r="D420" s="1">
        <v>0</v>
      </c>
      <c r="E420" s="1">
        <v>0</v>
      </c>
      <c r="F420" s="1"/>
      <c r="G420" s="1" t="s">
        <v>929</v>
      </c>
      <c r="H420" s="2">
        <v>45105.409424687503</v>
      </c>
      <c r="I420" s="1" t="str">
        <f>_xlfn.XLOOKUP(G420,'Lookup '!A:A,'Lookup '!B:B)</f>
        <v>Cases &amp; Covers</v>
      </c>
      <c r="J420" s="1" t="s">
        <v>51</v>
      </c>
      <c r="K420" s="1" t="b">
        <v>0</v>
      </c>
      <c r="L420" s="1"/>
      <c r="M420" s="1"/>
      <c r="N420" s="1" t="s">
        <v>52</v>
      </c>
      <c r="O420" s="3">
        <v>2.65</v>
      </c>
      <c r="P420" s="3"/>
      <c r="Q420" s="3">
        <v>2.65</v>
      </c>
      <c r="R420" s="3">
        <v>5</v>
      </c>
      <c r="S420" s="1">
        <v>0</v>
      </c>
      <c r="T420" s="4">
        <v>0</v>
      </c>
      <c r="U420" s="1" t="s">
        <v>5484</v>
      </c>
      <c r="V420" s="1" t="s">
        <v>5488</v>
      </c>
      <c r="W420" s="1" t="s">
        <v>5526</v>
      </c>
      <c r="X420" s="1" t="s">
        <v>47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24</v>
      </c>
      <c r="AV420" s="1">
        <v>18</v>
      </c>
      <c r="AW420" s="1">
        <v>9</v>
      </c>
      <c r="AX420" s="1">
        <v>0</v>
      </c>
      <c r="AY420" s="1">
        <v>0</v>
      </c>
      <c r="AZ420" s="1">
        <v>0</v>
      </c>
      <c r="BA420" s="11">
        <v>0</v>
      </c>
    </row>
    <row r="421" spans="1:53" x14ac:dyDescent="0.25">
      <c r="A421" s="10">
        <v>124431</v>
      </c>
      <c r="B421" s="1" t="s">
        <v>930</v>
      </c>
      <c r="C421" s="1" t="s">
        <v>49</v>
      </c>
      <c r="D421" s="1">
        <v>0</v>
      </c>
      <c r="E421" s="1">
        <v>0</v>
      </c>
      <c r="F421" s="1"/>
      <c r="G421" s="1" t="s">
        <v>931</v>
      </c>
      <c r="H421" s="2">
        <v>45105.409424687503</v>
      </c>
      <c r="I421" s="1" t="str">
        <f>_xlfn.XLOOKUP(G421,'Lookup '!A:A,'Lookup '!B:B)</f>
        <v>Cases &amp; Covers</v>
      </c>
      <c r="J421" s="1" t="s">
        <v>51</v>
      </c>
      <c r="K421" s="1" t="b">
        <v>0</v>
      </c>
      <c r="L421" s="1"/>
      <c r="M421" s="1"/>
      <c r="N421" s="1" t="s">
        <v>52</v>
      </c>
      <c r="O421" s="3">
        <v>2.65</v>
      </c>
      <c r="P421" s="3"/>
      <c r="Q421" s="3">
        <v>2.65</v>
      </c>
      <c r="R421" s="3">
        <v>5</v>
      </c>
      <c r="S421" s="1">
        <v>0</v>
      </c>
      <c r="T421" s="4">
        <v>0</v>
      </c>
      <c r="U421" s="1" t="s">
        <v>5484</v>
      </c>
      <c r="V421" s="1" t="s">
        <v>5488</v>
      </c>
      <c r="W421" s="1" t="s">
        <v>5588</v>
      </c>
      <c r="X421" s="1" t="s">
        <v>47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17</v>
      </c>
      <c r="AR421" s="1">
        <v>19</v>
      </c>
      <c r="AS421" s="1">
        <v>9</v>
      </c>
      <c r="AT421" s="1">
        <v>12</v>
      </c>
      <c r="AU421" s="1">
        <v>15</v>
      </c>
      <c r="AV421" s="1">
        <v>9</v>
      </c>
      <c r="AW421" s="1">
        <v>0</v>
      </c>
      <c r="AX421" s="1">
        <v>20</v>
      </c>
      <c r="AY421" s="1">
        <v>0</v>
      </c>
      <c r="AZ421" s="1">
        <v>0</v>
      </c>
      <c r="BA421" s="11">
        <v>0</v>
      </c>
    </row>
    <row r="422" spans="1:53" x14ac:dyDescent="0.25">
      <c r="A422" s="10">
        <v>124432</v>
      </c>
      <c r="B422" s="1" t="s">
        <v>932</v>
      </c>
      <c r="C422" s="1" t="s">
        <v>49</v>
      </c>
      <c r="D422" s="1">
        <v>0</v>
      </c>
      <c r="E422" s="1">
        <v>0</v>
      </c>
      <c r="F422" s="1"/>
      <c r="G422" s="1" t="s">
        <v>933</v>
      </c>
      <c r="H422" s="2">
        <v>45105.409424849538</v>
      </c>
      <c r="I422" s="1" t="str">
        <f>_xlfn.XLOOKUP(G422,'Lookup '!A:A,'Lookup '!B:B)</f>
        <v>Cases &amp; Covers</v>
      </c>
      <c r="J422" s="1" t="s">
        <v>51</v>
      </c>
      <c r="K422" s="1" t="b">
        <v>0</v>
      </c>
      <c r="L422" s="1"/>
      <c r="M422" s="1"/>
      <c r="N422" s="1" t="s">
        <v>52</v>
      </c>
      <c r="O422" s="3">
        <v>3.21</v>
      </c>
      <c r="P422" s="3"/>
      <c r="Q422" s="3">
        <v>3.21</v>
      </c>
      <c r="R422" s="3">
        <v>5.4545000000000003</v>
      </c>
      <c r="S422" s="1">
        <v>0</v>
      </c>
      <c r="T422" s="4">
        <v>0</v>
      </c>
      <c r="U422" s="1" t="s">
        <v>5362</v>
      </c>
      <c r="V422" s="1" t="s">
        <v>5509</v>
      </c>
      <c r="W422" s="1" t="s">
        <v>5491</v>
      </c>
      <c r="X422" s="1" t="s">
        <v>47</v>
      </c>
      <c r="Y422" s="1">
        <v>-7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1</v>
      </c>
      <c r="AQ422" s="1">
        <v>0</v>
      </c>
      <c r="AR422" s="1">
        <v>0</v>
      </c>
      <c r="AS422" s="1">
        <v>0</v>
      </c>
      <c r="AT422" s="1">
        <v>1</v>
      </c>
      <c r="AU422" s="1">
        <v>1</v>
      </c>
      <c r="AV422" s="1">
        <v>0</v>
      </c>
      <c r="AW422" s="1">
        <v>0</v>
      </c>
      <c r="AX422" s="1">
        <v>4</v>
      </c>
      <c r="AY422" s="1">
        <v>0</v>
      </c>
      <c r="AZ422" s="1">
        <v>0</v>
      </c>
      <c r="BA422" s="11">
        <v>0</v>
      </c>
    </row>
    <row r="423" spans="1:53" hidden="1" x14ac:dyDescent="0.25">
      <c r="A423" s="10">
        <v>124433</v>
      </c>
      <c r="B423" s="1" t="s">
        <v>934</v>
      </c>
      <c r="C423" s="1" t="s">
        <v>49</v>
      </c>
      <c r="D423" s="1">
        <v>0</v>
      </c>
      <c r="E423" s="1">
        <v>0</v>
      </c>
      <c r="F423" s="1"/>
      <c r="G423" s="1" t="s">
        <v>935</v>
      </c>
      <c r="H423" s="2">
        <v>45105.409424849538</v>
      </c>
      <c r="I423" s="1" t="str">
        <f>_xlfn.XLOOKUP(G423,'Lookup '!A:A,'Lookup '!B:B)</f>
        <v>Mercury Ring</v>
      </c>
      <c r="J423" s="1" t="s">
        <v>123</v>
      </c>
      <c r="K423" s="1" t="b">
        <v>0</v>
      </c>
      <c r="L423" s="1"/>
      <c r="M423" s="1"/>
      <c r="N423" s="1" t="s">
        <v>52</v>
      </c>
      <c r="O423" s="3">
        <v>1.95</v>
      </c>
      <c r="P423" s="3"/>
      <c r="Q423" s="3">
        <v>1.95</v>
      </c>
      <c r="R423" s="3">
        <v>3.1818</v>
      </c>
      <c r="S423" s="1">
        <v>0</v>
      </c>
      <c r="T423" s="4">
        <v>0</v>
      </c>
      <c r="U423" s="1"/>
      <c r="V423" s="1" t="s">
        <v>5589</v>
      </c>
      <c r="W423" s="1" t="s">
        <v>5590</v>
      </c>
      <c r="X423" s="1" t="s">
        <v>47</v>
      </c>
      <c r="Y423" s="1">
        <v>23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5</v>
      </c>
      <c r="AP423" s="1">
        <v>8</v>
      </c>
      <c r="AQ423" s="1">
        <v>4</v>
      </c>
      <c r="AR423" s="1">
        <v>0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1">
        <v>37</v>
      </c>
    </row>
    <row r="424" spans="1:53" hidden="1" x14ac:dyDescent="0.25">
      <c r="A424" s="10">
        <v>124434</v>
      </c>
      <c r="B424" s="1" t="s">
        <v>936</v>
      </c>
      <c r="C424" s="1" t="s">
        <v>49</v>
      </c>
      <c r="D424" s="1">
        <v>0</v>
      </c>
      <c r="E424" s="1">
        <v>0</v>
      </c>
      <c r="F424" s="1"/>
      <c r="G424" s="1" t="s">
        <v>937</v>
      </c>
      <c r="H424" s="2">
        <v>45105.409424849538</v>
      </c>
      <c r="I424" s="1" t="str">
        <f>_xlfn.XLOOKUP(G424,'Lookup '!A:A,'Lookup '!B:B)</f>
        <v>Mercury Ring</v>
      </c>
      <c r="J424" s="1" t="s">
        <v>123</v>
      </c>
      <c r="K424" s="1" t="b">
        <v>0</v>
      </c>
      <c r="L424" s="1"/>
      <c r="M424" s="1"/>
      <c r="N424" s="1" t="s">
        <v>52</v>
      </c>
      <c r="O424" s="3">
        <v>1.95</v>
      </c>
      <c r="P424" s="3"/>
      <c r="Q424" s="3">
        <v>1.95</v>
      </c>
      <c r="R424" s="3">
        <v>0</v>
      </c>
      <c r="S424" s="1">
        <v>0</v>
      </c>
      <c r="T424" s="4">
        <v>0</v>
      </c>
      <c r="U424" s="1"/>
      <c r="V424" s="1" t="s">
        <v>5589</v>
      </c>
      <c r="W424" s="1" t="s">
        <v>5590</v>
      </c>
      <c r="X424" s="1" t="s">
        <v>47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1">
        <v>0</v>
      </c>
    </row>
    <row r="425" spans="1:53" x14ac:dyDescent="0.25">
      <c r="A425" s="10">
        <v>124435</v>
      </c>
      <c r="B425" s="1" t="s">
        <v>938</v>
      </c>
      <c r="C425" s="1" t="s">
        <v>49</v>
      </c>
      <c r="D425" s="1">
        <v>0</v>
      </c>
      <c r="E425" s="1">
        <v>0</v>
      </c>
      <c r="F425" s="1"/>
      <c r="G425" s="1" t="s">
        <v>939</v>
      </c>
      <c r="H425" s="2">
        <v>45105.409424849538</v>
      </c>
      <c r="I425" s="1" t="str">
        <f>_xlfn.XLOOKUP(G425,'Lookup '!A:A,'Lookup '!B:B)</f>
        <v>Cases &amp; Covers</v>
      </c>
      <c r="J425" s="1" t="s">
        <v>51</v>
      </c>
      <c r="K425" s="1" t="b">
        <v>0</v>
      </c>
      <c r="L425" s="1"/>
      <c r="M425" s="1"/>
      <c r="N425" s="1" t="s">
        <v>52</v>
      </c>
      <c r="O425" s="3">
        <v>2.65</v>
      </c>
      <c r="P425" s="3"/>
      <c r="Q425" s="3">
        <v>2.65</v>
      </c>
      <c r="R425" s="3">
        <v>0</v>
      </c>
      <c r="S425" s="1">
        <v>0</v>
      </c>
      <c r="T425" s="4">
        <v>0</v>
      </c>
      <c r="U425" s="1" t="s">
        <v>5362</v>
      </c>
      <c r="V425" s="1" t="s">
        <v>5506</v>
      </c>
      <c r="W425" s="1" t="s">
        <v>5540</v>
      </c>
      <c r="X425" s="1" t="s">
        <v>47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1">
        <v>0</v>
      </c>
    </row>
    <row r="426" spans="1:53" x14ac:dyDescent="0.25">
      <c r="A426" s="10">
        <v>124436</v>
      </c>
      <c r="B426" s="1" t="s">
        <v>940</v>
      </c>
      <c r="C426" s="1" t="s">
        <v>58</v>
      </c>
      <c r="D426" s="1">
        <v>4</v>
      </c>
      <c r="E426" s="1">
        <v>0</v>
      </c>
      <c r="F426" s="1" t="s">
        <v>941</v>
      </c>
      <c r="G426" s="1" t="s">
        <v>942</v>
      </c>
      <c r="H426" s="2">
        <v>45105.409424849538</v>
      </c>
      <c r="I426" s="1" t="str">
        <f>_xlfn.XLOOKUP(G426,'Lookup '!A:A,'Lookup '!B:B)</f>
        <v>Cases &amp; Covers</v>
      </c>
      <c r="J426" s="1" t="s">
        <v>51</v>
      </c>
      <c r="K426" s="1" t="b">
        <v>0</v>
      </c>
      <c r="L426" s="1"/>
      <c r="M426" s="1"/>
      <c r="N426" s="1" t="s">
        <v>52</v>
      </c>
      <c r="O426" s="3">
        <v>3.4</v>
      </c>
      <c r="P426" s="3"/>
      <c r="Q426" s="3">
        <v>3.4</v>
      </c>
      <c r="R426" s="3">
        <v>5.7381000000000002</v>
      </c>
      <c r="S426" s="1">
        <v>0</v>
      </c>
      <c r="T426" s="4">
        <v>0</v>
      </c>
      <c r="U426" s="1" t="s">
        <v>5362</v>
      </c>
      <c r="V426" s="1" t="s">
        <v>5553</v>
      </c>
      <c r="W426" s="1" t="s">
        <v>5531</v>
      </c>
      <c r="X426" s="1" t="s">
        <v>47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14</v>
      </c>
      <c r="AP426" s="1">
        <v>12</v>
      </c>
      <c r="AQ426" s="1">
        <v>11</v>
      </c>
      <c r="AR426" s="1">
        <v>17</v>
      </c>
      <c r="AS426" s="1">
        <v>11</v>
      </c>
      <c r="AT426" s="1">
        <v>4</v>
      </c>
      <c r="AU426" s="1">
        <v>9</v>
      </c>
      <c r="AV426" s="1">
        <v>13</v>
      </c>
      <c r="AW426" s="1">
        <v>9</v>
      </c>
      <c r="AX426" s="1">
        <v>9</v>
      </c>
      <c r="AY426" s="1">
        <v>0</v>
      </c>
      <c r="AZ426" s="1">
        <v>0</v>
      </c>
      <c r="BA426" s="11">
        <v>0</v>
      </c>
    </row>
    <row r="427" spans="1:53" x14ac:dyDescent="0.25">
      <c r="A427" s="10">
        <v>124437</v>
      </c>
      <c r="B427" s="1" t="s">
        <v>943</v>
      </c>
      <c r="C427" s="1" t="s">
        <v>49</v>
      </c>
      <c r="D427" s="1">
        <v>0</v>
      </c>
      <c r="E427" s="1">
        <v>0</v>
      </c>
      <c r="F427" s="1"/>
      <c r="G427" s="1" t="s">
        <v>944</v>
      </c>
      <c r="H427" s="2">
        <v>45105.409424849538</v>
      </c>
      <c r="I427" s="1" t="str">
        <f>_xlfn.XLOOKUP(G427,'Lookup '!A:A,'Lookup '!B:B)</f>
        <v>Cases &amp; Covers</v>
      </c>
      <c r="J427" s="1" t="s">
        <v>51</v>
      </c>
      <c r="K427" s="1" t="b">
        <v>0</v>
      </c>
      <c r="L427" s="1"/>
      <c r="M427" s="1"/>
      <c r="N427" s="1" t="s">
        <v>52</v>
      </c>
      <c r="O427" s="3">
        <v>1.68</v>
      </c>
      <c r="P427" s="3"/>
      <c r="Q427" s="3">
        <v>1.68</v>
      </c>
      <c r="R427" s="3">
        <v>0</v>
      </c>
      <c r="S427" s="1">
        <v>0</v>
      </c>
      <c r="T427" s="4">
        <v>0</v>
      </c>
      <c r="U427" s="1" t="s">
        <v>5362</v>
      </c>
      <c r="V427" s="1" t="s">
        <v>5492</v>
      </c>
      <c r="W427" s="1" t="s">
        <v>5493</v>
      </c>
      <c r="X427" s="1" t="s">
        <v>47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1">
        <v>0</v>
      </c>
    </row>
    <row r="428" spans="1:53" x14ac:dyDescent="0.25">
      <c r="A428" s="10">
        <v>124438</v>
      </c>
      <c r="B428" s="1" t="s">
        <v>945</v>
      </c>
      <c r="C428" s="1" t="s">
        <v>49</v>
      </c>
      <c r="D428" s="1">
        <v>0</v>
      </c>
      <c r="E428" s="1">
        <v>0</v>
      </c>
      <c r="F428" s="1"/>
      <c r="G428" s="1" t="s">
        <v>946</v>
      </c>
      <c r="H428" s="2">
        <v>45105.409424849538</v>
      </c>
      <c r="I428" s="1" t="str">
        <f>_xlfn.XLOOKUP(G428,'Lookup '!A:A,'Lookup '!B:B)</f>
        <v>Cases &amp; Covers</v>
      </c>
      <c r="J428" s="1" t="s">
        <v>51</v>
      </c>
      <c r="K428" s="1" t="b">
        <v>0</v>
      </c>
      <c r="L428" s="1"/>
      <c r="M428" s="1"/>
      <c r="N428" s="1" t="s">
        <v>52</v>
      </c>
      <c r="O428" s="3">
        <v>3.07</v>
      </c>
      <c r="P428" s="3"/>
      <c r="Q428" s="3">
        <v>3.07</v>
      </c>
      <c r="R428" s="3">
        <v>5.2727000000000004</v>
      </c>
      <c r="S428" s="1">
        <v>0</v>
      </c>
      <c r="T428" s="4">
        <v>0</v>
      </c>
      <c r="U428" s="1" t="s">
        <v>5362</v>
      </c>
      <c r="V428" s="1" t="s">
        <v>5490</v>
      </c>
      <c r="W428" s="1" t="s">
        <v>5515</v>
      </c>
      <c r="X428" s="1" t="s">
        <v>47</v>
      </c>
      <c r="Y428" s="1">
        <v>14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5</v>
      </c>
      <c r="AP428" s="1">
        <v>4</v>
      </c>
      <c r="AQ428" s="1">
        <v>13</v>
      </c>
      <c r="AR428" s="1">
        <v>15</v>
      </c>
      <c r="AS428" s="1">
        <v>20</v>
      </c>
      <c r="AT428" s="1">
        <v>1</v>
      </c>
      <c r="AU428" s="1">
        <v>0</v>
      </c>
      <c r="AV428" s="1">
        <v>0</v>
      </c>
      <c r="AW428" s="1">
        <v>0</v>
      </c>
      <c r="AX428" s="1">
        <v>28</v>
      </c>
      <c r="AY428" s="1">
        <v>24</v>
      </c>
      <c r="AZ428" s="1">
        <v>3</v>
      </c>
      <c r="BA428" s="11">
        <v>0</v>
      </c>
    </row>
    <row r="429" spans="1:53" x14ac:dyDescent="0.25">
      <c r="A429" s="10">
        <v>124439</v>
      </c>
      <c r="B429" s="1" t="s">
        <v>947</v>
      </c>
      <c r="C429" s="1" t="s">
        <v>49</v>
      </c>
      <c r="D429" s="1">
        <v>0</v>
      </c>
      <c r="E429" s="1">
        <v>0</v>
      </c>
      <c r="F429" s="1"/>
      <c r="G429" s="1" t="s">
        <v>948</v>
      </c>
      <c r="H429" s="2">
        <v>45105.409424849538</v>
      </c>
      <c r="I429" s="1" t="str">
        <f>_xlfn.XLOOKUP(G429,'Lookup '!A:A,'Lookup '!B:B)</f>
        <v>Cases &amp; Covers</v>
      </c>
      <c r="J429" s="1" t="s">
        <v>51</v>
      </c>
      <c r="K429" s="1" t="b">
        <v>0</v>
      </c>
      <c r="L429" s="1"/>
      <c r="M429" s="1"/>
      <c r="N429" s="1" t="s">
        <v>52</v>
      </c>
      <c r="O429" s="3">
        <v>2.65</v>
      </c>
      <c r="P429" s="3"/>
      <c r="Q429" s="3">
        <v>2.65</v>
      </c>
      <c r="R429" s="3">
        <v>0</v>
      </c>
      <c r="S429" s="1">
        <v>0</v>
      </c>
      <c r="T429" s="4">
        <v>0</v>
      </c>
      <c r="U429" s="1" t="s">
        <v>5362</v>
      </c>
      <c r="V429" s="1" t="s">
        <v>5488</v>
      </c>
      <c r="W429" s="1" t="s">
        <v>3715</v>
      </c>
      <c r="X429" s="1" t="s">
        <v>47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1">
        <v>0</v>
      </c>
    </row>
    <row r="430" spans="1:53" x14ac:dyDescent="0.25">
      <c r="A430" s="10">
        <v>124440</v>
      </c>
      <c r="B430" s="1" t="s">
        <v>949</v>
      </c>
      <c r="C430" s="1" t="s">
        <v>49</v>
      </c>
      <c r="D430" s="1">
        <v>0</v>
      </c>
      <c r="E430" s="1">
        <v>0</v>
      </c>
      <c r="F430" s="1"/>
      <c r="G430" s="1" t="s">
        <v>950</v>
      </c>
      <c r="H430" s="2">
        <v>45105.409424849538</v>
      </c>
      <c r="I430" s="1" t="str">
        <f>_xlfn.XLOOKUP(G430,'Lookup '!A:A,'Lookup '!B:B)</f>
        <v>Cases &amp; Covers</v>
      </c>
      <c r="J430" s="1" t="s">
        <v>51</v>
      </c>
      <c r="K430" s="1" t="b">
        <v>0</v>
      </c>
      <c r="L430" s="1"/>
      <c r="M430" s="1"/>
      <c r="N430" s="1" t="s">
        <v>52</v>
      </c>
      <c r="O430" s="3">
        <v>2.65</v>
      </c>
      <c r="P430" s="3"/>
      <c r="Q430" s="3">
        <v>2.65</v>
      </c>
      <c r="R430" s="3">
        <v>0</v>
      </c>
      <c r="S430" s="1">
        <v>0</v>
      </c>
      <c r="T430" s="4">
        <v>0</v>
      </c>
      <c r="U430" s="1" t="s">
        <v>5362</v>
      </c>
      <c r="V430" s="1" t="s">
        <v>5488</v>
      </c>
      <c r="W430" s="1" t="s">
        <v>5512</v>
      </c>
      <c r="X430" s="1" t="s">
        <v>47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1">
        <v>0</v>
      </c>
    </row>
    <row r="431" spans="1:53" x14ac:dyDescent="0.25">
      <c r="A431" s="10">
        <v>124441</v>
      </c>
      <c r="B431" s="1" t="s">
        <v>951</v>
      </c>
      <c r="C431" s="1" t="s">
        <v>49</v>
      </c>
      <c r="D431" s="1">
        <v>0</v>
      </c>
      <c r="E431" s="1">
        <v>0</v>
      </c>
      <c r="F431" s="1"/>
      <c r="G431" s="1" t="s">
        <v>952</v>
      </c>
      <c r="H431" s="2">
        <v>45105.409424849538</v>
      </c>
      <c r="I431" s="1" t="str">
        <f>_xlfn.XLOOKUP(G431,'Lookup '!A:A,'Lookup '!B:B)</f>
        <v>Cases &amp; Covers</v>
      </c>
      <c r="J431" s="1" t="s">
        <v>51</v>
      </c>
      <c r="K431" s="1" t="b">
        <v>0</v>
      </c>
      <c r="L431" s="1"/>
      <c r="M431" s="1"/>
      <c r="N431" s="1" t="s">
        <v>52</v>
      </c>
      <c r="O431" s="3">
        <v>2.65</v>
      </c>
      <c r="P431" s="3"/>
      <c r="Q431" s="3">
        <v>2.65</v>
      </c>
      <c r="R431" s="3">
        <v>0</v>
      </c>
      <c r="S431" s="1">
        <v>0</v>
      </c>
      <c r="T431" s="4">
        <v>0</v>
      </c>
      <c r="U431" s="1" t="s">
        <v>5362</v>
      </c>
      <c r="V431" s="1" t="s">
        <v>5488</v>
      </c>
      <c r="W431" s="1" t="s">
        <v>5540</v>
      </c>
      <c r="X431" s="1" t="s">
        <v>47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1">
        <v>0</v>
      </c>
    </row>
    <row r="432" spans="1:53" x14ac:dyDescent="0.25">
      <c r="A432" s="10">
        <v>124442</v>
      </c>
      <c r="B432" s="1" t="s">
        <v>953</v>
      </c>
      <c r="C432" s="1" t="s">
        <v>49</v>
      </c>
      <c r="D432" s="1">
        <v>0</v>
      </c>
      <c r="E432" s="1">
        <v>0</v>
      </c>
      <c r="F432" s="1"/>
      <c r="G432" s="1" t="s">
        <v>954</v>
      </c>
      <c r="H432" s="2">
        <v>45105.409424849538</v>
      </c>
      <c r="I432" s="1" t="str">
        <f>_xlfn.XLOOKUP(G432,'Lookup '!A:A,'Lookup '!B:B)</f>
        <v>Cases &amp; Covers</v>
      </c>
      <c r="J432" s="1" t="s">
        <v>51</v>
      </c>
      <c r="K432" s="1" t="b">
        <v>0</v>
      </c>
      <c r="L432" s="1"/>
      <c r="M432" s="1"/>
      <c r="N432" s="1" t="s">
        <v>52</v>
      </c>
      <c r="O432" s="3">
        <v>2.65</v>
      </c>
      <c r="P432" s="3"/>
      <c r="Q432" s="3">
        <v>2.65</v>
      </c>
      <c r="R432" s="3">
        <v>5</v>
      </c>
      <c r="S432" s="1">
        <v>0</v>
      </c>
      <c r="T432" s="4">
        <v>0</v>
      </c>
      <c r="U432" s="1" t="s">
        <v>5362</v>
      </c>
      <c r="V432" s="1" t="s">
        <v>5488</v>
      </c>
      <c r="W432" s="1" t="s">
        <v>5505</v>
      </c>
      <c r="X432" s="1" t="s">
        <v>47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3</v>
      </c>
      <c r="AP432" s="1">
        <v>22</v>
      </c>
      <c r="AQ432" s="1">
        <v>4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1">
        <v>0</v>
      </c>
    </row>
    <row r="433" spans="1:53" x14ac:dyDescent="0.25">
      <c r="A433" s="10">
        <v>124443</v>
      </c>
      <c r="B433" s="1" t="s">
        <v>955</v>
      </c>
      <c r="C433" s="1" t="s">
        <v>49</v>
      </c>
      <c r="D433" s="1">
        <v>0</v>
      </c>
      <c r="E433" s="1">
        <v>0</v>
      </c>
      <c r="F433" s="1"/>
      <c r="G433" s="1" t="s">
        <v>956</v>
      </c>
      <c r="H433" s="2">
        <v>45105.409424849538</v>
      </c>
      <c r="I433" s="1" t="str">
        <f>_xlfn.XLOOKUP(G433,'Lookup '!A:A,'Lookup '!B:B)</f>
        <v>Cases &amp; Covers</v>
      </c>
      <c r="J433" s="1" t="s">
        <v>51</v>
      </c>
      <c r="K433" s="1" t="b">
        <v>0</v>
      </c>
      <c r="L433" s="1"/>
      <c r="M433" s="1"/>
      <c r="N433" s="1" t="s">
        <v>52</v>
      </c>
      <c r="O433" s="3">
        <v>2.65</v>
      </c>
      <c r="P433" s="3"/>
      <c r="Q433" s="3">
        <v>2.65</v>
      </c>
      <c r="R433" s="3">
        <v>0</v>
      </c>
      <c r="S433" s="1">
        <v>0</v>
      </c>
      <c r="T433" s="4">
        <v>0</v>
      </c>
      <c r="U433" s="1" t="s">
        <v>5484</v>
      </c>
      <c r="V433" s="1" t="s">
        <v>5488</v>
      </c>
      <c r="W433" s="1" t="s">
        <v>5526</v>
      </c>
      <c r="X433" s="1" t="s">
        <v>47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1">
        <v>0</v>
      </c>
    </row>
    <row r="434" spans="1:53" x14ac:dyDescent="0.25">
      <c r="A434" s="10">
        <v>124444</v>
      </c>
      <c r="B434" s="1" t="s">
        <v>957</v>
      </c>
      <c r="C434" s="1" t="s">
        <v>49</v>
      </c>
      <c r="D434" s="1">
        <v>0</v>
      </c>
      <c r="E434" s="1">
        <v>0</v>
      </c>
      <c r="F434" s="1"/>
      <c r="G434" s="1" t="s">
        <v>958</v>
      </c>
      <c r="H434" s="2">
        <v>45105.409424849538</v>
      </c>
      <c r="I434" s="1" t="str">
        <f>_xlfn.XLOOKUP(G434,'Lookup '!A:A,'Lookup '!B:B)</f>
        <v>Cases &amp; Covers</v>
      </c>
      <c r="J434" s="1" t="s">
        <v>51</v>
      </c>
      <c r="K434" s="1" t="b">
        <v>0</v>
      </c>
      <c r="L434" s="1"/>
      <c r="M434" s="1"/>
      <c r="N434" s="1" t="s">
        <v>52</v>
      </c>
      <c r="O434" s="3">
        <v>2.65</v>
      </c>
      <c r="P434" s="3"/>
      <c r="Q434" s="3">
        <v>2.65</v>
      </c>
      <c r="R434" s="3">
        <v>5</v>
      </c>
      <c r="S434" s="1">
        <v>0</v>
      </c>
      <c r="T434" s="4">
        <v>0</v>
      </c>
      <c r="U434" s="1" t="s">
        <v>5484</v>
      </c>
      <c r="V434" s="1" t="s">
        <v>5488</v>
      </c>
      <c r="W434" s="1" t="s">
        <v>5591</v>
      </c>
      <c r="X434" s="1" t="s">
        <v>47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20</v>
      </c>
      <c r="AR434" s="1">
        <v>24</v>
      </c>
      <c r="AS434" s="1">
        <v>17</v>
      </c>
      <c r="AT434" s="1">
        <v>17</v>
      </c>
      <c r="AU434" s="1">
        <v>21</v>
      </c>
      <c r="AV434" s="1">
        <v>15</v>
      </c>
      <c r="AW434" s="1">
        <v>19</v>
      </c>
      <c r="AX434" s="1">
        <v>2</v>
      </c>
      <c r="AY434" s="1">
        <v>0</v>
      </c>
      <c r="AZ434" s="1">
        <v>0</v>
      </c>
      <c r="BA434" s="11">
        <v>0</v>
      </c>
    </row>
    <row r="435" spans="1:53" x14ac:dyDescent="0.25">
      <c r="A435" s="10">
        <v>124445</v>
      </c>
      <c r="B435" s="1" t="s">
        <v>959</v>
      </c>
      <c r="C435" s="1" t="s">
        <v>49</v>
      </c>
      <c r="D435" s="1">
        <v>0</v>
      </c>
      <c r="E435" s="1">
        <v>0</v>
      </c>
      <c r="F435" s="1"/>
      <c r="G435" s="1" t="s">
        <v>960</v>
      </c>
      <c r="H435" s="2">
        <v>45105.409424849538</v>
      </c>
      <c r="I435" s="1" t="str">
        <f>_xlfn.XLOOKUP(G435,'Lookup '!A:A,'Lookup '!B:B)</f>
        <v>Cases &amp; Covers</v>
      </c>
      <c r="J435" s="1" t="s">
        <v>51</v>
      </c>
      <c r="K435" s="1" t="b">
        <v>0</v>
      </c>
      <c r="L435" s="1"/>
      <c r="M435" s="1"/>
      <c r="N435" s="1" t="s">
        <v>52</v>
      </c>
      <c r="O435" s="3">
        <v>2.65</v>
      </c>
      <c r="P435" s="3"/>
      <c r="Q435" s="3">
        <v>2.65</v>
      </c>
      <c r="R435" s="3">
        <v>5</v>
      </c>
      <c r="S435" s="1">
        <v>0</v>
      </c>
      <c r="T435" s="4">
        <v>0</v>
      </c>
      <c r="U435" s="1" t="s">
        <v>5484</v>
      </c>
      <c r="V435" s="1" t="s">
        <v>5488</v>
      </c>
      <c r="W435" s="1" t="s">
        <v>5591</v>
      </c>
      <c r="X435" s="1" t="s">
        <v>47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20</v>
      </c>
      <c r="AR435" s="1">
        <v>30</v>
      </c>
      <c r="AS435" s="1">
        <v>15</v>
      </c>
      <c r="AT435" s="1">
        <v>22</v>
      </c>
      <c r="AU435" s="1">
        <v>4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1">
        <v>0</v>
      </c>
    </row>
    <row r="436" spans="1:53" x14ac:dyDescent="0.25">
      <c r="A436" s="10">
        <v>124446</v>
      </c>
      <c r="B436" s="1" t="s">
        <v>961</v>
      </c>
      <c r="C436" s="1" t="s">
        <v>49</v>
      </c>
      <c r="D436" s="1">
        <v>0</v>
      </c>
      <c r="E436" s="1">
        <v>0</v>
      </c>
      <c r="F436" s="1"/>
      <c r="G436" s="1" t="s">
        <v>962</v>
      </c>
      <c r="H436" s="2">
        <v>45105.409424849538</v>
      </c>
      <c r="I436" s="1" t="str">
        <f>_xlfn.XLOOKUP(G436,'Lookup '!A:A,'Lookup '!B:B)</f>
        <v>Cases &amp; Covers</v>
      </c>
      <c r="J436" s="1" t="s">
        <v>51</v>
      </c>
      <c r="K436" s="1" t="b">
        <v>0</v>
      </c>
      <c r="L436" s="1"/>
      <c r="M436" s="1"/>
      <c r="N436" s="1" t="s">
        <v>52</v>
      </c>
      <c r="O436" s="3">
        <v>2.65</v>
      </c>
      <c r="P436" s="3"/>
      <c r="Q436" s="3">
        <v>2.65</v>
      </c>
      <c r="R436" s="3">
        <v>5</v>
      </c>
      <c r="S436" s="1">
        <v>0</v>
      </c>
      <c r="T436" s="4">
        <v>0</v>
      </c>
      <c r="U436" s="1" t="s">
        <v>5484</v>
      </c>
      <c r="V436" s="1" t="s">
        <v>5488</v>
      </c>
      <c r="W436" s="1" t="s">
        <v>5591</v>
      </c>
      <c r="X436" s="1" t="s">
        <v>47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7</v>
      </c>
      <c r="AV436" s="1">
        <v>9</v>
      </c>
      <c r="AW436" s="1">
        <v>20</v>
      </c>
      <c r="AX436" s="1">
        <v>9</v>
      </c>
      <c r="AY436" s="1">
        <v>0</v>
      </c>
      <c r="AZ436" s="1">
        <v>0</v>
      </c>
      <c r="BA436" s="11">
        <v>0</v>
      </c>
    </row>
    <row r="437" spans="1:53" x14ac:dyDescent="0.25">
      <c r="A437" s="10">
        <v>124447</v>
      </c>
      <c r="B437" s="1" t="s">
        <v>963</v>
      </c>
      <c r="C437" s="1" t="s">
        <v>49</v>
      </c>
      <c r="D437" s="1">
        <v>0</v>
      </c>
      <c r="E437" s="1">
        <v>0</v>
      </c>
      <c r="F437" s="1"/>
      <c r="G437" s="1" t="s">
        <v>964</v>
      </c>
      <c r="H437" s="2">
        <v>45105.409424849538</v>
      </c>
      <c r="I437" s="1" t="str">
        <f>_xlfn.XLOOKUP(G437,'Lookup '!A:A,'Lookup '!B:B)</f>
        <v>Cases &amp; Covers</v>
      </c>
      <c r="J437" s="1" t="s">
        <v>51</v>
      </c>
      <c r="K437" s="1" t="b">
        <v>0</v>
      </c>
      <c r="L437" s="1"/>
      <c r="M437" s="1"/>
      <c r="N437" s="1" t="s">
        <v>52</v>
      </c>
      <c r="O437" s="3">
        <v>2.65</v>
      </c>
      <c r="P437" s="3"/>
      <c r="Q437" s="3">
        <v>2.65</v>
      </c>
      <c r="R437" s="3">
        <v>0</v>
      </c>
      <c r="S437" s="1">
        <v>0</v>
      </c>
      <c r="T437" s="4">
        <v>0</v>
      </c>
      <c r="U437" s="1" t="s">
        <v>5484</v>
      </c>
      <c r="V437" s="1" t="s">
        <v>5488</v>
      </c>
      <c r="W437" s="1" t="s">
        <v>5592</v>
      </c>
      <c r="X437" s="1" t="s">
        <v>47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1">
        <v>0</v>
      </c>
    </row>
    <row r="438" spans="1:53" x14ac:dyDescent="0.25">
      <c r="A438" s="10">
        <v>124448</v>
      </c>
      <c r="B438" s="1" t="s">
        <v>965</v>
      </c>
      <c r="C438" s="1" t="s">
        <v>49</v>
      </c>
      <c r="D438" s="1">
        <v>0</v>
      </c>
      <c r="E438" s="1">
        <v>0</v>
      </c>
      <c r="F438" s="1"/>
      <c r="G438" s="1" t="s">
        <v>966</v>
      </c>
      <c r="H438" s="2">
        <v>45105.409424849538</v>
      </c>
      <c r="I438" s="1" t="str">
        <f>_xlfn.XLOOKUP(G438,'Lookup '!A:A,'Lookup '!B:B)</f>
        <v>Cases &amp; Covers</v>
      </c>
      <c r="J438" s="1" t="s">
        <v>51</v>
      </c>
      <c r="K438" s="1" t="b">
        <v>0</v>
      </c>
      <c r="L438" s="1"/>
      <c r="M438" s="1"/>
      <c r="N438" s="1" t="s">
        <v>52</v>
      </c>
      <c r="O438" s="3">
        <v>2.65</v>
      </c>
      <c r="P438" s="3"/>
      <c r="Q438" s="3">
        <v>2.65</v>
      </c>
      <c r="R438" s="3">
        <v>0</v>
      </c>
      <c r="S438" s="1">
        <v>0</v>
      </c>
      <c r="T438" s="4">
        <v>0</v>
      </c>
      <c r="U438" s="1" t="s">
        <v>5484</v>
      </c>
      <c r="V438" s="1" t="s">
        <v>5488</v>
      </c>
      <c r="W438" s="1" t="s">
        <v>5592</v>
      </c>
      <c r="X438" s="1" t="s">
        <v>47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1">
        <v>0</v>
      </c>
    </row>
    <row r="439" spans="1:53" x14ac:dyDescent="0.25">
      <c r="A439" s="10">
        <v>124449</v>
      </c>
      <c r="B439" s="1" t="s">
        <v>967</v>
      </c>
      <c r="C439" s="1" t="s">
        <v>49</v>
      </c>
      <c r="D439" s="1">
        <v>0</v>
      </c>
      <c r="E439" s="1">
        <v>0</v>
      </c>
      <c r="F439" s="1"/>
      <c r="G439" s="1" t="s">
        <v>968</v>
      </c>
      <c r="H439" s="2">
        <v>45105.409424849538</v>
      </c>
      <c r="I439" s="1" t="str">
        <f>_xlfn.XLOOKUP(G439,'Lookup '!A:A,'Lookup '!B:B)</f>
        <v>Cases &amp; Covers</v>
      </c>
      <c r="J439" s="1" t="s">
        <v>51</v>
      </c>
      <c r="K439" s="1" t="b">
        <v>0</v>
      </c>
      <c r="L439" s="1"/>
      <c r="M439" s="1"/>
      <c r="N439" s="1" t="s">
        <v>52</v>
      </c>
      <c r="O439" s="3">
        <v>2.65</v>
      </c>
      <c r="P439" s="3"/>
      <c r="Q439" s="3">
        <v>2.65</v>
      </c>
      <c r="R439" s="3">
        <v>5</v>
      </c>
      <c r="S439" s="1">
        <v>0</v>
      </c>
      <c r="T439" s="4">
        <v>0</v>
      </c>
      <c r="U439" s="1" t="s">
        <v>5484</v>
      </c>
      <c r="V439" s="1" t="s">
        <v>5488</v>
      </c>
      <c r="W439" s="1" t="s">
        <v>5592</v>
      </c>
      <c r="X439" s="1" t="s">
        <v>47</v>
      </c>
      <c r="Y439" s="1">
        <v>-1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1</v>
      </c>
      <c r="BA439" s="11">
        <v>0</v>
      </c>
    </row>
    <row r="440" spans="1:53" x14ac:dyDescent="0.25">
      <c r="A440" s="10">
        <v>124450</v>
      </c>
      <c r="B440" s="1" t="s">
        <v>969</v>
      </c>
      <c r="C440" s="1" t="s">
        <v>49</v>
      </c>
      <c r="D440" s="1">
        <v>0</v>
      </c>
      <c r="E440" s="1">
        <v>0</v>
      </c>
      <c r="F440" s="1"/>
      <c r="G440" s="1" t="s">
        <v>970</v>
      </c>
      <c r="H440" s="2">
        <v>45105.409424849538</v>
      </c>
      <c r="I440" s="1" t="str">
        <f>_xlfn.XLOOKUP(G440,'Lookup '!A:A,'Lookup '!B:B)</f>
        <v>Cases &amp; Covers</v>
      </c>
      <c r="J440" s="1" t="s">
        <v>51</v>
      </c>
      <c r="K440" s="1" t="b">
        <v>0</v>
      </c>
      <c r="L440" s="1"/>
      <c r="M440" s="1"/>
      <c r="N440" s="1" t="s">
        <v>52</v>
      </c>
      <c r="O440" s="3">
        <v>2.65</v>
      </c>
      <c r="P440" s="3"/>
      <c r="Q440" s="3">
        <v>2.65</v>
      </c>
      <c r="R440" s="3">
        <v>0</v>
      </c>
      <c r="S440" s="1">
        <v>0</v>
      </c>
      <c r="T440" s="4">
        <v>0</v>
      </c>
      <c r="U440" s="1" t="s">
        <v>5484</v>
      </c>
      <c r="V440" s="1" t="s">
        <v>5488</v>
      </c>
      <c r="W440" s="1" t="s">
        <v>5543</v>
      </c>
      <c r="X440" s="1" t="s">
        <v>47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1">
        <v>0</v>
      </c>
    </row>
    <row r="441" spans="1:53" x14ac:dyDescent="0.25">
      <c r="A441" s="10">
        <v>124451</v>
      </c>
      <c r="B441" s="1" t="s">
        <v>971</v>
      </c>
      <c r="C441" s="1" t="s">
        <v>49</v>
      </c>
      <c r="D441" s="1">
        <v>0</v>
      </c>
      <c r="E441" s="1">
        <v>0</v>
      </c>
      <c r="F441" s="1"/>
      <c r="G441" s="1" t="s">
        <v>972</v>
      </c>
      <c r="H441" s="2">
        <v>45105.409424849538</v>
      </c>
      <c r="I441" s="1" t="str">
        <f>_xlfn.XLOOKUP(G441,'Lookup '!A:A,'Lookup '!B:B)</f>
        <v>Cases &amp; Covers</v>
      </c>
      <c r="J441" s="1" t="s">
        <v>51</v>
      </c>
      <c r="K441" s="1" t="b">
        <v>0</v>
      </c>
      <c r="L441" s="1"/>
      <c r="M441" s="1"/>
      <c r="N441" s="1" t="s">
        <v>52</v>
      </c>
      <c r="O441" s="3">
        <v>2.65</v>
      </c>
      <c r="P441" s="3"/>
      <c r="Q441" s="3">
        <v>2.65</v>
      </c>
      <c r="R441" s="3">
        <v>0</v>
      </c>
      <c r="S441" s="1">
        <v>0</v>
      </c>
      <c r="T441" s="4">
        <v>0</v>
      </c>
      <c r="U441" s="1" t="s">
        <v>5484</v>
      </c>
      <c r="V441" s="1" t="s">
        <v>5488</v>
      </c>
      <c r="W441" s="1" t="s">
        <v>5543</v>
      </c>
      <c r="X441" s="1" t="s">
        <v>47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1">
        <v>0</v>
      </c>
    </row>
    <row r="442" spans="1:53" x14ac:dyDescent="0.25">
      <c r="A442" s="10">
        <v>124452</v>
      </c>
      <c r="B442" s="1" t="s">
        <v>973</v>
      </c>
      <c r="C442" s="1" t="s">
        <v>49</v>
      </c>
      <c r="D442" s="1">
        <v>0</v>
      </c>
      <c r="E442" s="1">
        <v>0</v>
      </c>
      <c r="F442" s="1"/>
      <c r="G442" s="1" t="s">
        <v>974</v>
      </c>
      <c r="H442" s="2">
        <v>45105.409424849538</v>
      </c>
      <c r="I442" s="1" t="str">
        <f>_xlfn.XLOOKUP(G442,'Lookup '!A:A,'Lookup '!B:B)</f>
        <v>Cases &amp; Covers</v>
      </c>
      <c r="J442" s="1" t="s">
        <v>51</v>
      </c>
      <c r="K442" s="1" t="b">
        <v>0</v>
      </c>
      <c r="L442" s="1"/>
      <c r="M442" s="1"/>
      <c r="N442" s="1" t="s">
        <v>52</v>
      </c>
      <c r="O442" s="3">
        <v>2.65</v>
      </c>
      <c r="P442" s="3"/>
      <c r="Q442" s="3">
        <v>2.65</v>
      </c>
      <c r="R442" s="3">
        <v>5</v>
      </c>
      <c r="S442" s="1">
        <v>0</v>
      </c>
      <c r="T442" s="4">
        <v>0</v>
      </c>
      <c r="U442" s="1" t="s">
        <v>5484</v>
      </c>
      <c r="V442" s="1" t="s">
        <v>5488</v>
      </c>
      <c r="W442" s="1" t="s">
        <v>5529</v>
      </c>
      <c r="X442" s="1" t="s">
        <v>47</v>
      </c>
      <c r="Y442" s="1">
        <v>-1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1</v>
      </c>
      <c r="AV442" s="1">
        <v>2</v>
      </c>
      <c r="AW442" s="1">
        <v>6</v>
      </c>
      <c r="AX442" s="1">
        <v>4</v>
      </c>
      <c r="AY442" s="1">
        <v>10</v>
      </c>
      <c r="AZ442" s="1">
        <v>2</v>
      </c>
      <c r="BA442" s="11">
        <v>0</v>
      </c>
    </row>
    <row r="443" spans="1:53" x14ac:dyDescent="0.25">
      <c r="A443" s="10">
        <v>124453</v>
      </c>
      <c r="B443" s="1" t="s">
        <v>975</v>
      </c>
      <c r="C443" s="1" t="s">
        <v>49</v>
      </c>
      <c r="D443" s="1">
        <v>0</v>
      </c>
      <c r="E443" s="1">
        <v>0</v>
      </c>
      <c r="F443" s="1"/>
      <c r="G443" s="1" t="s">
        <v>976</v>
      </c>
      <c r="H443" s="2">
        <v>45105.409424849538</v>
      </c>
      <c r="I443" s="1" t="str">
        <f>_xlfn.XLOOKUP(G443,'Lookup '!A:A,'Lookup '!B:B)</f>
        <v>Cases &amp; Covers</v>
      </c>
      <c r="J443" s="1" t="s">
        <v>51</v>
      </c>
      <c r="K443" s="1" t="b">
        <v>0</v>
      </c>
      <c r="L443" s="1"/>
      <c r="M443" s="1"/>
      <c r="N443" s="1" t="s">
        <v>52</v>
      </c>
      <c r="O443" s="3">
        <v>2.65</v>
      </c>
      <c r="P443" s="3"/>
      <c r="Q443" s="3">
        <v>2.65</v>
      </c>
      <c r="R443" s="3">
        <v>0</v>
      </c>
      <c r="S443" s="1">
        <v>0</v>
      </c>
      <c r="T443" s="4">
        <v>0</v>
      </c>
      <c r="U443" s="1" t="s">
        <v>5484</v>
      </c>
      <c r="V443" s="1" t="s">
        <v>5488</v>
      </c>
      <c r="W443" s="1" t="s">
        <v>5529</v>
      </c>
      <c r="X443" s="1" t="s">
        <v>47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1">
        <v>0</v>
      </c>
    </row>
    <row r="444" spans="1:53" x14ac:dyDescent="0.25">
      <c r="A444" s="10">
        <v>124454</v>
      </c>
      <c r="B444" s="1" t="s">
        <v>977</v>
      </c>
      <c r="C444" s="1" t="s">
        <v>49</v>
      </c>
      <c r="D444" s="1">
        <v>0</v>
      </c>
      <c r="E444" s="1">
        <v>0</v>
      </c>
      <c r="F444" s="1"/>
      <c r="G444" s="1" t="s">
        <v>978</v>
      </c>
      <c r="H444" s="2">
        <v>45105.409424849538</v>
      </c>
      <c r="I444" s="1" t="str">
        <f>_xlfn.XLOOKUP(G444,'Lookup '!A:A,'Lookup '!B:B)</f>
        <v>Cases &amp; Covers</v>
      </c>
      <c r="J444" s="1" t="s">
        <v>51</v>
      </c>
      <c r="K444" s="1" t="b">
        <v>0</v>
      </c>
      <c r="L444" s="1"/>
      <c r="M444" s="1"/>
      <c r="N444" s="1" t="s">
        <v>52</v>
      </c>
      <c r="O444" s="3">
        <v>2.65</v>
      </c>
      <c r="P444" s="3"/>
      <c r="Q444" s="3">
        <v>2.65</v>
      </c>
      <c r="R444" s="3">
        <v>0</v>
      </c>
      <c r="S444" s="1">
        <v>0</v>
      </c>
      <c r="T444" s="4">
        <v>0</v>
      </c>
      <c r="U444" s="1" t="s">
        <v>5484</v>
      </c>
      <c r="V444" s="1" t="s">
        <v>5488</v>
      </c>
      <c r="W444" s="1" t="s">
        <v>5593</v>
      </c>
      <c r="X444" s="1" t="s">
        <v>47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1">
        <v>0</v>
      </c>
    </row>
    <row r="445" spans="1:53" x14ac:dyDescent="0.25">
      <c r="A445" s="10">
        <v>124455</v>
      </c>
      <c r="B445" s="1" t="s">
        <v>979</v>
      </c>
      <c r="C445" s="1" t="s">
        <v>49</v>
      </c>
      <c r="D445" s="1">
        <v>0</v>
      </c>
      <c r="E445" s="1">
        <v>0</v>
      </c>
      <c r="F445" s="1"/>
      <c r="G445" s="1" t="s">
        <v>980</v>
      </c>
      <c r="H445" s="2">
        <v>45105.409424849538</v>
      </c>
      <c r="I445" s="1" t="str">
        <f>_xlfn.XLOOKUP(G445,'Lookup '!A:A,'Lookup '!B:B)</f>
        <v>Cases &amp; Covers</v>
      </c>
      <c r="J445" s="1" t="s">
        <v>51</v>
      </c>
      <c r="K445" s="1" t="b">
        <v>0</v>
      </c>
      <c r="L445" s="1"/>
      <c r="M445" s="1"/>
      <c r="N445" s="1" t="s">
        <v>52</v>
      </c>
      <c r="O445" s="3">
        <v>2.65</v>
      </c>
      <c r="P445" s="3"/>
      <c r="Q445" s="3">
        <v>2.65</v>
      </c>
      <c r="R445" s="3">
        <v>0</v>
      </c>
      <c r="S445" s="1">
        <v>0</v>
      </c>
      <c r="T445" s="4">
        <v>0</v>
      </c>
      <c r="U445" s="1" t="s">
        <v>5484</v>
      </c>
      <c r="V445" s="1" t="s">
        <v>5488</v>
      </c>
      <c r="W445" s="1" t="s">
        <v>5593</v>
      </c>
      <c r="X445" s="1" t="s">
        <v>47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1">
        <v>0</v>
      </c>
    </row>
    <row r="446" spans="1:53" x14ac:dyDescent="0.25">
      <c r="A446" s="10">
        <v>124456</v>
      </c>
      <c r="B446" s="1" t="s">
        <v>981</v>
      </c>
      <c r="C446" s="1" t="s">
        <v>49</v>
      </c>
      <c r="D446" s="1">
        <v>0</v>
      </c>
      <c r="E446" s="1">
        <v>0</v>
      </c>
      <c r="F446" s="1"/>
      <c r="G446" s="1" t="s">
        <v>982</v>
      </c>
      <c r="H446" s="2">
        <v>45105.409424849538</v>
      </c>
      <c r="I446" s="1" t="str">
        <f>_xlfn.XLOOKUP(G446,'Lookup '!A:A,'Lookup '!B:B)</f>
        <v>Cases &amp; Covers</v>
      </c>
      <c r="J446" s="1" t="s">
        <v>51</v>
      </c>
      <c r="K446" s="1" t="b">
        <v>0</v>
      </c>
      <c r="L446" s="1"/>
      <c r="M446" s="1"/>
      <c r="N446" s="1" t="s">
        <v>52</v>
      </c>
      <c r="O446" s="3">
        <v>2.65</v>
      </c>
      <c r="P446" s="3"/>
      <c r="Q446" s="3">
        <v>2.65</v>
      </c>
      <c r="R446" s="3">
        <v>0</v>
      </c>
      <c r="S446" s="1">
        <v>0</v>
      </c>
      <c r="T446" s="4">
        <v>0</v>
      </c>
      <c r="U446" s="1" t="s">
        <v>5484</v>
      </c>
      <c r="V446" s="1" t="s">
        <v>5488</v>
      </c>
      <c r="W446" s="1" t="s">
        <v>5593</v>
      </c>
      <c r="X446" s="1" t="s">
        <v>47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1">
        <v>0</v>
      </c>
    </row>
    <row r="447" spans="1:53" x14ac:dyDescent="0.25">
      <c r="A447" s="10">
        <v>124457</v>
      </c>
      <c r="B447" s="1" t="s">
        <v>983</v>
      </c>
      <c r="C447" s="1" t="s">
        <v>49</v>
      </c>
      <c r="D447" s="1">
        <v>0</v>
      </c>
      <c r="E447" s="1">
        <v>0</v>
      </c>
      <c r="F447" s="1"/>
      <c r="G447" s="1" t="s">
        <v>984</v>
      </c>
      <c r="H447" s="2">
        <v>45105.409424849538</v>
      </c>
      <c r="I447" s="1" t="str">
        <f>_xlfn.XLOOKUP(G447,'Lookup '!A:A,'Lookup '!B:B)</f>
        <v>Cases &amp; Covers</v>
      </c>
      <c r="J447" s="1" t="s">
        <v>51</v>
      </c>
      <c r="K447" s="1" t="b">
        <v>0</v>
      </c>
      <c r="L447" s="1"/>
      <c r="M447" s="1"/>
      <c r="N447" s="1" t="s">
        <v>52</v>
      </c>
      <c r="O447" s="3">
        <v>2.65</v>
      </c>
      <c r="P447" s="3"/>
      <c r="Q447" s="3">
        <v>2.65</v>
      </c>
      <c r="R447" s="3">
        <v>5</v>
      </c>
      <c r="S447" s="1">
        <v>0</v>
      </c>
      <c r="T447" s="4">
        <v>0</v>
      </c>
      <c r="U447" s="1" t="s">
        <v>5484</v>
      </c>
      <c r="V447" s="1" t="s">
        <v>5488</v>
      </c>
      <c r="W447" s="1" t="s">
        <v>5588</v>
      </c>
      <c r="X447" s="1" t="s">
        <v>47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18</v>
      </c>
      <c r="AR447" s="1">
        <v>26</v>
      </c>
      <c r="AS447" s="1">
        <v>18</v>
      </c>
      <c r="AT447" s="1">
        <v>9</v>
      </c>
      <c r="AU447" s="1">
        <v>3</v>
      </c>
      <c r="AV447" s="1">
        <v>0</v>
      </c>
      <c r="AW447" s="1">
        <v>20</v>
      </c>
      <c r="AX447" s="1">
        <v>26</v>
      </c>
      <c r="AY447" s="1">
        <v>0</v>
      </c>
      <c r="AZ447" s="1">
        <v>0</v>
      </c>
      <c r="BA447" s="11">
        <v>0</v>
      </c>
    </row>
    <row r="448" spans="1:53" x14ac:dyDescent="0.25">
      <c r="A448" s="10">
        <v>124458</v>
      </c>
      <c r="B448" s="1" t="s">
        <v>985</v>
      </c>
      <c r="C448" s="1" t="s">
        <v>49</v>
      </c>
      <c r="D448" s="1">
        <v>0</v>
      </c>
      <c r="E448" s="1">
        <v>0</v>
      </c>
      <c r="F448" s="1"/>
      <c r="G448" s="1" t="s">
        <v>986</v>
      </c>
      <c r="H448" s="2">
        <v>45105.409424849538</v>
      </c>
      <c r="I448" s="1" t="str">
        <f>_xlfn.XLOOKUP(G448,'Lookup '!A:A,'Lookup '!B:B)</f>
        <v>Cases &amp; Covers</v>
      </c>
      <c r="J448" s="1" t="s">
        <v>51</v>
      </c>
      <c r="K448" s="1" t="b">
        <v>0</v>
      </c>
      <c r="L448" s="1"/>
      <c r="M448" s="1"/>
      <c r="N448" s="1" t="s">
        <v>52</v>
      </c>
      <c r="O448" s="3">
        <v>2.79</v>
      </c>
      <c r="P448" s="3"/>
      <c r="Q448" s="3">
        <v>2.79</v>
      </c>
      <c r="R448" s="3">
        <v>0</v>
      </c>
      <c r="S448" s="1">
        <v>0</v>
      </c>
      <c r="T448" s="4">
        <v>0</v>
      </c>
      <c r="U448" s="1" t="s">
        <v>5362</v>
      </c>
      <c r="V448" s="1" t="s">
        <v>5524</v>
      </c>
      <c r="W448" s="1" t="s">
        <v>3715</v>
      </c>
      <c r="X448" s="1" t="s">
        <v>47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1">
        <v>0</v>
      </c>
    </row>
    <row r="449" spans="1:53" x14ac:dyDescent="0.25">
      <c r="A449" s="10">
        <v>124459</v>
      </c>
      <c r="B449" s="1" t="s">
        <v>987</v>
      </c>
      <c r="C449" s="1" t="s">
        <v>49</v>
      </c>
      <c r="D449" s="1">
        <v>0</v>
      </c>
      <c r="E449" s="1">
        <v>0</v>
      </c>
      <c r="F449" s="1"/>
      <c r="G449" s="1" t="s">
        <v>988</v>
      </c>
      <c r="H449" s="2">
        <v>45105.409424849538</v>
      </c>
      <c r="I449" s="1" t="str">
        <f>_xlfn.XLOOKUP(G449,'Lookup '!A:A,'Lookup '!B:B)</f>
        <v>Cases &amp; Covers</v>
      </c>
      <c r="J449" s="1" t="s">
        <v>51</v>
      </c>
      <c r="K449" s="1" t="b">
        <v>0</v>
      </c>
      <c r="L449" s="1"/>
      <c r="M449" s="1"/>
      <c r="N449" s="1" t="s">
        <v>52</v>
      </c>
      <c r="O449" s="3">
        <v>2.79</v>
      </c>
      <c r="P449" s="3"/>
      <c r="Q449" s="3">
        <v>2.79</v>
      </c>
      <c r="R449" s="3">
        <v>0</v>
      </c>
      <c r="S449" s="1">
        <v>0</v>
      </c>
      <c r="T449" s="4">
        <v>0</v>
      </c>
      <c r="U449" s="1" t="s">
        <v>5362</v>
      </c>
      <c r="V449" s="1" t="s">
        <v>5524</v>
      </c>
      <c r="W449" s="1" t="s">
        <v>3715</v>
      </c>
      <c r="X449" s="1" t="s">
        <v>47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1">
        <v>0</v>
      </c>
    </row>
    <row r="450" spans="1:53" x14ac:dyDescent="0.25">
      <c r="A450" s="10">
        <v>124460</v>
      </c>
      <c r="B450" s="1" t="s">
        <v>989</v>
      </c>
      <c r="C450" s="1" t="s">
        <v>49</v>
      </c>
      <c r="D450" s="1">
        <v>0</v>
      </c>
      <c r="E450" s="1">
        <v>0</v>
      </c>
      <c r="F450" s="1"/>
      <c r="G450" s="1" t="s">
        <v>990</v>
      </c>
      <c r="H450" s="2">
        <v>45105.409424849538</v>
      </c>
      <c r="I450" s="1" t="str">
        <f>_xlfn.XLOOKUP(G450,'Lookup '!A:A,'Lookup '!B:B)</f>
        <v>Cases &amp; Covers</v>
      </c>
      <c r="J450" s="1" t="s">
        <v>51</v>
      </c>
      <c r="K450" s="1" t="b">
        <v>0</v>
      </c>
      <c r="L450" s="1"/>
      <c r="M450" s="1"/>
      <c r="N450" s="1" t="s">
        <v>52</v>
      </c>
      <c r="O450" s="3">
        <v>2.79</v>
      </c>
      <c r="P450" s="3"/>
      <c r="Q450" s="3">
        <v>2.79</v>
      </c>
      <c r="R450" s="3">
        <v>0</v>
      </c>
      <c r="S450" s="1">
        <v>0</v>
      </c>
      <c r="T450" s="4">
        <v>0</v>
      </c>
      <c r="U450" s="1" t="s">
        <v>5362</v>
      </c>
      <c r="V450" s="1" t="s">
        <v>5524</v>
      </c>
      <c r="W450" s="1" t="s">
        <v>3715</v>
      </c>
      <c r="X450" s="1" t="s">
        <v>47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1">
        <v>0</v>
      </c>
    </row>
    <row r="451" spans="1:53" x14ac:dyDescent="0.25">
      <c r="A451" s="10">
        <v>124461</v>
      </c>
      <c r="B451" s="1" t="s">
        <v>991</v>
      </c>
      <c r="C451" s="1" t="s">
        <v>49</v>
      </c>
      <c r="D451" s="1">
        <v>0</v>
      </c>
      <c r="E451" s="1">
        <v>0</v>
      </c>
      <c r="F451" s="1"/>
      <c r="G451" s="1" t="s">
        <v>992</v>
      </c>
      <c r="H451" s="2">
        <v>45105.409424849538</v>
      </c>
      <c r="I451" s="1" t="str">
        <f>_xlfn.XLOOKUP(G451,'Lookup '!A:A,'Lookup '!B:B)</f>
        <v>Cases &amp; Covers</v>
      </c>
      <c r="J451" s="1" t="s">
        <v>51</v>
      </c>
      <c r="K451" s="1" t="b">
        <v>0</v>
      </c>
      <c r="L451" s="1"/>
      <c r="M451" s="1"/>
      <c r="N451" s="1" t="s">
        <v>52</v>
      </c>
      <c r="O451" s="3">
        <v>2.79</v>
      </c>
      <c r="P451" s="3"/>
      <c r="Q451" s="3">
        <v>2.79</v>
      </c>
      <c r="R451" s="3">
        <v>0</v>
      </c>
      <c r="S451" s="1">
        <v>0</v>
      </c>
      <c r="T451" s="4">
        <v>0</v>
      </c>
      <c r="U451" s="1" t="s">
        <v>5362</v>
      </c>
      <c r="V451" s="1" t="s">
        <v>5524</v>
      </c>
      <c r="W451" s="1" t="s">
        <v>3715</v>
      </c>
      <c r="X451" s="1" t="s">
        <v>47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1">
        <v>0</v>
      </c>
    </row>
    <row r="452" spans="1:53" x14ac:dyDescent="0.25">
      <c r="A452" s="10">
        <v>124462</v>
      </c>
      <c r="B452" s="1" t="s">
        <v>993</v>
      </c>
      <c r="C452" s="1" t="s">
        <v>49</v>
      </c>
      <c r="D452" s="1">
        <v>0</v>
      </c>
      <c r="E452" s="1">
        <v>0</v>
      </c>
      <c r="F452" s="1"/>
      <c r="G452" s="1" t="s">
        <v>994</v>
      </c>
      <c r="H452" s="2">
        <v>45105.409424849538</v>
      </c>
      <c r="I452" s="1" t="str">
        <f>_xlfn.XLOOKUP(G452,'Lookup '!A:A,'Lookup '!B:B)</f>
        <v>Cases &amp; Covers</v>
      </c>
      <c r="J452" s="1" t="s">
        <v>51</v>
      </c>
      <c r="K452" s="1" t="b">
        <v>0</v>
      </c>
      <c r="L452" s="1"/>
      <c r="M452" s="1"/>
      <c r="N452" s="1" t="s">
        <v>52</v>
      </c>
      <c r="O452" s="3">
        <v>2.79</v>
      </c>
      <c r="P452" s="3"/>
      <c r="Q452" s="3">
        <v>2.79</v>
      </c>
      <c r="R452" s="3">
        <v>0</v>
      </c>
      <c r="S452" s="1">
        <v>0</v>
      </c>
      <c r="T452" s="4">
        <v>0</v>
      </c>
      <c r="U452" s="1" t="s">
        <v>5362</v>
      </c>
      <c r="V452" s="1" t="s">
        <v>5524</v>
      </c>
      <c r="W452" s="1" t="s">
        <v>3715</v>
      </c>
      <c r="X452" s="1" t="s">
        <v>47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1">
        <v>0</v>
      </c>
    </row>
    <row r="453" spans="1:53" x14ac:dyDescent="0.25">
      <c r="A453" s="10">
        <v>124463</v>
      </c>
      <c r="B453" s="1" t="s">
        <v>995</v>
      </c>
      <c r="C453" s="1" t="s">
        <v>49</v>
      </c>
      <c r="D453" s="1">
        <v>0</v>
      </c>
      <c r="E453" s="1">
        <v>0</v>
      </c>
      <c r="F453" s="1"/>
      <c r="G453" s="1" t="s">
        <v>996</v>
      </c>
      <c r="H453" s="2">
        <v>45105.409424849538</v>
      </c>
      <c r="I453" s="1" t="str">
        <f>_xlfn.XLOOKUP(G453,'Lookup '!A:A,'Lookup '!B:B)</f>
        <v>Cases &amp; Covers</v>
      </c>
      <c r="J453" s="1" t="s">
        <v>51</v>
      </c>
      <c r="K453" s="1" t="b">
        <v>0</v>
      </c>
      <c r="L453" s="1"/>
      <c r="M453" s="1"/>
      <c r="N453" s="1" t="s">
        <v>52</v>
      </c>
      <c r="O453" s="3">
        <v>2.79</v>
      </c>
      <c r="P453" s="3"/>
      <c r="Q453" s="3">
        <v>2.79</v>
      </c>
      <c r="R453" s="3">
        <v>0</v>
      </c>
      <c r="S453" s="1">
        <v>0</v>
      </c>
      <c r="T453" s="4">
        <v>0</v>
      </c>
      <c r="U453" s="1" t="s">
        <v>5362</v>
      </c>
      <c r="V453" s="1" t="s">
        <v>5524</v>
      </c>
      <c r="W453" s="1" t="s">
        <v>5493</v>
      </c>
      <c r="X453" s="1" t="s">
        <v>47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1">
        <v>0</v>
      </c>
    </row>
    <row r="454" spans="1:53" x14ac:dyDescent="0.25">
      <c r="A454" s="10">
        <v>124464</v>
      </c>
      <c r="B454" s="1" t="s">
        <v>997</v>
      </c>
      <c r="C454" s="1" t="s">
        <v>49</v>
      </c>
      <c r="D454" s="1">
        <v>0</v>
      </c>
      <c r="E454" s="1">
        <v>0</v>
      </c>
      <c r="F454" s="1"/>
      <c r="G454" s="1" t="s">
        <v>998</v>
      </c>
      <c r="H454" s="2">
        <v>45105.409424849538</v>
      </c>
      <c r="I454" s="1" t="str">
        <f>_xlfn.XLOOKUP(G454,'Lookup '!A:A,'Lookup '!B:B)</f>
        <v>Cases &amp; Covers</v>
      </c>
      <c r="J454" s="1" t="s">
        <v>51</v>
      </c>
      <c r="K454" s="1" t="b">
        <v>0</v>
      </c>
      <c r="L454" s="1"/>
      <c r="M454" s="1"/>
      <c r="N454" s="1" t="s">
        <v>52</v>
      </c>
      <c r="O454" s="3">
        <v>2.79</v>
      </c>
      <c r="P454" s="3"/>
      <c r="Q454" s="3">
        <v>2.79</v>
      </c>
      <c r="R454" s="3">
        <v>0</v>
      </c>
      <c r="S454" s="1">
        <v>0</v>
      </c>
      <c r="T454" s="4">
        <v>0</v>
      </c>
      <c r="U454" s="1" t="s">
        <v>5362</v>
      </c>
      <c r="V454" s="1" t="s">
        <v>5524</v>
      </c>
      <c r="W454" s="1" t="s">
        <v>5493</v>
      </c>
      <c r="X454" s="1" t="s">
        <v>47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1">
        <v>0</v>
      </c>
    </row>
    <row r="455" spans="1:53" x14ac:dyDescent="0.25">
      <c r="A455" s="10">
        <v>124465</v>
      </c>
      <c r="B455" s="1" t="s">
        <v>999</v>
      </c>
      <c r="C455" s="1" t="s">
        <v>49</v>
      </c>
      <c r="D455" s="1">
        <v>0</v>
      </c>
      <c r="E455" s="1">
        <v>0</v>
      </c>
      <c r="F455" s="1"/>
      <c r="G455" s="1" t="s">
        <v>1000</v>
      </c>
      <c r="H455" s="2">
        <v>45105.409424849538</v>
      </c>
      <c r="I455" s="1" t="str">
        <f>_xlfn.XLOOKUP(G455,'Lookup '!A:A,'Lookup '!B:B)</f>
        <v>Cases &amp; Covers</v>
      </c>
      <c r="J455" s="1" t="s">
        <v>51</v>
      </c>
      <c r="K455" s="1" t="b">
        <v>0</v>
      </c>
      <c r="L455" s="1"/>
      <c r="M455" s="1"/>
      <c r="N455" s="1" t="s">
        <v>52</v>
      </c>
      <c r="O455" s="3">
        <v>2.79</v>
      </c>
      <c r="P455" s="3"/>
      <c r="Q455" s="3">
        <v>2.79</v>
      </c>
      <c r="R455" s="3">
        <v>0</v>
      </c>
      <c r="S455" s="1">
        <v>0</v>
      </c>
      <c r="T455" s="4">
        <v>0</v>
      </c>
      <c r="U455" s="1" t="s">
        <v>5362</v>
      </c>
      <c r="V455" s="1" t="s">
        <v>5524</v>
      </c>
      <c r="W455" s="1" t="s">
        <v>5500</v>
      </c>
      <c r="X455" s="1" t="s">
        <v>47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1">
        <v>0</v>
      </c>
    </row>
    <row r="456" spans="1:53" x14ac:dyDescent="0.25">
      <c r="A456" s="10">
        <v>124466</v>
      </c>
      <c r="B456" s="1" t="s">
        <v>1001</v>
      </c>
      <c r="C456" s="1" t="s">
        <v>49</v>
      </c>
      <c r="D456" s="1">
        <v>0</v>
      </c>
      <c r="E456" s="1">
        <v>0</v>
      </c>
      <c r="F456" s="1"/>
      <c r="G456" s="1" t="s">
        <v>1002</v>
      </c>
      <c r="H456" s="2">
        <v>45105.409424849538</v>
      </c>
      <c r="I456" s="1" t="str">
        <f>_xlfn.XLOOKUP(G456,'Lookup '!A:A,'Lookup '!B:B)</f>
        <v>Cases &amp; Covers</v>
      </c>
      <c r="J456" s="1" t="s">
        <v>51</v>
      </c>
      <c r="K456" s="1" t="b">
        <v>0</v>
      </c>
      <c r="L456" s="1"/>
      <c r="M456" s="1"/>
      <c r="N456" s="1" t="s">
        <v>52</v>
      </c>
      <c r="O456" s="3">
        <v>2.79</v>
      </c>
      <c r="P456" s="3"/>
      <c r="Q456" s="3">
        <v>2.79</v>
      </c>
      <c r="R456" s="3">
        <v>0</v>
      </c>
      <c r="S456" s="1">
        <v>0</v>
      </c>
      <c r="T456" s="4">
        <v>0</v>
      </c>
      <c r="U456" s="1" t="s">
        <v>5362</v>
      </c>
      <c r="V456" s="1" t="s">
        <v>5524</v>
      </c>
      <c r="W456" s="1" t="s">
        <v>5500</v>
      </c>
      <c r="X456" s="1" t="s">
        <v>47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1">
        <v>0</v>
      </c>
    </row>
    <row r="457" spans="1:53" x14ac:dyDescent="0.25">
      <c r="A457" s="10">
        <v>124467</v>
      </c>
      <c r="B457" s="1" t="s">
        <v>1003</v>
      </c>
      <c r="C457" s="1" t="s">
        <v>49</v>
      </c>
      <c r="D457" s="1">
        <v>0</v>
      </c>
      <c r="E457" s="1">
        <v>0</v>
      </c>
      <c r="F457" s="1"/>
      <c r="G457" s="1" t="s">
        <v>1004</v>
      </c>
      <c r="H457" s="2">
        <v>45105.409424849538</v>
      </c>
      <c r="I457" s="1" t="str">
        <f>_xlfn.XLOOKUP(G457,'Lookup '!A:A,'Lookup '!B:B)</f>
        <v>Cases &amp; Covers</v>
      </c>
      <c r="J457" s="1" t="s">
        <v>51</v>
      </c>
      <c r="K457" s="1" t="b">
        <v>0</v>
      </c>
      <c r="L457" s="1"/>
      <c r="M457" s="1"/>
      <c r="N457" s="1" t="s">
        <v>52</v>
      </c>
      <c r="O457" s="3">
        <v>7.26</v>
      </c>
      <c r="P457" s="3"/>
      <c r="Q457" s="3">
        <v>7.26</v>
      </c>
      <c r="R457" s="3">
        <v>0</v>
      </c>
      <c r="S457" s="1">
        <v>0</v>
      </c>
      <c r="T457" s="4">
        <v>0</v>
      </c>
      <c r="U457" s="1" t="s">
        <v>5362</v>
      </c>
      <c r="V457" s="1" t="s">
        <v>5502</v>
      </c>
      <c r="W457" s="1" t="s">
        <v>5508</v>
      </c>
      <c r="X457" s="1" t="s">
        <v>47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1">
        <v>0</v>
      </c>
    </row>
    <row r="458" spans="1:53" x14ac:dyDescent="0.25">
      <c r="A458" s="10">
        <v>124468</v>
      </c>
      <c r="B458" s="1" t="s">
        <v>1005</v>
      </c>
      <c r="C458" s="1" t="s">
        <v>49</v>
      </c>
      <c r="D458" s="1">
        <v>0</v>
      </c>
      <c r="E458" s="1">
        <v>0</v>
      </c>
      <c r="F458" s="1"/>
      <c r="G458" s="1" t="s">
        <v>1006</v>
      </c>
      <c r="H458" s="2">
        <v>45105.409424849538</v>
      </c>
      <c r="I458" s="1" t="str">
        <f>_xlfn.XLOOKUP(G458,'Lookup '!A:A,'Lookup '!B:B)</f>
        <v>Cases &amp; Covers</v>
      </c>
      <c r="J458" s="1" t="s">
        <v>51</v>
      </c>
      <c r="K458" s="1" t="b">
        <v>0</v>
      </c>
      <c r="L458" s="1"/>
      <c r="M458" s="1"/>
      <c r="N458" s="1" t="s">
        <v>52</v>
      </c>
      <c r="O458" s="3">
        <v>7.26</v>
      </c>
      <c r="P458" s="3"/>
      <c r="Q458" s="3">
        <v>7.26</v>
      </c>
      <c r="R458" s="3">
        <v>0</v>
      </c>
      <c r="S458" s="1">
        <v>0</v>
      </c>
      <c r="T458" s="4">
        <v>0</v>
      </c>
      <c r="U458" s="1" t="s">
        <v>5362</v>
      </c>
      <c r="V458" s="1" t="s">
        <v>5502</v>
      </c>
      <c r="W458" s="1" t="s">
        <v>5508</v>
      </c>
      <c r="X458" s="1" t="s">
        <v>47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1">
        <v>0</v>
      </c>
    </row>
    <row r="459" spans="1:53" x14ac:dyDescent="0.25">
      <c r="A459" s="10">
        <v>124469</v>
      </c>
      <c r="B459" s="1" t="s">
        <v>1007</v>
      </c>
      <c r="C459" s="1" t="s">
        <v>49</v>
      </c>
      <c r="D459" s="1">
        <v>0</v>
      </c>
      <c r="E459" s="1">
        <v>0</v>
      </c>
      <c r="F459" s="1"/>
      <c r="G459" s="1" t="s">
        <v>1008</v>
      </c>
      <c r="H459" s="2">
        <v>45105.409424849538</v>
      </c>
      <c r="I459" s="1" t="str">
        <f>_xlfn.XLOOKUP(G459,'Lookup '!A:A,'Lookup '!B:B)</f>
        <v>Cases &amp; Covers</v>
      </c>
      <c r="J459" s="1" t="s">
        <v>51</v>
      </c>
      <c r="K459" s="1" t="b">
        <v>0</v>
      </c>
      <c r="L459" s="1"/>
      <c r="M459" s="1"/>
      <c r="N459" s="1" t="s">
        <v>52</v>
      </c>
      <c r="O459" s="3">
        <v>7.26</v>
      </c>
      <c r="P459" s="3"/>
      <c r="Q459" s="3">
        <v>7.26</v>
      </c>
      <c r="R459" s="3">
        <v>0</v>
      </c>
      <c r="S459" s="1">
        <v>0</v>
      </c>
      <c r="T459" s="4">
        <v>0</v>
      </c>
      <c r="U459" s="1" t="s">
        <v>5362</v>
      </c>
      <c r="V459" s="1" t="s">
        <v>5502</v>
      </c>
      <c r="W459" s="1" t="s">
        <v>5527</v>
      </c>
      <c r="X459" s="1" t="s">
        <v>47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1">
        <v>0</v>
      </c>
    </row>
    <row r="460" spans="1:53" x14ac:dyDescent="0.25">
      <c r="A460" s="10">
        <v>124475</v>
      </c>
      <c r="B460" s="1" t="s">
        <v>1009</v>
      </c>
      <c r="C460" s="1" t="s">
        <v>49</v>
      </c>
      <c r="D460" s="1">
        <v>0</v>
      </c>
      <c r="E460" s="1">
        <v>0</v>
      </c>
      <c r="F460" s="1"/>
      <c r="G460" s="1" t="s">
        <v>1010</v>
      </c>
      <c r="H460" s="2">
        <v>45105.409424849538</v>
      </c>
      <c r="I460" s="1" t="str">
        <f>_xlfn.XLOOKUP(G460,'Lookup '!A:A,'Lookup '!B:B)</f>
        <v>Cases &amp; Covers</v>
      </c>
      <c r="J460" s="1" t="s">
        <v>51</v>
      </c>
      <c r="K460" s="1" t="b">
        <v>0</v>
      </c>
      <c r="L460" s="1"/>
      <c r="M460" s="1"/>
      <c r="N460" s="1" t="s">
        <v>52</v>
      </c>
      <c r="O460" s="3">
        <v>3.21</v>
      </c>
      <c r="P460" s="3"/>
      <c r="Q460" s="3">
        <v>3.21</v>
      </c>
      <c r="R460" s="3">
        <v>0</v>
      </c>
      <c r="S460" s="1">
        <v>0</v>
      </c>
      <c r="T460" s="4">
        <v>0</v>
      </c>
      <c r="U460" s="1" t="s">
        <v>5362</v>
      </c>
      <c r="V460" s="1" t="s">
        <v>5509</v>
      </c>
      <c r="W460" s="1" t="s">
        <v>3715</v>
      </c>
      <c r="X460" s="1" t="s">
        <v>47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1">
        <v>0</v>
      </c>
    </row>
    <row r="461" spans="1:53" x14ac:dyDescent="0.25">
      <c r="A461" s="10">
        <v>124476</v>
      </c>
      <c r="B461" s="1" t="s">
        <v>1011</v>
      </c>
      <c r="C461" s="1" t="s">
        <v>49</v>
      </c>
      <c r="D461" s="1">
        <v>0</v>
      </c>
      <c r="E461" s="1">
        <v>0</v>
      </c>
      <c r="F461" s="1"/>
      <c r="G461" s="1" t="s">
        <v>1012</v>
      </c>
      <c r="H461" s="2">
        <v>45105.409424849538</v>
      </c>
      <c r="I461" s="1" t="str">
        <f>_xlfn.XLOOKUP(G461,'Lookup '!A:A,'Lookup '!B:B)</f>
        <v>Cases &amp; Covers</v>
      </c>
      <c r="J461" s="1" t="s">
        <v>51</v>
      </c>
      <c r="K461" s="1" t="b">
        <v>0</v>
      </c>
      <c r="L461" s="1"/>
      <c r="M461" s="1"/>
      <c r="N461" s="1" t="s">
        <v>52</v>
      </c>
      <c r="O461" s="3">
        <v>3.21</v>
      </c>
      <c r="P461" s="3"/>
      <c r="Q461" s="3">
        <v>3.21</v>
      </c>
      <c r="R461" s="3">
        <v>5.4545000000000003</v>
      </c>
      <c r="S461" s="1">
        <v>0</v>
      </c>
      <c r="T461" s="4">
        <v>0</v>
      </c>
      <c r="U461" s="1" t="s">
        <v>5362</v>
      </c>
      <c r="V461" s="1" t="s">
        <v>5509</v>
      </c>
      <c r="W461" s="1" t="s">
        <v>3715</v>
      </c>
      <c r="X461" s="1" t="s">
        <v>47</v>
      </c>
      <c r="Y461" s="1">
        <v>9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6</v>
      </c>
      <c r="AP461" s="1">
        <v>17</v>
      </c>
      <c r="AQ461" s="1">
        <v>9</v>
      </c>
      <c r="AR461" s="1">
        <v>8</v>
      </c>
      <c r="AS461" s="1">
        <v>9</v>
      </c>
      <c r="AT461" s="1">
        <v>9</v>
      </c>
      <c r="AU461" s="1">
        <v>14</v>
      </c>
      <c r="AV461" s="1">
        <v>11</v>
      </c>
      <c r="AW461" s="1">
        <v>13</v>
      </c>
      <c r="AX461" s="1">
        <v>10</v>
      </c>
      <c r="AY461" s="1">
        <v>2</v>
      </c>
      <c r="AZ461" s="1">
        <v>0</v>
      </c>
      <c r="BA461" s="11">
        <v>0</v>
      </c>
    </row>
    <row r="462" spans="1:53" x14ac:dyDescent="0.25">
      <c r="A462" s="10">
        <v>124477</v>
      </c>
      <c r="B462" s="1" t="s">
        <v>1013</v>
      </c>
      <c r="C462" s="1" t="s">
        <v>49</v>
      </c>
      <c r="D462" s="1">
        <v>0</v>
      </c>
      <c r="E462" s="1">
        <v>0</v>
      </c>
      <c r="F462" s="1"/>
      <c r="G462" s="1" t="s">
        <v>1014</v>
      </c>
      <c r="H462" s="2">
        <v>45105.409424849538</v>
      </c>
      <c r="I462" s="1" t="str">
        <f>_xlfn.XLOOKUP(G462,'Lookup '!A:A,'Lookup '!B:B)</f>
        <v>Cases &amp; Covers</v>
      </c>
      <c r="J462" s="1" t="s">
        <v>51</v>
      </c>
      <c r="K462" s="1" t="b">
        <v>0</v>
      </c>
      <c r="L462" s="1"/>
      <c r="M462" s="1"/>
      <c r="N462" s="1" t="s">
        <v>52</v>
      </c>
      <c r="O462" s="3">
        <v>2.93</v>
      </c>
      <c r="P462" s="3"/>
      <c r="Q462" s="3">
        <v>2.93</v>
      </c>
      <c r="R462" s="3">
        <v>4.5453999999999999</v>
      </c>
      <c r="S462" s="1">
        <v>0</v>
      </c>
      <c r="T462" s="4">
        <v>0</v>
      </c>
      <c r="U462" s="1" t="s">
        <v>5362</v>
      </c>
      <c r="V462" s="1" t="s">
        <v>5504</v>
      </c>
      <c r="W462" s="1" t="s">
        <v>3715</v>
      </c>
      <c r="X462" s="1" t="s">
        <v>47</v>
      </c>
      <c r="Y462" s="1">
        <v>-25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8</v>
      </c>
      <c r="AQ462" s="1">
        <v>3</v>
      </c>
      <c r="AR462" s="1">
        <v>2</v>
      </c>
      <c r="AS462" s="1">
        <v>3</v>
      </c>
      <c r="AT462" s="1">
        <v>1</v>
      </c>
      <c r="AU462" s="1">
        <v>5</v>
      </c>
      <c r="AV462" s="1">
        <v>0</v>
      </c>
      <c r="AW462" s="1">
        <v>0</v>
      </c>
      <c r="AX462" s="1">
        <v>3</v>
      </c>
      <c r="AY462" s="1">
        <v>0</v>
      </c>
      <c r="AZ462" s="1">
        <v>0</v>
      </c>
      <c r="BA462" s="11">
        <v>0</v>
      </c>
    </row>
    <row r="463" spans="1:53" x14ac:dyDescent="0.25">
      <c r="A463" s="10">
        <v>124478</v>
      </c>
      <c r="B463" s="1" t="s">
        <v>1015</v>
      </c>
      <c r="C463" s="1" t="s">
        <v>49</v>
      </c>
      <c r="D463" s="1">
        <v>0</v>
      </c>
      <c r="E463" s="1">
        <v>0</v>
      </c>
      <c r="F463" s="1"/>
      <c r="G463" s="1" t="s">
        <v>299</v>
      </c>
      <c r="H463" s="2">
        <v>45105.409424849538</v>
      </c>
      <c r="I463" s="1" t="str">
        <f>_xlfn.XLOOKUP(G463,'Lookup '!A:A,'Lookup '!B:B)</f>
        <v>Cases &amp; Covers</v>
      </c>
      <c r="J463" s="1" t="s">
        <v>51</v>
      </c>
      <c r="K463" s="1" t="b">
        <v>0</v>
      </c>
      <c r="L463" s="1"/>
      <c r="M463" s="1"/>
      <c r="N463" s="1" t="s">
        <v>52</v>
      </c>
      <c r="O463" s="3">
        <v>2.93</v>
      </c>
      <c r="P463" s="3"/>
      <c r="Q463" s="3">
        <v>2.93</v>
      </c>
      <c r="R463" s="3">
        <v>4.5454999999999997</v>
      </c>
      <c r="S463" s="1">
        <v>0</v>
      </c>
      <c r="T463" s="4">
        <v>0</v>
      </c>
      <c r="U463" s="1" t="s">
        <v>5362</v>
      </c>
      <c r="V463" s="1" t="s">
        <v>5504</v>
      </c>
      <c r="W463" s="1" t="s">
        <v>5512</v>
      </c>
      <c r="X463" s="1" t="s">
        <v>47</v>
      </c>
      <c r="Y463" s="1">
        <v>49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1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1">
        <v>0</v>
      </c>
    </row>
    <row r="464" spans="1:53" x14ac:dyDescent="0.25">
      <c r="A464" s="10">
        <v>124479</v>
      </c>
      <c r="B464" s="1" t="s">
        <v>1016</v>
      </c>
      <c r="C464" s="1" t="s">
        <v>49</v>
      </c>
      <c r="D464" s="1">
        <v>0</v>
      </c>
      <c r="E464" s="1">
        <v>0</v>
      </c>
      <c r="F464" s="1"/>
      <c r="G464" s="1" t="s">
        <v>371</v>
      </c>
      <c r="H464" s="2">
        <v>45105.409424849538</v>
      </c>
      <c r="I464" s="1" t="str">
        <f>_xlfn.XLOOKUP(G464,'Lookup '!A:A,'Lookup '!B:B)</f>
        <v>Cases &amp; Covers</v>
      </c>
      <c r="J464" s="1" t="s">
        <v>51</v>
      </c>
      <c r="K464" s="1" t="b">
        <v>0</v>
      </c>
      <c r="L464" s="1"/>
      <c r="M464" s="1"/>
      <c r="N464" s="1" t="s">
        <v>52</v>
      </c>
      <c r="O464" s="3">
        <v>2.93</v>
      </c>
      <c r="P464" s="3"/>
      <c r="Q464" s="3">
        <v>2.93</v>
      </c>
      <c r="R464" s="3">
        <v>4.5453999999999999</v>
      </c>
      <c r="S464" s="1">
        <v>0</v>
      </c>
      <c r="T464" s="4">
        <v>0</v>
      </c>
      <c r="U464" s="1" t="s">
        <v>5362</v>
      </c>
      <c r="V464" s="1" t="s">
        <v>5504</v>
      </c>
      <c r="W464" s="1" t="s">
        <v>5512</v>
      </c>
      <c r="X464" s="1" t="s">
        <v>47</v>
      </c>
      <c r="Y464" s="1">
        <v>30</v>
      </c>
      <c r="Z464" s="1">
        <v>0</v>
      </c>
      <c r="AA464" s="1">
        <v>70</v>
      </c>
      <c r="AB464" s="1">
        <v>70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1</v>
      </c>
      <c r="AR464" s="1">
        <v>0</v>
      </c>
      <c r="AS464" s="1">
        <v>0</v>
      </c>
      <c r="AT464" s="1">
        <v>0</v>
      </c>
      <c r="AU464" s="1">
        <v>3</v>
      </c>
      <c r="AV464" s="1">
        <v>7</v>
      </c>
      <c r="AW464" s="1">
        <v>12</v>
      </c>
      <c r="AX464" s="1">
        <v>17</v>
      </c>
      <c r="AY464" s="1">
        <v>0</v>
      </c>
      <c r="AZ464" s="1">
        <v>0</v>
      </c>
      <c r="BA464" s="11">
        <v>0</v>
      </c>
    </row>
    <row r="465" spans="1:53" x14ac:dyDescent="0.25">
      <c r="A465" s="10">
        <v>124480</v>
      </c>
      <c r="B465" s="1" t="s">
        <v>1017</v>
      </c>
      <c r="C465" s="1" t="s">
        <v>49</v>
      </c>
      <c r="D465" s="1">
        <v>0</v>
      </c>
      <c r="E465" s="1">
        <v>0</v>
      </c>
      <c r="F465" s="1"/>
      <c r="G465" s="1" t="s">
        <v>1018</v>
      </c>
      <c r="H465" s="2">
        <v>45105.409424849538</v>
      </c>
      <c r="I465" s="1" t="str">
        <f>_xlfn.XLOOKUP(G465,'Lookup '!A:A,'Lookup '!B:B)</f>
        <v>Cases &amp; Covers</v>
      </c>
      <c r="J465" s="1" t="s">
        <v>51</v>
      </c>
      <c r="K465" s="1" t="b">
        <v>0</v>
      </c>
      <c r="L465" s="1"/>
      <c r="M465" s="1"/>
      <c r="N465" s="1" t="s">
        <v>52</v>
      </c>
      <c r="O465" s="3">
        <v>2.93</v>
      </c>
      <c r="P465" s="3"/>
      <c r="Q465" s="3">
        <v>2.93</v>
      </c>
      <c r="R465" s="3">
        <v>4.5453999999999999</v>
      </c>
      <c r="S465" s="1">
        <v>0</v>
      </c>
      <c r="T465" s="4">
        <v>0</v>
      </c>
      <c r="U465" s="1" t="s">
        <v>5362</v>
      </c>
      <c r="V465" s="1" t="s">
        <v>5504</v>
      </c>
      <c r="W465" s="1" t="s">
        <v>5512</v>
      </c>
      <c r="X465" s="1" t="s">
        <v>47</v>
      </c>
      <c r="Y465" s="1">
        <v>8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21</v>
      </c>
      <c r="AR465" s="1">
        <v>9</v>
      </c>
      <c r="AS465" s="1">
        <v>6</v>
      </c>
      <c r="AT465" s="1">
        <v>4</v>
      </c>
      <c r="AU465" s="1">
        <v>2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1">
        <v>0</v>
      </c>
    </row>
    <row r="466" spans="1:53" x14ac:dyDescent="0.25">
      <c r="A466" s="10">
        <v>124481</v>
      </c>
      <c r="B466" s="1" t="s">
        <v>1019</v>
      </c>
      <c r="C466" s="1" t="s">
        <v>49</v>
      </c>
      <c r="D466" s="1">
        <v>0</v>
      </c>
      <c r="E466" s="1">
        <v>0</v>
      </c>
      <c r="F466" s="1"/>
      <c r="G466" s="1" t="s">
        <v>1020</v>
      </c>
      <c r="H466" s="2">
        <v>45105.409424849538</v>
      </c>
      <c r="I466" s="1" t="str">
        <f>_xlfn.XLOOKUP(G466,'Lookup '!A:A,'Lookup '!B:B)</f>
        <v>Cases &amp; Covers</v>
      </c>
      <c r="J466" s="1" t="s">
        <v>51</v>
      </c>
      <c r="K466" s="1" t="b">
        <v>0</v>
      </c>
      <c r="L466" s="1"/>
      <c r="M466" s="1"/>
      <c r="N466" s="1" t="s">
        <v>52</v>
      </c>
      <c r="O466" s="3">
        <v>2.93</v>
      </c>
      <c r="P466" s="3"/>
      <c r="Q466" s="3">
        <v>2.93</v>
      </c>
      <c r="R466" s="3">
        <v>0</v>
      </c>
      <c r="S466" s="1">
        <v>0</v>
      </c>
      <c r="T466" s="4">
        <v>0</v>
      </c>
      <c r="U466" s="1" t="s">
        <v>5362</v>
      </c>
      <c r="V466" s="1" t="s">
        <v>5504</v>
      </c>
      <c r="W466" s="1" t="s">
        <v>5512</v>
      </c>
      <c r="X466" s="1" t="s">
        <v>47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1">
        <v>0</v>
      </c>
    </row>
    <row r="467" spans="1:53" x14ac:dyDescent="0.25">
      <c r="A467" s="10">
        <v>124482</v>
      </c>
      <c r="B467" s="1" t="s">
        <v>1021</v>
      </c>
      <c r="C467" s="1" t="s">
        <v>49</v>
      </c>
      <c r="D467" s="1">
        <v>0</v>
      </c>
      <c r="E467" s="1">
        <v>0</v>
      </c>
      <c r="F467" s="1"/>
      <c r="G467" s="1" t="s">
        <v>1022</v>
      </c>
      <c r="H467" s="2">
        <v>45105.409424849538</v>
      </c>
      <c r="I467" s="1" t="str">
        <f>_xlfn.XLOOKUP(G467,'Lookup '!A:A,'Lookup '!B:B)</f>
        <v>Cases &amp; Covers</v>
      </c>
      <c r="J467" s="1" t="s">
        <v>51</v>
      </c>
      <c r="K467" s="1" t="b">
        <v>0</v>
      </c>
      <c r="L467" s="1"/>
      <c r="M467" s="1"/>
      <c r="N467" s="1" t="s">
        <v>52</v>
      </c>
      <c r="O467" s="3">
        <v>2.93</v>
      </c>
      <c r="P467" s="3"/>
      <c r="Q467" s="3">
        <v>2.93</v>
      </c>
      <c r="R467" s="3">
        <v>0</v>
      </c>
      <c r="S467" s="1">
        <v>0</v>
      </c>
      <c r="T467" s="4">
        <v>0</v>
      </c>
      <c r="U467" s="1" t="s">
        <v>5362</v>
      </c>
      <c r="V467" s="1" t="s">
        <v>5504</v>
      </c>
      <c r="W467" s="1" t="s">
        <v>5498</v>
      </c>
      <c r="X467" s="1" t="s">
        <v>47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1">
        <v>0</v>
      </c>
    </row>
    <row r="468" spans="1:53" x14ac:dyDescent="0.25">
      <c r="A468" s="10">
        <v>124483</v>
      </c>
      <c r="B468" s="1" t="s">
        <v>1023</v>
      </c>
      <c r="C468" s="1" t="s">
        <v>49</v>
      </c>
      <c r="D468" s="1">
        <v>0</v>
      </c>
      <c r="E468" s="1">
        <v>0</v>
      </c>
      <c r="F468" s="1"/>
      <c r="G468" s="1" t="s">
        <v>1024</v>
      </c>
      <c r="H468" s="2">
        <v>45105.409424849538</v>
      </c>
      <c r="I468" s="1" t="str">
        <f>_xlfn.XLOOKUP(G468,'Lookup '!A:A,'Lookup '!B:B)</f>
        <v>Cases &amp; Covers</v>
      </c>
      <c r="J468" s="1" t="s">
        <v>51</v>
      </c>
      <c r="K468" s="1" t="b">
        <v>0</v>
      </c>
      <c r="L468" s="1"/>
      <c r="M468" s="1"/>
      <c r="N468" s="1" t="s">
        <v>52</v>
      </c>
      <c r="O468" s="3">
        <v>2.09</v>
      </c>
      <c r="P468" s="3"/>
      <c r="Q468" s="3">
        <v>2.09</v>
      </c>
      <c r="R468" s="3">
        <v>0</v>
      </c>
      <c r="S468" s="1">
        <v>0</v>
      </c>
      <c r="T468" s="4">
        <v>0</v>
      </c>
      <c r="U468" s="1" t="s">
        <v>5362</v>
      </c>
      <c r="V468" s="1" t="s">
        <v>5525</v>
      </c>
      <c r="W468" s="1" t="s">
        <v>3715</v>
      </c>
      <c r="X468" s="1" t="s">
        <v>47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1">
        <v>0</v>
      </c>
    </row>
    <row r="469" spans="1:53" x14ac:dyDescent="0.25">
      <c r="A469" s="10">
        <v>124484</v>
      </c>
      <c r="B469" s="1" t="s">
        <v>1025</v>
      </c>
      <c r="C469" s="1" t="s">
        <v>49</v>
      </c>
      <c r="D469" s="1">
        <v>0</v>
      </c>
      <c r="E469" s="1">
        <v>0</v>
      </c>
      <c r="F469" s="1"/>
      <c r="G469" s="1" t="s">
        <v>1026</v>
      </c>
      <c r="H469" s="2">
        <v>45105.409424849538</v>
      </c>
      <c r="I469" s="1" t="str">
        <f>_xlfn.XLOOKUP(G469,'Lookup '!A:A,'Lookup '!B:B)</f>
        <v>Cases &amp; Covers</v>
      </c>
      <c r="J469" s="1" t="s">
        <v>51</v>
      </c>
      <c r="K469" s="1" t="b">
        <v>0</v>
      </c>
      <c r="L469" s="1"/>
      <c r="M469" s="1"/>
      <c r="N469" s="1" t="s">
        <v>52</v>
      </c>
      <c r="O469" s="3">
        <v>2.09</v>
      </c>
      <c r="P469" s="3"/>
      <c r="Q469" s="3">
        <v>2.09</v>
      </c>
      <c r="R469" s="3">
        <v>0</v>
      </c>
      <c r="S469" s="1">
        <v>0</v>
      </c>
      <c r="T469" s="4">
        <v>0</v>
      </c>
      <c r="U469" s="1" t="s">
        <v>5362</v>
      </c>
      <c r="V469" s="1" t="s">
        <v>5525</v>
      </c>
      <c r="W469" s="1" t="s">
        <v>3715</v>
      </c>
      <c r="X469" s="1" t="s">
        <v>47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1">
        <v>0</v>
      </c>
    </row>
    <row r="470" spans="1:53" hidden="1" x14ac:dyDescent="0.25">
      <c r="A470" s="10">
        <v>124485</v>
      </c>
      <c r="B470" s="1" t="s">
        <v>1027</v>
      </c>
      <c r="C470" s="1" t="s">
        <v>315</v>
      </c>
      <c r="D470" s="1">
        <v>0</v>
      </c>
      <c r="E470" s="1">
        <v>0</v>
      </c>
      <c r="F470" s="1"/>
      <c r="G470" s="1" t="s">
        <v>1028</v>
      </c>
      <c r="H470" s="2">
        <v>45105.409424849538</v>
      </c>
      <c r="I470" s="1" t="str">
        <f>_xlfn.XLOOKUP(G470,'Lookup '!A:A,'Lookup '!B:B)</f>
        <v>Screen Protector</v>
      </c>
      <c r="J470" s="1" t="s">
        <v>317</v>
      </c>
      <c r="K470" s="1" t="b">
        <v>0</v>
      </c>
      <c r="L470" s="1"/>
      <c r="M470" s="1"/>
      <c r="N470" s="1" t="s">
        <v>52</v>
      </c>
      <c r="O470" s="3">
        <v>0.6</v>
      </c>
      <c r="P470" s="3"/>
      <c r="Q470" s="3">
        <v>0.6</v>
      </c>
      <c r="R470" s="3">
        <v>1.3635999999999999</v>
      </c>
      <c r="S470" s="1">
        <v>0</v>
      </c>
      <c r="T470" s="4">
        <v>0</v>
      </c>
      <c r="U470" s="1"/>
      <c r="V470" s="1" t="s">
        <v>5549</v>
      </c>
      <c r="W470" s="1" t="s">
        <v>5550</v>
      </c>
      <c r="X470" s="1" t="s">
        <v>47</v>
      </c>
      <c r="Y470" s="1">
        <v>726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250</v>
      </c>
      <c r="AP470" s="1">
        <v>0</v>
      </c>
      <c r="AQ470" s="1">
        <v>390</v>
      </c>
      <c r="AR470" s="1">
        <v>360</v>
      </c>
      <c r="AS470" s="1">
        <v>231</v>
      </c>
      <c r="AT470" s="1">
        <v>240</v>
      </c>
      <c r="AU470" s="1">
        <v>400</v>
      </c>
      <c r="AV470" s="1">
        <v>272</v>
      </c>
      <c r="AW470" s="1">
        <v>390</v>
      </c>
      <c r="AX470" s="1">
        <v>400</v>
      </c>
      <c r="AY470" s="1">
        <v>190</v>
      </c>
      <c r="AZ470" s="1">
        <v>290</v>
      </c>
      <c r="BA470" s="11">
        <v>181</v>
      </c>
    </row>
    <row r="471" spans="1:53" hidden="1" x14ac:dyDescent="0.25">
      <c r="A471" s="10">
        <v>124486</v>
      </c>
      <c r="B471" s="1" t="s">
        <v>1029</v>
      </c>
      <c r="C471" s="1" t="s">
        <v>315</v>
      </c>
      <c r="D471" s="1">
        <v>4</v>
      </c>
      <c r="E471" s="1">
        <v>0</v>
      </c>
      <c r="F471" s="1" t="s">
        <v>1030</v>
      </c>
      <c r="G471" s="1" t="s">
        <v>1031</v>
      </c>
      <c r="H471" s="2">
        <v>45105.409424849538</v>
      </c>
      <c r="I471" s="1" t="str">
        <f>_xlfn.XLOOKUP(G471,'Lookup '!A:A,'Lookup '!B:B)</f>
        <v>Screen Protector</v>
      </c>
      <c r="J471" s="1" t="s">
        <v>317</v>
      </c>
      <c r="K471" s="1" t="b">
        <v>0</v>
      </c>
      <c r="L471" s="1"/>
      <c r="M471" s="1"/>
      <c r="N471" s="1" t="s">
        <v>52</v>
      </c>
      <c r="O471" s="3">
        <v>0.6</v>
      </c>
      <c r="P471" s="3"/>
      <c r="Q471" s="3">
        <v>0.6</v>
      </c>
      <c r="R471" s="3">
        <v>1.3635999999999999</v>
      </c>
      <c r="S471" s="1">
        <v>0</v>
      </c>
      <c r="T471" s="4">
        <v>0</v>
      </c>
      <c r="U471" s="1"/>
      <c r="V471" s="1" t="s">
        <v>5549</v>
      </c>
      <c r="W471" s="1" t="s">
        <v>5550</v>
      </c>
      <c r="X471" s="1" t="s">
        <v>47</v>
      </c>
      <c r="Y471" s="1">
        <v>269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320</v>
      </c>
      <c r="AP471" s="1">
        <v>80</v>
      </c>
      <c r="AQ471" s="1">
        <v>300</v>
      </c>
      <c r="AR471" s="1">
        <v>0</v>
      </c>
      <c r="AS471" s="1">
        <v>210</v>
      </c>
      <c r="AT471" s="1">
        <v>350</v>
      </c>
      <c r="AU471" s="1">
        <v>443</v>
      </c>
      <c r="AV471" s="1">
        <v>375</v>
      </c>
      <c r="AW471" s="1">
        <v>452</v>
      </c>
      <c r="AX471" s="1">
        <v>560</v>
      </c>
      <c r="AY471" s="1">
        <v>380</v>
      </c>
      <c r="AZ471" s="1">
        <v>141</v>
      </c>
      <c r="BA471" s="11">
        <v>0</v>
      </c>
    </row>
    <row r="472" spans="1:53" hidden="1" x14ac:dyDescent="0.25">
      <c r="A472" s="10">
        <v>124487</v>
      </c>
      <c r="B472" s="1" t="s">
        <v>1032</v>
      </c>
      <c r="C472" s="1" t="s">
        <v>315</v>
      </c>
      <c r="D472" s="1">
        <v>0</v>
      </c>
      <c r="E472" s="1">
        <v>0</v>
      </c>
      <c r="F472" s="1"/>
      <c r="G472" s="1" t="s">
        <v>1033</v>
      </c>
      <c r="H472" s="2">
        <v>45105.409424849538</v>
      </c>
      <c r="I472" s="1" t="str">
        <f>_xlfn.XLOOKUP(G472,'Lookup '!A:A,'Lookup '!B:B)</f>
        <v>Screen Protector</v>
      </c>
      <c r="J472" s="1" t="s">
        <v>317</v>
      </c>
      <c r="K472" s="1" t="b">
        <v>0</v>
      </c>
      <c r="L472" s="1"/>
      <c r="M472" s="1"/>
      <c r="N472" s="1" t="s">
        <v>52</v>
      </c>
      <c r="O472" s="3">
        <v>0.6</v>
      </c>
      <c r="P472" s="3"/>
      <c r="Q472" s="3">
        <v>0.6</v>
      </c>
      <c r="R472" s="3">
        <v>1.3635999999999999</v>
      </c>
      <c r="S472" s="1">
        <v>0</v>
      </c>
      <c r="T472" s="4">
        <v>0</v>
      </c>
      <c r="U472" s="1"/>
      <c r="V472" s="1" t="s">
        <v>5549</v>
      </c>
      <c r="W472" s="1" t="s">
        <v>5550</v>
      </c>
      <c r="X472" s="1" t="s">
        <v>47</v>
      </c>
      <c r="Y472" s="1">
        <v>946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30</v>
      </c>
      <c r="AP472" s="1">
        <v>0</v>
      </c>
      <c r="AQ472" s="1">
        <v>110</v>
      </c>
      <c r="AR472" s="1">
        <v>150</v>
      </c>
      <c r="AS472" s="1">
        <v>140</v>
      </c>
      <c r="AT472" s="1">
        <v>100</v>
      </c>
      <c r="AU472" s="1">
        <v>200</v>
      </c>
      <c r="AV472" s="1">
        <v>171</v>
      </c>
      <c r="AW472" s="1">
        <v>51</v>
      </c>
      <c r="AX472" s="1">
        <v>690</v>
      </c>
      <c r="AY472" s="1">
        <v>200</v>
      </c>
      <c r="AZ472" s="1">
        <v>160</v>
      </c>
      <c r="BA472" s="11">
        <v>50</v>
      </c>
    </row>
    <row r="473" spans="1:53" hidden="1" x14ac:dyDescent="0.25">
      <c r="A473" s="10">
        <v>124488</v>
      </c>
      <c r="B473" s="1" t="s">
        <v>1034</v>
      </c>
      <c r="C473" s="1" t="s">
        <v>315</v>
      </c>
      <c r="D473" s="1">
        <v>0</v>
      </c>
      <c r="E473" s="1">
        <v>0</v>
      </c>
      <c r="F473" s="1"/>
      <c r="G473" s="1" t="s">
        <v>1035</v>
      </c>
      <c r="H473" s="2">
        <v>45105.409424849538</v>
      </c>
      <c r="I473" s="1" t="str">
        <f>_xlfn.XLOOKUP(G473,'Lookup '!A:A,'Lookup '!B:B)</f>
        <v>Screen Protector</v>
      </c>
      <c r="J473" s="1" t="s">
        <v>317</v>
      </c>
      <c r="K473" s="1" t="b">
        <v>0</v>
      </c>
      <c r="L473" s="1"/>
      <c r="M473" s="1"/>
      <c r="N473" s="1" t="s">
        <v>52</v>
      </c>
      <c r="O473" s="3">
        <v>0.6</v>
      </c>
      <c r="P473" s="3"/>
      <c r="Q473" s="3">
        <v>0.6</v>
      </c>
      <c r="R473" s="3">
        <v>1.3732</v>
      </c>
      <c r="S473" s="1">
        <v>0</v>
      </c>
      <c r="T473" s="4">
        <v>0</v>
      </c>
      <c r="U473" s="1"/>
      <c r="V473" s="1" t="s">
        <v>5549</v>
      </c>
      <c r="W473" s="1" t="s">
        <v>5550</v>
      </c>
      <c r="X473" s="1" t="s">
        <v>47</v>
      </c>
      <c r="Y473" s="1">
        <v>1079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170</v>
      </c>
      <c r="AP473" s="1">
        <v>150</v>
      </c>
      <c r="AQ473" s="1">
        <v>150</v>
      </c>
      <c r="AR473" s="1">
        <v>70</v>
      </c>
      <c r="AS473" s="1">
        <v>80</v>
      </c>
      <c r="AT473" s="1">
        <v>110</v>
      </c>
      <c r="AU473" s="1">
        <v>190</v>
      </c>
      <c r="AV473" s="1">
        <v>140</v>
      </c>
      <c r="AW473" s="1">
        <v>170</v>
      </c>
      <c r="AX473" s="1">
        <v>180</v>
      </c>
      <c r="AY473" s="1">
        <v>111</v>
      </c>
      <c r="AZ473" s="1">
        <v>100</v>
      </c>
      <c r="BA473" s="11">
        <v>140</v>
      </c>
    </row>
    <row r="474" spans="1:53" hidden="1" x14ac:dyDescent="0.25">
      <c r="A474" s="10">
        <v>124489</v>
      </c>
      <c r="B474" s="1" t="s">
        <v>1036</v>
      </c>
      <c r="C474" s="1" t="s">
        <v>315</v>
      </c>
      <c r="D474" s="1">
        <v>0</v>
      </c>
      <c r="E474" s="1">
        <v>0</v>
      </c>
      <c r="F474" s="1"/>
      <c r="G474" s="1" t="s">
        <v>1037</v>
      </c>
      <c r="H474" s="2">
        <v>45105.409424849538</v>
      </c>
      <c r="I474" s="1" t="str">
        <f>_xlfn.XLOOKUP(G474,'Lookup '!A:A,'Lookup '!B:B)</f>
        <v>Screen Protector</v>
      </c>
      <c r="J474" s="1" t="s">
        <v>317</v>
      </c>
      <c r="K474" s="1" t="b">
        <v>0</v>
      </c>
      <c r="L474" s="1"/>
      <c r="M474" s="1"/>
      <c r="N474" s="1" t="s">
        <v>52</v>
      </c>
      <c r="O474" s="3">
        <v>0.6</v>
      </c>
      <c r="P474" s="3"/>
      <c r="Q474" s="3">
        <v>0.6</v>
      </c>
      <c r="R474" s="3">
        <v>1.3635999999999999</v>
      </c>
      <c r="S474" s="1">
        <v>0</v>
      </c>
      <c r="T474" s="4">
        <v>0</v>
      </c>
      <c r="U474" s="1"/>
      <c r="V474" s="1" t="s">
        <v>5549</v>
      </c>
      <c r="W474" s="1" t="s">
        <v>5550</v>
      </c>
      <c r="X474" s="1" t="s">
        <v>47</v>
      </c>
      <c r="Y474" s="1">
        <v>608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100</v>
      </c>
      <c r="AP474" s="1">
        <v>0</v>
      </c>
      <c r="AQ474" s="1">
        <v>90</v>
      </c>
      <c r="AR474" s="1">
        <v>10</v>
      </c>
      <c r="AS474" s="1">
        <v>50</v>
      </c>
      <c r="AT474" s="1">
        <v>100</v>
      </c>
      <c r="AU474" s="1">
        <v>140</v>
      </c>
      <c r="AV474" s="1">
        <v>101</v>
      </c>
      <c r="AW474" s="1">
        <v>20</v>
      </c>
      <c r="AX474" s="1">
        <v>200</v>
      </c>
      <c r="AY474" s="1">
        <v>110</v>
      </c>
      <c r="AZ474" s="1">
        <v>100</v>
      </c>
      <c r="BA474" s="11">
        <v>60</v>
      </c>
    </row>
    <row r="475" spans="1:53" x14ac:dyDescent="0.25">
      <c r="A475" s="10">
        <v>124490</v>
      </c>
      <c r="B475" s="1" t="s">
        <v>1038</v>
      </c>
      <c r="C475" s="1" t="s">
        <v>49</v>
      </c>
      <c r="D475" s="1">
        <v>0</v>
      </c>
      <c r="E475" s="1">
        <v>0</v>
      </c>
      <c r="F475" s="1"/>
      <c r="G475" s="1" t="s">
        <v>1039</v>
      </c>
      <c r="H475" s="2">
        <v>45105.409424849538</v>
      </c>
      <c r="I475" s="1" t="str">
        <f>_xlfn.XLOOKUP(G475,'Lookup '!A:A,'Lookup '!B:B)</f>
        <v>Cases &amp; Covers</v>
      </c>
      <c r="J475" s="1" t="s">
        <v>51</v>
      </c>
      <c r="K475" s="1" t="b">
        <v>0</v>
      </c>
      <c r="L475" s="1"/>
      <c r="M475" s="1"/>
      <c r="N475" s="1" t="s">
        <v>52</v>
      </c>
      <c r="O475" s="3">
        <v>2.65</v>
      </c>
      <c r="P475" s="3"/>
      <c r="Q475" s="3">
        <v>2.65</v>
      </c>
      <c r="R475" s="3">
        <v>0</v>
      </c>
      <c r="S475" s="1">
        <v>0</v>
      </c>
      <c r="T475" s="4">
        <v>0</v>
      </c>
      <c r="U475" s="1" t="s">
        <v>5362</v>
      </c>
      <c r="V475" s="1" t="s">
        <v>5506</v>
      </c>
      <c r="W475" s="1" t="s">
        <v>5499</v>
      </c>
      <c r="X475" s="1" t="s">
        <v>47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1">
        <v>0</v>
      </c>
    </row>
    <row r="476" spans="1:53" x14ac:dyDescent="0.25">
      <c r="A476" s="10">
        <v>124491</v>
      </c>
      <c r="B476" s="1" t="s">
        <v>1040</v>
      </c>
      <c r="C476" s="1" t="s">
        <v>49</v>
      </c>
      <c r="D476" s="1">
        <v>0</v>
      </c>
      <c r="E476" s="1">
        <v>0</v>
      </c>
      <c r="F476" s="1"/>
      <c r="G476" s="1" t="s">
        <v>1041</v>
      </c>
      <c r="H476" s="2">
        <v>45105.409424849538</v>
      </c>
      <c r="I476" s="1" t="str">
        <f>_xlfn.XLOOKUP(G476,'Lookup '!A:A,'Lookup '!B:B)</f>
        <v>Cases &amp; Covers</v>
      </c>
      <c r="J476" s="1" t="s">
        <v>51</v>
      </c>
      <c r="K476" s="1" t="b">
        <v>0</v>
      </c>
      <c r="L476" s="1"/>
      <c r="M476" s="1"/>
      <c r="N476" s="1" t="s">
        <v>52</v>
      </c>
      <c r="O476" s="3">
        <v>2.65</v>
      </c>
      <c r="P476" s="3"/>
      <c r="Q476" s="3">
        <v>2.65</v>
      </c>
      <c r="R476" s="3">
        <v>3.8180999999999998</v>
      </c>
      <c r="S476" s="1">
        <v>0</v>
      </c>
      <c r="T476" s="4">
        <v>0</v>
      </c>
      <c r="U476" s="1" t="s">
        <v>5362</v>
      </c>
      <c r="V476" s="1" t="s">
        <v>5506</v>
      </c>
      <c r="W476" s="1" t="s">
        <v>5489</v>
      </c>
      <c r="X476" s="1" t="s">
        <v>47</v>
      </c>
      <c r="Y476" s="1">
        <v>2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34</v>
      </c>
      <c r="AR476" s="1">
        <v>13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1">
        <v>0</v>
      </c>
    </row>
    <row r="477" spans="1:53" x14ac:dyDescent="0.25">
      <c r="A477" s="10">
        <v>124492</v>
      </c>
      <c r="B477" s="1" t="s">
        <v>1042</v>
      </c>
      <c r="C477" s="1" t="s">
        <v>49</v>
      </c>
      <c r="D477" s="1">
        <v>0</v>
      </c>
      <c r="E477" s="1">
        <v>0</v>
      </c>
      <c r="F477" s="1"/>
      <c r="G477" s="1" t="s">
        <v>1043</v>
      </c>
      <c r="H477" s="2">
        <v>45105.409424849538</v>
      </c>
      <c r="I477" s="1" t="str">
        <f>_xlfn.XLOOKUP(G477,'Lookup '!A:A,'Lookup '!B:B)</f>
        <v>Cases &amp; Covers</v>
      </c>
      <c r="J477" s="1" t="s">
        <v>51</v>
      </c>
      <c r="K477" s="1" t="b">
        <v>0</v>
      </c>
      <c r="L477" s="1"/>
      <c r="M477" s="1"/>
      <c r="N477" s="1" t="s">
        <v>52</v>
      </c>
      <c r="O477" s="3">
        <v>2.65</v>
      </c>
      <c r="P477" s="3"/>
      <c r="Q477" s="3">
        <v>2.65</v>
      </c>
      <c r="R477" s="3">
        <v>0</v>
      </c>
      <c r="S477" s="1">
        <v>0</v>
      </c>
      <c r="T477" s="4">
        <v>0</v>
      </c>
      <c r="U477" s="1" t="s">
        <v>5362</v>
      </c>
      <c r="V477" s="1" t="s">
        <v>5506</v>
      </c>
      <c r="W477" s="1" t="s">
        <v>5489</v>
      </c>
      <c r="X477" s="1" t="s">
        <v>47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1">
        <v>0</v>
      </c>
    </row>
    <row r="478" spans="1:53" x14ac:dyDescent="0.25">
      <c r="A478" s="10">
        <v>124493</v>
      </c>
      <c r="B478" s="1" t="s">
        <v>1044</v>
      </c>
      <c r="C478" s="1" t="s">
        <v>49</v>
      </c>
      <c r="D478" s="1">
        <v>0</v>
      </c>
      <c r="E478" s="1">
        <v>0</v>
      </c>
      <c r="F478" s="1"/>
      <c r="G478" s="1" t="s">
        <v>1045</v>
      </c>
      <c r="H478" s="2">
        <v>45105.409424849538</v>
      </c>
      <c r="I478" s="1" t="str">
        <f>_xlfn.XLOOKUP(G478,'Lookup '!A:A,'Lookup '!B:B)</f>
        <v>Cases &amp; Covers</v>
      </c>
      <c r="J478" s="1" t="s">
        <v>51</v>
      </c>
      <c r="K478" s="1" t="b">
        <v>0</v>
      </c>
      <c r="L478" s="1"/>
      <c r="M478" s="1"/>
      <c r="N478" s="1" t="s">
        <v>52</v>
      </c>
      <c r="O478" s="3">
        <v>2.65</v>
      </c>
      <c r="P478" s="3"/>
      <c r="Q478" s="3">
        <v>2.65</v>
      </c>
      <c r="R478" s="3">
        <v>0</v>
      </c>
      <c r="S478" s="1">
        <v>0</v>
      </c>
      <c r="T478" s="4">
        <v>0</v>
      </c>
      <c r="U478" s="1" t="s">
        <v>5362</v>
      </c>
      <c r="V478" s="1" t="s">
        <v>5506</v>
      </c>
      <c r="W478" s="1" t="s">
        <v>5489</v>
      </c>
      <c r="X478" s="1" t="s">
        <v>47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1">
        <v>0</v>
      </c>
    </row>
    <row r="479" spans="1:53" x14ac:dyDescent="0.25">
      <c r="A479" s="10">
        <v>124494</v>
      </c>
      <c r="B479" s="1" t="s">
        <v>1046</v>
      </c>
      <c r="C479" s="1" t="s">
        <v>49</v>
      </c>
      <c r="D479" s="1">
        <v>0</v>
      </c>
      <c r="E479" s="1">
        <v>0</v>
      </c>
      <c r="F479" s="1"/>
      <c r="G479" s="1" t="s">
        <v>1047</v>
      </c>
      <c r="H479" s="2">
        <v>45105.409424849538</v>
      </c>
      <c r="I479" s="1" t="str">
        <f>_xlfn.XLOOKUP(G479,'Lookup '!A:A,'Lookup '!B:B)</f>
        <v>Cases &amp; Covers</v>
      </c>
      <c r="J479" s="1" t="s">
        <v>51</v>
      </c>
      <c r="K479" s="1" t="b">
        <v>0</v>
      </c>
      <c r="L479" s="1"/>
      <c r="M479" s="1"/>
      <c r="N479" s="1" t="s">
        <v>52</v>
      </c>
      <c r="O479" s="3">
        <v>2.65</v>
      </c>
      <c r="P479" s="3"/>
      <c r="Q479" s="3">
        <v>2.65</v>
      </c>
      <c r="R479" s="3">
        <v>0</v>
      </c>
      <c r="S479" s="1">
        <v>0</v>
      </c>
      <c r="T479" s="4">
        <v>0</v>
      </c>
      <c r="U479" s="1" t="s">
        <v>5362</v>
      </c>
      <c r="V479" s="1" t="s">
        <v>5506</v>
      </c>
      <c r="W479" s="1" t="s">
        <v>5489</v>
      </c>
      <c r="X479" s="1" t="s">
        <v>47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1">
        <v>0</v>
      </c>
    </row>
    <row r="480" spans="1:53" x14ac:dyDescent="0.25">
      <c r="A480" s="10">
        <v>124495</v>
      </c>
      <c r="B480" s="1" t="s">
        <v>1048</v>
      </c>
      <c r="C480" s="1" t="s">
        <v>49</v>
      </c>
      <c r="D480" s="1">
        <v>0</v>
      </c>
      <c r="E480" s="1">
        <v>0</v>
      </c>
      <c r="F480" s="1"/>
      <c r="G480" s="1" t="s">
        <v>1049</v>
      </c>
      <c r="H480" s="2">
        <v>45105.409424849538</v>
      </c>
      <c r="I480" s="1" t="str">
        <f>_xlfn.XLOOKUP(G480,'Lookup '!A:A,'Lookup '!B:B)</f>
        <v>Cases &amp; Covers</v>
      </c>
      <c r="J480" s="1" t="s">
        <v>51</v>
      </c>
      <c r="K480" s="1" t="b">
        <v>0</v>
      </c>
      <c r="L480" s="1"/>
      <c r="M480" s="1"/>
      <c r="N480" s="1" t="s">
        <v>52</v>
      </c>
      <c r="O480" s="3">
        <v>2.65</v>
      </c>
      <c r="P480" s="3"/>
      <c r="Q480" s="3">
        <v>2.65</v>
      </c>
      <c r="R480" s="3">
        <v>0</v>
      </c>
      <c r="S480" s="1">
        <v>0</v>
      </c>
      <c r="T480" s="4">
        <v>0</v>
      </c>
      <c r="U480" s="1" t="s">
        <v>5362</v>
      </c>
      <c r="V480" s="1" t="s">
        <v>5506</v>
      </c>
      <c r="W480" s="1" t="s">
        <v>5540</v>
      </c>
      <c r="X480" s="1" t="s">
        <v>47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1">
        <v>0</v>
      </c>
    </row>
    <row r="481" spans="1:53" x14ac:dyDescent="0.25">
      <c r="A481" s="10">
        <v>124496</v>
      </c>
      <c r="B481" s="1" t="s">
        <v>1050</v>
      </c>
      <c r="C481" s="1" t="s">
        <v>49</v>
      </c>
      <c r="D481" s="1">
        <v>0</v>
      </c>
      <c r="E481" s="1">
        <v>0</v>
      </c>
      <c r="F481" s="1"/>
      <c r="G481" s="1" t="s">
        <v>1051</v>
      </c>
      <c r="H481" s="2">
        <v>45105.409424849538</v>
      </c>
      <c r="I481" s="1" t="str">
        <f>_xlfn.XLOOKUP(G481,'Lookup '!A:A,'Lookup '!B:B)</f>
        <v>Cases &amp; Covers</v>
      </c>
      <c r="J481" s="1" t="s">
        <v>51</v>
      </c>
      <c r="K481" s="1" t="b">
        <v>0</v>
      </c>
      <c r="L481" s="1"/>
      <c r="M481" s="1"/>
      <c r="N481" s="1" t="s">
        <v>52</v>
      </c>
      <c r="O481" s="3">
        <v>2.65</v>
      </c>
      <c r="P481" s="3"/>
      <c r="Q481" s="3">
        <v>2.65</v>
      </c>
      <c r="R481" s="3">
        <v>0</v>
      </c>
      <c r="S481" s="1">
        <v>0</v>
      </c>
      <c r="T481" s="4">
        <v>0</v>
      </c>
      <c r="U481" s="1" t="s">
        <v>5484</v>
      </c>
      <c r="V481" s="1" t="s">
        <v>5506</v>
      </c>
      <c r="W481" s="1" t="s">
        <v>5593</v>
      </c>
      <c r="X481" s="1" t="s">
        <v>47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1">
        <v>0</v>
      </c>
    </row>
    <row r="482" spans="1:53" x14ac:dyDescent="0.25">
      <c r="A482" s="10">
        <v>124497</v>
      </c>
      <c r="B482" s="1" t="s">
        <v>1052</v>
      </c>
      <c r="C482" s="1" t="s">
        <v>49</v>
      </c>
      <c r="D482" s="1">
        <v>0</v>
      </c>
      <c r="E482" s="1">
        <v>0</v>
      </c>
      <c r="F482" s="1"/>
      <c r="G482" s="1" t="s">
        <v>1053</v>
      </c>
      <c r="H482" s="2">
        <v>45105.409424849538</v>
      </c>
      <c r="I482" s="1" t="str">
        <f>_xlfn.XLOOKUP(G482,'Lookup '!A:A,'Lookup '!B:B)</f>
        <v>Cases &amp; Covers</v>
      </c>
      <c r="J482" s="1" t="s">
        <v>51</v>
      </c>
      <c r="K482" s="1" t="b">
        <v>0</v>
      </c>
      <c r="L482" s="1"/>
      <c r="M482" s="1"/>
      <c r="N482" s="1" t="s">
        <v>52</v>
      </c>
      <c r="O482" s="3">
        <v>2.65</v>
      </c>
      <c r="P482" s="3"/>
      <c r="Q482" s="3">
        <v>2.65</v>
      </c>
      <c r="R482" s="3">
        <v>0</v>
      </c>
      <c r="S482" s="1">
        <v>0</v>
      </c>
      <c r="T482" s="4">
        <v>0</v>
      </c>
      <c r="U482" s="1" t="s">
        <v>5484</v>
      </c>
      <c r="V482" s="1" t="s">
        <v>5506</v>
      </c>
      <c r="W482" s="1" t="s">
        <v>5593</v>
      </c>
      <c r="X482" s="1" t="s">
        <v>47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1">
        <v>0</v>
      </c>
    </row>
    <row r="483" spans="1:53" x14ac:dyDescent="0.25">
      <c r="A483" s="10">
        <v>124498</v>
      </c>
      <c r="B483" s="1" t="s">
        <v>1054</v>
      </c>
      <c r="C483" s="1" t="s">
        <v>49</v>
      </c>
      <c r="D483" s="1">
        <v>0</v>
      </c>
      <c r="E483" s="1">
        <v>0</v>
      </c>
      <c r="F483" s="1"/>
      <c r="G483" s="1" t="s">
        <v>1055</v>
      </c>
      <c r="H483" s="2">
        <v>45105.409424849538</v>
      </c>
      <c r="I483" s="1" t="str">
        <f>_xlfn.XLOOKUP(G483,'Lookup '!A:A,'Lookup '!B:B)</f>
        <v>Cases &amp; Covers</v>
      </c>
      <c r="J483" s="1" t="s">
        <v>51</v>
      </c>
      <c r="K483" s="1" t="b">
        <v>0</v>
      </c>
      <c r="L483" s="1"/>
      <c r="M483" s="1"/>
      <c r="N483" s="1" t="s">
        <v>52</v>
      </c>
      <c r="O483" s="3">
        <v>2.65</v>
      </c>
      <c r="P483" s="3"/>
      <c r="Q483" s="3">
        <v>2.65</v>
      </c>
      <c r="R483" s="3">
        <v>0</v>
      </c>
      <c r="S483" s="1">
        <v>0</v>
      </c>
      <c r="T483" s="4">
        <v>0</v>
      </c>
      <c r="U483" s="1" t="s">
        <v>5484</v>
      </c>
      <c r="V483" s="1" t="s">
        <v>5506</v>
      </c>
      <c r="W483" s="1" t="s">
        <v>5593</v>
      </c>
      <c r="X483" s="1" t="s">
        <v>47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1">
        <v>0</v>
      </c>
    </row>
    <row r="484" spans="1:53" x14ac:dyDescent="0.25">
      <c r="A484" s="10">
        <v>124499</v>
      </c>
      <c r="B484" s="1" t="s">
        <v>1056</v>
      </c>
      <c r="C484" s="1" t="s">
        <v>49</v>
      </c>
      <c r="D484" s="1">
        <v>0</v>
      </c>
      <c r="E484" s="1">
        <v>0</v>
      </c>
      <c r="F484" s="1"/>
      <c r="G484" s="1" t="s">
        <v>1057</v>
      </c>
      <c r="H484" s="2">
        <v>45105.409424849538</v>
      </c>
      <c r="I484" s="1" t="str">
        <f>_xlfn.XLOOKUP(G484,'Lookup '!A:A,'Lookup '!B:B)</f>
        <v>Cases &amp; Covers</v>
      </c>
      <c r="J484" s="1" t="s">
        <v>51</v>
      </c>
      <c r="K484" s="1" t="b">
        <v>0</v>
      </c>
      <c r="L484" s="1"/>
      <c r="M484" s="1"/>
      <c r="N484" s="1" t="s">
        <v>52</v>
      </c>
      <c r="O484" s="3">
        <v>2.65</v>
      </c>
      <c r="P484" s="3"/>
      <c r="Q484" s="3">
        <v>2.65</v>
      </c>
      <c r="R484" s="3">
        <v>0</v>
      </c>
      <c r="S484" s="1">
        <v>0</v>
      </c>
      <c r="T484" s="4">
        <v>0</v>
      </c>
      <c r="U484" s="1" t="s">
        <v>5484</v>
      </c>
      <c r="V484" s="1" t="s">
        <v>5506</v>
      </c>
      <c r="W484" s="1" t="s">
        <v>5588</v>
      </c>
      <c r="X484" s="1" t="s">
        <v>47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1">
        <v>0</v>
      </c>
    </row>
    <row r="485" spans="1:53" x14ac:dyDescent="0.25">
      <c r="A485" s="10">
        <v>124500</v>
      </c>
      <c r="B485" s="1" t="s">
        <v>1058</v>
      </c>
      <c r="C485" s="1" t="s">
        <v>49</v>
      </c>
      <c r="D485" s="1">
        <v>0</v>
      </c>
      <c r="E485" s="1">
        <v>0</v>
      </c>
      <c r="F485" s="1"/>
      <c r="G485" s="1" t="s">
        <v>1059</v>
      </c>
      <c r="H485" s="2">
        <v>45105.409424849538</v>
      </c>
      <c r="I485" s="1" t="str">
        <f>_xlfn.XLOOKUP(G485,'Lookup '!A:A,'Lookup '!B:B)</f>
        <v>Cases &amp; Covers</v>
      </c>
      <c r="J485" s="1" t="s">
        <v>51</v>
      </c>
      <c r="K485" s="1" t="b">
        <v>0</v>
      </c>
      <c r="L485" s="1"/>
      <c r="M485" s="1"/>
      <c r="N485" s="1" t="s">
        <v>52</v>
      </c>
      <c r="O485" s="3">
        <v>2.65</v>
      </c>
      <c r="P485" s="3"/>
      <c r="Q485" s="3">
        <v>2.65</v>
      </c>
      <c r="R485" s="3">
        <v>0</v>
      </c>
      <c r="S485" s="1">
        <v>0</v>
      </c>
      <c r="T485" s="4">
        <v>0</v>
      </c>
      <c r="U485" s="1" t="s">
        <v>5484</v>
      </c>
      <c r="V485" s="1" t="s">
        <v>5506</v>
      </c>
      <c r="W485" s="1" t="s">
        <v>5591</v>
      </c>
      <c r="X485" s="1" t="s">
        <v>47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1">
        <v>0</v>
      </c>
    </row>
    <row r="486" spans="1:53" x14ac:dyDescent="0.25">
      <c r="A486" s="10">
        <v>124501</v>
      </c>
      <c r="B486" s="1" t="s">
        <v>1060</v>
      </c>
      <c r="C486" s="1" t="s">
        <v>49</v>
      </c>
      <c r="D486" s="1">
        <v>0</v>
      </c>
      <c r="E486" s="1">
        <v>0</v>
      </c>
      <c r="F486" s="1"/>
      <c r="G486" s="1" t="s">
        <v>1061</v>
      </c>
      <c r="H486" s="2">
        <v>45105.409424849538</v>
      </c>
      <c r="I486" s="1" t="str">
        <f>_xlfn.XLOOKUP(G486,'Lookup '!A:A,'Lookup '!B:B)</f>
        <v>Cases &amp; Covers</v>
      </c>
      <c r="J486" s="1" t="s">
        <v>51</v>
      </c>
      <c r="K486" s="1" t="b">
        <v>0</v>
      </c>
      <c r="L486" s="1"/>
      <c r="M486" s="1"/>
      <c r="N486" s="1" t="s">
        <v>52</v>
      </c>
      <c r="O486" s="3">
        <v>2.65</v>
      </c>
      <c r="P486" s="3"/>
      <c r="Q486" s="3">
        <v>2.65</v>
      </c>
      <c r="R486" s="3">
        <v>0</v>
      </c>
      <c r="S486" s="1">
        <v>0</v>
      </c>
      <c r="T486" s="4">
        <v>0</v>
      </c>
      <c r="U486" s="1" t="s">
        <v>5484</v>
      </c>
      <c r="V486" s="1" t="s">
        <v>5506</v>
      </c>
      <c r="W486" s="1" t="s">
        <v>5591</v>
      </c>
      <c r="X486" s="1" t="s">
        <v>47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1">
        <v>0</v>
      </c>
    </row>
    <row r="487" spans="1:53" x14ac:dyDescent="0.25">
      <c r="A487" s="10">
        <v>124502</v>
      </c>
      <c r="B487" s="1" t="s">
        <v>1062</v>
      </c>
      <c r="C487" s="1" t="s">
        <v>49</v>
      </c>
      <c r="D487" s="1">
        <v>0</v>
      </c>
      <c r="E487" s="1">
        <v>0</v>
      </c>
      <c r="F487" s="1"/>
      <c r="G487" s="1" t="s">
        <v>1063</v>
      </c>
      <c r="H487" s="2">
        <v>45105.409424849538</v>
      </c>
      <c r="I487" s="1" t="str">
        <f>_xlfn.XLOOKUP(G487,'Lookup '!A:A,'Lookup '!B:B)</f>
        <v>Cases &amp; Covers</v>
      </c>
      <c r="J487" s="1" t="s">
        <v>51</v>
      </c>
      <c r="K487" s="1" t="b">
        <v>0</v>
      </c>
      <c r="L487" s="1"/>
      <c r="M487" s="1"/>
      <c r="N487" s="1" t="s">
        <v>52</v>
      </c>
      <c r="O487" s="3">
        <v>2.65</v>
      </c>
      <c r="P487" s="3"/>
      <c r="Q487" s="3">
        <v>2.65</v>
      </c>
      <c r="R487" s="3">
        <v>0</v>
      </c>
      <c r="S487" s="1">
        <v>0</v>
      </c>
      <c r="T487" s="4">
        <v>0</v>
      </c>
      <c r="U487" s="1" t="s">
        <v>5484</v>
      </c>
      <c r="V487" s="1" t="s">
        <v>5506</v>
      </c>
      <c r="W487" s="1" t="s">
        <v>5591</v>
      </c>
      <c r="X487" s="1" t="s">
        <v>47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1">
        <v>0</v>
      </c>
    </row>
    <row r="488" spans="1:53" x14ac:dyDescent="0.25">
      <c r="A488" s="10">
        <v>124503</v>
      </c>
      <c r="B488" s="1" t="s">
        <v>1064</v>
      </c>
      <c r="C488" s="1" t="s">
        <v>49</v>
      </c>
      <c r="D488" s="1">
        <v>0</v>
      </c>
      <c r="E488" s="1">
        <v>0</v>
      </c>
      <c r="F488" s="1"/>
      <c r="G488" s="1" t="s">
        <v>1065</v>
      </c>
      <c r="H488" s="2">
        <v>45105.409424849538</v>
      </c>
      <c r="I488" s="1" t="str">
        <f>_xlfn.XLOOKUP(G488,'Lookup '!A:A,'Lookup '!B:B)</f>
        <v>Cases &amp; Covers</v>
      </c>
      <c r="J488" s="1" t="s">
        <v>51</v>
      </c>
      <c r="K488" s="1" t="b">
        <v>0</v>
      </c>
      <c r="L488" s="1"/>
      <c r="M488" s="1"/>
      <c r="N488" s="1" t="s">
        <v>52</v>
      </c>
      <c r="O488" s="3">
        <v>2.65</v>
      </c>
      <c r="P488" s="3"/>
      <c r="Q488" s="3">
        <v>2.65</v>
      </c>
      <c r="R488" s="3">
        <v>0</v>
      </c>
      <c r="S488" s="1">
        <v>0</v>
      </c>
      <c r="T488" s="4">
        <v>0</v>
      </c>
      <c r="U488" s="1" t="s">
        <v>5484</v>
      </c>
      <c r="V488" s="1" t="s">
        <v>5506</v>
      </c>
      <c r="W488" s="1" t="s">
        <v>5523</v>
      </c>
      <c r="X488" s="1" t="s">
        <v>47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1">
        <v>0</v>
      </c>
    </row>
    <row r="489" spans="1:53" x14ac:dyDescent="0.25">
      <c r="A489" s="10">
        <v>124504</v>
      </c>
      <c r="B489" s="1" t="s">
        <v>1066</v>
      </c>
      <c r="C489" s="1" t="s">
        <v>49</v>
      </c>
      <c r="D489" s="1">
        <v>0</v>
      </c>
      <c r="E489" s="1">
        <v>0</v>
      </c>
      <c r="F489" s="1"/>
      <c r="G489" s="1" t="s">
        <v>1067</v>
      </c>
      <c r="H489" s="2">
        <v>45105.409424849538</v>
      </c>
      <c r="I489" s="1" t="str">
        <f>_xlfn.XLOOKUP(G489,'Lookup '!A:A,'Lookup '!B:B)</f>
        <v>Cases &amp; Covers</v>
      </c>
      <c r="J489" s="1" t="s">
        <v>51</v>
      </c>
      <c r="K489" s="1" t="b">
        <v>0</v>
      </c>
      <c r="L489" s="1"/>
      <c r="M489" s="1"/>
      <c r="N489" s="1" t="s">
        <v>52</v>
      </c>
      <c r="O489" s="3">
        <v>2.65</v>
      </c>
      <c r="P489" s="3"/>
      <c r="Q489" s="3">
        <v>2.65</v>
      </c>
      <c r="R489" s="3">
        <v>0</v>
      </c>
      <c r="S489" s="1">
        <v>0</v>
      </c>
      <c r="T489" s="4">
        <v>0</v>
      </c>
      <c r="U489" s="1" t="s">
        <v>5484</v>
      </c>
      <c r="V489" s="1" t="s">
        <v>5506</v>
      </c>
      <c r="W489" s="1" t="s">
        <v>5523</v>
      </c>
      <c r="X489" s="1" t="s">
        <v>47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1">
        <v>0</v>
      </c>
    </row>
    <row r="490" spans="1:53" x14ac:dyDescent="0.25">
      <c r="A490" s="10">
        <v>124505</v>
      </c>
      <c r="B490" s="1" t="s">
        <v>1068</v>
      </c>
      <c r="C490" s="1" t="s">
        <v>58</v>
      </c>
      <c r="D490" s="1">
        <v>4</v>
      </c>
      <c r="E490" s="1">
        <v>0</v>
      </c>
      <c r="F490" s="1" t="s">
        <v>1069</v>
      </c>
      <c r="G490" s="1" t="s">
        <v>1070</v>
      </c>
      <c r="H490" s="2">
        <v>45105.409424849538</v>
      </c>
      <c r="I490" s="1" t="str">
        <f>_xlfn.XLOOKUP(G490,'Lookup '!A:A,'Lookup '!B:B)</f>
        <v>Cases &amp; Covers</v>
      </c>
      <c r="J490" s="1" t="s">
        <v>51</v>
      </c>
      <c r="K490" s="1" t="b">
        <v>0</v>
      </c>
      <c r="L490" s="1"/>
      <c r="M490" s="1"/>
      <c r="N490" s="1" t="s">
        <v>52</v>
      </c>
      <c r="O490" s="3">
        <v>3.77</v>
      </c>
      <c r="P490" s="3"/>
      <c r="Q490" s="3">
        <v>3.77</v>
      </c>
      <c r="R490" s="3">
        <v>7.2481999999999998</v>
      </c>
      <c r="S490" s="1">
        <v>0</v>
      </c>
      <c r="T490" s="4">
        <v>0</v>
      </c>
      <c r="U490" s="1" t="s">
        <v>5362</v>
      </c>
      <c r="V490" s="1" t="s">
        <v>5530</v>
      </c>
      <c r="W490" s="1" t="s">
        <v>5489</v>
      </c>
      <c r="X490" s="1" t="s">
        <v>47</v>
      </c>
      <c r="Y490" s="1">
        <v>-3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1</v>
      </c>
      <c r="AQ490" s="1">
        <v>48</v>
      </c>
      <c r="AR490" s="1">
        <v>36</v>
      </c>
      <c r="AS490" s="1">
        <v>8</v>
      </c>
      <c r="AT490" s="1">
        <v>0</v>
      </c>
      <c r="AU490" s="1">
        <v>35</v>
      </c>
      <c r="AV490" s="1">
        <v>1</v>
      </c>
      <c r="AW490" s="1">
        <v>41</v>
      </c>
      <c r="AX490" s="1">
        <v>87</v>
      </c>
      <c r="AY490" s="1">
        <v>2</v>
      </c>
      <c r="AZ490" s="1">
        <v>1</v>
      </c>
      <c r="BA490" s="11">
        <v>0</v>
      </c>
    </row>
    <row r="491" spans="1:53" x14ac:dyDescent="0.25">
      <c r="A491" s="10">
        <v>124506</v>
      </c>
      <c r="B491" s="1" t="s">
        <v>1071</v>
      </c>
      <c r="C491" s="1" t="s">
        <v>58</v>
      </c>
      <c r="D491" s="1">
        <v>0</v>
      </c>
      <c r="E491" s="1">
        <v>0</v>
      </c>
      <c r="F491" s="1"/>
      <c r="G491" s="1" t="s">
        <v>1072</v>
      </c>
      <c r="H491" s="2">
        <v>45105.409424849538</v>
      </c>
      <c r="I491" s="1" t="str">
        <f>_xlfn.XLOOKUP(G491,'Lookup '!A:A,'Lookup '!B:B)</f>
        <v>Cases &amp; Covers</v>
      </c>
      <c r="J491" s="1" t="s">
        <v>51</v>
      </c>
      <c r="K491" s="1" t="b">
        <v>0</v>
      </c>
      <c r="L491" s="1"/>
      <c r="M491" s="1"/>
      <c r="N491" s="1" t="s">
        <v>52</v>
      </c>
      <c r="O491" s="3">
        <v>1.61</v>
      </c>
      <c r="P491" s="3"/>
      <c r="Q491" s="3">
        <v>1.61</v>
      </c>
      <c r="R491" s="3">
        <v>4.0909000000000004</v>
      </c>
      <c r="S491" s="1">
        <v>0</v>
      </c>
      <c r="T491" s="4">
        <v>0</v>
      </c>
      <c r="U491" s="1" t="s">
        <v>5362</v>
      </c>
      <c r="V491" s="1" t="s">
        <v>5510</v>
      </c>
      <c r="W491" s="1" t="s">
        <v>5499</v>
      </c>
      <c r="X491" s="1" t="s">
        <v>47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37</v>
      </c>
      <c r="AP491" s="1">
        <v>18</v>
      </c>
      <c r="AQ491" s="1">
        <v>2</v>
      </c>
      <c r="AR491" s="1">
        <v>0</v>
      </c>
      <c r="AS491" s="1">
        <v>0</v>
      </c>
      <c r="AT491" s="1">
        <v>0</v>
      </c>
      <c r="AU491" s="1">
        <v>21</v>
      </c>
      <c r="AV491" s="1">
        <v>19</v>
      </c>
      <c r="AW491" s="1">
        <v>4</v>
      </c>
      <c r="AX491" s="1">
        <v>0</v>
      </c>
      <c r="AY491" s="1">
        <v>0</v>
      </c>
      <c r="AZ491" s="1">
        <v>0</v>
      </c>
      <c r="BA491" s="11">
        <v>0</v>
      </c>
    </row>
    <row r="492" spans="1:53" x14ac:dyDescent="0.25">
      <c r="A492" s="10">
        <v>124507</v>
      </c>
      <c r="B492" s="1" t="s">
        <v>1073</v>
      </c>
      <c r="C492" s="1" t="s">
        <v>58</v>
      </c>
      <c r="D492" s="1">
        <v>0</v>
      </c>
      <c r="E492" s="1">
        <v>0</v>
      </c>
      <c r="F492" s="1" t="s">
        <v>1074</v>
      </c>
      <c r="G492" s="1" t="s">
        <v>1075</v>
      </c>
      <c r="H492" s="2">
        <v>45105.409424849538</v>
      </c>
      <c r="I492" s="1" t="str">
        <f>_xlfn.XLOOKUP(G492,'Lookup '!A:A,'Lookup '!B:B)</f>
        <v>Cases &amp; Covers</v>
      </c>
      <c r="J492" s="1" t="s">
        <v>51</v>
      </c>
      <c r="K492" s="1" t="b">
        <v>0</v>
      </c>
      <c r="L492" s="1"/>
      <c r="M492" s="1"/>
      <c r="N492" s="1" t="s">
        <v>52</v>
      </c>
      <c r="O492" s="3">
        <v>1.61</v>
      </c>
      <c r="P492" s="3"/>
      <c r="Q492" s="3">
        <v>1.61</v>
      </c>
      <c r="R492" s="3">
        <v>4.0909000000000004</v>
      </c>
      <c r="S492" s="1">
        <v>0</v>
      </c>
      <c r="T492" s="4">
        <v>0</v>
      </c>
      <c r="U492" s="1" t="s">
        <v>5362</v>
      </c>
      <c r="V492" s="1" t="s">
        <v>5510</v>
      </c>
      <c r="W492" s="1" t="s">
        <v>5512</v>
      </c>
      <c r="X492" s="1" t="s">
        <v>47</v>
      </c>
      <c r="Y492" s="1">
        <v>155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21</v>
      </c>
      <c r="AV492" s="1">
        <v>13</v>
      </c>
      <c r="AW492" s="1">
        <v>13</v>
      </c>
      <c r="AX492" s="1">
        <v>0</v>
      </c>
      <c r="AY492" s="1">
        <v>0</v>
      </c>
      <c r="AZ492" s="1">
        <v>0</v>
      </c>
      <c r="BA492" s="11">
        <v>0</v>
      </c>
    </row>
    <row r="493" spans="1:53" x14ac:dyDescent="0.25">
      <c r="A493" s="10">
        <v>124508</v>
      </c>
      <c r="B493" s="1" t="s">
        <v>1076</v>
      </c>
      <c r="C493" s="1" t="s">
        <v>58</v>
      </c>
      <c r="D493" s="1">
        <v>0</v>
      </c>
      <c r="E493" s="1">
        <v>0</v>
      </c>
      <c r="F493" s="1" t="s">
        <v>1077</v>
      </c>
      <c r="G493" s="1" t="s">
        <v>1078</v>
      </c>
      <c r="H493" s="2">
        <v>45105.409424849538</v>
      </c>
      <c r="I493" s="1" t="str">
        <f>_xlfn.XLOOKUP(G493,'Lookup '!A:A,'Lookup '!B:B)</f>
        <v>Cases &amp; Covers</v>
      </c>
      <c r="J493" s="1" t="s">
        <v>51</v>
      </c>
      <c r="K493" s="1" t="b">
        <v>0</v>
      </c>
      <c r="L493" s="1"/>
      <c r="M493" s="1"/>
      <c r="N493" s="1" t="s">
        <v>52</v>
      </c>
      <c r="O493" s="3">
        <v>1.61</v>
      </c>
      <c r="P493" s="3"/>
      <c r="Q493" s="3">
        <v>1.61</v>
      </c>
      <c r="R493" s="3">
        <v>4.0909000000000004</v>
      </c>
      <c r="S493" s="1">
        <v>0</v>
      </c>
      <c r="T493" s="4">
        <v>0</v>
      </c>
      <c r="U493" s="1" t="s">
        <v>5362</v>
      </c>
      <c r="V493" s="1" t="s">
        <v>5510</v>
      </c>
      <c r="W493" s="1" t="s">
        <v>5540</v>
      </c>
      <c r="X493" s="1" t="s">
        <v>47</v>
      </c>
      <c r="Y493" s="1">
        <v>46</v>
      </c>
      <c r="Z493" s="1">
        <v>0</v>
      </c>
      <c r="AA493" s="1">
        <v>50</v>
      </c>
      <c r="AB493" s="1">
        <v>50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24</v>
      </c>
      <c r="AP493" s="1">
        <v>16</v>
      </c>
      <c r="AQ493" s="1">
        <v>0</v>
      </c>
      <c r="AR493" s="1">
        <v>0</v>
      </c>
      <c r="AS493" s="1">
        <v>0</v>
      </c>
      <c r="AT493" s="1">
        <v>0</v>
      </c>
      <c r="AU493" s="1">
        <v>9</v>
      </c>
      <c r="AV493" s="1">
        <v>10</v>
      </c>
      <c r="AW493" s="1">
        <v>17</v>
      </c>
      <c r="AX493" s="1">
        <v>24</v>
      </c>
      <c r="AY493" s="1">
        <v>14</v>
      </c>
      <c r="AZ493" s="1">
        <v>6</v>
      </c>
      <c r="BA493" s="11">
        <v>6</v>
      </c>
    </row>
    <row r="494" spans="1:53" x14ac:dyDescent="0.25">
      <c r="A494" s="10">
        <v>124509</v>
      </c>
      <c r="B494" s="1" t="s">
        <v>1079</v>
      </c>
      <c r="C494" s="1" t="s">
        <v>58</v>
      </c>
      <c r="D494" s="1">
        <v>0</v>
      </c>
      <c r="E494" s="1">
        <v>0</v>
      </c>
      <c r="F494" s="1"/>
      <c r="G494" s="1" t="s">
        <v>1080</v>
      </c>
      <c r="H494" s="2">
        <v>45105.409424849538</v>
      </c>
      <c r="I494" s="1" t="str">
        <f>_xlfn.XLOOKUP(G494,'Lookup '!A:A,'Lookup '!B:B)</f>
        <v>Cases &amp; Covers</v>
      </c>
      <c r="J494" s="1" t="s">
        <v>51</v>
      </c>
      <c r="K494" s="1" t="b">
        <v>0</v>
      </c>
      <c r="L494" s="1"/>
      <c r="M494" s="1"/>
      <c r="N494" s="1" t="s">
        <v>52</v>
      </c>
      <c r="O494" s="3">
        <v>1.61</v>
      </c>
      <c r="P494" s="3"/>
      <c r="Q494" s="3">
        <v>1.61</v>
      </c>
      <c r="R494" s="3">
        <v>4.0909000000000004</v>
      </c>
      <c r="S494" s="1">
        <v>0</v>
      </c>
      <c r="T494" s="4">
        <v>0</v>
      </c>
      <c r="U494" s="1" t="s">
        <v>5362</v>
      </c>
      <c r="V494" s="1" t="s">
        <v>5510</v>
      </c>
      <c r="W494" s="1" t="s">
        <v>5495</v>
      </c>
      <c r="X494" s="1" t="s">
        <v>47</v>
      </c>
      <c r="Y494" s="1">
        <v>6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19</v>
      </c>
      <c r="AP494" s="1">
        <v>21</v>
      </c>
      <c r="AQ494" s="1">
        <v>6</v>
      </c>
      <c r="AR494" s="1">
        <v>0</v>
      </c>
      <c r="AS494" s="1">
        <v>0</v>
      </c>
      <c r="AT494" s="1">
        <v>0</v>
      </c>
      <c r="AU494" s="1">
        <v>11</v>
      </c>
      <c r="AV494" s="1">
        <v>10</v>
      </c>
      <c r="AW494" s="1">
        <v>8</v>
      </c>
      <c r="AX494" s="1">
        <v>12</v>
      </c>
      <c r="AY494" s="1">
        <v>0</v>
      </c>
      <c r="AZ494" s="1">
        <v>0</v>
      </c>
      <c r="BA494" s="11">
        <v>0</v>
      </c>
    </row>
    <row r="495" spans="1:53" x14ac:dyDescent="0.25">
      <c r="A495" s="10">
        <v>124510</v>
      </c>
      <c r="B495" s="1" t="s">
        <v>1081</v>
      </c>
      <c r="C495" s="1" t="s">
        <v>49</v>
      </c>
      <c r="D495" s="1">
        <v>0</v>
      </c>
      <c r="E495" s="1">
        <v>0</v>
      </c>
      <c r="F495" s="1"/>
      <c r="G495" s="1" t="s">
        <v>1082</v>
      </c>
      <c r="H495" s="2">
        <v>45105.409424849538</v>
      </c>
      <c r="I495" s="1" t="str">
        <f>_xlfn.XLOOKUP(G495,'Lookup '!A:A,'Lookup '!B:B)</f>
        <v>Cases &amp; Covers</v>
      </c>
      <c r="J495" s="1" t="s">
        <v>51</v>
      </c>
      <c r="K495" s="1" t="b">
        <v>0</v>
      </c>
      <c r="L495" s="1"/>
      <c r="M495" s="1"/>
      <c r="N495" s="1" t="s">
        <v>52</v>
      </c>
      <c r="O495" s="3">
        <v>1.68</v>
      </c>
      <c r="P495" s="3"/>
      <c r="Q495" s="3">
        <v>1.68</v>
      </c>
      <c r="R495" s="3">
        <v>0</v>
      </c>
      <c r="S495" s="1">
        <v>0</v>
      </c>
      <c r="T495" s="4">
        <v>0</v>
      </c>
      <c r="U495" s="1" t="s">
        <v>5362</v>
      </c>
      <c r="V495" s="1" t="s">
        <v>5492</v>
      </c>
      <c r="W495" s="1" t="s">
        <v>3715</v>
      </c>
      <c r="X495" s="1" t="s">
        <v>47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1">
        <v>0</v>
      </c>
    </row>
    <row r="496" spans="1:53" x14ac:dyDescent="0.25">
      <c r="A496" s="10">
        <v>124511</v>
      </c>
      <c r="B496" s="1" t="s">
        <v>1083</v>
      </c>
      <c r="C496" s="1" t="s">
        <v>49</v>
      </c>
      <c r="D496" s="1">
        <v>0</v>
      </c>
      <c r="E496" s="1">
        <v>0</v>
      </c>
      <c r="F496" s="1"/>
      <c r="G496" s="1" t="s">
        <v>1084</v>
      </c>
      <c r="H496" s="2">
        <v>45105.409424849538</v>
      </c>
      <c r="I496" s="1" t="str">
        <f>_xlfn.XLOOKUP(G496,'Lookup '!A:A,'Lookup '!B:B)</f>
        <v>Cases &amp; Covers</v>
      </c>
      <c r="J496" s="1" t="s">
        <v>51</v>
      </c>
      <c r="K496" s="1" t="b">
        <v>0</v>
      </c>
      <c r="L496" s="1"/>
      <c r="M496" s="1"/>
      <c r="N496" s="1" t="s">
        <v>52</v>
      </c>
      <c r="O496" s="3">
        <v>1.68</v>
      </c>
      <c r="P496" s="3"/>
      <c r="Q496" s="3">
        <v>1.68</v>
      </c>
      <c r="R496" s="3">
        <v>0</v>
      </c>
      <c r="S496" s="1">
        <v>0</v>
      </c>
      <c r="T496" s="4">
        <v>0</v>
      </c>
      <c r="U496" s="1" t="s">
        <v>5362</v>
      </c>
      <c r="V496" s="1" t="s">
        <v>5492</v>
      </c>
      <c r="W496" s="1" t="s">
        <v>3715</v>
      </c>
      <c r="X496" s="1" t="s">
        <v>47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1">
        <v>0</v>
      </c>
    </row>
    <row r="497" spans="1:53" x14ac:dyDescent="0.25">
      <c r="A497" s="10">
        <v>124512</v>
      </c>
      <c r="B497" s="1" t="s">
        <v>1085</v>
      </c>
      <c r="C497" s="1" t="s">
        <v>49</v>
      </c>
      <c r="D497" s="1">
        <v>0</v>
      </c>
      <c r="E497" s="1">
        <v>0</v>
      </c>
      <c r="F497" s="1"/>
      <c r="G497" s="1" t="s">
        <v>1086</v>
      </c>
      <c r="H497" s="2">
        <v>45105.409424849538</v>
      </c>
      <c r="I497" s="1" t="str">
        <f>_xlfn.XLOOKUP(G497,'Lookup '!A:A,'Lookup '!B:B)</f>
        <v>Cases &amp; Covers</v>
      </c>
      <c r="J497" s="1" t="s">
        <v>51</v>
      </c>
      <c r="K497" s="1" t="b">
        <v>0</v>
      </c>
      <c r="L497" s="1"/>
      <c r="M497" s="1"/>
      <c r="N497" s="1" t="s">
        <v>52</v>
      </c>
      <c r="O497" s="3">
        <v>1.68</v>
      </c>
      <c r="P497" s="3"/>
      <c r="Q497" s="3">
        <v>1.68</v>
      </c>
      <c r="R497" s="3">
        <v>0</v>
      </c>
      <c r="S497" s="1">
        <v>0</v>
      </c>
      <c r="T497" s="4">
        <v>0</v>
      </c>
      <c r="U497" s="1" t="s">
        <v>5362</v>
      </c>
      <c r="V497" s="1" t="s">
        <v>5492</v>
      </c>
      <c r="W497" s="1" t="s">
        <v>5500</v>
      </c>
      <c r="X497" s="1" t="s">
        <v>47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1">
        <v>0</v>
      </c>
    </row>
    <row r="498" spans="1:53" x14ac:dyDescent="0.25">
      <c r="A498" s="10">
        <v>124513</v>
      </c>
      <c r="B498" s="1" t="s">
        <v>1087</v>
      </c>
      <c r="C498" s="1" t="s">
        <v>58</v>
      </c>
      <c r="D498" s="1">
        <v>0</v>
      </c>
      <c r="E498" s="1">
        <v>0</v>
      </c>
      <c r="F498" s="1"/>
      <c r="G498" s="1" t="s">
        <v>1088</v>
      </c>
      <c r="H498" s="2">
        <v>45105.409424849538</v>
      </c>
      <c r="I498" s="1" t="str">
        <f>_xlfn.XLOOKUP(G498,'Lookup '!A:A,'Lookup '!B:B)</f>
        <v>Cases &amp; Covers</v>
      </c>
      <c r="J498" s="1" t="s">
        <v>51</v>
      </c>
      <c r="K498" s="1" t="b">
        <v>0</v>
      </c>
      <c r="L498" s="1"/>
      <c r="M498" s="1"/>
      <c r="N498" s="1" t="s">
        <v>52</v>
      </c>
      <c r="O498" s="3">
        <v>1.62</v>
      </c>
      <c r="P498" s="3"/>
      <c r="Q498" s="3">
        <v>1.62</v>
      </c>
      <c r="R498" s="3">
        <v>4.0909000000000004</v>
      </c>
      <c r="S498" s="1">
        <v>0</v>
      </c>
      <c r="T498" s="4">
        <v>0</v>
      </c>
      <c r="U498" s="1" t="s">
        <v>5362</v>
      </c>
      <c r="V498" s="1" t="s">
        <v>5494</v>
      </c>
      <c r="W498" s="1" t="s">
        <v>5489</v>
      </c>
      <c r="X498" s="1" t="s">
        <v>47</v>
      </c>
      <c r="Y498" s="1">
        <v>11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34</v>
      </c>
      <c r="AV498" s="1">
        <v>9</v>
      </c>
      <c r="AW498" s="1">
        <v>13</v>
      </c>
      <c r="AX498" s="1">
        <v>33</v>
      </c>
      <c r="AY498" s="1">
        <v>0</v>
      </c>
      <c r="AZ498" s="1">
        <v>0</v>
      </c>
      <c r="BA498" s="11">
        <v>0</v>
      </c>
    </row>
    <row r="499" spans="1:53" x14ac:dyDescent="0.25">
      <c r="A499" s="10">
        <v>124514</v>
      </c>
      <c r="B499" s="1" t="s">
        <v>1089</v>
      </c>
      <c r="C499" s="1" t="s">
        <v>58</v>
      </c>
      <c r="D499" s="1">
        <v>0</v>
      </c>
      <c r="E499" s="1">
        <v>0</v>
      </c>
      <c r="F499" s="1"/>
      <c r="G499" s="1" t="s">
        <v>1090</v>
      </c>
      <c r="H499" s="2">
        <v>45105.409424849538</v>
      </c>
      <c r="I499" s="1" t="str">
        <f>_xlfn.XLOOKUP(G499,'Lookup '!A:A,'Lookup '!B:B)</f>
        <v>Cases &amp; Covers</v>
      </c>
      <c r="J499" s="1" t="s">
        <v>51</v>
      </c>
      <c r="K499" s="1" t="b">
        <v>0</v>
      </c>
      <c r="L499" s="1"/>
      <c r="M499" s="1"/>
      <c r="N499" s="1" t="s">
        <v>52</v>
      </c>
      <c r="O499" s="3">
        <v>1.62</v>
      </c>
      <c r="P499" s="3"/>
      <c r="Q499" s="3">
        <v>1.62</v>
      </c>
      <c r="R499" s="3">
        <v>0</v>
      </c>
      <c r="S499" s="1">
        <v>0</v>
      </c>
      <c r="T499" s="4">
        <v>0</v>
      </c>
      <c r="U499" s="1" t="s">
        <v>5362</v>
      </c>
      <c r="V499" s="1" t="s">
        <v>5494</v>
      </c>
      <c r="W499" s="1" t="s">
        <v>5499</v>
      </c>
      <c r="X499" s="1" t="s">
        <v>47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1">
        <v>0</v>
      </c>
    </row>
    <row r="500" spans="1:53" x14ac:dyDescent="0.25">
      <c r="A500" s="10">
        <v>124515</v>
      </c>
      <c r="B500" s="1" t="s">
        <v>1091</v>
      </c>
      <c r="C500" s="1" t="s">
        <v>58</v>
      </c>
      <c r="D500" s="1">
        <v>0</v>
      </c>
      <c r="E500" s="1">
        <v>0</v>
      </c>
      <c r="F500" s="1"/>
      <c r="G500" s="1" t="s">
        <v>1092</v>
      </c>
      <c r="H500" s="2">
        <v>45105.409424849538</v>
      </c>
      <c r="I500" s="1" t="str">
        <f>_xlfn.XLOOKUP(G500,'Lookup '!A:A,'Lookup '!B:B)</f>
        <v>Cases &amp; Covers</v>
      </c>
      <c r="J500" s="1" t="s">
        <v>51</v>
      </c>
      <c r="K500" s="1" t="b">
        <v>0</v>
      </c>
      <c r="L500" s="1"/>
      <c r="M500" s="1"/>
      <c r="N500" s="1" t="s">
        <v>52</v>
      </c>
      <c r="O500" s="3">
        <v>1.62</v>
      </c>
      <c r="P500" s="3"/>
      <c r="Q500" s="3">
        <v>1.62</v>
      </c>
      <c r="R500" s="3">
        <v>0</v>
      </c>
      <c r="S500" s="1">
        <v>0</v>
      </c>
      <c r="T500" s="4">
        <v>0</v>
      </c>
      <c r="U500" s="1" t="s">
        <v>5362</v>
      </c>
      <c r="V500" s="1" t="s">
        <v>5494</v>
      </c>
      <c r="W500" s="1" t="s">
        <v>5512</v>
      </c>
      <c r="X500" s="1" t="s">
        <v>47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1">
        <v>0</v>
      </c>
    </row>
    <row r="501" spans="1:53" x14ac:dyDescent="0.25">
      <c r="A501" s="10">
        <v>124516</v>
      </c>
      <c r="B501" s="1" t="s">
        <v>1093</v>
      </c>
      <c r="C501" s="1" t="s">
        <v>58</v>
      </c>
      <c r="D501" s="1">
        <v>0</v>
      </c>
      <c r="E501" s="1">
        <v>0</v>
      </c>
      <c r="F501" s="1"/>
      <c r="G501" s="1" t="s">
        <v>1094</v>
      </c>
      <c r="H501" s="2">
        <v>45105.409424849538</v>
      </c>
      <c r="I501" s="1" t="str">
        <f>_xlfn.XLOOKUP(G501,'Lookup '!A:A,'Lookup '!B:B)</f>
        <v>Cases &amp; Covers</v>
      </c>
      <c r="J501" s="1" t="s">
        <v>51</v>
      </c>
      <c r="K501" s="1" t="b">
        <v>0</v>
      </c>
      <c r="L501" s="1"/>
      <c r="M501" s="1"/>
      <c r="N501" s="1" t="s">
        <v>52</v>
      </c>
      <c r="O501" s="3">
        <v>1.62</v>
      </c>
      <c r="P501" s="3"/>
      <c r="Q501" s="3">
        <v>1.62</v>
      </c>
      <c r="R501" s="3">
        <v>4.0909000000000004</v>
      </c>
      <c r="S501" s="1">
        <v>0</v>
      </c>
      <c r="T501" s="4">
        <v>0</v>
      </c>
      <c r="U501" s="1" t="s">
        <v>5362</v>
      </c>
      <c r="V501" s="1" t="s">
        <v>5494</v>
      </c>
      <c r="W501" s="1" t="s">
        <v>5515</v>
      </c>
      <c r="X501" s="1" t="s">
        <v>47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30</v>
      </c>
      <c r="AP501" s="1">
        <v>42</v>
      </c>
      <c r="AQ501" s="1">
        <v>44</v>
      </c>
      <c r="AR501" s="1">
        <v>0</v>
      </c>
      <c r="AS501" s="1">
        <v>0</v>
      </c>
      <c r="AT501" s="1">
        <v>0</v>
      </c>
      <c r="AU501" s="1">
        <v>56</v>
      </c>
      <c r="AV501" s="1">
        <v>59</v>
      </c>
      <c r="AW501" s="1">
        <v>44</v>
      </c>
      <c r="AX501" s="1">
        <v>15</v>
      </c>
      <c r="AY501" s="1">
        <v>0</v>
      </c>
      <c r="AZ501" s="1">
        <v>0</v>
      </c>
      <c r="BA501" s="11">
        <v>0</v>
      </c>
    </row>
    <row r="502" spans="1:53" x14ac:dyDescent="0.25">
      <c r="A502" s="10">
        <v>124517</v>
      </c>
      <c r="B502" s="1" t="s">
        <v>1095</v>
      </c>
      <c r="C502" s="1" t="s">
        <v>58</v>
      </c>
      <c r="D502" s="1">
        <v>0</v>
      </c>
      <c r="E502" s="1">
        <v>0</v>
      </c>
      <c r="F502" s="1"/>
      <c r="G502" s="1" t="s">
        <v>1096</v>
      </c>
      <c r="H502" s="2">
        <v>45105.409424849538</v>
      </c>
      <c r="I502" s="1" t="str">
        <f>_xlfn.XLOOKUP(G502,'Lookup '!A:A,'Lookup '!B:B)</f>
        <v>Cases &amp; Covers</v>
      </c>
      <c r="J502" s="1" t="s">
        <v>51</v>
      </c>
      <c r="K502" s="1" t="b">
        <v>0</v>
      </c>
      <c r="L502" s="1"/>
      <c r="M502" s="1"/>
      <c r="N502" s="1" t="s">
        <v>52</v>
      </c>
      <c r="O502" s="3">
        <v>1.62</v>
      </c>
      <c r="P502" s="3"/>
      <c r="Q502" s="3">
        <v>1.62</v>
      </c>
      <c r="R502" s="3">
        <v>4.0909000000000004</v>
      </c>
      <c r="S502" s="1">
        <v>0</v>
      </c>
      <c r="T502" s="4">
        <v>0</v>
      </c>
      <c r="U502" s="1" t="s">
        <v>5362</v>
      </c>
      <c r="V502" s="1" t="s">
        <v>5494</v>
      </c>
      <c r="W502" s="1" t="s">
        <v>5540</v>
      </c>
      <c r="X502" s="1" t="s">
        <v>47</v>
      </c>
      <c r="Y502" s="1">
        <v>-1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1</v>
      </c>
      <c r="AY502" s="1">
        <v>0</v>
      </c>
      <c r="AZ502" s="1">
        <v>0</v>
      </c>
      <c r="BA502" s="11">
        <v>0</v>
      </c>
    </row>
    <row r="503" spans="1:53" x14ac:dyDescent="0.25">
      <c r="A503" s="10">
        <v>124518</v>
      </c>
      <c r="B503" s="1" t="s">
        <v>1097</v>
      </c>
      <c r="C503" s="1" t="s">
        <v>58</v>
      </c>
      <c r="D503" s="1">
        <v>0</v>
      </c>
      <c r="E503" s="1">
        <v>0</v>
      </c>
      <c r="F503" s="1"/>
      <c r="G503" s="1" t="s">
        <v>1098</v>
      </c>
      <c r="H503" s="2">
        <v>45105.409424849538</v>
      </c>
      <c r="I503" s="1" t="str">
        <f>_xlfn.XLOOKUP(G503,'Lookup '!A:A,'Lookup '!B:B)</f>
        <v>Cases &amp; Covers</v>
      </c>
      <c r="J503" s="1" t="s">
        <v>51</v>
      </c>
      <c r="K503" s="1" t="b">
        <v>0</v>
      </c>
      <c r="L503" s="1"/>
      <c r="M503" s="1"/>
      <c r="N503" s="1" t="s">
        <v>52</v>
      </c>
      <c r="O503" s="3">
        <v>1.62</v>
      </c>
      <c r="P503" s="3"/>
      <c r="Q503" s="3">
        <v>1.62</v>
      </c>
      <c r="R503" s="3">
        <v>0</v>
      </c>
      <c r="S503" s="1">
        <v>0</v>
      </c>
      <c r="T503" s="4">
        <v>0</v>
      </c>
      <c r="U503" s="1" t="s">
        <v>5362</v>
      </c>
      <c r="V503" s="1" t="s">
        <v>5494</v>
      </c>
      <c r="W503" s="1" t="s">
        <v>5540</v>
      </c>
      <c r="X503" s="1" t="s">
        <v>47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1">
        <v>0</v>
      </c>
    </row>
    <row r="504" spans="1:53" x14ac:dyDescent="0.25">
      <c r="A504" s="10">
        <v>124519</v>
      </c>
      <c r="B504" s="1" t="s">
        <v>1099</v>
      </c>
      <c r="C504" s="1" t="s">
        <v>58</v>
      </c>
      <c r="D504" s="1">
        <v>0</v>
      </c>
      <c r="E504" s="1">
        <v>0</v>
      </c>
      <c r="F504" s="1"/>
      <c r="G504" s="1" t="s">
        <v>1100</v>
      </c>
      <c r="H504" s="2">
        <v>45105.409424849538</v>
      </c>
      <c r="I504" s="1" t="str">
        <f>_xlfn.XLOOKUP(G504,'Lookup '!A:A,'Lookup '!B:B)</f>
        <v>Cases &amp; Covers</v>
      </c>
      <c r="J504" s="1" t="s">
        <v>51</v>
      </c>
      <c r="K504" s="1" t="b">
        <v>0</v>
      </c>
      <c r="L504" s="1"/>
      <c r="M504" s="1"/>
      <c r="N504" s="1" t="s">
        <v>52</v>
      </c>
      <c r="O504" s="3">
        <v>1.62</v>
      </c>
      <c r="P504" s="3"/>
      <c r="Q504" s="3">
        <v>1.62</v>
      </c>
      <c r="R504" s="3">
        <v>4.0909000000000004</v>
      </c>
      <c r="S504" s="1">
        <v>0</v>
      </c>
      <c r="T504" s="4">
        <v>0</v>
      </c>
      <c r="U504" s="1" t="s">
        <v>5362</v>
      </c>
      <c r="V504" s="1" t="s">
        <v>5494</v>
      </c>
      <c r="W504" s="1" t="s">
        <v>5500</v>
      </c>
      <c r="X504" s="1" t="s">
        <v>47</v>
      </c>
      <c r="Y504" s="1">
        <v>6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14</v>
      </c>
      <c r="AP504" s="1">
        <v>12</v>
      </c>
      <c r="AQ504" s="1">
        <v>14</v>
      </c>
      <c r="AR504" s="1">
        <v>11</v>
      </c>
      <c r="AS504" s="1">
        <v>10</v>
      </c>
      <c r="AT504" s="1">
        <v>8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1">
        <v>0</v>
      </c>
    </row>
    <row r="505" spans="1:53" x14ac:dyDescent="0.25">
      <c r="A505" s="10">
        <v>124520</v>
      </c>
      <c r="B505" s="1" t="s">
        <v>1101</v>
      </c>
      <c r="C505" s="1" t="s">
        <v>58</v>
      </c>
      <c r="D505" s="1">
        <v>0</v>
      </c>
      <c r="E505" s="1">
        <v>0</v>
      </c>
      <c r="F505" s="1"/>
      <c r="G505" s="1" t="s">
        <v>1102</v>
      </c>
      <c r="H505" s="2">
        <v>45105.409424849538</v>
      </c>
      <c r="I505" s="1" t="str">
        <f>_xlfn.XLOOKUP(G505,'Lookup '!A:A,'Lookup '!B:B)</f>
        <v>Cases &amp; Covers</v>
      </c>
      <c r="J505" s="1" t="s">
        <v>51</v>
      </c>
      <c r="K505" s="1" t="b">
        <v>0</v>
      </c>
      <c r="L505" s="1"/>
      <c r="M505" s="1"/>
      <c r="N505" s="1" t="s">
        <v>52</v>
      </c>
      <c r="O505" s="3">
        <v>1.62</v>
      </c>
      <c r="P505" s="3"/>
      <c r="Q505" s="3">
        <v>1.62</v>
      </c>
      <c r="R505" s="3">
        <v>0</v>
      </c>
      <c r="S505" s="1">
        <v>0</v>
      </c>
      <c r="T505" s="4">
        <v>0</v>
      </c>
      <c r="U505" s="1" t="s">
        <v>5362</v>
      </c>
      <c r="V505" s="1" t="s">
        <v>5494</v>
      </c>
      <c r="W505" s="1" t="s">
        <v>5498</v>
      </c>
      <c r="X505" s="1" t="s">
        <v>47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1">
        <v>0</v>
      </c>
    </row>
    <row r="506" spans="1:53" x14ac:dyDescent="0.25">
      <c r="A506" s="10">
        <v>124521</v>
      </c>
      <c r="B506" s="1" t="s">
        <v>1103</v>
      </c>
      <c r="C506" s="1" t="s">
        <v>49</v>
      </c>
      <c r="D506" s="1">
        <v>0</v>
      </c>
      <c r="E506" s="1">
        <v>0</v>
      </c>
      <c r="F506" s="1"/>
      <c r="G506" s="1" t="s">
        <v>1104</v>
      </c>
      <c r="H506" s="2">
        <v>45105.409424849538</v>
      </c>
      <c r="I506" s="1" t="str">
        <f>_xlfn.XLOOKUP(G506,'Lookup '!A:A,'Lookup '!B:B)</f>
        <v>Cases &amp; Covers</v>
      </c>
      <c r="J506" s="1" t="s">
        <v>51</v>
      </c>
      <c r="K506" s="1" t="b">
        <v>0</v>
      </c>
      <c r="L506" s="1"/>
      <c r="M506" s="1"/>
      <c r="N506" s="1" t="s">
        <v>52</v>
      </c>
      <c r="O506" s="3">
        <v>2.65</v>
      </c>
      <c r="P506" s="3"/>
      <c r="Q506" s="3">
        <v>2.65</v>
      </c>
      <c r="R506" s="3">
        <v>0</v>
      </c>
      <c r="S506" s="1">
        <v>0</v>
      </c>
      <c r="T506" s="4">
        <v>0</v>
      </c>
      <c r="U506" s="1" t="s">
        <v>5484</v>
      </c>
      <c r="V506" s="1" t="s">
        <v>5488</v>
      </c>
      <c r="W506" s="1" t="s">
        <v>5529</v>
      </c>
      <c r="X506" s="1" t="s">
        <v>47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1">
        <v>0</v>
      </c>
    </row>
    <row r="507" spans="1:53" hidden="1" x14ac:dyDescent="0.25">
      <c r="A507" s="10">
        <v>124522</v>
      </c>
      <c r="B507" s="1" t="s">
        <v>1105</v>
      </c>
      <c r="C507" s="1" t="s">
        <v>315</v>
      </c>
      <c r="D507" s="1">
        <v>0</v>
      </c>
      <c r="E507" s="1">
        <v>0</v>
      </c>
      <c r="F507" s="1"/>
      <c r="G507" s="1" t="s">
        <v>1106</v>
      </c>
      <c r="H507" s="2">
        <v>45105.409424849538</v>
      </c>
      <c r="I507" s="1" t="str">
        <f>_xlfn.XLOOKUP(G507,'Lookup '!A:A,'Lookup '!B:B)</f>
        <v>Screen Protector</v>
      </c>
      <c r="J507" s="1" t="s">
        <v>317</v>
      </c>
      <c r="K507" s="1" t="b">
        <v>0</v>
      </c>
      <c r="L507" s="1"/>
      <c r="M507" s="1"/>
      <c r="N507" s="1" t="s">
        <v>52</v>
      </c>
      <c r="O507" s="3">
        <v>0.6</v>
      </c>
      <c r="P507" s="3"/>
      <c r="Q507" s="3">
        <v>0.6</v>
      </c>
      <c r="R507" s="3">
        <v>1.3749</v>
      </c>
      <c r="S507" s="1">
        <v>0</v>
      </c>
      <c r="T507" s="4">
        <v>0</v>
      </c>
      <c r="U507" s="1"/>
      <c r="V507" s="1" t="s">
        <v>5549</v>
      </c>
      <c r="W507" s="1" t="s">
        <v>5550</v>
      </c>
      <c r="X507" s="1" t="s">
        <v>47</v>
      </c>
      <c r="Y507" s="1">
        <v>347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130</v>
      </c>
      <c r="AR507" s="1">
        <v>150</v>
      </c>
      <c r="AS507" s="1">
        <v>50</v>
      </c>
      <c r="AT507" s="1">
        <v>70</v>
      </c>
      <c r="AU507" s="1">
        <v>90</v>
      </c>
      <c r="AV507" s="1">
        <v>92</v>
      </c>
      <c r="AW507" s="1">
        <v>131</v>
      </c>
      <c r="AX507" s="1">
        <v>160</v>
      </c>
      <c r="AY507" s="1">
        <v>70</v>
      </c>
      <c r="AZ507" s="1">
        <v>90</v>
      </c>
      <c r="BA507" s="11">
        <v>50</v>
      </c>
    </row>
    <row r="508" spans="1:53" x14ac:dyDescent="0.25">
      <c r="A508" s="10">
        <v>124527</v>
      </c>
      <c r="B508" s="1" t="s">
        <v>1107</v>
      </c>
      <c r="C508" s="1" t="s">
        <v>49</v>
      </c>
      <c r="D508" s="1">
        <v>0</v>
      </c>
      <c r="E508" s="1">
        <v>0</v>
      </c>
      <c r="F508" s="1"/>
      <c r="G508" s="1" t="s">
        <v>1108</v>
      </c>
      <c r="H508" s="2">
        <v>45105.409425034719</v>
      </c>
      <c r="I508" s="1" t="str">
        <f>_xlfn.XLOOKUP(G508,'Lookup '!A:A,'Lookup '!B:B)</f>
        <v>Cases &amp; Covers</v>
      </c>
      <c r="J508" s="1" t="s">
        <v>51</v>
      </c>
      <c r="K508" s="1" t="b">
        <v>0</v>
      </c>
      <c r="L508" s="1"/>
      <c r="M508" s="1"/>
      <c r="N508" s="1" t="s">
        <v>52</v>
      </c>
      <c r="O508" s="3">
        <v>2.65</v>
      </c>
      <c r="P508" s="3"/>
      <c r="Q508" s="3">
        <v>2.65</v>
      </c>
      <c r="R508" s="3">
        <v>0</v>
      </c>
      <c r="S508" s="1">
        <v>0</v>
      </c>
      <c r="T508" s="4">
        <v>0</v>
      </c>
      <c r="U508" s="1" t="s">
        <v>5362</v>
      </c>
      <c r="V508" s="1" t="s">
        <v>5488</v>
      </c>
      <c r="W508" s="1" t="s">
        <v>5499</v>
      </c>
      <c r="X508" s="1" t="s">
        <v>47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1">
        <v>0</v>
      </c>
    </row>
    <row r="509" spans="1:53" x14ac:dyDescent="0.25">
      <c r="A509" s="10">
        <v>124528</v>
      </c>
      <c r="B509" s="1" t="s">
        <v>1109</v>
      </c>
      <c r="C509" s="1" t="s">
        <v>49</v>
      </c>
      <c r="D509" s="1">
        <v>0</v>
      </c>
      <c r="E509" s="1">
        <v>0</v>
      </c>
      <c r="F509" s="1"/>
      <c r="G509" s="1" t="s">
        <v>1110</v>
      </c>
      <c r="H509" s="2">
        <v>45105.409425034719</v>
      </c>
      <c r="I509" s="1" t="str">
        <f>_xlfn.XLOOKUP(G509,'Lookup '!A:A,'Lookup '!B:B)</f>
        <v>Cases &amp; Covers</v>
      </c>
      <c r="J509" s="1" t="s">
        <v>51</v>
      </c>
      <c r="K509" s="1" t="b">
        <v>0</v>
      </c>
      <c r="L509" s="1"/>
      <c r="M509" s="1"/>
      <c r="N509" s="1" t="s">
        <v>52</v>
      </c>
      <c r="O509" s="3">
        <v>2.65</v>
      </c>
      <c r="P509" s="3"/>
      <c r="Q509" s="3">
        <v>2.65</v>
      </c>
      <c r="R509" s="3">
        <v>0</v>
      </c>
      <c r="S509" s="1">
        <v>0</v>
      </c>
      <c r="T509" s="4">
        <v>0</v>
      </c>
      <c r="U509" s="1" t="s">
        <v>5362</v>
      </c>
      <c r="V509" s="1" t="s">
        <v>5488</v>
      </c>
      <c r="W509" s="1" t="s">
        <v>5540</v>
      </c>
      <c r="X509" s="1" t="s">
        <v>47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1">
        <v>0</v>
      </c>
    </row>
    <row r="510" spans="1:53" x14ac:dyDescent="0.25">
      <c r="A510" s="10">
        <v>124529</v>
      </c>
      <c r="B510" s="1" t="s">
        <v>1111</v>
      </c>
      <c r="C510" s="1" t="s">
        <v>49</v>
      </c>
      <c r="D510" s="1">
        <v>0</v>
      </c>
      <c r="E510" s="1">
        <v>0</v>
      </c>
      <c r="F510" s="1"/>
      <c r="G510" s="1" t="s">
        <v>1112</v>
      </c>
      <c r="H510" s="2">
        <v>45105.409425034719</v>
      </c>
      <c r="I510" s="1" t="str">
        <f>_xlfn.XLOOKUP(G510,'Lookup '!A:A,'Lookup '!B:B)</f>
        <v>Cases &amp; Covers</v>
      </c>
      <c r="J510" s="1" t="s">
        <v>51</v>
      </c>
      <c r="K510" s="1" t="b">
        <v>0</v>
      </c>
      <c r="L510" s="1"/>
      <c r="M510" s="1"/>
      <c r="N510" s="1" t="s">
        <v>52</v>
      </c>
      <c r="O510" s="3">
        <v>2.65</v>
      </c>
      <c r="P510" s="3"/>
      <c r="Q510" s="3">
        <v>2.65</v>
      </c>
      <c r="R510" s="3">
        <v>0</v>
      </c>
      <c r="S510" s="1">
        <v>0</v>
      </c>
      <c r="T510" s="4">
        <v>0</v>
      </c>
      <c r="U510" s="1" t="s">
        <v>5362</v>
      </c>
      <c r="V510" s="1" t="s">
        <v>5488</v>
      </c>
      <c r="W510" s="1" t="s">
        <v>5505</v>
      </c>
      <c r="X510" s="1" t="s">
        <v>47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1">
        <v>0</v>
      </c>
    </row>
    <row r="511" spans="1:53" x14ac:dyDescent="0.25">
      <c r="A511" s="10">
        <v>124530</v>
      </c>
      <c r="B511" s="1" t="s">
        <v>1113</v>
      </c>
      <c r="C511" s="1" t="s">
        <v>49</v>
      </c>
      <c r="D511" s="1">
        <v>0</v>
      </c>
      <c r="E511" s="1">
        <v>0</v>
      </c>
      <c r="F511" s="1"/>
      <c r="G511" s="1" t="s">
        <v>1114</v>
      </c>
      <c r="H511" s="2">
        <v>45105.409425034719</v>
      </c>
      <c r="I511" s="1" t="str">
        <f>_xlfn.XLOOKUP(G511,'Lookup '!A:A,'Lookup '!B:B)</f>
        <v>Cases &amp; Covers</v>
      </c>
      <c r="J511" s="1" t="s">
        <v>51</v>
      </c>
      <c r="K511" s="1" t="b">
        <v>0</v>
      </c>
      <c r="L511" s="1"/>
      <c r="M511" s="1"/>
      <c r="N511" s="1" t="s">
        <v>52</v>
      </c>
      <c r="O511" s="3">
        <v>2.65</v>
      </c>
      <c r="P511" s="3"/>
      <c r="Q511" s="3">
        <v>2.65</v>
      </c>
      <c r="R511" s="3">
        <v>0</v>
      </c>
      <c r="S511" s="1">
        <v>0</v>
      </c>
      <c r="T511" s="4">
        <v>0</v>
      </c>
      <c r="U511" s="1" t="s">
        <v>5484</v>
      </c>
      <c r="V511" s="1" t="s">
        <v>5488</v>
      </c>
      <c r="W511" s="1" t="s">
        <v>5588</v>
      </c>
      <c r="X511" s="1" t="s">
        <v>47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1">
        <v>0</v>
      </c>
    </row>
    <row r="512" spans="1:53" x14ac:dyDescent="0.25">
      <c r="A512" s="10">
        <v>124531</v>
      </c>
      <c r="B512" s="1" t="s">
        <v>1115</v>
      </c>
      <c r="C512" s="1" t="s">
        <v>49</v>
      </c>
      <c r="D512" s="1">
        <v>0</v>
      </c>
      <c r="E512" s="1">
        <v>0</v>
      </c>
      <c r="F512" s="1"/>
      <c r="G512" s="1" t="s">
        <v>1116</v>
      </c>
      <c r="H512" s="2">
        <v>45105.409425034719</v>
      </c>
      <c r="I512" s="1" t="str">
        <f>_xlfn.XLOOKUP(G512,'Lookup '!A:A,'Lookup '!B:B)</f>
        <v>Cases &amp; Covers</v>
      </c>
      <c r="J512" s="1" t="s">
        <v>51</v>
      </c>
      <c r="K512" s="1" t="b">
        <v>0</v>
      </c>
      <c r="L512" s="1"/>
      <c r="M512" s="1"/>
      <c r="N512" s="1" t="s">
        <v>52</v>
      </c>
      <c r="O512" s="3">
        <v>2.79</v>
      </c>
      <c r="P512" s="3"/>
      <c r="Q512" s="3">
        <v>2.79</v>
      </c>
      <c r="R512" s="3">
        <v>0</v>
      </c>
      <c r="S512" s="1">
        <v>0</v>
      </c>
      <c r="T512" s="4">
        <v>0</v>
      </c>
      <c r="U512" s="1" t="s">
        <v>5362</v>
      </c>
      <c r="V512" s="1" t="s">
        <v>5524</v>
      </c>
      <c r="W512" s="1" t="s">
        <v>5500</v>
      </c>
      <c r="X512" s="1" t="s">
        <v>47</v>
      </c>
      <c r="Y512" s="1">
        <v>1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1">
        <v>0</v>
      </c>
    </row>
    <row r="513" spans="1:53" x14ac:dyDescent="0.25">
      <c r="A513" s="10">
        <v>124532</v>
      </c>
      <c r="B513" s="1" t="s">
        <v>1117</v>
      </c>
      <c r="C513" s="1" t="s">
        <v>49</v>
      </c>
      <c r="D513" s="1">
        <v>0</v>
      </c>
      <c r="E513" s="1">
        <v>0</v>
      </c>
      <c r="F513" s="1"/>
      <c r="G513" s="1" t="s">
        <v>1118</v>
      </c>
      <c r="H513" s="2">
        <v>45105.409425034719</v>
      </c>
      <c r="I513" s="1" t="str">
        <f>_xlfn.XLOOKUP(G513,'Lookup '!A:A,'Lookup '!B:B)</f>
        <v>Cases &amp; Covers</v>
      </c>
      <c r="J513" s="1" t="s">
        <v>51</v>
      </c>
      <c r="K513" s="1" t="b">
        <v>0</v>
      </c>
      <c r="L513" s="1"/>
      <c r="M513" s="1"/>
      <c r="N513" s="1" t="s">
        <v>52</v>
      </c>
      <c r="O513" s="3">
        <v>2.93</v>
      </c>
      <c r="P513" s="3"/>
      <c r="Q513" s="3">
        <v>2.93</v>
      </c>
      <c r="R513" s="3">
        <v>4.5453999999999999</v>
      </c>
      <c r="S513" s="1">
        <v>0</v>
      </c>
      <c r="T513" s="4">
        <v>0</v>
      </c>
      <c r="U513" s="1" t="s">
        <v>5362</v>
      </c>
      <c r="V513" s="1" t="s">
        <v>5504</v>
      </c>
      <c r="W513" s="1" t="s">
        <v>3715</v>
      </c>
      <c r="X513" s="1" t="s">
        <v>47</v>
      </c>
      <c r="Y513" s="1">
        <v>3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2</v>
      </c>
      <c r="AQ513" s="1">
        <v>1</v>
      </c>
      <c r="AR513" s="1">
        <v>0</v>
      </c>
      <c r="AS513" s="1">
        <v>0</v>
      </c>
      <c r="AT513" s="1">
        <v>1</v>
      </c>
      <c r="AU513" s="1">
        <v>3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1">
        <v>0</v>
      </c>
    </row>
    <row r="514" spans="1:53" x14ac:dyDescent="0.25">
      <c r="A514" s="10">
        <v>124533</v>
      </c>
      <c r="B514" s="1" t="s">
        <v>1119</v>
      </c>
      <c r="C514" s="1" t="s">
        <v>49</v>
      </c>
      <c r="D514" s="1">
        <v>0</v>
      </c>
      <c r="E514" s="1">
        <v>0</v>
      </c>
      <c r="F514" s="1"/>
      <c r="G514" s="1" t="s">
        <v>1120</v>
      </c>
      <c r="H514" s="2">
        <v>45105.409425034719</v>
      </c>
      <c r="I514" s="1" t="str">
        <f>_xlfn.XLOOKUP(G514,'Lookup '!A:A,'Lookup '!B:B)</f>
        <v>Cases &amp; Covers</v>
      </c>
      <c r="J514" s="1" t="s">
        <v>51</v>
      </c>
      <c r="K514" s="1" t="b">
        <v>0</v>
      </c>
      <c r="L514" s="1"/>
      <c r="M514" s="1"/>
      <c r="N514" s="1" t="s">
        <v>52</v>
      </c>
      <c r="O514" s="3">
        <v>3.07</v>
      </c>
      <c r="P514" s="3"/>
      <c r="Q514" s="3">
        <v>3.07</v>
      </c>
      <c r="R514" s="3">
        <v>0</v>
      </c>
      <c r="S514" s="1">
        <v>0</v>
      </c>
      <c r="T514" s="4">
        <v>0</v>
      </c>
      <c r="U514" s="1" t="s">
        <v>5362</v>
      </c>
      <c r="V514" s="1" t="s">
        <v>5490</v>
      </c>
      <c r="W514" s="1" t="s">
        <v>5489</v>
      </c>
      <c r="X514" s="1" t="s">
        <v>47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1">
        <v>0</v>
      </c>
    </row>
    <row r="515" spans="1:53" x14ac:dyDescent="0.25">
      <c r="A515" s="10">
        <v>124534</v>
      </c>
      <c r="B515" s="1" t="s">
        <v>1121</v>
      </c>
      <c r="C515" s="1" t="s">
        <v>49</v>
      </c>
      <c r="D515" s="1">
        <v>0</v>
      </c>
      <c r="E515" s="1">
        <v>0</v>
      </c>
      <c r="F515" s="1"/>
      <c r="G515" s="1" t="s">
        <v>1122</v>
      </c>
      <c r="H515" s="2">
        <v>45105.409425034719</v>
      </c>
      <c r="I515" s="1" t="str">
        <f>_xlfn.XLOOKUP(G515,'Lookup '!A:A,'Lookup '!B:B)</f>
        <v>Cases &amp; Covers</v>
      </c>
      <c r="J515" s="1" t="s">
        <v>51</v>
      </c>
      <c r="K515" s="1" t="b">
        <v>0</v>
      </c>
      <c r="L515" s="1"/>
      <c r="M515" s="1"/>
      <c r="N515" s="1" t="s">
        <v>52</v>
      </c>
      <c r="O515" s="3">
        <v>3.07</v>
      </c>
      <c r="P515" s="3"/>
      <c r="Q515" s="3">
        <v>3.07</v>
      </c>
      <c r="R515" s="3">
        <v>0</v>
      </c>
      <c r="S515" s="1">
        <v>0</v>
      </c>
      <c r="T515" s="4">
        <v>0</v>
      </c>
      <c r="U515" s="1" t="s">
        <v>5362</v>
      </c>
      <c r="V515" s="1" t="s">
        <v>5490</v>
      </c>
      <c r="W515" s="1" t="s">
        <v>5489</v>
      </c>
      <c r="X515" s="1" t="s">
        <v>47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1">
        <v>0</v>
      </c>
    </row>
    <row r="516" spans="1:53" x14ac:dyDescent="0.25">
      <c r="A516" s="10">
        <v>124535</v>
      </c>
      <c r="B516" s="1" t="s">
        <v>1123</v>
      </c>
      <c r="C516" s="1" t="s">
        <v>49</v>
      </c>
      <c r="D516" s="1">
        <v>0</v>
      </c>
      <c r="E516" s="1">
        <v>0</v>
      </c>
      <c r="F516" s="1"/>
      <c r="G516" s="1" t="s">
        <v>1124</v>
      </c>
      <c r="H516" s="2">
        <v>45105.409425034719</v>
      </c>
      <c r="I516" s="1" t="str">
        <f>_xlfn.XLOOKUP(G516,'Lookup '!A:A,'Lookup '!B:B)</f>
        <v>Cases &amp; Covers</v>
      </c>
      <c r="J516" s="1" t="s">
        <v>51</v>
      </c>
      <c r="K516" s="1" t="b">
        <v>0</v>
      </c>
      <c r="L516" s="1"/>
      <c r="M516" s="1"/>
      <c r="N516" s="1" t="s">
        <v>52</v>
      </c>
      <c r="O516" s="3">
        <v>2.39</v>
      </c>
      <c r="P516" s="3"/>
      <c r="Q516" s="3">
        <v>2.39</v>
      </c>
      <c r="R516" s="3">
        <v>5</v>
      </c>
      <c r="S516" s="1">
        <v>0</v>
      </c>
      <c r="T516" s="4">
        <v>0</v>
      </c>
      <c r="U516" s="1" t="s">
        <v>5362</v>
      </c>
      <c r="V516" s="1" t="s">
        <v>5506</v>
      </c>
      <c r="W516" s="1" t="s">
        <v>5535</v>
      </c>
      <c r="X516" s="1" t="s">
        <v>47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1">
        <v>0</v>
      </c>
    </row>
    <row r="517" spans="1:53" x14ac:dyDescent="0.25">
      <c r="A517" s="10">
        <v>124536</v>
      </c>
      <c r="B517" s="1" t="s">
        <v>1125</v>
      </c>
      <c r="C517" s="1" t="s">
        <v>49</v>
      </c>
      <c r="D517" s="1">
        <v>0</v>
      </c>
      <c r="E517" s="1">
        <v>0</v>
      </c>
      <c r="F517" s="1"/>
      <c r="G517" s="1" t="s">
        <v>1126</v>
      </c>
      <c r="H517" s="2">
        <v>45105.409425034719</v>
      </c>
      <c r="I517" s="1" t="str">
        <f>_xlfn.XLOOKUP(G517,'Lookup '!A:A,'Lookup '!B:B)</f>
        <v>Cases &amp; Covers</v>
      </c>
      <c r="J517" s="1" t="s">
        <v>51</v>
      </c>
      <c r="K517" s="1" t="b">
        <v>0</v>
      </c>
      <c r="L517" s="1"/>
      <c r="M517" s="1"/>
      <c r="N517" s="1" t="s">
        <v>52</v>
      </c>
      <c r="O517" s="3">
        <v>2.65</v>
      </c>
      <c r="P517" s="3"/>
      <c r="Q517" s="3">
        <v>2.65</v>
      </c>
      <c r="R517" s="3">
        <v>0</v>
      </c>
      <c r="S517" s="1">
        <v>0</v>
      </c>
      <c r="T517" s="4">
        <v>0</v>
      </c>
      <c r="U517" s="1" t="s">
        <v>5362</v>
      </c>
      <c r="V517" s="1" t="s">
        <v>5488</v>
      </c>
      <c r="W517" s="1" t="s">
        <v>5499</v>
      </c>
      <c r="X517" s="1" t="s">
        <v>47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1">
        <v>0</v>
      </c>
    </row>
    <row r="518" spans="1:53" x14ac:dyDescent="0.25">
      <c r="A518" s="10">
        <v>124537</v>
      </c>
      <c r="B518" s="1" t="s">
        <v>1127</v>
      </c>
      <c r="C518" s="1" t="s">
        <v>49</v>
      </c>
      <c r="D518" s="1">
        <v>0</v>
      </c>
      <c r="E518" s="1">
        <v>0</v>
      </c>
      <c r="F518" s="1"/>
      <c r="G518" s="1" t="s">
        <v>1128</v>
      </c>
      <c r="H518" s="2">
        <v>45105.409425034719</v>
      </c>
      <c r="I518" s="1" t="str">
        <f>_xlfn.XLOOKUP(G518,'Lookup '!A:A,'Lookup '!B:B)</f>
        <v>Cases &amp; Covers</v>
      </c>
      <c r="J518" s="1" t="s">
        <v>51</v>
      </c>
      <c r="K518" s="1" t="b">
        <v>0</v>
      </c>
      <c r="L518" s="1"/>
      <c r="M518" s="1"/>
      <c r="N518" s="1" t="s">
        <v>52</v>
      </c>
      <c r="O518" s="3">
        <v>2.65</v>
      </c>
      <c r="P518" s="3"/>
      <c r="Q518" s="3">
        <v>2.65</v>
      </c>
      <c r="R518" s="3">
        <v>5</v>
      </c>
      <c r="S518" s="1">
        <v>0</v>
      </c>
      <c r="T518" s="4">
        <v>0</v>
      </c>
      <c r="U518" s="1" t="s">
        <v>5362</v>
      </c>
      <c r="V518" s="1" t="s">
        <v>5488</v>
      </c>
      <c r="W518" s="1" t="s">
        <v>5489</v>
      </c>
      <c r="X518" s="1" t="s">
        <v>47</v>
      </c>
      <c r="Y518" s="1">
        <v>32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16</v>
      </c>
      <c r="AP518" s="1">
        <v>0</v>
      </c>
      <c r="AQ518" s="1">
        <v>17</v>
      </c>
      <c r="AR518" s="1">
        <v>11</v>
      </c>
      <c r="AS518" s="1">
        <v>16</v>
      </c>
      <c r="AT518" s="1">
        <v>2</v>
      </c>
      <c r="AU518" s="1">
        <v>8</v>
      </c>
      <c r="AV518" s="1">
        <v>8</v>
      </c>
      <c r="AW518" s="1">
        <v>17</v>
      </c>
      <c r="AX518" s="1">
        <v>6</v>
      </c>
      <c r="AY518" s="1">
        <v>8</v>
      </c>
      <c r="AZ518" s="1">
        <v>7</v>
      </c>
      <c r="BA518" s="11">
        <v>19</v>
      </c>
    </row>
    <row r="519" spans="1:53" x14ac:dyDescent="0.25">
      <c r="A519" s="10">
        <v>124538</v>
      </c>
      <c r="B519" s="1" t="s">
        <v>1129</v>
      </c>
      <c r="C519" s="1" t="s">
        <v>49</v>
      </c>
      <c r="D519" s="1">
        <v>0</v>
      </c>
      <c r="E519" s="1">
        <v>0</v>
      </c>
      <c r="F519" s="1"/>
      <c r="G519" s="1" t="s">
        <v>1130</v>
      </c>
      <c r="H519" s="2">
        <v>45105.409425034719</v>
      </c>
      <c r="I519" s="1" t="str">
        <f>_xlfn.XLOOKUP(G519,'Lookup '!A:A,'Lookup '!B:B)</f>
        <v>Cases &amp; Covers</v>
      </c>
      <c r="J519" s="1" t="s">
        <v>51</v>
      </c>
      <c r="K519" s="1" t="b">
        <v>0</v>
      </c>
      <c r="L519" s="1"/>
      <c r="M519" s="1"/>
      <c r="N519" s="1" t="s">
        <v>52</v>
      </c>
      <c r="O519" s="3">
        <v>2.79</v>
      </c>
      <c r="P519" s="3"/>
      <c r="Q519" s="3">
        <v>2.79</v>
      </c>
      <c r="R519" s="3">
        <v>0</v>
      </c>
      <c r="S519" s="1">
        <v>0</v>
      </c>
      <c r="T519" s="4">
        <v>0</v>
      </c>
      <c r="U519" s="1" t="s">
        <v>5362</v>
      </c>
      <c r="V519" s="1" t="s">
        <v>5524</v>
      </c>
      <c r="W519" s="1" t="s">
        <v>5500</v>
      </c>
      <c r="X519" s="1" t="s">
        <v>47</v>
      </c>
      <c r="Y519" s="1">
        <v>2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1">
        <v>0</v>
      </c>
    </row>
    <row r="520" spans="1:53" x14ac:dyDescent="0.25">
      <c r="A520" s="10">
        <v>124539</v>
      </c>
      <c r="B520" s="1" t="s">
        <v>1131</v>
      </c>
      <c r="C520" s="1" t="s">
        <v>49</v>
      </c>
      <c r="D520" s="1">
        <v>0</v>
      </c>
      <c r="E520" s="1">
        <v>0</v>
      </c>
      <c r="F520" s="1"/>
      <c r="G520" s="1" t="s">
        <v>1132</v>
      </c>
      <c r="H520" s="2">
        <v>45105.409425034719</v>
      </c>
      <c r="I520" s="1" t="str">
        <f>_xlfn.XLOOKUP(G520,'Lookup '!A:A,'Lookup '!B:B)</f>
        <v>Cases &amp; Covers</v>
      </c>
      <c r="J520" s="1" t="s">
        <v>51</v>
      </c>
      <c r="K520" s="1" t="b">
        <v>0</v>
      </c>
      <c r="L520" s="1"/>
      <c r="M520" s="1"/>
      <c r="N520" s="1" t="s">
        <v>52</v>
      </c>
      <c r="O520" s="3">
        <v>7.26</v>
      </c>
      <c r="P520" s="3"/>
      <c r="Q520" s="3">
        <v>7.26</v>
      </c>
      <c r="R520" s="3">
        <v>0</v>
      </c>
      <c r="S520" s="1">
        <v>0</v>
      </c>
      <c r="T520" s="4">
        <v>0</v>
      </c>
      <c r="U520" s="1" t="s">
        <v>5362</v>
      </c>
      <c r="V520" s="1" t="s">
        <v>5502</v>
      </c>
      <c r="W520" s="1" t="s">
        <v>5527</v>
      </c>
      <c r="X520" s="1" t="s">
        <v>47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1">
        <v>0</v>
      </c>
    </row>
    <row r="521" spans="1:53" x14ac:dyDescent="0.25">
      <c r="A521" s="10">
        <v>124540</v>
      </c>
      <c r="B521" s="1" t="s">
        <v>1133</v>
      </c>
      <c r="C521" s="1" t="s">
        <v>114</v>
      </c>
      <c r="D521" s="1">
        <v>0</v>
      </c>
      <c r="E521" s="1">
        <v>0</v>
      </c>
      <c r="F521" s="1"/>
      <c r="G521" s="1" t="s">
        <v>1134</v>
      </c>
      <c r="H521" s="2">
        <v>45105.409425034719</v>
      </c>
      <c r="I521" s="1" t="str">
        <f>_xlfn.XLOOKUP(G521,'Lookup '!A:A,'Lookup '!B:B)</f>
        <v>Cases &amp; Covers</v>
      </c>
      <c r="J521" s="1" t="s">
        <v>51</v>
      </c>
      <c r="K521" s="1" t="b">
        <v>0</v>
      </c>
      <c r="L521" s="1"/>
      <c r="M521" s="1"/>
      <c r="N521" s="1" t="s">
        <v>52</v>
      </c>
      <c r="O521" s="3">
        <v>1.66</v>
      </c>
      <c r="P521" s="3"/>
      <c r="Q521" s="3">
        <v>1.66</v>
      </c>
      <c r="R521" s="3">
        <v>0</v>
      </c>
      <c r="S521" s="1">
        <v>0</v>
      </c>
      <c r="T521" s="4">
        <v>0</v>
      </c>
      <c r="U521" s="1" t="s">
        <v>5362</v>
      </c>
      <c r="V521" s="1" t="s">
        <v>5536</v>
      </c>
      <c r="W521" s="1" t="s">
        <v>5533</v>
      </c>
      <c r="X521" s="1" t="s">
        <v>47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1">
        <v>0</v>
      </c>
    </row>
    <row r="522" spans="1:53" x14ac:dyDescent="0.25">
      <c r="A522" s="10">
        <v>124541</v>
      </c>
      <c r="B522" s="1" t="s">
        <v>1135</v>
      </c>
      <c r="C522" s="1" t="s">
        <v>49</v>
      </c>
      <c r="D522" s="1">
        <v>0</v>
      </c>
      <c r="E522" s="1">
        <v>0</v>
      </c>
      <c r="F522" s="1"/>
      <c r="G522" s="1" t="s">
        <v>1136</v>
      </c>
      <c r="H522" s="2">
        <v>45105.409425034719</v>
      </c>
      <c r="I522" s="1" t="str">
        <f>_xlfn.XLOOKUP(G522,'Lookup '!A:A,'Lookup '!B:B)</f>
        <v>Cases &amp; Covers</v>
      </c>
      <c r="J522" s="1" t="s">
        <v>51</v>
      </c>
      <c r="K522" s="1" t="b">
        <v>0</v>
      </c>
      <c r="L522" s="1"/>
      <c r="M522" s="1"/>
      <c r="N522" s="1" t="s">
        <v>52</v>
      </c>
      <c r="O522" s="3">
        <v>2.93</v>
      </c>
      <c r="P522" s="3"/>
      <c r="Q522" s="3">
        <v>2.93</v>
      </c>
      <c r="R522" s="3">
        <v>0</v>
      </c>
      <c r="S522" s="1">
        <v>0</v>
      </c>
      <c r="T522" s="4">
        <v>0</v>
      </c>
      <c r="U522" s="1" t="s">
        <v>5362</v>
      </c>
      <c r="V522" s="1" t="s">
        <v>5504</v>
      </c>
      <c r="W522" s="1" t="s">
        <v>5534</v>
      </c>
      <c r="X522" s="1" t="s">
        <v>47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1">
        <v>0</v>
      </c>
    </row>
    <row r="523" spans="1:53" x14ac:dyDescent="0.25">
      <c r="A523" s="10">
        <v>124542</v>
      </c>
      <c r="B523" s="1" t="s">
        <v>1137</v>
      </c>
      <c r="C523" s="1" t="s">
        <v>49</v>
      </c>
      <c r="D523" s="1">
        <v>0</v>
      </c>
      <c r="E523" s="1">
        <v>0</v>
      </c>
      <c r="F523" s="1"/>
      <c r="G523" s="1" t="s">
        <v>1138</v>
      </c>
      <c r="H523" s="2">
        <v>45105.409425034719</v>
      </c>
      <c r="I523" s="1" t="str">
        <f>_xlfn.XLOOKUP(G523,'Lookup '!A:A,'Lookup '!B:B)</f>
        <v>Cases &amp; Covers</v>
      </c>
      <c r="J523" s="1" t="s">
        <v>51</v>
      </c>
      <c r="K523" s="1" t="b">
        <v>0</v>
      </c>
      <c r="L523" s="1"/>
      <c r="M523" s="1"/>
      <c r="N523" s="1" t="s">
        <v>52</v>
      </c>
      <c r="O523" s="3">
        <v>3.07</v>
      </c>
      <c r="P523" s="3"/>
      <c r="Q523" s="3">
        <v>3.07</v>
      </c>
      <c r="R523" s="3">
        <v>5.2727000000000004</v>
      </c>
      <c r="S523" s="1">
        <v>0</v>
      </c>
      <c r="T523" s="4">
        <v>0</v>
      </c>
      <c r="U523" s="1" t="s">
        <v>5362</v>
      </c>
      <c r="V523" s="1" t="s">
        <v>5490</v>
      </c>
      <c r="W523" s="1" t="s">
        <v>5489</v>
      </c>
      <c r="X523" s="1" t="s">
        <v>47</v>
      </c>
      <c r="Y523" s="1">
        <v>17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19</v>
      </c>
      <c r="AR523" s="1">
        <v>22</v>
      </c>
      <c r="AS523" s="1">
        <v>9</v>
      </c>
      <c r="AT523" s="1">
        <v>0</v>
      </c>
      <c r="AU523" s="1">
        <v>13</v>
      </c>
      <c r="AV523" s="1">
        <v>5</v>
      </c>
      <c r="AW523" s="1">
        <v>10</v>
      </c>
      <c r="AX523" s="1">
        <v>14</v>
      </c>
      <c r="AY523" s="1">
        <v>5</v>
      </c>
      <c r="AZ523" s="1">
        <v>12</v>
      </c>
      <c r="BA523" s="11">
        <v>17</v>
      </c>
    </row>
    <row r="524" spans="1:53" x14ac:dyDescent="0.25">
      <c r="A524" s="10">
        <v>124543</v>
      </c>
      <c r="B524" s="1" t="s">
        <v>1139</v>
      </c>
      <c r="C524" s="1" t="s">
        <v>49</v>
      </c>
      <c r="D524" s="1">
        <v>0</v>
      </c>
      <c r="E524" s="1">
        <v>0</v>
      </c>
      <c r="F524" s="1"/>
      <c r="G524" s="1" t="s">
        <v>1140</v>
      </c>
      <c r="H524" s="2">
        <v>45105.409425034719</v>
      </c>
      <c r="I524" s="1" t="str">
        <f>_xlfn.XLOOKUP(G524,'Lookup '!A:A,'Lookup '!B:B)</f>
        <v>Cases &amp; Covers</v>
      </c>
      <c r="J524" s="1" t="s">
        <v>51</v>
      </c>
      <c r="K524" s="1" t="b">
        <v>0</v>
      </c>
      <c r="L524" s="1"/>
      <c r="M524" s="1"/>
      <c r="N524" s="1" t="s">
        <v>52</v>
      </c>
      <c r="O524" s="3">
        <v>1.68</v>
      </c>
      <c r="P524" s="3"/>
      <c r="Q524" s="3">
        <v>1.68</v>
      </c>
      <c r="R524" s="3">
        <v>0</v>
      </c>
      <c r="S524" s="1">
        <v>0</v>
      </c>
      <c r="T524" s="4">
        <v>0</v>
      </c>
      <c r="U524" s="1" t="s">
        <v>5362</v>
      </c>
      <c r="V524" s="1" t="s">
        <v>5492</v>
      </c>
      <c r="W524" s="1" t="s">
        <v>3715</v>
      </c>
      <c r="X524" s="1" t="s">
        <v>47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1">
        <v>0</v>
      </c>
    </row>
    <row r="525" spans="1:53" x14ac:dyDescent="0.25">
      <c r="A525" s="10">
        <v>124544</v>
      </c>
      <c r="B525" s="1" t="s">
        <v>1141</v>
      </c>
      <c r="C525" s="1" t="s">
        <v>58</v>
      </c>
      <c r="D525" s="1">
        <v>0</v>
      </c>
      <c r="E525" s="1">
        <v>0</v>
      </c>
      <c r="F525" s="1"/>
      <c r="G525" s="1" t="s">
        <v>1142</v>
      </c>
      <c r="H525" s="2">
        <v>45105.409425034719</v>
      </c>
      <c r="I525" s="1" t="str">
        <f>_xlfn.XLOOKUP(G525,'Lookup '!A:A,'Lookup '!B:B)</f>
        <v>Cases &amp; Covers</v>
      </c>
      <c r="J525" s="1" t="s">
        <v>51</v>
      </c>
      <c r="K525" s="1" t="b">
        <v>0</v>
      </c>
      <c r="L525" s="1"/>
      <c r="M525" s="1"/>
      <c r="N525" s="1" t="s">
        <v>52</v>
      </c>
      <c r="O525" s="3">
        <v>1.62</v>
      </c>
      <c r="P525" s="3"/>
      <c r="Q525" s="3">
        <v>1.62</v>
      </c>
      <c r="R525" s="3">
        <v>4.0909000000000004</v>
      </c>
      <c r="S525" s="1">
        <v>0</v>
      </c>
      <c r="T525" s="4">
        <v>0</v>
      </c>
      <c r="U525" s="1" t="s">
        <v>5362</v>
      </c>
      <c r="V525" s="1" t="s">
        <v>5494</v>
      </c>
      <c r="W525" s="1" t="s">
        <v>5512</v>
      </c>
      <c r="X525" s="1" t="s">
        <v>47</v>
      </c>
      <c r="Y525" s="1">
        <v>29</v>
      </c>
      <c r="Z525" s="1">
        <v>0</v>
      </c>
      <c r="AA525" s="1">
        <v>50</v>
      </c>
      <c r="AB525" s="1">
        <v>50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25</v>
      </c>
      <c r="AV525" s="1">
        <v>8</v>
      </c>
      <c r="AW525" s="1">
        <v>16</v>
      </c>
      <c r="AX525" s="1">
        <v>2</v>
      </c>
      <c r="AY525" s="1">
        <v>15</v>
      </c>
      <c r="AZ525" s="1">
        <v>7</v>
      </c>
      <c r="BA525" s="11">
        <v>9</v>
      </c>
    </row>
    <row r="526" spans="1:53" hidden="1" x14ac:dyDescent="0.25">
      <c r="A526" s="10">
        <v>124545</v>
      </c>
      <c r="B526" s="1" t="s">
        <v>1143</v>
      </c>
      <c r="C526" s="1" t="s">
        <v>61</v>
      </c>
      <c r="D526" s="1">
        <v>4</v>
      </c>
      <c r="E526" s="1">
        <v>0</v>
      </c>
      <c r="F526" s="1"/>
      <c r="G526" s="1" t="s">
        <v>1144</v>
      </c>
      <c r="H526" s="2">
        <v>45105.409425034719</v>
      </c>
      <c r="I526" s="1" t="str">
        <f>_xlfn.XLOOKUP(G526,'Lookup '!A:A,'Lookup '!B:B)</f>
        <v>LCDS</v>
      </c>
      <c r="J526" s="1" t="s">
        <v>63</v>
      </c>
      <c r="K526" s="1" t="b">
        <v>0</v>
      </c>
      <c r="L526" s="1"/>
      <c r="M526" s="1"/>
      <c r="N526" s="1" t="s">
        <v>52</v>
      </c>
      <c r="O526" s="3">
        <v>65.63</v>
      </c>
      <c r="P526" s="3"/>
      <c r="Q526" s="3">
        <v>65.63</v>
      </c>
      <c r="R526" s="3">
        <v>69.7</v>
      </c>
      <c r="S526" s="1">
        <v>0</v>
      </c>
      <c r="T526" s="4">
        <v>0</v>
      </c>
      <c r="U526" s="1"/>
      <c r="V526" s="1" t="s">
        <v>5496</v>
      </c>
      <c r="W526" s="1" t="s">
        <v>5497</v>
      </c>
      <c r="X526" s="1" t="s">
        <v>47</v>
      </c>
      <c r="Y526" s="1">
        <v>38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44</v>
      </c>
      <c r="AP526" s="1">
        <v>38</v>
      </c>
      <c r="AQ526" s="1">
        <v>27</v>
      </c>
      <c r="AR526" s="1">
        <v>34</v>
      </c>
      <c r="AS526" s="1">
        <v>40</v>
      </c>
      <c r="AT526" s="1">
        <v>31</v>
      </c>
      <c r="AU526" s="1">
        <v>46</v>
      </c>
      <c r="AV526" s="1">
        <v>52</v>
      </c>
      <c r="AW526" s="1">
        <v>52</v>
      </c>
      <c r="AX526" s="1">
        <v>43</v>
      </c>
      <c r="AY526" s="1">
        <v>42</v>
      </c>
      <c r="AZ526" s="1">
        <v>34</v>
      </c>
      <c r="BA526" s="11">
        <v>58</v>
      </c>
    </row>
    <row r="527" spans="1:53" hidden="1" x14ac:dyDescent="0.25">
      <c r="A527" s="10">
        <v>124546</v>
      </c>
      <c r="B527" s="1" t="s">
        <v>1145</v>
      </c>
      <c r="C527" s="1" t="s">
        <v>61</v>
      </c>
      <c r="D527" s="1">
        <v>4</v>
      </c>
      <c r="E527" s="1">
        <v>0</v>
      </c>
      <c r="F527" s="1"/>
      <c r="G527" s="1" t="s">
        <v>1146</v>
      </c>
      <c r="H527" s="2">
        <v>45105.409425034719</v>
      </c>
      <c r="I527" s="1" t="str">
        <f>_xlfn.XLOOKUP(G527,'Lookup '!A:A,'Lookup '!B:B)</f>
        <v>LCDS</v>
      </c>
      <c r="J527" s="1" t="s">
        <v>63</v>
      </c>
      <c r="K527" s="1" t="b">
        <v>0</v>
      </c>
      <c r="L527" s="1"/>
      <c r="M527" s="1"/>
      <c r="N527" s="1" t="s">
        <v>52</v>
      </c>
      <c r="O527" s="3">
        <v>16.760000000000002</v>
      </c>
      <c r="P527" s="3"/>
      <c r="Q527" s="3">
        <v>16.760000000000002</v>
      </c>
      <c r="R527" s="3">
        <v>21.8</v>
      </c>
      <c r="S527" s="1">
        <v>0</v>
      </c>
      <c r="T527" s="4">
        <v>0</v>
      </c>
      <c r="U527" s="1"/>
      <c r="V527" s="1" t="s">
        <v>5496</v>
      </c>
      <c r="W527" s="1" t="s">
        <v>5497</v>
      </c>
      <c r="X527" s="1" t="s">
        <v>47</v>
      </c>
      <c r="Y527" s="1">
        <v>41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8</v>
      </c>
      <c r="AP527" s="1">
        <v>15</v>
      </c>
      <c r="AQ527" s="1">
        <v>10</v>
      </c>
      <c r="AR527" s="1">
        <v>11</v>
      </c>
      <c r="AS527" s="1">
        <v>10</v>
      </c>
      <c r="AT527" s="1">
        <v>14</v>
      </c>
      <c r="AU527" s="1">
        <v>13</v>
      </c>
      <c r="AV527" s="1">
        <v>9</v>
      </c>
      <c r="AW527" s="1">
        <v>3</v>
      </c>
      <c r="AX527" s="1">
        <v>3</v>
      </c>
      <c r="AY527" s="1">
        <v>7</v>
      </c>
      <c r="AZ527" s="1">
        <v>1</v>
      </c>
      <c r="BA527" s="11">
        <v>0</v>
      </c>
    </row>
    <row r="528" spans="1:53" x14ac:dyDescent="0.25">
      <c r="A528" s="10">
        <v>124547</v>
      </c>
      <c r="B528" s="1" t="s">
        <v>1147</v>
      </c>
      <c r="C528" s="1" t="s">
        <v>49</v>
      </c>
      <c r="D528" s="1">
        <v>0</v>
      </c>
      <c r="E528" s="1">
        <v>0</v>
      </c>
      <c r="F528" s="1"/>
      <c r="G528" s="1" t="s">
        <v>1148</v>
      </c>
      <c r="H528" s="2">
        <v>45105.409425034719</v>
      </c>
      <c r="I528" s="1" t="str">
        <f>_xlfn.XLOOKUP(G528,'Lookup '!A:A,'Lookup '!B:B)</f>
        <v>Cases &amp; Covers</v>
      </c>
      <c r="J528" s="1" t="s">
        <v>51</v>
      </c>
      <c r="K528" s="1" t="b">
        <v>0</v>
      </c>
      <c r="L528" s="1"/>
      <c r="M528" s="1"/>
      <c r="N528" s="1" t="s">
        <v>52</v>
      </c>
      <c r="O528" s="3">
        <v>2.65</v>
      </c>
      <c r="P528" s="3"/>
      <c r="Q528" s="3">
        <v>2.65</v>
      </c>
      <c r="R528" s="3">
        <v>5</v>
      </c>
      <c r="S528" s="1">
        <v>0</v>
      </c>
      <c r="T528" s="4">
        <v>0</v>
      </c>
      <c r="U528" s="1" t="s">
        <v>5362</v>
      </c>
      <c r="V528" s="1" t="s">
        <v>5488</v>
      </c>
      <c r="W528" s="1" t="s">
        <v>5505</v>
      </c>
      <c r="X528" s="1" t="s">
        <v>47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6</v>
      </c>
      <c r="AP528" s="1">
        <v>11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1">
        <v>0</v>
      </c>
    </row>
    <row r="529" spans="1:53" x14ac:dyDescent="0.25">
      <c r="A529" s="10">
        <v>124548</v>
      </c>
      <c r="B529" s="1" t="s">
        <v>1149</v>
      </c>
      <c r="C529" s="1" t="s">
        <v>49</v>
      </c>
      <c r="D529" s="1">
        <v>0</v>
      </c>
      <c r="E529" s="1">
        <v>0</v>
      </c>
      <c r="F529" s="1"/>
      <c r="G529" s="1" t="s">
        <v>1150</v>
      </c>
      <c r="H529" s="2">
        <v>45105.409425034719</v>
      </c>
      <c r="I529" s="1" t="str">
        <f>_xlfn.XLOOKUP(G529,'Lookup '!A:A,'Lookup '!B:B)</f>
        <v>Cases &amp; Covers</v>
      </c>
      <c r="J529" s="1" t="s">
        <v>51</v>
      </c>
      <c r="K529" s="1" t="b">
        <v>0</v>
      </c>
      <c r="L529" s="1"/>
      <c r="M529" s="1"/>
      <c r="N529" s="1" t="s">
        <v>52</v>
      </c>
      <c r="O529" s="3">
        <v>2.79</v>
      </c>
      <c r="P529" s="3"/>
      <c r="Q529" s="3">
        <v>2.79</v>
      </c>
      <c r="R529" s="3">
        <v>0</v>
      </c>
      <c r="S529" s="1">
        <v>0</v>
      </c>
      <c r="T529" s="4">
        <v>0</v>
      </c>
      <c r="U529" s="1" t="s">
        <v>5362</v>
      </c>
      <c r="V529" s="1" t="s">
        <v>5524</v>
      </c>
      <c r="W529" s="1" t="s">
        <v>5500</v>
      </c>
      <c r="X529" s="1" t="s">
        <v>47</v>
      </c>
      <c r="Y529" s="1">
        <v>3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1">
        <v>0</v>
      </c>
    </row>
    <row r="530" spans="1:53" x14ac:dyDescent="0.25">
      <c r="A530" s="10">
        <v>124549</v>
      </c>
      <c r="B530" s="1" t="s">
        <v>1151</v>
      </c>
      <c r="C530" s="1" t="s">
        <v>114</v>
      </c>
      <c r="D530" s="1">
        <v>0</v>
      </c>
      <c r="E530" s="1">
        <v>0</v>
      </c>
      <c r="F530" s="1"/>
      <c r="G530" s="1" t="s">
        <v>1152</v>
      </c>
      <c r="H530" s="2">
        <v>45105.409425034719</v>
      </c>
      <c r="I530" s="1" t="str">
        <f>_xlfn.XLOOKUP(G530,'Lookup '!A:A,'Lookup '!B:B)</f>
        <v>Cases &amp; Covers</v>
      </c>
      <c r="J530" s="1" t="s">
        <v>51</v>
      </c>
      <c r="K530" s="1" t="b">
        <v>0</v>
      </c>
      <c r="L530" s="1"/>
      <c r="M530" s="1"/>
      <c r="N530" s="1" t="s">
        <v>52</v>
      </c>
      <c r="O530" s="3">
        <v>1.66</v>
      </c>
      <c r="P530" s="3"/>
      <c r="Q530" s="3">
        <v>1.66</v>
      </c>
      <c r="R530" s="3">
        <v>0</v>
      </c>
      <c r="S530" s="1">
        <v>0</v>
      </c>
      <c r="T530" s="4">
        <v>0</v>
      </c>
      <c r="U530" s="1" t="s">
        <v>5362</v>
      </c>
      <c r="V530" s="1" t="s">
        <v>5536</v>
      </c>
      <c r="W530" s="1" t="s">
        <v>5535</v>
      </c>
      <c r="X530" s="1" t="s">
        <v>47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1">
        <v>0</v>
      </c>
    </row>
    <row r="531" spans="1:53" hidden="1" x14ac:dyDescent="0.25">
      <c r="A531" s="10">
        <v>124550</v>
      </c>
      <c r="B531" s="1" t="s">
        <v>1153</v>
      </c>
      <c r="C531" s="1" t="s">
        <v>49</v>
      </c>
      <c r="D531" s="1">
        <v>0</v>
      </c>
      <c r="E531" s="1">
        <v>0</v>
      </c>
      <c r="F531" s="1"/>
      <c r="G531" s="1" t="s">
        <v>1154</v>
      </c>
      <c r="H531" s="2">
        <v>45105.409425034719</v>
      </c>
      <c r="I531" s="1" t="str">
        <f>_xlfn.XLOOKUP(G531,'Lookup '!A:A,'Lookup '!B:B)</f>
        <v>Mercury Ring</v>
      </c>
      <c r="J531" s="1" t="s">
        <v>123</v>
      </c>
      <c r="K531" s="1" t="b">
        <v>0</v>
      </c>
      <c r="L531" s="1"/>
      <c r="M531" s="1"/>
      <c r="N531" s="1" t="s">
        <v>52</v>
      </c>
      <c r="O531" s="3">
        <v>1.95</v>
      </c>
      <c r="P531" s="3"/>
      <c r="Q531" s="3">
        <v>1.95</v>
      </c>
      <c r="R531" s="3">
        <v>0</v>
      </c>
      <c r="S531" s="1">
        <v>0</v>
      </c>
      <c r="T531" s="4">
        <v>0</v>
      </c>
      <c r="U531" s="1"/>
      <c r="V531" s="1" t="s">
        <v>5589</v>
      </c>
      <c r="W531" s="1" t="s">
        <v>5590</v>
      </c>
      <c r="X531" s="1" t="s">
        <v>47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1">
        <v>0</v>
      </c>
    </row>
    <row r="532" spans="1:53" x14ac:dyDescent="0.25">
      <c r="A532" s="10">
        <v>124551</v>
      </c>
      <c r="B532" s="1" t="s">
        <v>1155</v>
      </c>
      <c r="C532" s="1" t="s">
        <v>49</v>
      </c>
      <c r="D532" s="1">
        <v>0</v>
      </c>
      <c r="E532" s="1">
        <v>0</v>
      </c>
      <c r="F532" s="1"/>
      <c r="G532" s="1" t="s">
        <v>1156</v>
      </c>
      <c r="H532" s="2">
        <v>45105.409425034719</v>
      </c>
      <c r="I532" s="1" t="str">
        <f>_xlfn.XLOOKUP(G532,'Lookup '!A:A,'Lookup '!B:B)</f>
        <v>Cases &amp; Covers</v>
      </c>
      <c r="J532" s="1" t="s">
        <v>51</v>
      </c>
      <c r="K532" s="1" t="b">
        <v>0</v>
      </c>
      <c r="L532" s="1"/>
      <c r="M532" s="1"/>
      <c r="N532" s="1" t="s">
        <v>52</v>
      </c>
      <c r="O532" s="3">
        <v>1.68</v>
      </c>
      <c r="P532" s="3"/>
      <c r="Q532" s="3">
        <v>1.68</v>
      </c>
      <c r="R532" s="3">
        <v>0</v>
      </c>
      <c r="S532" s="1">
        <v>0</v>
      </c>
      <c r="T532" s="4">
        <v>0</v>
      </c>
      <c r="U532" s="1" t="s">
        <v>5362</v>
      </c>
      <c r="V532" s="1" t="s">
        <v>5492</v>
      </c>
      <c r="W532" s="1" t="s">
        <v>5500</v>
      </c>
      <c r="X532" s="1" t="s">
        <v>47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1">
        <v>0</v>
      </c>
    </row>
    <row r="533" spans="1:53" x14ac:dyDescent="0.25">
      <c r="A533" s="10">
        <v>124552</v>
      </c>
      <c r="B533" s="1" t="s">
        <v>1157</v>
      </c>
      <c r="C533" s="1" t="s">
        <v>49</v>
      </c>
      <c r="D533" s="1">
        <v>0</v>
      </c>
      <c r="E533" s="1">
        <v>0</v>
      </c>
      <c r="F533" s="1"/>
      <c r="G533" s="1" t="s">
        <v>1158</v>
      </c>
      <c r="H533" s="2">
        <v>45105.409425034719</v>
      </c>
      <c r="I533" s="1" t="str">
        <f>_xlfn.XLOOKUP(G533,'Lookup '!A:A,'Lookup '!B:B)</f>
        <v>Cases &amp; Covers</v>
      </c>
      <c r="J533" s="1" t="s">
        <v>51</v>
      </c>
      <c r="K533" s="1" t="b">
        <v>0</v>
      </c>
      <c r="L533" s="1"/>
      <c r="M533" s="1"/>
      <c r="N533" s="1" t="s">
        <v>52</v>
      </c>
      <c r="O533" s="3">
        <v>2.65</v>
      </c>
      <c r="P533" s="3"/>
      <c r="Q533" s="3">
        <v>2.65</v>
      </c>
      <c r="R533" s="3">
        <v>0</v>
      </c>
      <c r="S533" s="1">
        <v>0</v>
      </c>
      <c r="T533" s="4">
        <v>0</v>
      </c>
      <c r="U533" s="1" t="s">
        <v>5362</v>
      </c>
      <c r="V533" s="1" t="s">
        <v>5488</v>
      </c>
      <c r="W533" s="1" t="s">
        <v>5515</v>
      </c>
      <c r="X533" s="1" t="s">
        <v>47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1">
        <v>0</v>
      </c>
    </row>
    <row r="534" spans="1:53" x14ac:dyDescent="0.25">
      <c r="A534" s="10">
        <v>124553</v>
      </c>
      <c r="B534" s="1" t="s">
        <v>1159</v>
      </c>
      <c r="C534" s="1" t="s">
        <v>49</v>
      </c>
      <c r="D534" s="1">
        <v>0</v>
      </c>
      <c r="E534" s="1">
        <v>0</v>
      </c>
      <c r="F534" s="1"/>
      <c r="G534" s="1" t="s">
        <v>1160</v>
      </c>
      <c r="H534" s="2">
        <v>45105.409425034719</v>
      </c>
      <c r="I534" s="1" t="str">
        <f>_xlfn.XLOOKUP(G534,'Lookup '!A:A,'Lookup '!B:B)</f>
        <v>Cases &amp; Covers</v>
      </c>
      <c r="J534" s="1" t="s">
        <v>51</v>
      </c>
      <c r="K534" s="1" t="b">
        <v>0</v>
      </c>
      <c r="L534" s="1"/>
      <c r="M534" s="1"/>
      <c r="N534" s="1" t="s">
        <v>52</v>
      </c>
      <c r="O534" s="3">
        <v>2.65</v>
      </c>
      <c r="P534" s="3"/>
      <c r="Q534" s="3">
        <v>2.65</v>
      </c>
      <c r="R534" s="3">
        <v>0</v>
      </c>
      <c r="S534" s="1">
        <v>0</v>
      </c>
      <c r="T534" s="4">
        <v>0</v>
      </c>
      <c r="U534" s="1" t="s">
        <v>5362</v>
      </c>
      <c r="V534" s="1" t="s">
        <v>5488</v>
      </c>
      <c r="W534" s="1" t="s">
        <v>5495</v>
      </c>
      <c r="X534" s="1" t="s">
        <v>47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1">
        <v>0</v>
      </c>
    </row>
    <row r="535" spans="1:53" x14ac:dyDescent="0.25">
      <c r="A535" s="10">
        <v>124554</v>
      </c>
      <c r="B535" s="1" t="s">
        <v>1161</v>
      </c>
      <c r="C535" s="1" t="s">
        <v>49</v>
      </c>
      <c r="D535" s="1">
        <v>0</v>
      </c>
      <c r="E535" s="1">
        <v>0</v>
      </c>
      <c r="F535" s="1"/>
      <c r="G535" s="1" t="s">
        <v>1162</v>
      </c>
      <c r="H535" s="2">
        <v>45105.409425034719</v>
      </c>
      <c r="I535" s="1" t="str">
        <f>_xlfn.XLOOKUP(G535,'Lookup '!A:A,'Lookup '!B:B)</f>
        <v>Cases &amp; Covers</v>
      </c>
      <c r="J535" s="1" t="s">
        <v>51</v>
      </c>
      <c r="K535" s="1" t="b">
        <v>0</v>
      </c>
      <c r="L535" s="1"/>
      <c r="M535" s="1"/>
      <c r="N535" s="1" t="s">
        <v>52</v>
      </c>
      <c r="O535" s="3">
        <v>7.26</v>
      </c>
      <c r="P535" s="3"/>
      <c r="Q535" s="3">
        <v>7.26</v>
      </c>
      <c r="R535" s="3">
        <v>13.6363</v>
      </c>
      <c r="S535" s="1">
        <v>0</v>
      </c>
      <c r="T535" s="4">
        <v>0</v>
      </c>
      <c r="U535" s="1" t="s">
        <v>5362</v>
      </c>
      <c r="V535" s="1" t="s">
        <v>5502</v>
      </c>
      <c r="W535" s="1" t="s">
        <v>5508</v>
      </c>
      <c r="X535" s="1" t="s">
        <v>47</v>
      </c>
      <c r="Y535" s="1">
        <v>22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2</v>
      </c>
      <c r="AR535" s="1">
        <v>4</v>
      </c>
      <c r="AS535" s="1">
        <v>2</v>
      </c>
      <c r="AT535" s="1">
        <v>5</v>
      </c>
      <c r="AU535" s="1">
        <v>3</v>
      </c>
      <c r="AV535" s="1">
        <v>3</v>
      </c>
      <c r="AW535" s="1">
        <v>5</v>
      </c>
      <c r="AX535" s="1">
        <v>2</v>
      </c>
      <c r="AY535" s="1">
        <v>4</v>
      </c>
      <c r="AZ535" s="1">
        <v>5</v>
      </c>
      <c r="BA535" s="11">
        <v>3</v>
      </c>
    </row>
    <row r="536" spans="1:53" x14ac:dyDescent="0.25">
      <c r="A536" s="10">
        <v>124555</v>
      </c>
      <c r="B536" s="1" t="s">
        <v>1163</v>
      </c>
      <c r="C536" s="1" t="s">
        <v>49</v>
      </c>
      <c r="D536" s="1">
        <v>0</v>
      </c>
      <c r="E536" s="1">
        <v>0</v>
      </c>
      <c r="F536" s="1"/>
      <c r="G536" s="1" t="s">
        <v>1164</v>
      </c>
      <c r="H536" s="2">
        <v>45105.409425034719</v>
      </c>
      <c r="I536" s="1" t="str">
        <f>_xlfn.XLOOKUP(G536,'Lookup '!A:A,'Lookup '!B:B)</f>
        <v>Cases &amp; Covers</v>
      </c>
      <c r="J536" s="1" t="s">
        <v>51</v>
      </c>
      <c r="K536" s="1" t="b">
        <v>0</v>
      </c>
      <c r="L536" s="1"/>
      <c r="M536" s="1"/>
      <c r="N536" s="1" t="s">
        <v>52</v>
      </c>
      <c r="O536" s="3">
        <v>2.93</v>
      </c>
      <c r="P536" s="3"/>
      <c r="Q536" s="3">
        <v>2.93</v>
      </c>
      <c r="R536" s="3">
        <v>4.5453999999999999</v>
      </c>
      <c r="S536" s="1">
        <v>0</v>
      </c>
      <c r="T536" s="4">
        <v>0</v>
      </c>
      <c r="U536" s="1" t="s">
        <v>5362</v>
      </c>
      <c r="V536" s="1" t="s">
        <v>5504</v>
      </c>
      <c r="W536" s="1" t="s">
        <v>5512</v>
      </c>
      <c r="X536" s="1" t="s">
        <v>47</v>
      </c>
      <c r="Y536" s="1">
        <v>19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11</v>
      </c>
      <c r="AV536" s="1">
        <v>13</v>
      </c>
      <c r="AW536" s="1">
        <v>14</v>
      </c>
      <c r="AX536" s="1">
        <v>18</v>
      </c>
      <c r="AY536" s="1">
        <v>17</v>
      </c>
      <c r="AZ536" s="1">
        <v>17</v>
      </c>
      <c r="BA536" s="11">
        <v>9</v>
      </c>
    </row>
    <row r="537" spans="1:53" x14ac:dyDescent="0.25">
      <c r="A537" s="10">
        <v>124556</v>
      </c>
      <c r="B537" s="1" t="s">
        <v>1165</v>
      </c>
      <c r="C537" s="1" t="s">
        <v>49</v>
      </c>
      <c r="D537" s="1">
        <v>0</v>
      </c>
      <c r="E537" s="1">
        <v>0</v>
      </c>
      <c r="F537" s="1"/>
      <c r="G537" s="1" t="s">
        <v>1166</v>
      </c>
      <c r="H537" s="2">
        <v>45105.409425034719</v>
      </c>
      <c r="I537" s="1" t="str">
        <f>_xlfn.XLOOKUP(G537,'Lookup '!A:A,'Lookup '!B:B)</f>
        <v>Cases &amp; Covers</v>
      </c>
      <c r="J537" s="1" t="s">
        <v>51</v>
      </c>
      <c r="K537" s="1" t="b">
        <v>0</v>
      </c>
      <c r="L537" s="1"/>
      <c r="M537" s="1"/>
      <c r="N537" s="1" t="s">
        <v>52</v>
      </c>
      <c r="O537" s="3">
        <v>2.93</v>
      </c>
      <c r="P537" s="3"/>
      <c r="Q537" s="3">
        <v>2.93</v>
      </c>
      <c r="R537" s="3">
        <v>0</v>
      </c>
      <c r="S537" s="1">
        <v>0</v>
      </c>
      <c r="T537" s="4">
        <v>0</v>
      </c>
      <c r="U537" s="1" t="s">
        <v>5362</v>
      </c>
      <c r="V537" s="1" t="s">
        <v>5504</v>
      </c>
      <c r="W537" s="1" t="s">
        <v>5533</v>
      </c>
      <c r="X537" s="1" t="s">
        <v>47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1">
        <v>0</v>
      </c>
    </row>
    <row r="538" spans="1:53" x14ac:dyDescent="0.25">
      <c r="A538" s="10">
        <v>124557</v>
      </c>
      <c r="B538" s="1" t="s">
        <v>1167</v>
      </c>
      <c r="C538" s="1" t="s">
        <v>49</v>
      </c>
      <c r="D538" s="1">
        <v>0</v>
      </c>
      <c r="E538" s="1">
        <v>0</v>
      </c>
      <c r="F538" s="1"/>
      <c r="G538" s="1" t="s">
        <v>1168</v>
      </c>
      <c r="H538" s="2">
        <v>45105.409425034719</v>
      </c>
      <c r="I538" s="1" t="str">
        <f>_xlfn.XLOOKUP(G538,'Lookup '!A:A,'Lookup '!B:B)</f>
        <v>Cases &amp; Covers</v>
      </c>
      <c r="J538" s="1" t="s">
        <v>51</v>
      </c>
      <c r="K538" s="1" t="b">
        <v>0</v>
      </c>
      <c r="L538" s="1"/>
      <c r="M538" s="1"/>
      <c r="N538" s="1" t="s">
        <v>52</v>
      </c>
      <c r="O538" s="3">
        <v>2.93</v>
      </c>
      <c r="P538" s="3"/>
      <c r="Q538" s="3">
        <v>2.93</v>
      </c>
      <c r="R538" s="3">
        <v>0</v>
      </c>
      <c r="S538" s="1">
        <v>0</v>
      </c>
      <c r="T538" s="4">
        <v>0</v>
      </c>
      <c r="U538" s="1" t="s">
        <v>5484</v>
      </c>
      <c r="V538" s="1" t="s">
        <v>5504</v>
      </c>
      <c r="W538" s="1" t="s">
        <v>5543</v>
      </c>
      <c r="X538" s="1" t="s">
        <v>47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1">
        <v>0</v>
      </c>
    </row>
    <row r="539" spans="1:53" x14ac:dyDescent="0.25">
      <c r="A539" s="10">
        <v>124558</v>
      </c>
      <c r="B539" s="1" t="s">
        <v>1169</v>
      </c>
      <c r="C539" s="1" t="s">
        <v>49</v>
      </c>
      <c r="D539" s="1">
        <v>0</v>
      </c>
      <c r="E539" s="1">
        <v>0</v>
      </c>
      <c r="F539" s="1"/>
      <c r="G539" s="1" t="s">
        <v>1170</v>
      </c>
      <c r="H539" s="2">
        <v>45105.409425034719</v>
      </c>
      <c r="I539" s="1" t="str">
        <f>_xlfn.XLOOKUP(G539,'Lookup '!A:A,'Lookup '!B:B)</f>
        <v>Cases &amp; Covers</v>
      </c>
      <c r="J539" s="1" t="s">
        <v>51</v>
      </c>
      <c r="K539" s="1" t="b">
        <v>0</v>
      </c>
      <c r="L539" s="1"/>
      <c r="M539" s="1"/>
      <c r="N539" s="1" t="s">
        <v>52</v>
      </c>
      <c r="O539" s="3">
        <v>2.65</v>
      </c>
      <c r="P539" s="3"/>
      <c r="Q539" s="3">
        <v>2.65</v>
      </c>
      <c r="R539" s="3">
        <v>0</v>
      </c>
      <c r="S539" s="1">
        <v>0</v>
      </c>
      <c r="T539" s="4">
        <v>0</v>
      </c>
      <c r="U539" s="1" t="s">
        <v>5362</v>
      </c>
      <c r="V539" s="1" t="s">
        <v>5506</v>
      </c>
      <c r="W539" s="1" t="s">
        <v>5495</v>
      </c>
      <c r="X539" s="1" t="s">
        <v>47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1">
        <v>0</v>
      </c>
    </row>
    <row r="540" spans="1:53" x14ac:dyDescent="0.25">
      <c r="A540" s="10">
        <v>124559</v>
      </c>
      <c r="B540" s="1" t="s">
        <v>1171</v>
      </c>
      <c r="C540" s="1" t="s">
        <v>49</v>
      </c>
      <c r="D540" s="1">
        <v>0</v>
      </c>
      <c r="E540" s="1">
        <v>0</v>
      </c>
      <c r="F540" s="1"/>
      <c r="G540" s="1" t="s">
        <v>1172</v>
      </c>
      <c r="H540" s="2">
        <v>45105.409425034719</v>
      </c>
      <c r="I540" s="1" t="str">
        <f>_xlfn.XLOOKUP(G540,'Lookup '!A:A,'Lookup '!B:B)</f>
        <v>Cases &amp; Covers</v>
      </c>
      <c r="J540" s="1" t="s">
        <v>51</v>
      </c>
      <c r="K540" s="1" t="b">
        <v>0</v>
      </c>
      <c r="L540" s="1"/>
      <c r="M540" s="1"/>
      <c r="N540" s="1" t="s">
        <v>52</v>
      </c>
      <c r="O540" s="3">
        <v>2.65</v>
      </c>
      <c r="P540" s="3"/>
      <c r="Q540" s="3">
        <v>2.65</v>
      </c>
      <c r="R540" s="3">
        <v>5</v>
      </c>
      <c r="S540" s="1">
        <v>0</v>
      </c>
      <c r="T540" s="4">
        <v>0</v>
      </c>
      <c r="U540" s="1" t="s">
        <v>5362</v>
      </c>
      <c r="V540" s="1" t="s">
        <v>5488</v>
      </c>
      <c r="W540" s="1" t="s">
        <v>5515</v>
      </c>
      <c r="X540" s="1" t="s">
        <v>47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16</v>
      </c>
      <c r="AP540" s="1">
        <v>0</v>
      </c>
      <c r="AQ540" s="1">
        <v>8</v>
      </c>
      <c r="AR540" s="1">
        <v>18</v>
      </c>
      <c r="AS540" s="1">
        <v>4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1">
        <v>0</v>
      </c>
    </row>
    <row r="541" spans="1:53" hidden="1" x14ac:dyDescent="0.25">
      <c r="A541" s="10">
        <v>124560</v>
      </c>
      <c r="B541" s="1" t="s">
        <v>1173</v>
      </c>
      <c r="C541" s="1" t="s">
        <v>49</v>
      </c>
      <c r="D541" s="1">
        <v>0</v>
      </c>
      <c r="E541" s="1">
        <v>0</v>
      </c>
      <c r="F541" s="1"/>
      <c r="G541" s="1" t="s">
        <v>1174</v>
      </c>
      <c r="H541" s="2">
        <v>45105.409425034719</v>
      </c>
      <c r="I541" s="1" t="str">
        <f>_xlfn.XLOOKUP(G541,'Lookup '!A:A,'Lookup '!B:B)</f>
        <v>Airpods Case</v>
      </c>
      <c r="J541" s="1" t="s">
        <v>123</v>
      </c>
      <c r="K541" s="1" t="b">
        <v>0</v>
      </c>
      <c r="L541" s="1"/>
      <c r="M541" s="1"/>
      <c r="N541" s="1" t="s">
        <v>52</v>
      </c>
      <c r="O541" s="3">
        <v>1.4</v>
      </c>
      <c r="P541" s="3"/>
      <c r="Q541" s="3">
        <v>1.4</v>
      </c>
      <c r="R541" s="3">
        <v>0</v>
      </c>
      <c r="S541" s="1">
        <v>0</v>
      </c>
      <c r="T541" s="4">
        <v>0</v>
      </c>
      <c r="U541" s="1" t="s">
        <v>5486</v>
      </c>
      <c r="V541" s="1" t="s">
        <v>5518</v>
      </c>
      <c r="W541" s="1" t="s">
        <v>5519</v>
      </c>
      <c r="X541" s="1" t="s">
        <v>47</v>
      </c>
      <c r="Y541" s="1">
        <v>5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1">
        <v>0</v>
      </c>
    </row>
    <row r="542" spans="1:53" x14ac:dyDescent="0.25">
      <c r="A542" s="10">
        <v>124561</v>
      </c>
      <c r="B542" s="1" t="s">
        <v>1175</v>
      </c>
      <c r="C542" s="1" t="s">
        <v>49</v>
      </c>
      <c r="D542" s="1">
        <v>0</v>
      </c>
      <c r="E542" s="1">
        <v>0</v>
      </c>
      <c r="F542" s="1"/>
      <c r="G542" s="1" t="s">
        <v>1176</v>
      </c>
      <c r="H542" s="2">
        <v>45105.409425034719</v>
      </c>
      <c r="I542" s="1" t="str">
        <f>_xlfn.XLOOKUP(G542,'Lookup '!A:A,'Lookup '!B:B)</f>
        <v>Cases &amp; Covers</v>
      </c>
      <c r="J542" s="1" t="s">
        <v>51</v>
      </c>
      <c r="K542" s="1" t="b">
        <v>0</v>
      </c>
      <c r="L542" s="1"/>
      <c r="M542" s="1"/>
      <c r="N542" s="1" t="s">
        <v>52</v>
      </c>
      <c r="O542" s="3">
        <v>2.65</v>
      </c>
      <c r="P542" s="3"/>
      <c r="Q542" s="3">
        <v>2.65</v>
      </c>
      <c r="R542" s="3">
        <v>5</v>
      </c>
      <c r="S542" s="1">
        <v>0</v>
      </c>
      <c r="T542" s="4">
        <v>0</v>
      </c>
      <c r="U542" s="1" t="s">
        <v>5484</v>
      </c>
      <c r="V542" s="1" t="s">
        <v>5488</v>
      </c>
      <c r="W542" s="1" t="s">
        <v>5529</v>
      </c>
      <c r="X542" s="1" t="s">
        <v>47</v>
      </c>
      <c r="Y542" s="1">
        <v>-6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1</v>
      </c>
      <c r="AV542" s="1">
        <v>0</v>
      </c>
      <c r="AW542" s="1">
        <v>0</v>
      </c>
      <c r="AX542" s="1">
        <v>6</v>
      </c>
      <c r="AY542" s="1">
        <v>8</v>
      </c>
      <c r="AZ542" s="1">
        <v>6</v>
      </c>
      <c r="BA542" s="11">
        <v>1</v>
      </c>
    </row>
    <row r="543" spans="1:53" x14ac:dyDescent="0.25">
      <c r="A543" s="10">
        <v>124562</v>
      </c>
      <c r="B543" s="1" t="s">
        <v>1177</v>
      </c>
      <c r="C543" s="1" t="s">
        <v>49</v>
      </c>
      <c r="D543" s="1">
        <v>4</v>
      </c>
      <c r="E543" s="1">
        <v>0</v>
      </c>
      <c r="F543" s="1" t="s">
        <v>1178</v>
      </c>
      <c r="G543" s="1" t="s">
        <v>1179</v>
      </c>
      <c r="H543" s="2">
        <v>45105.409425034719</v>
      </c>
      <c r="I543" s="1" t="str">
        <f>_xlfn.XLOOKUP(G543,'Lookup '!A:A,'Lookup '!B:B)</f>
        <v>Cases &amp; Covers</v>
      </c>
      <c r="J543" s="1" t="s">
        <v>51</v>
      </c>
      <c r="K543" s="1" t="b">
        <v>0</v>
      </c>
      <c r="L543" s="1"/>
      <c r="M543" s="1"/>
      <c r="N543" s="1" t="s">
        <v>52</v>
      </c>
      <c r="O543" s="3">
        <v>9.07</v>
      </c>
      <c r="P543" s="3"/>
      <c r="Q543" s="3">
        <v>9.07</v>
      </c>
      <c r="R543" s="3">
        <v>16.363600000000002</v>
      </c>
      <c r="S543" s="1">
        <v>0</v>
      </c>
      <c r="T543" s="4">
        <v>0</v>
      </c>
      <c r="U543" s="1" t="s">
        <v>5362</v>
      </c>
      <c r="V543" s="1" t="s">
        <v>5513</v>
      </c>
      <c r="W543" s="1" t="s">
        <v>5503</v>
      </c>
      <c r="X543" s="1" t="s">
        <v>47</v>
      </c>
      <c r="Y543" s="1">
        <v>31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8</v>
      </c>
      <c r="AP543" s="1">
        <v>4</v>
      </c>
      <c r="AQ543" s="1">
        <v>8</v>
      </c>
      <c r="AR543" s="1">
        <v>6</v>
      </c>
      <c r="AS543" s="1">
        <v>2</v>
      </c>
      <c r="AT543" s="1">
        <v>0</v>
      </c>
      <c r="AU543" s="1">
        <v>0</v>
      </c>
      <c r="AV543" s="1">
        <v>5</v>
      </c>
      <c r="AW543" s="1">
        <v>8</v>
      </c>
      <c r="AX543" s="1">
        <v>13</v>
      </c>
      <c r="AY543" s="1">
        <v>0</v>
      </c>
      <c r="AZ543" s="1">
        <v>6</v>
      </c>
      <c r="BA543" s="11">
        <v>5</v>
      </c>
    </row>
    <row r="544" spans="1:53" x14ac:dyDescent="0.25">
      <c r="A544" s="10">
        <v>124563</v>
      </c>
      <c r="B544" s="1" t="s">
        <v>1180</v>
      </c>
      <c r="C544" s="1" t="s">
        <v>49</v>
      </c>
      <c r="D544" s="1">
        <v>0</v>
      </c>
      <c r="E544" s="1">
        <v>0</v>
      </c>
      <c r="F544" s="1"/>
      <c r="G544" s="1" t="s">
        <v>1181</v>
      </c>
      <c r="H544" s="2">
        <v>45105.409425034719</v>
      </c>
      <c r="I544" s="1" t="str">
        <f>_xlfn.XLOOKUP(G544,'Lookup '!A:A,'Lookup '!B:B)</f>
        <v>Cases &amp; Covers</v>
      </c>
      <c r="J544" s="1" t="s">
        <v>51</v>
      </c>
      <c r="K544" s="1" t="b">
        <v>0</v>
      </c>
      <c r="L544" s="1"/>
      <c r="M544" s="1"/>
      <c r="N544" s="1" t="s">
        <v>52</v>
      </c>
      <c r="O544" s="3">
        <v>2.93</v>
      </c>
      <c r="P544" s="3"/>
      <c r="Q544" s="3">
        <v>2.93</v>
      </c>
      <c r="R544" s="3">
        <v>0</v>
      </c>
      <c r="S544" s="1">
        <v>0</v>
      </c>
      <c r="T544" s="4">
        <v>0</v>
      </c>
      <c r="U544" s="1" t="s">
        <v>5362</v>
      </c>
      <c r="V544" s="1" t="s">
        <v>5504</v>
      </c>
      <c r="W544" s="1" t="s">
        <v>5491</v>
      </c>
      <c r="X544" s="1" t="s">
        <v>47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1">
        <v>0</v>
      </c>
    </row>
    <row r="545" spans="1:53" x14ac:dyDescent="0.25">
      <c r="A545" s="10">
        <v>124564</v>
      </c>
      <c r="B545" s="1" t="s">
        <v>1182</v>
      </c>
      <c r="C545" s="1" t="s">
        <v>49</v>
      </c>
      <c r="D545" s="1">
        <v>0</v>
      </c>
      <c r="E545" s="1">
        <v>0</v>
      </c>
      <c r="F545" s="1"/>
      <c r="G545" s="1" t="s">
        <v>1183</v>
      </c>
      <c r="H545" s="2">
        <v>45105.409425034719</v>
      </c>
      <c r="I545" s="1" t="str">
        <f>_xlfn.XLOOKUP(G545,'Lookup '!A:A,'Lookup '!B:B)</f>
        <v>Cases &amp; Covers</v>
      </c>
      <c r="J545" s="1" t="s">
        <v>51</v>
      </c>
      <c r="K545" s="1" t="b">
        <v>0</v>
      </c>
      <c r="L545" s="1"/>
      <c r="M545" s="1"/>
      <c r="N545" s="1" t="s">
        <v>52</v>
      </c>
      <c r="O545" s="3">
        <v>2.93</v>
      </c>
      <c r="P545" s="3"/>
      <c r="Q545" s="3">
        <v>2.93</v>
      </c>
      <c r="R545" s="3">
        <v>0</v>
      </c>
      <c r="S545" s="1">
        <v>0</v>
      </c>
      <c r="T545" s="4">
        <v>0</v>
      </c>
      <c r="U545" s="1" t="s">
        <v>5362</v>
      </c>
      <c r="V545" s="1" t="s">
        <v>5504</v>
      </c>
      <c r="W545" s="1" t="s">
        <v>5520</v>
      </c>
      <c r="X545" s="1" t="s">
        <v>47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1">
        <v>0</v>
      </c>
    </row>
    <row r="546" spans="1:53" hidden="1" x14ac:dyDescent="0.25">
      <c r="A546" s="10">
        <v>124565</v>
      </c>
      <c r="B546" s="1" t="s">
        <v>1184</v>
      </c>
      <c r="C546" s="1" t="s">
        <v>61</v>
      </c>
      <c r="D546" s="1">
        <v>4</v>
      </c>
      <c r="E546" s="1">
        <v>0</v>
      </c>
      <c r="F546" s="1"/>
      <c r="G546" s="1" t="s">
        <v>1185</v>
      </c>
      <c r="H546" s="2">
        <v>45105.409425034719</v>
      </c>
      <c r="I546" s="1" t="str">
        <f>_xlfn.XLOOKUP(G546,'Lookup '!A:A,'Lookup '!B:B)</f>
        <v>LCDS</v>
      </c>
      <c r="J546" s="1" t="s">
        <v>63</v>
      </c>
      <c r="K546" s="1" t="b">
        <v>0</v>
      </c>
      <c r="L546" s="1"/>
      <c r="M546" s="1"/>
      <c r="N546" s="1" t="s">
        <v>52</v>
      </c>
      <c r="O546" s="3">
        <v>17.02</v>
      </c>
      <c r="P546" s="3"/>
      <c r="Q546" s="3">
        <v>17.02</v>
      </c>
      <c r="R546" s="3">
        <v>22</v>
      </c>
      <c r="S546" s="1">
        <v>0</v>
      </c>
      <c r="T546" s="4">
        <v>0</v>
      </c>
      <c r="U546" s="1"/>
      <c r="V546" s="1" t="s">
        <v>5496</v>
      </c>
      <c r="W546" s="1" t="s">
        <v>5497</v>
      </c>
      <c r="X546" s="1" t="s">
        <v>47</v>
      </c>
      <c r="Y546" s="1">
        <v>18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7</v>
      </c>
      <c r="AP546" s="1">
        <v>22</v>
      </c>
      <c r="AQ546" s="1">
        <v>4</v>
      </c>
      <c r="AR546" s="1">
        <v>0</v>
      </c>
      <c r="AS546" s="1">
        <v>12</v>
      </c>
      <c r="AT546" s="1">
        <v>9</v>
      </c>
      <c r="AU546" s="1">
        <v>8</v>
      </c>
      <c r="AV546" s="1">
        <v>10</v>
      </c>
      <c r="AW546" s="1">
        <v>5</v>
      </c>
      <c r="AX546" s="1">
        <v>1</v>
      </c>
      <c r="AY546" s="1">
        <v>3</v>
      </c>
      <c r="AZ546" s="1">
        <v>2</v>
      </c>
      <c r="BA546" s="11">
        <v>3</v>
      </c>
    </row>
    <row r="547" spans="1:53" x14ac:dyDescent="0.25">
      <c r="A547" s="10">
        <v>124566</v>
      </c>
      <c r="B547" s="1" t="s">
        <v>1186</v>
      </c>
      <c r="C547" s="1" t="s">
        <v>49</v>
      </c>
      <c r="D547" s="1">
        <v>0</v>
      </c>
      <c r="E547" s="1">
        <v>0</v>
      </c>
      <c r="F547" s="1"/>
      <c r="G547" s="1" t="s">
        <v>1187</v>
      </c>
      <c r="H547" s="2">
        <v>45105.409425034719</v>
      </c>
      <c r="I547" s="1" t="str">
        <f>_xlfn.XLOOKUP(G547,'Lookup '!A:A,'Lookup '!B:B)</f>
        <v>Cases &amp; Covers</v>
      </c>
      <c r="J547" s="1" t="s">
        <v>51</v>
      </c>
      <c r="K547" s="1" t="b">
        <v>0</v>
      </c>
      <c r="L547" s="1"/>
      <c r="M547" s="1"/>
      <c r="N547" s="1" t="s">
        <v>52</v>
      </c>
      <c r="O547" s="3">
        <v>2.79</v>
      </c>
      <c r="P547" s="3"/>
      <c r="Q547" s="3">
        <v>2.79</v>
      </c>
      <c r="R547" s="3">
        <v>0</v>
      </c>
      <c r="S547" s="1">
        <v>0</v>
      </c>
      <c r="T547" s="4">
        <v>0</v>
      </c>
      <c r="U547" s="1" t="s">
        <v>5362</v>
      </c>
      <c r="V547" s="1" t="s">
        <v>5524</v>
      </c>
      <c r="W547" s="1" t="s">
        <v>5491</v>
      </c>
      <c r="X547" s="1" t="s">
        <v>47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1">
        <v>0</v>
      </c>
    </row>
    <row r="548" spans="1:53" x14ac:dyDescent="0.25">
      <c r="A548" s="10">
        <v>124567</v>
      </c>
      <c r="B548" s="1" t="s">
        <v>1188</v>
      </c>
      <c r="C548" s="1" t="s">
        <v>49</v>
      </c>
      <c r="D548" s="1">
        <v>0</v>
      </c>
      <c r="E548" s="1">
        <v>0</v>
      </c>
      <c r="F548" s="1"/>
      <c r="G548" s="1" t="s">
        <v>1189</v>
      </c>
      <c r="H548" s="2">
        <v>45105.409425034719</v>
      </c>
      <c r="I548" s="1" t="str">
        <f>_xlfn.XLOOKUP(G548,'Lookup '!A:A,'Lookup '!B:B)</f>
        <v>Cases &amp; Covers</v>
      </c>
      <c r="J548" s="1" t="s">
        <v>51</v>
      </c>
      <c r="K548" s="1" t="b">
        <v>0</v>
      </c>
      <c r="L548" s="1"/>
      <c r="M548" s="1"/>
      <c r="N548" s="1" t="s">
        <v>52</v>
      </c>
      <c r="O548" s="3">
        <v>2.09</v>
      </c>
      <c r="P548" s="3"/>
      <c r="Q548" s="3">
        <v>2.09</v>
      </c>
      <c r="R548" s="3">
        <v>0</v>
      </c>
      <c r="S548" s="1">
        <v>0</v>
      </c>
      <c r="T548" s="4">
        <v>0</v>
      </c>
      <c r="U548" s="1" t="s">
        <v>5362</v>
      </c>
      <c r="V548" s="1" t="s">
        <v>5525</v>
      </c>
      <c r="W548" s="1" t="s">
        <v>5500</v>
      </c>
      <c r="X548" s="1" t="s">
        <v>47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1">
        <v>0</v>
      </c>
    </row>
    <row r="549" spans="1:53" x14ac:dyDescent="0.25">
      <c r="A549" s="10">
        <v>124568</v>
      </c>
      <c r="B549" s="1" t="s">
        <v>1190</v>
      </c>
      <c r="C549" s="1" t="s">
        <v>49</v>
      </c>
      <c r="D549" s="1">
        <v>0</v>
      </c>
      <c r="E549" s="1">
        <v>0</v>
      </c>
      <c r="F549" s="1"/>
      <c r="G549" s="1" t="s">
        <v>1191</v>
      </c>
      <c r="H549" s="2">
        <v>45105.409425034719</v>
      </c>
      <c r="I549" s="1" t="str">
        <f>_xlfn.XLOOKUP(G549,'Lookup '!A:A,'Lookup '!B:B)</f>
        <v>Cases &amp; Covers</v>
      </c>
      <c r="J549" s="1" t="s">
        <v>51</v>
      </c>
      <c r="K549" s="1" t="b">
        <v>0</v>
      </c>
      <c r="L549" s="1"/>
      <c r="M549" s="1"/>
      <c r="N549" s="1" t="s">
        <v>52</v>
      </c>
      <c r="O549" s="3">
        <v>3.07</v>
      </c>
      <c r="P549" s="3"/>
      <c r="Q549" s="3">
        <v>3.07</v>
      </c>
      <c r="R549" s="3">
        <v>5.2727000000000004</v>
      </c>
      <c r="S549" s="1">
        <v>0</v>
      </c>
      <c r="T549" s="4">
        <v>0</v>
      </c>
      <c r="U549" s="1" t="s">
        <v>5362</v>
      </c>
      <c r="V549" s="1" t="s">
        <v>5490</v>
      </c>
      <c r="W549" s="1" t="s">
        <v>5489</v>
      </c>
      <c r="X549" s="1" t="s">
        <v>47</v>
      </c>
      <c r="Y549" s="1">
        <v>37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25</v>
      </c>
      <c r="AR549" s="1">
        <v>17</v>
      </c>
      <c r="AS549" s="1">
        <v>4</v>
      </c>
      <c r="AT549" s="1">
        <v>0</v>
      </c>
      <c r="AU549" s="1">
        <v>11</v>
      </c>
      <c r="AV549" s="1">
        <v>1</v>
      </c>
      <c r="AW549" s="1">
        <v>7</v>
      </c>
      <c r="AX549" s="1">
        <v>23</v>
      </c>
      <c r="AY549" s="1">
        <v>6</v>
      </c>
      <c r="AZ549" s="1">
        <v>8</v>
      </c>
      <c r="BA549" s="11">
        <v>13</v>
      </c>
    </row>
    <row r="550" spans="1:53" x14ac:dyDescent="0.25">
      <c r="A550" s="10">
        <v>124569</v>
      </c>
      <c r="B550" s="1" t="s">
        <v>1192</v>
      </c>
      <c r="C550" s="1" t="s">
        <v>49</v>
      </c>
      <c r="D550" s="1">
        <v>4</v>
      </c>
      <c r="E550" s="1">
        <v>0</v>
      </c>
      <c r="F550" s="1" t="s">
        <v>1193</v>
      </c>
      <c r="G550" s="1" t="s">
        <v>1194</v>
      </c>
      <c r="H550" s="2">
        <v>45105.409425034719</v>
      </c>
      <c r="I550" s="1" t="str">
        <f>_xlfn.XLOOKUP(G550,'Lookup '!A:A,'Lookup '!B:B)</f>
        <v>Cases &amp; Covers</v>
      </c>
      <c r="J550" s="1" t="s">
        <v>51</v>
      </c>
      <c r="K550" s="1" t="b">
        <v>0</v>
      </c>
      <c r="L550" s="1"/>
      <c r="M550" s="1"/>
      <c r="N550" s="1" t="s">
        <v>52</v>
      </c>
      <c r="O550" s="3">
        <v>9.07</v>
      </c>
      <c r="P550" s="3"/>
      <c r="Q550" s="3">
        <v>9.07</v>
      </c>
      <c r="R550" s="3">
        <v>16.363600000000002</v>
      </c>
      <c r="S550" s="1">
        <v>0</v>
      </c>
      <c r="T550" s="4">
        <v>0</v>
      </c>
      <c r="U550" s="1" t="s">
        <v>5362</v>
      </c>
      <c r="V550" s="1" t="s">
        <v>5513</v>
      </c>
      <c r="W550" s="1" t="s">
        <v>5503</v>
      </c>
      <c r="X550" s="1" t="s">
        <v>47</v>
      </c>
      <c r="Y550" s="1">
        <v>30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12</v>
      </c>
      <c r="AP550" s="1">
        <v>1</v>
      </c>
      <c r="AQ550" s="1">
        <v>2</v>
      </c>
      <c r="AR550" s="1">
        <v>3</v>
      </c>
      <c r="AS550" s="1">
        <v>0</v>
      </c>
      <c r="AT550" s="1">
        <v>2</v>
      </c>
      <c r="AU550" s="1">
        <v>3</v>
      </c>
      <c r="AV550" s="1">
        <v>5</v>
      </c>
      <c r="AW550" s="1">
        <v>13</v>
      </c>
      <c r="AX550" s="1">
        <v>9</v>
      </c>
      <c r="AY550" s="1">
        <v>7</v>
      </c>
      <c r="AZ550" s="1">
        <v>4</v>
      </c>
      <c r="BA550" s="11">
        <v>3</v>
      </c>
    </row>
    <row r="551" spans="1:53" x14ac:dyDescent="0.25">
      <c r="A551" s="10">
        <v>124570</v>
      </c>
      <c r="B551" s="1" t="s">
        <v>1195</v>
      </c>
      <c r="C551" s="1" t="s">
        <v>49</v>
      </c>
      <c r="D551" s="1">
        <v>0</v>
      </c>
      <c r="E551" s="1">
        <v>0</v>
      </c>
      <c r="F551" s="1"/>
      <c r="G551" s="1" t="s">
        <v>1196</v>
      </c>
      <c r="H551" s="2">
        <v>45105.409425034719</v>
      </c>
      <c r="I551" s="1" t="str">
        <f>_xlfn.XLOOKUP(G551,'Lookup '!A:A,'Lookup '!B:B)</f>
        <v>Cases &amp; Covers</v>
      </c>
      <c r="J551" s="1" t="s">
        <v>51</v>
      </c>
      <c r="K551" s="1" t="b">
        <v>0</v>
      </c>
      <c r="L551" s="1"/>
      <c r="M551" s="1"/>
      <c r="N551" s="1" t="s">
        <v>52</v>
      </c>
      <c r="O551" s="3">
        <v>2.93</v>
      </c>
      <c r="P551" s="3"/>
      <c r="Q551" s="3">
        <v>2.93</v>
      </c>
      <c r="R551" s="3">
        <v>0</v>
      </c>
      <c r="S551" s="1">
        <v>0</v>
      </c>
      <c r="T551" s="4">
        <v>0</v>
      </c>
      <c r="U551" s="1" t="s">
        <v>5484</v>
      </c>
      <c r="V551" s="1" t="s">
        <v>5504</v>
      </c>
      <c r="W551" s="1" t="s">
        <v>5594</v>
      </c>
      <c r="X551" s="1" t="s">
        <v>47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1">
        <v>0</v>
      </c>
    </row>
    <row r="552" spans="1:53" hidden="1" x14ac:dyDescent="0.25">
      <c r="A552" s="10">
        <v>124571</v>
      </c>
      <c r="B552" s="1" t="s">
        <v>1197</v>
      </c>
      <c r="C552" s="1" t="s">
        <v>61</v>
      </c>
      <c r="D552" s="1">
        <v>4</v>
      </c>
      <c r="E552" s="1">
        <v>0</v>
      </c>
      <c r="F552" s="1"/>
      <c r="G552" s="1" t="s">
        <v>1198</v>
      </c>
      <c r="H552" s="2">
        <v>45105.409425034719</v>
      </c>
      <c r="I552" s="1" t="str">
        <f>_xlfn.XLOOKUP(G552,'Lookup '!A:A,'Lookup '!B:B)</f>
        <v>LCDS</v>
      </c>
      <c r="J552" s="1" t="s">
        <v>63</v>
      </c>
      <c r="K552" s="1" t="b">
        <v>0</v>
      </c>
      <c r="L552" s="1"/>
      <c r="M552" s="1"/>
      <c r="N552" s="1" t="s">
        <v>52</v>
      </c>
      <c r="O552" s="3">
        <v>18.96</v>
      </c>
      <c r="P552" s="3"/>
      <c r="Q552" s="3">
        <v>18.96</v>
      </c>
      <c r="R552" s="3">
        <v>26</v>
      </c>
      <c r="S552" s="1">
        <v>0</v>
      </c>
      <c r="T552" s="4">
        <v>0</v>
      </c>
      <c r="U552" s="1"/>
      <c r="V552" s="1" t="s">
        <v>5496</v>
      </c>
      <c r="W552" s="1" t="s">
        <v>5497</v>
      </c>
      <c r="X552" s="1" t="s">
        <v>47</v>
      </c>
      <c r="Y552" s="1">
        <v>24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9</v>
      </c>
      <c r="AP552" s="1">
        <v>14</v>
      </c>
      <c r="AQ552" s="1">
        <v>15</v>
      </c>
      <c r="AR552" s="1">
        <v>12</v>
      </c>
      <c r="AS552" s="1">
        <v>17</v>
      </c>
      <c r="AT552" s="1">
        <v>13</v>
      </c>
      <c r="AU552" s="1">
        <v>13</v>
      </c>
      <c r="AV552" s="1">
        <v>4</v>
      </c>
      <c r="AW552" s="1">
        <v>16</v>
      </c>
      <c r="AX552" s="1">
        <v>7</v>
      </c>
      <c r="AY552" s="1">
        <v>6</v>
      </c>
      <c r="AZ552" s="1">
        <v>2</v>
      </c>
      <c r="BA552" s="11">
        <v>8</v>
      </c>
    </row>
    <row r="553" spans="1:53" x14ac:dyDescent="0.25">
      <c r="A553" s="10">
        <v>124572</v>
      </c>
      <c r="B553" s="1" t="s">
        <v>1199</v>
      </c>
      <c r="C553" s="1" t="s">
        <v>58</v>
      </c>
      <c r="D553" s="1">
        <v>0</v>
      </c>
      <c r="E553" s="1">
        <v>0</v>
      </c>
      <c r="F553" s="1"/>
      <c r="G553" s="1" t="s">
        <v>1200</v>
      </c>
      <c r="H553" s="2">
        <v>45105.409425034719</v>
      </c>
      <c r="I553" s="1" t="str">
        <f>_xlfn.XLOOKUP(G553,'Lookup '!A:A,'Lookup '!B:B)</f>
        <v>Cases &amp; Covers</v>
      </c>
      <c r="J553" s="1" t="s">
        <v>51</v>
      </c>
      <c r="K553" s="1" t="b">
        <v>0</v>
      </c>
      <c r="L553" s="1"/>
      <c r="M553" s="1"/>
      <c r="N553" s="1" t="s">
        <v>52</v>
      </c>
      <c r="O553" s="3">
        <v>1.62</v>
      </c>
      <c r="P553" s="3"/>
      <c r="Q553" s="3">
        <v>1.62</v>
      </c>
      <c r="R553" s="3">
        <v>0</v>
      </c>
      <c r="S553" s="1">
        <v>0</v>
      </c>
      <c r="T553" s="4">
        <v>0</v>
      </c>
      <c r="U553" s="1" t="s">
        <v>5362</v>
      </c>
      <c r="V553" s="1" t="s">
        <v>5494</v>
      </c>
      <c r="W553" s="1" t="s">
        <v>5489</v>
      </c>
      <c r="X553" s="1" t="s">
        <v>47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1">
        <v>0</v>
      </c>
    </row>
    <row r="554" spans="1:53" x14ac:dyDescent="0.25">
      <c r="A554" s="10">
        <v>124573</v>
      </c>
      <c r="B554" s="1" t="s">
        <v>1201</v>
      </c>
      <c r="C554" s="1" t="s">
        <v>58</v>
      </c>
      <c r="D554" s="1">
        <v>0</v>
      </c>
      <c r="E554" s="1">
        <v>0</v>
      </c>
      <c r="F554" s="1"/>
      <c r="G554" s="1" t="s">
        <v>1202</v>
      </c>
      <c r="H554" s="2">
        <v>45105.409425034719</v>
      </c>
      <c r="I554" s="1" t="str">
        <f>_xlfn.XLOOKUP(G554,'Lookup '!A:A,'Lookup '!B:B)</f>
        <v>Cases &amp; Covers</v>
      </c>
      <c r="J554" s="1" t="s">
        <v>51</v>
      </c>
      <c r="K554" s="1" t="b">
        <v>0</v>
      </c>
      <c r="L554" s="1"/>
      <c r="M554" s="1"/>
      <c r="N554" s="1" t="s">
        <v>52</v>
      </c>
      <c r="O554" s="3">
        <v>1.62</v>
      </c>
      <c r="P554" s="3"/>
      <c r="Q554" s="3">
        <v>1.62</v>
      </c>
      <c r="R554" s="3">
        <v>0</v>
      </c>
      <c r="S554" s="1">
        <v>0</v>
      </c>
      <c r="T554" s="4">
        <v>0</v>
      </c>
      <c r="U554" s="1" t="s">
        <v>5362</v>
      </c>
      <c r="V554" s="1" t="s">
        <v>5494</v>
      </c>
      <c r="W554" s="1" t="s">
        <v>5540</v>
      </c>
      <c r="X554" s="1" t="s">
        <v>47</v>
      </c>
      <c r="Y554" s="1">
        <v>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1">
        <v>0</v>
      </c>
    </row>
    <row r="555" spans="1:53" hidden="1" x14ac:dyDescent="0.25">
      <c r="A555" s="10">
        <v>124574</v>
      </c>
      <c r="B555" s="1" t="s">
        <v>1203</v>
      </c>
      <c r="C555" s="1" t="s">
        <v>49</v>
      </c>
      <c r="D555" s="1">
        <v>0</v>
      </c>
      <c r="E555" s="1">
        <v>0</v>
      </c>
      <c r="F555" s="1"/>
      <c r="G555" s="1" t="s">
        <v>1204</v>
      </c>
      <c r="H555" s="2">
        <v>45105.409425034719</v>
      </c>
      <c r="I555" s="1" t="str">
        <f>_xlfn.XLOOKUP(G555,'Lookup '!A:A,'Lookup '!B:B)</f>
        <v>Airpods Case</v>
      </c>
      <c r="J555" s="1" t="s">
        <v>123</v>
      </c>
      <c r="K555" s="1" t="b">
        <v>0</v>
      </c>
      <c r="L555" s="1"/>
      <c r="M555" s="1"/>
      <c r="N555" s="1" t="s">
        <v>52</v>
      </c>
      <c r="O555" s="3">
        <v>1.4</v>
      </c>
      <c r="P555" s="3"/>
      <c r="Q555" s="3">
        <v>1.4</v>
      </c>
      <c r="R555" s="3">
        <v>3.1818</v>
      </c>
      <c r="S555" s="1">
        <v>0</v>
      </c>
      <c r="T555" s="4">
        <v>0</v>
      </c>
      <c r="U555" s="1" t="s">
        <v>5486</v>
      </c>
      <c r="V555" s="1" t="s">
        <v>5518</v>
      </c>
      <c r="W555" s="1" t="s">
        <v>5519</v>
      </c>
      <c r="X555" s="1" t="s">
        <v>47</v>
      </c>
      <c r="Y555" s="1">
        <v>-2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2</v>
      </c>
      <c r="AX555" s="1">
        <v>0</v>
      </c>
      <c r="AY555" s="1">
        <v>0</v>
      </c>
      <c r="AZ555" s="1">
        <v>0</v>
      </c>
      <c r="BA555" s="11">
        <v>0</v>
      </c>
    </row>
    <row r="556" spans="1:53" x14ac:dyDescent="0.25">
      <c r="A556" s="10">
        <v>124575</v>
      </c>
      <c r="B556" s="1" t="s">
        <v>1205</v>
      </c>
      <c r="C556" s="1" t="s">
        <v>49</v>
      </c>
      <c r="D556" s="1">
        <v>0</v>
      </c>
      <c r="E556" s="1">
        <v>0</v>
      </c>
      <c r="F556" s="1"/>
      <c r="G556" s="1" t="s">
        <v>1206</v>
      </c>
      <c r="H556" s="2">
        <v>45105.409425034719</v>
      </c>
      <c r="I556" s="1" t="str">
        <f>_xlfn.XLOOKUP(G556,'Lookup '!A:A,'Lookup '!B:B)</f>
        <v>Cases &amp; Covers</v>
      </c>
      <c r="J556" s="1" t="s">
        <v>51</v>
      </c>
      <c r="K556" s="1" t="b">
        <v>0</v>
      </c>
      <c r="L556" s="1"/>
      <c r="M556" s="1"/>
      <c r="N556" s="1" t="s">
        <v>52</v>
      </c>
      <c r="O556" s="3">
        <v>3.07</v>
      </c>
      <c r="P556" s="3"/>
      <c r="Q556" s="3">
        <v>3.07</v>
      </c>
      <c r="R556" s="3">
        <v>5.2727000000000004</v>
      </c>
      <c r="S556" s="1">
        <v>0</v>
      </c>
      <c r="T556" s="4">
        <v>0</v>
      </c>
      <c r="U556" s="1" t="s">
        <v>5362</v>
      </c>
      <c r="V556" s="1" t="s">
        <v>5490</v>
      </c>
      <c r="W556" s="1" t="s">
        <v>5489</v>
      </c>
      <c r="X556" s="1" t="s">
        <v>47</v>
      </c>
      <c r="Y556" s="1">
        <v>13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17</v>
      </c>
      <c r="AR556" s="1">
        <v>13</v>
      </c>
      <c r="AS556" s="1">
        <v>5</v>
      </c>
      <c r="AT556" s="1">
        <v>0</v>
      </c>
      <c r="AU556" s="1">
        <v>13</v>
      </c>
      <c r="AV556" s="1">
        <v>4</v>
      </c>
      <c r="AW556" s="1">
        <v>9</v>
      </c>
      <c r="AX556" s="1">
        <v>6</v>
      </c>
      <c r="AY556" s="1">
        <v>0</v>
      </c>
      <c r="AZ556" s="1">
        <v>0</v>
      </c>
      <c r="BA556" s="11">
        <v>0</v>
      </c>
    </row>
    <row r="557" spans="1:53" x14ac:dyDescent="0.25">
      <c r="A557" s="10">
        <v>124576</v>
      </c>
      <c r="B557" s="1" t="s">
        <v>1207</v>
      </c>
      <c r="C557" s="1" t="s">
        <v>49</v>
      </c>
      <c r="D557" s="1">
        <v>0</v>
      </c>
      <c r="E557" s="1">
        <v>0</v>
      </c>
      <c r="F557" s="1"/>
      <c r="G557" s="1" t="s">
        <v>1208</v>
      </c>
      <c r="H557" s="2">
        <v>45105.409425034719</v>
      </c>
      <c r="I557" s="1" t="str">
        <f>_xlfn.XLOOKUP(G557,'Lookup '!A:A,'Lookup '!B:B)</f>
        <v>Cases &amp; Covers</v>
      </c>
      <c r="J557" s="1" t="s">
        <v>51</v>
      </c>
      <c r="K557" s="1" t="b">
        <v>0</v>
      </c>
      <c r="L557" s="1"/>
      <c r="M557" s="1"/>
      <c r="N557" s="1" t="s">
        <v>52</v>
      </c>
      <c r="O557" s="3">
        <v>7.26</v>
      </c>
      <c r="P557" s="3"/>
      <c r="Q557" s="3">
        <v>7.26</v>
      </c>
      <c r="R557" s="3">
        <v>13.6363</v>
      </c>
      <c r="S557" s="1">
        <v>0</v>
      </c>
      <c r="T557" s="4">
        <v>0</v>
      </c>
      <c r="U557" s="1" t="s">
        <v>5362</v>
      </c>
      <c r="V557" s="1" t="s">
        <v>5502</v>
      </c>
      <c r="W557" s="1" t="s">
        <v>5508</v>
      </c>
      <c r="X557" s="1" t="s">
        <v>47</v>
      </c>
      <c r="Y557" s="1">
        <v>42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3</v>
      </c>
      <c r="AR557" s="1">
        <v>2</v>
      </c>
      <c r="AS557" s="1">
        <v>2</v>
      </c>
      <c r="AT557" s="1">
        <v>2</v>
      </c>
      <c r="AU557" s="1">
        <v>4</v>
      </c>
      <c r="AV557" s="1">
        <v>2</v>
      </c>
      <c r="AW557" s="1">
        <v>1</v>
      </c>
      <c r="AX557" s="1">
        <v>0</v>
      </c>
      <c r="AY557" s="1">
        <v>0</v>
      </c>
      <c r="AZ557" s="1">
        <v>0</v>
      </c>
      <c r="BA557" s="11">
        <v>2</v>
      </c>
    </row>
    <row r="558" spans="1:53" x14ac:dyDescent="0.25">
      <c r="A558" s="10">
        <v>124577</v>
      </c>
      <c r="B558" s="1" t="s">
        <v>1209</v>
      </c>
      <c r="C558" s="1" t="s">
        <v>49</v>
      </c>
      <c r="D558" s="1">
        <v>0</v>
      </c>
      <c r="E558" s="1">
        <v>0</v>
      </c>
      <c r="F558" s="1"/>
      <c r="G558" s="1" t="s">
        <v>1210</v>
      </c>
      <c r="H558" s="2">
        <v>45105.409425034719</v>
      </c>
      <c r="I558" s="1" t="str">
        <f>_xlfn.XLOOKUP(G558,'Lookup '!A:A,'Lookup '!B:B)</f>
        <v>Cases &amp; Covers</v>
      </c>
      <c r="J558" s="1" t="s">
        <v>51</v>
      </c>
      <c r="K558" s="1" t="b">
        <v>0</v>
      </c>
      <c r="L558" s="1"/>
      <c r="M558" s="1"/>
      <c r="N558" s="1" t="s">
        <v>52</v>
      </c>
      <c r="O558" s="3">
        <v>7.26</v>
      </c>
      <c r="P558" s="3"/>
      <c r="Q558" s="3">
        <v>7.26</v>
      </c>
      <c r="R558" s="3">
        <v>13.6363</v>
      </c>
      <c r="S558" s="1">
        <v>0</v>
      </c>
      <c r="T558" s="4">
        <v>0</v>
      </c>
      <c r="U558" s="1" t="s">
        <v>5362</v>
      </c>
      <c r="V558" s="1" t="s">
        <v>5502</v>
      </c>
      <c r="W558" s="1" t="s">
        <v>5522</v>
      </c>
      <c r="X558" s="1" t="s">
        <v>47</v>
      </c>
      <c r="Y558" s="1">
        <v>1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1</v>
      </c>
      <c r="AP558" s="1">
        <v>2</v>
      </c>
      <c r="AQ558" s="1">
        <v>0</v>
      </c>
      <c r="AR558" s="1">
        <v>0</v>
      </c>
      <c r="AS558" s="1">
        <v>0</v>
      </c>
      <c r="AT558" s="1">
        <v>1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1">
        <v>0</v>
      </c>
    </row>
    <row r="559" spans="1:53" x14ac:dyDescent="0.25">
      <c r="A559" s="10">
        <v>124578</v>
      </c>
      <c r="B559" s="1" t="s">
        <v>1211</v>
      </c>
      <c r="C559" s="1" t="s">
        <v>49</v>
      </c>
      <c r="D559" s="1">
        <v>0</v>
      </c>
      <c r="E559" s="1">
        <v>0</v>
      </c>
      <c r="F559" s="1"/>
      <c r="G559" s="1" t="s">
        <v>1212</v>
      </c>
      <c r="H559" s="2">
        <v>45105.409425034719</v>
      </c>
      <c r="I559" s="1" t="str">
        <f>_xlfn.XLOOKUP(G559,'Lookup '!A:A,'Lookup '!B:B)</f>
        <v>Cases &amp; Covers</v>
      </c>
      <c r="J559" s="1" t="s">
        <v>51</v>
      </c>
      <c r="K559" s="1" t="b">
        <v>0</v>
      </c>
      <c r="L559" s="1"/>
      <c r="M559" s="1"/>
      <c r="N559" s="1" t="s">
        <v>52</v>
      </c>
      <c r="O559" s="3">
        <v>2.65</v>
      </c>
      <c r="P559" s="3"/>
      <c r="Q559" s="3">
        <v>2.65</v>
      </c>
      <c r="R559" s="3">
        <v>0</v>
      </c>
      <c r="S559" s="1">
        <v>0</v>
      </c>
      <c r="T559" s="4">
        <v>0</v>
      </c>
      <c r="U559" s="1" t="s">
        <v>5484</v>
      </c>
      <c r="V559" s="1" t="s">
        <v>5506</v>
      </c>
      <c r="W559" s="1" t="s">
        <v>5588</v>
      </c>
      <c r="X559" s="1" t="s">
        <v>47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1">
        <v>0</v>
      </c>
    </row>
    <row r="560" spans="1:53" x14ac:dyDescent="0.25">
      <c r="A560" s="10">
        <v>124579</v>
      </c>
      <c r="B560" s="1" t="s">
        <v>1213</v>
      </c>
      <c r="C560" s="1" t="s">
        <v>58</v>
      </c>
      <c r="D560" s="1">
        <v>0</v>
      </c>
      <c r="E560" s="1">
        <v>0</v>
      </c>
      <c r="F560" s="1"/>
      <c r="G560" s="1" t="s">
        <v>1214</v>
      </c>
      <c r="H560" s="2">
        <v>45105.409425034719</v>
      </c>
      <c r="I560" s="1" t="str">
        <f>_xlfn.XLOOKUP(G560,'Lookup '!A:A,'Lookup '!B:B)</f>
        <v>Cases &amp; Covers</v>
      </c>
      <c r="J560" s="1" t="s">
        <v>51</v>
      </c>
      <c r="K560" s="1" t="b">
        <v>0</v>
      </c>
      <c r="L560" s="1"/>
      <c r="M560" s="1"/>
      <c r="N560" s="1" t="s">
        <v>52</v>
      </c>
      <c r="O560" s="3">
        <v>1.61</v>
      </c>
      <c r="P560" s="3"/>
      <c r="Q560" s="3">
        <v>1.61</v>
      </c>
      <c r="R560" s="3">
        <v>4.0909000000000004</v>
      </c>
      <c r="S560" s="1">
        <v>0</v>
      </c>
      <c r="T560" s="4">
        <v>0</v>
      </c>
      <c r="U560" s="1" t="s">
        <v>5362</v>
      </c>
      <c r="V560" s="1" t="s">
        <v>5510</v>
      </c>
      <c r="W560" s="1" t="s">
        <v>5511</v>
      </c>
      <c r="X560" s="1" t="s">
        <v>47</v>
      </c>
      <c r="Y560" s="1">
        <v>31</v>
      </c>
      <c r="Z560" s="1">
        <v>0</v>
      </c>
      <c r="AA560" s="1">
        <v>70</v>
      </c>
      <c r="AB560" s="1">
        <v>70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10</v>
      </c>
      <c r="AP560" s="1">
        <v>8</v>
      </c>
      <c r="AQ560" s="1">
        <v>16</v>
      </c>
      <c r="AR560" s="1">
        <v>9</v>
      </c>
      <c r="AS560" s="1">
        <v>2</v>
      </c>
      <c r="AT560" s="1">
        <v>0</v>
      </c>
      <c r="AU560" s="1">
        <v>2</v>
      </c>
      <c r="AV560" s="1">
        <v>0</v>
      </c>
      <c r="AW560" s="1">
        <v>20</v>
      </c>
      <c r="AX560" s="1">
        <v>28</v>
      </c>
      <c r="AY560" s="1">
        <v>19</v>
      </c>
      <c r="AZ560" s="1">
        <v>15</v>
      </c>
      <c r="BA560" s="11">
        <v>13</v>
      </c>
    </row>
    <row r="561" spans="1:53" x14ac:dyDescent="0.25">
      <c r="A561" s="10">
        <v>124580</v>
      </c>
      <c r="B561" s="1" t="s">
        <v>1215</v>
      </c>
      <c r="C561" s="1" t="s">
        <v>49</v>
      </c>
      <c r="D561" s="1">
        <v>0</v>
      </c>
      <c r="E561" s="1">
        <v>0</v>
      </c>
      <c r="F561" s="1"/>
      <c r="G561" s="1" t="s">
        <v>1216</v>
      </c>
      <c r="H561" s="2">
        <v>45105.409425034719</v>
      </c>
      <c r="I561" s="1" t="str">
        <f>_xlfn.XLOOKUP(G561,'Lookup '!A:A,'Lookup '!B:B)</f>
        <v>Cases &amp; Covers</v>
      </c>
      <c r="J561" s="1" t="s">
        <v>51</v>
      </c>
      <c r="K561" s="1" t="b">
        <v>0</v>
      </c>
      <c r="L561" s="1"/>
      <c r="M561" s="1"/>
      <c r="N561" s="1" t="s">
        <v>52</v>
      </c>
      <c r="O561" s="3">
        <v>2.65</v>
      </c>
      <c r="P561" s="3"/>
      <c r="Q561" s="3">
        <v>2.65</v>
      </c>
      <c r="R561" s="3">
        <v>5</v>
      </c>
      <c r="S561" s="1">
        <v>0</v>
      </c>
      <c r="T561" s="4">
        <v>0</v>
      </c>
      <c r="U561" s="1" t="s">
        <v>5484</v>
      </c>
      <c r="V561" s="1" t="s">
        <v>5488</v>
      </c>
      <c r="W561" s="1" t="s">
        <v>5516</v>
      </c>
      <c r="X561" s="1" t="s">
        <v>47</v>
      </c>
      <c r="Y561" s="1">
        <v>12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10</v>
      </c>
      <c r="AP561" s="1">
        <v>11</v>
      </c>
      <c r="AQ561" s="1">
        <v>0</v>
      </c>
      <c r="AR561" s="1">
        <v>0</v>
      </c>
      <c r="AS561" s="1">
        <v>0</v>
      </c>
      <c r="AT561" s="1">
        <v>0</v>
      </c>
      <c r="AU561" s="1">
        <v>12</v>
      </c>
      <c r="AV561" s="1">
        <v>6</v>
      </c>
      <c r="AW561" s="1">
        <v>11</v>
      </c>
      <c r="AX561" s="1">
        <v>22</v>
      </c>
      <c r="AY561" s="1">
        <v>10</v>
      </c>
      <c r="AZ561" s="1">
        <v>2</v>
      </c>
      <c r="BA561" s="11">
        <v>1</v>
      </c>
    </row>
    <row r="562" spans="1:53" x14ac:dyDescent="0.25">
      <c r="A562" s="10">
        <v>124581</v>
      </c>
      <c r="B562" s="1" t="s">
        <v>1217</v>
      </c>
      <c r="C562" s="1" t="s">
        <v>49</v>
      </c>
      <c r="D562" s="1">
        <v>0</v>
      </c>
      <c r="E562" s="1">
        <v>0</v>
      </c>
      <c r="F562" s="1"/>
      <c r="G562" s="1" t="s">
        <v>1218</v>
      </c>
      <c r="H562" s="2">
        <v>45105.409425034719</v>
      </c>
      <c r="I562" s="1" t="str">
        <f>_xlfn.XLOOKUP(G562,'Lookup '!A:A,'Lookup '!B:B)</f>
        <v>Cases &amp; Covers</v>
      </c>
      <c r="J562" s="1" t="s">
        <v>51</v>
      </c>
      <c r="K562" s="1" t="b">
        <v>0</v>
      </c>
      <c r="L562" s="1"/>
      <c r="M562" s="1"/>
      <c r="N562" s="1" t="s">
        <v>52</v>
      </c>
      <c r="O562" s="3">
        <v>2.79</v>
      </c>
      <c r="P562" s="3"/>
      <c r="Q562" s="3">
        <v>2.79</v>
      </c>
      <c r="R562" s="3">
        <v>0</v>
      </c>
      <c r="S562" s="1">
        <v>0</v>
      </c>
      <c r="T562" s="4">
        <v>0</v>
      </c>
      <c r="U562" s="1" t="s">
        <v>5362</v>
      </c>
      <c r="V562" s="1" t="s">
        <v>5524</v>
      </c>
      <c r="W562" s="1" t="s">
        <v>5491</v>
      </c>
      <c r="X562" s="1" t="s">
        <v>47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1">
        <v>0</v>
      </c>
    </row>
    <row r="563" spans="1:53" x14ac:dyDescent="0.25">
      <c r="A563" s="10">
        <v>124582</v>
      </c>
      <c r="B563" s="1" t="s">
        <v>1219</v>
      </c>
      <c r="C563" s="1" t="s">
        <v>49</v>
      </c>
      <c r="D563" s="1">
        <v>0</v>
      </c>
      <c r="E563" s="1">
        <v>0</v>
      </c>
      <c r="F563" s="1"/>
      <c r="G563" s="1" t="s">
        <v>1220</v>
      </c>
      <c r="H563" s="2">
        <v>45105.409425034719</v>
      </c>
      <c r="I563" s="1" t="str">
        <f>_xlfn.XLOOKUP(G563,'Lookup '!A:A,'Lookup '!B:B)</f>
        <v>Cases &amp; Covers</v>
      </c>
      <c r="J563" s="1" t="s">
        <v>51</v>
      </c>
      <c r="K563" s="1" t="b">
        <v>0</v>
      </c>
      <c r="L563" s="1"/>
      <c r="M563" s="1"/>
      <c r="N563" s="1" t="s">
        <v>52</v>
      </c>
      <c r="O563" s="3">
        <v>2.65</v>
      </c>
      <c r="P563" s="3"/>
      <c r="Q563" s="3">
        <v>2.65</v>
      </c>
      <c r="R563" s="3">
        <v>0</v>
      </c>
      <c r="S563" s="1">
        <v>0</v>
      </c>
      <c r="T563" s="4">
        <v>0</v>
      </c>
      <c r="U563" s="1" t="s">
        <v>5484</v>
      </c>
      <c r="V563" s="1" t="s">
        <v>5506</v>
      </c>
      <c r="W563" s="1" t="s">
        <v>5588</v>
      </c>
      <c r="X563" s="1" t="s">
        <v>47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1">
        <v>0</v>
      </c>
    </row>
    <row r="564" spans="1:53" x14ac:dyDescent="0.25">
      <c r="A564" s="10">
        <v>124583</v>
      </c>
      <c r="B564" s="1" t="s">
        <v>1221</v>
      </c>
      <c r="C564" s="1" t="s">
        <v>49</v>
      </c>
      <c r="D564" s="1">
        <v>0</v>
      </c>
      <c r="E564" s="1">
        <v>0</v>
      </c>
      <c r="F564" s="1"/>
      <c r="G564" s="1" t="s">
        <v>1222</v>
      </c>
      <c r="H564" s="2">
        <v>45105.409425034719</v>
      </c>
      <c r="I564" s="1" t="str">
        <f>_xlfn.XLOOKUP(G564,'Lookup '!A:A,'Lookup '!B:B)</f>
        <v>Cases &amp; Covers</v>
      </c>
      <c r="J564" s="1" t="s">
        <v>51</v>
      </c>
      <c r="K564" s="1" t="b">
        <v>0</v>
      </c>
      <c r="L564" s="1"/>
      <c r="M564" s="1"/>
      <c r="N564" s="1" t="s">
        <v>52</v>
      </c>
      <c r="O564" s="3">
        <v>3.07</v>
      </c>
      <c r="P564" s="3"/>
      <c r="Q564" s="3">
        <v>3.07</v>
      </c>
      <c r="R564" s="3">
        <v>5.2727000000000004</v>
      </c>
      <c r="S564" s="1">
        <v>0</v>
      </c>
      <c r="T564" s="4">
        <v>0</v>
      </c>
      <c r="U564" s="1" t="s">
        <v>5362</v>
      </c>
      <c r="V564" s="1" t="s">
        <v>5490</v>
      </c>
      <c r="W564" s="1" t="s">
        <v>5491</v>
      </c>
      <c r="X564" s="1" t="s">
        <v>47</v>
      </c>
      <c r="Y564" s="1">
        <v>-7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1</v>
      </c>
      <c r="AR564" s="1">
        <v>0</v>
      </c>
      <c r="AS564" s="1">
        <v>0</v>
      </c>
      <c r="AT564" s="1">
        <v>2</v>
      </c>
      <c r="AU564" s="1">
        <v>0</v>
      </c>
      <c r="AV564" s="1">
        <v>0</v>
      </c>
      <c r="AW564" s="1">
        <v>0</v>
      </c>
      <c r="AX564" s="1">
        <v>4</v>
      </c>
      <c r="AY564" s="1">
        <v>0</v>
      </c>
      <c r="AZ564" s="1">
        <v>0</v>
      </c>
      <c r="BA564" s="11">
        <v>0</v>
      </c>
    </row>
    <row r="565" spans="1:53" hidden="1" x14ac:dyDescent="0.25">
      <c r="A565" s="10">
        <v>124584</v>
      </c>
      <c r="B565" s="1" t="s">
        <v>1223</v>
      </c>
      <c r="C565" s="1" t="s">
        <v>61</v>
      </c>
      <c r="D565" s="1">
        <v>4</v>
      </c>
      <c r="E565" s="1">
        <v>0</v>
      </c>
      <c r="F565" s="1"/>
      <c r="G565" s="1" t="s">
        <v>1224</v>
      </c>
      <c r="H565" s="2">
        <v>45105.409425034719</v>
      </c>
      <c r="I565" s="1" t="str">
        <f>_xlfn.XLOOKUP(G565,'Lookup '!A:A,'Lookup '!B:B)</f>
        <v>LCDS</v>
      </c>
      <c r="J565" s="1" t="s">
        <v>63</v>
      </c>
      <c r="K565" s="1" t="b">
        <v>0</v>
      </c>
      <c r="L565" s="1"/>
      <c r="M565" s="1"/>
      <c r="N565" s="1" t="s">
        <v>52</v>
      </c>
      <c r="O565" s="3">
        <v>18.96</v>
      </c>
      <c r="P565" s="3"/>
      <c r="Q565" s="3">
        <v>18.96</v>
      </c>
      <c r="R565" s="3">
        <v>26</v>
      </c>
      <c r="S565" s="1">
        <v>0</v>
      </c>
      <c r="T565" s="4">
        <v>0</v>
      </c>
      <c r="U565" s="1"/>
      <c r="V565" s="1" t="s">
        <v>5496</v>
      </c>
      <c r="W565" s="1" t="s">
        <v>5497</v>
      </c>
      <c r="X565" s="1" t="s">
        <v>47</v>
      </c>
      <c r="Y565" s="1">
        <v>32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12</v>
      </c>
      <c r="AP565" s="1">
        <v>18</v>
      </c>
      <c r="AQ565" s="1">
        <v>10</v>
      </c>
      <c r="AR565" s="1">
        <v>12</v>
      </c>
      <c r="AS565" s="1">
        <v>8</v>
      </c>
      <c r="AT565" s="1">
        <v>15</v>
      </c>
      <c r="AU565" s="1">
        <v>15</v>
      </c>
      <c r="AV565" s="1">
        <v>11</v>
      </c>
      <c r="AW565" s="1">
        <v>12</v>
      </c>
      <c r="AX565" s="1">
        <v>14</v>
      </c>
      <c r="AY565" s="1">
        <v>2</v>
      </c>
      <c r="AZ565" s="1">
        <v>3</v>
      </c>
      <c r="BA565" s="11">
        <v>7</v>
      </c>
    </row>
    <row r="566" spans="1:53" x14ac:dyDescent="0.25">
      <c r="A566" s="10">
        <v>124585</v>
      </c>
      <c r="B566" s="1" t="s">
        <v>1225</v>
      </c>
      <c r="C566" s="1" t="s">
        <v>49</v>
      </c>
      <c r="D566" s="1">
        <v>0</v>
      </c>
      <c r="E566" s="1">
        <v>0</v>
      </c>
      <c r="F566" s="1"/>
      <c r="G566" s="1" t="s">
        <v>1226</v>
      </c>
      <c r="H566" s="2">
        <v>45105.409425034719</v>
      </c>
      <c r="I566" s="1" t="str">
        <f>_xlfn.XLOOKUP(G566,'Lookup '!A:A,'Lookup '!B:B)</f>
        <v>Cases &amp; Covers</v>
      </c>
      <c r="J566" s="1" t="s">
        <v>51</v>
      </c>
      <c r="K566" s="1" t="b">
        <v>0</v>
      </c>
      <c r="L566" s="1"/>
      <c r="M566" s="1"/>
      <c r="N566" s="1" t="s">
        <v>52</v>
      </c>
      <c r="O566" s="3">
        <v>2.65</v>
      </c>
      <c r="P566" s="3"/>
      <c r="Q566" s="3">
        <v>2.65</v>
      </c>
      <c r="R566" s="3">
        <v>0</v>
      </c>
      <c r="S566" s="1">
        <v>0</v>
      </c>
      <c r="T566" s="4">
        <v>0</v>
      </c>
      <c r="U566" s="1" t="s">
        <v>5362</v>
      </c>
      <c r="V566" s="1" t="s">
        <v>5488</v>
      </c>
      <c r="W566" s="1" t="s">
        <v>5512</v>
      </c>
      <c r="X566" s="1" t="s">
        <v>47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1">
        <v>0</v>
      </c>
    </row>
    <row r="567" spans="1:53" x14ac:dyDescent="0.25">
      <c r="A567" s="10">
        <v>124586</v>
      </c>
      <c r="B567" s="1" t="s">
        <v>1227</v>
      </c>
      <c r="C567" s="1" t="s">
        <v>49</v>
      </c>
      <c r="D567" s="1">
        <v>0</v>
      </c>
      <c r="E567" s="1">
        <v>0</v>
      </c>
      <c r="F567" s="1"/>
      <c r="G567" s="1" t="s">
        <v>1228</v>
      </c>
      <c r="H567" s="2">
        <v>45105.409425034719</v>
      </c>
      <c r="I567" s="1" t="str">
        <f>_xlfn.XLOOKUP(G567,'Lookup '!A:A,'Lookup '!B:B)</f>
        <v>Cases &amp; Covers</v>
      </c>
      <c r="J567" s="1" t="s">
        <v>51</v>
      </c>
      <c r="K567" s="1" t="b">
        <v>0</v>
      </c>
      <c r="L567" s="1"/>
      <c r="M567" s="1"/>
      <c r="N567" s="1" t="s">
        <v>52</v>
      </c>
      <c r="O567" s="3">
        <v>2.65</v>
      </c>
      <c r="P567" s="3"/>
      <c r="Q567" s="3">
        <v>2.65</v>
      </c>
      <c r="R567" s="3">
        <v>0</v>
      </c>
      <c r="S567" s="1">
        <v>0</v>
      </c>
      <c r="T567" s="4">
        <v>0</v>
      </c>
      <c r="U567" s="1" t="s">
        <v>5484</v>
      </c>
      <c r="V567" s="1" t="s">
        <v>5488</v>
      </c>
      <c r="W567" s="1" t="s">
        <v>5539</v>
      </c>
      <c r="X567" s="1" t="s">
        <v>47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1">
        <v>0</v>
      </c>
    </row>
    <row r="568" spans="1:53" x14ac:dyDescent="0.25">
      <c r="A568" s="10">
        <v>124587</v>
      </c>
      <c r="B568" s="1" t="s">
        <v>1229</v>
      </c>
      <c r="C568" s="1" t="s">
        <v>49</v>
      </c>
      <c r="D568" s="1">
        <v>0</v>
      </c>
      <c r="E568" s="1">
        <v>0</v>
      </c>
      <c r="F568" s="1"/>
      <c r="G568" s="1" t="s">
        <v>1230</v>
      </c>
      <c r="H568" s="2">
        <v>45105.409425034719</v>
      </c>
      <c r="I568" s="1" t="str">
        <f>_xlfn.XLOOKUP(G568,'Lookup '!A:A,'Lookup '!B:B)</f>
        <v>Cases &amp; Covers</v>
      </c>
      <c r="J568" s="1" t="s">
        <v>51</v>
      </c>
      <c r="K568" s="1" t="b">
        <v>0</v>
      </c>
      <c r="L568" s="1"/>
      <c r="M568" s="1"/>
      <c r="N568" s="1" t="s">
        <v>52</v>
      </c>
      <c r="O568" s="3">
        <v>2.65</v>
      </c>
      <c r="P568" s="3"/>
      <c r="Q568" s="3">
        <v>2.65</v>
      </c>
      <c r="R568" s="3">
        <v>0</v>
      </c>
      <c r="S568" s="1">
        <v>0</v>
      </c>
      <c r="T568" s="4">
        <v>0</v>
      </c>
      <c r="U568" s="1" t="s">
        <v>5362</v>
      </c>
      <c r="V568" s="1" t="s">
        <v>5488</v>
      </c>
      <c r="W568" s="1" t="s">
        <v>5495</v>
      </c>
      <c r="X568" s="1" t="s">
        <v>47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1">
        <v>0</v>
      </c>
    </row>
    <row r="569" spans="1:53" x14ac:dyDescent="0.25">
      <c r="A569" s="10">
        <v>124588</v>
      </c>
      <c r="B569" s="1" t="s">
        <v>1231</v>
      </c>
      <c r="C569" s="1" t="s">
        <v>49</v>
      </c>
      <c r="D569" s="1">
        <v>0</v>
      </c>
      <c r="E569" s="1">
        <v>0</v>
      </c>
      <c r="F569" s="1"/>
      <c r="G569" s="1" t="s">
        <v>1232</v>
      </c>
      <c r="H569" s="2">
        <v>45105.409425034719</v>
      </c>
      <c r="I569" s="1" t="str">
        <f>_xlfn.XLOOKUP(G569,'Lookup '!A:A,'Lookup '!B:B)</f>
        <v>Cases &amp; Covers</v>
      </c>
      <c r="J569" s="1" t="s">
        <v>51</v>
      </c>
      <c r="K569" s="1" t="b">
        <v>0</v>
      </c>
      <c r="L569" s="1"/>
      <c r="M569" s="1"/>
      <c r="N569" s="1" t="s">
        <v>52</v>
      </c>
      <c r="O569" s="3">
        <v>7.26</v>
      </c>
      <c r="P569" s="3"/>
      <c r="Q569" s="3">
        <v>7.26</v>
      </c>
      <c r="R569" s="3">
        <v>0</v>
      </c>
      <c r="S569" s="1">
        <v>0</v>
      </c>
      <c r="T569" s="4">
        <v>0</v>
      </c>
      <c r="U569" s="1" t="s">
        <v>5362</v>
      </c>
      <c r="V569" s="1" t="s">
        <v>5502</v>
      </c>
      <c r="W569" s="1" t="s">
        <v>5527</v>
      </c>
      <c r="X569" s="1" t="s">
        <v>47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1">
        <v>0</v>
      </c>
    </row>
    <row r="570" spans="1:53" x14ac:dyDescent="0.25">
      <c r="A570" s="10">
        <v>124589</v>
      </c>
      <c r="B570" s="1" t="s">
        <v>1233</v>
      </c>
      <c r="C570" s="1" t="s">
        <v>49</v>
      </c>
      <c r="D570" s="1">
        <v>0</v>
      </c>
      <c r="E570" s="1">
        <v>0</v>
      </c>
      <c r="F570" s="1"/>
      <c r="G570" s="1" t="s">
        <v>1234</v>
      </c>
      <c r="H570" s="2">
        <v>45105.409425034719</v>
      </c>
      <c r="I570" s="1" t="str">
        <f>_xlfn.XLOOKUP(G570,'Lookup '!A:A,'Lookup '!B:B)</f>
        <v>Cases &amp; Covers</v>
      </c>
      <c r="J570" s="1" t="s">
        <v>51</v>
      </c>
      <c r="K570" s="1" t="b">
        <v>0</v>
      </c>
      <c r="L570" s="1"/>
      <c r="M570" s="1"/>
      <c r="N570" s="1" t="s">
        <v>52</v>
      </c>
      <c r="O570" s="3">
        <v>9.07</v>
      </c>
      <c r="P570" s="3"/>
      <c r="Q570" s="3">
        <v>9.07</v>
      </c>
      <c r="R570" s="3">
        <v>16.363600000000002</v>
      </c>
      <c r="S570" s="1">
        <v>0</v>
      </c>
      <c r="T570" s="4">
        <v>0</v>
      </c>
      <c r="U570" s="1" t="s">
        <v>5362</v>
      </c>
      <c r="V570" s="1" t="s">
        <v>5513</v>
      </c>
      <c r="W570" s="1" t="s">
        <v>5527</v>
      </c>
      <c r="X570" s="1" t="s">
        <v>47</v>
      </c>
      <c r="Y570" s="1">
        <v>78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6</v>
      </c>
      <c r="AP570" s="1">
        <v>4</v>
      </c>
      <c r="AQ570" s="1">
        <v>0</v>
      </c>
      <c r="AR570" s="1">
        <v>0</v>
      </c>
      <c r="AS570" s="1">
        <v>3</v>
      </c>
      <c r="AT570" s="1">
        <v>1</v>
      </c>
      <c r="AU570" s="1">
        <v>4</v>
      </c>
      <c r="AV570" s="1">
        <v>0</v>
      </c>
      <c r="AW570" s="1">
        <v>6</v>
      </c>
      <c r="AX570" s="1">
        <v>24</v>
      </c>
      <c r="AY570" s="1">
        <v>0</v>
      </c>
      <c r="AZ570" s="1">
        <v>0</v>
      </c>
      <c r="BA570" s="11">
        <v>0</v>
      </c>
    </row>
    <row r="571" spans="1:53" x14ac:dyDescent="0.25">
      <c r="A571" s="10">
        <v>124590</v>
      </c>
      <c r="B571" s="1" t="s">
        <v>1235</v>
      </c>
      <c r="C571" s="1" t="s">
        <v>49</v>
      </c>
      <c r="D571" s="1">
        <v>0</v>
      </c>
      <c r="E571" s="1">
        <v>0</v>
      </c>
      <c r="F571" s="1"/>
      <c r="G571" s="1" t="s">
        <v>1236</v>
      </c>
      <c r="H571" s="2">
        <v>45105.409425034719</v>
      </c>
      <c r="I571" s="1" t="str">
        <f>_xlfn.XLOOKUP(G571,'Lookup '!A:A,'Lookup '!B:B)</f>
        <v>Cases &amp; Covers</v>
      </c>
      <c r="J571" s="1" t="s">
        <v>51</v>
      </c>
      <c r="K571" s="1" t="b">
        <v>0</v>
      </c>
      <c r="L571" s="1"/>
      <c r="M571" s="1"/>
      <c r="N571" s="1" t="s">
        <v>52</v>
      </c>
      <c r="O571" s="3">
        <v>3.21</v>
      </c>
      <c r="P571" s="3"/>
      <c r="Q571" s="3">
        <v>3.21</v>
      </c>
      <c r="R571" s="3">
        <v>5.4545000000000003</v>
      </c>
      <c r="S571" s="1">
        <v>0</v>
      </c>
      <c r="T571" s="4">
        <v>0</v>
      </c>
      <c r="U571" s="1" t="s">
        <v>5362</v>
      </c>
      <c r="V571" s="1" t="s">
        <v>5509</v>
      </c>
      <c r="W571" s="1" t="s">
        <v>5500</v>
      </c>
      <c r="X571" s="1" t="s">
        <v>47</v>
      </c>
      <c r="Y571" s="1">
        <v>12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40</v>
      </c>
      <c r="AP571" s="1">
        <v>10</v>
      </c>
      <c r="AQ571" s="1">
        <v>19</v>
      </c>
      <c r="AR571" s="1">
        <v>1</v>
      </c>
      <c r="AS571" s="1">
        <v>0</v>
      </c>
      <c r="AT571" s="1">
        <v>0</v>
      </c>
      <c r="AU571" s="1">
        <v>20</v>
      </c>
      <c r="AV571" s="1">
        <v>9</v>
      </c>
      <c r="AW571" s="1">
        <v>20</v>
      </c>
      <c r="AX571" s="1">
        <v>3</v>
      </c>
      <c r="AY571" s="1">
        <v>0</v>
      </c>
      <c r="AZ571" s="1">
        <v>27</v>
      </c>
      <c r="BA571" s="11">
        <v>2</v>
      </c>
    </row>
    <row r="572" spans="1:53" x14ac:dyDescent="0.25">
      <c r="A572" s="10">
        <v>124591</v>
      </c>
      <c r="B572" s="1" t="s">
        <v>1237</v>
      </c>
      <c r="C572" s="1" t="s">
        <v>49</v>
      </c>
      <c r="D572" s="1">
        <v>0</v>
      </c>
      <c r="E572" s="1">
        <v>0</v>
      </c>
      <c r="F572" s="1"/>
      <c r="G572" s="1" t="s">
        <v>1238</v>
      </c>
      <c r="H572" s="2">
        <v>45105.409425034719</v>
      </c>
      <c r="I572" s="1" t="str">
        <f>_xlfn.XLOOKUP(G572,'Lookup '!A:A,'Lookup '!B:B)</f>
        <v>Cases &amp; Covers</v>
      </c>
      <c r="J572" s="1" t="s">
        <v>51</v>
      </c>
      <c r="K572" s="1" t="b">
        <v>0</v>
      </c>
      <c r="L572" s="1"/>
      <c r="M572" s="1"/>
      <c r="N572" s="1" t="s">
        <v>52</v>
      </c>
      <c r="O572" s="3">
        <v>2.93</v>
      </c>
      <c r="P572" s="3"/>
      <c r="Q572" s="3">
        <v>2.93</v>
      </c>
      <c r="R572" s="3">
        <v>0</v>
      </c>
      <c r="S572" s="1">
        <v>0</v>
      </c>
      <c r="T572" s="4">
        <v>0</v>
      </c>
      <c r="U572" s="1" t="s">
        <v>5484</v>
      </c>
      <c r="V572" s="1" t="s">
        <v>5504</v>
      </c>
      <c r="W572" s="1" t="s">
        <v>5594</v>
      </c>
      <c r="X572" s="1" t="s">
        <v>47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1">
        <v>0</v>
      </c>
    </row>
    <row r="573" spans="1:53" x14ac:dyDescent="0.25">
      <c r="A573" s="10">
        <v>124592</v>
      </c>
      <c r="B573" s="1" t="s">
        <v>1239</v>
      </c>
      <c r="C573" s="1" t="s">
        <v>49</v>
      </c>
      <c r="D573" s="1">
        <v>0</v>
      </c>
      <c r="E573" s="1">
        <v>0</v>
      </c>
      <c r="F573" s="1"/>
      <c r="G573" s="1" t="s">
        <v>1240</v>
      </c>
      <c r="H573" s="2">
        <v>45105.409425034719</v>
      </c>
      <c r="I573" s="1" t="str">
        <f>_xlfn.XLOOKUP(G573,'Lookup '!A:A,'Lookup '!B:B)</f>
        <v>Cases &amp; Covers</v>
      </c>
      <c r="J573" s="1" t="s">
        <v>51</v>
      </c>
      <c r="K573" s="1" t="b">
        <v>0</v>
      </c>
      <c r="L573" s="1"/>
      <c r="M573" s="1"/>
      <c r="N573" s="1" t="s">
        <v>52</v>
      </c>
      <c r="O573" s="3">
        <v>2.09</v>
      </c>
      <c r="P573" s="3"/>
      <c r="Q573" s="3">
        <v>2.09</v>
      </c>
      <c r="R573" s="3">
        <v>0</v>
      </c>
      <c r="S573" s="1">
        <v>0</v>
      </c>
      <c r="T573" s="4">
        <v>0</v>
      </c>
      <c r="U573" s="1" t="s">
        <v>5362</v>
      </c>
      <c r="V573" s="1" t="s">
        <v>5525</v>
      </c>
      <c r="W573" s="1" t="s">
        <v>5491</v>
      </c>
      <c r="X573" s="1" t="s">
        <v>47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1">
        <v>0</v>
      </c>
    </row>
    <row r="574" spans="1:53" x14ac:dyDescent="0.25">
      <c r="A574" s="10">
        <v>124593</v>
      </c>
      <c r="B574" s="1" t="s">
        <v>1241</v>
      </c>
      <c r="C574" s="1" t="s">
        <v>49</v>
      </c>
      <c r="D574" s="1">
        <v>0</v>
      </c>
      <c r="E574" s="1">
        <v>0</v>
      </c>
      <c r="F574" s="1"/>
      <c r="G574" s="1" t="s">
        <v>1242</v>
      </c>
      <c r="H574" s="2">
        <v>45105.409425034719</v>
      </c>
      <c r="I574" s="1" t="str">
        <f>_xlfn.XLOOKUP(G574,'Lookup '!A:A,'Lookup '!B:B)</f>
        <v>Cases &amp; Covers</v>
      </c>
      <c r="J574" s="1" t="s">
        <v>51</v>
      </c>
      <c r="K574" s="1" t="b">
        <v>0</v>
      </c>
      <c r="L574" s="1"/>
      <c r="M574" s="1"/>
      <c r="N574" s="1" t="s">
        <v>52</v>
      </c>
      <c r="O574" s="3">
        <v>2.65</v>
      </c>
      <c r="P574" s="3"/>
      <c r="Q574" s="3">
        <v>2.65</v>
      </c>
      <c r="R574" s="3">
        <v>0</v>
      </c>
      <c r="S574" s="1">
        <v>0</v>
      </c>
      <c r="T574" s="4">
        <v>0</v>
      </c>
      <c r="U574" s="1" t="s">
        <v>5362</v>
      </c>
      <c r="V574" s="1" t="s">
        <v>5506</v>
      </c>
      <c r="W574" s="1" t="s">
        <v>5512</v>
      </c>
      <c r="X574" s="1" t="s">
        <v>47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1">
        <v>0</v>
      </c>
    </row>
    <row r="575" spans="1:53" x14ac:dyDescent="0.25">
      <c r="A575" s="10">
        <v>124594</v>
      </c>
      <c r="B575" s="1" t="s">
        <v>1243</v>
      </c>
      <c r="C575" s="1" t="s">
        <v>49</v>
      </c>
      <c r="D575" s="1">
        <v>0</v>
      </c>
      <c r="E575" s="1">
        <v>0</v>
      </c>
      <c r="F575" s="1"/>
      <c r="G575" s="1" t="s">
        <v>1244</v>
      </c>
      <c r="H575" s="2">
        <v>45105.409425034719</v>
      </c>
      <c r="I575" s="1" t="str">
        <f>_xlfn.XLOOKUP(G575,'Lookup '!A:A,'Lookup '!B:B)</f>
        <v>Cases &amp; Covers</v>
      </c>
      <c r="J575" s="1" t="s">
        <v>51</v>
      </c>
      <c r="K575" s="1" t="b">
        <v>0</v>
      </c>
      <c r="L575" s="1"/>
      <c r="M575" s="1"/>
      <c r="N575" s="1" t="s">
        <v>52</v>
      </c>
      <c r="O575" s="3">
        <v>3.21</v>
      </c>
      <c r="P575" s="3"/>
      <c r="Q575" s="3">
        <v>3.21</v>
      </c>
      <c r="R575" s="3">
        <v>5.4545000000000003</v>
      </c>
      <c r="S575" s="1">
        <v>0</v>
      </c>
      <c r="T575" s="4">
        <v>0</v>
      </c>
      <c r="U575" s="1" t="s">
        <v>5362</v>
      </c>
      <c r="V575" s="1" t="s">
        <v>5509</v>
      </c>
      <c r="W575" s="1" t="s">
        <v>5515</v>
      </c>
      <c r="X575" s="1" t="s">
        <v>47</v>
      </c>
      <c r="Y575" s="1">
        <v>51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13</v>
      </c>
      <c r="AP575" s="1">
        <v>6</v>
      </c>
      <c r="AQ575" s="1">
        <v>0</v>
      </c>
      <c r="AR575" s="1">
        <v>1</v>
      </c>
      <c r="AS575" s="1">
        <v>0</v>
      </c>
      <c r="AT575" s="1">
        <v>0</v>
      </c>
      <c r="AU575" s="1">
        <v>20</v>
      </c>
      <c r="AV575" s="1">
        <v>5</v>
      </c>
      <c r="AW575" s="1">
        <v>15</v>
      </c>
      <c r="AX575" s="1">
        <v>2</v>
      </c>
      <c r="AY575" s="1">
        <v>1</v>
      </c>
      <c r="AZ575" s="1">
        <v>0</v>
      </c>
      <c r="BA575" s="11">
        <v>0</v>
      </c>
    </row>
    <row r="576" spans="1:53" x14ac:dyDescent="0.25">
      <c r="A576" s="10">
        <v>124596</v>
      </c>
      <c r="B576" s="1" t="s">
        <v>1245</v>
      </c>
      <c r="C576" s="1" t="s">
        <v>49</v>
      </c>
      <c r="D576" s="1">
        <v>4</v>
      </c>
      <c r="E576" s="1">
        <v>0</v>
      </c>
      <c r="F576" s="1" t="s">
        <v>1246</v>
      </c>
      <c r="G576" s="1" t="s">
        <v>1247</v>
      </c>
      <c r="H576" s="2">
        <v>45105.409425034719</v>
      </c>
      <c r="I576" s="1" t="str">
        <f>_xlfn.XLOOKUP(G576,'Lookup '!A:A,'Lookup '!B:B)</f>
        <v>Cases &amp; Covers</v>
      </c>
      <c r="J576" s="1" t="s">
        <v>51</v>
      </c>
      <c r="K576" s="1" t="b">
        <v>0</v>
      </c>
      <c r="L576" s="1"/>
      <c r="M576" s="1"/>
      <c r="N576" s="1" t="s">
        <v>52</v>
      </c>
      <c r="O576" s="3">
        <v>9.07</v>
      </c>
      <c r="P576" s="3"/>
      <c r="Q576" s="3">
        <v>9.07</v>
      </c>
      <c r="R576" s="3">
        <v>16.363600000000002</v>
      </c>
      <c r="S576" s="1">
        <v>0</v>
      </c>
      <c r="T576" s="4">
        <v>0</v>
      </c>
      <c r="U576" s="1" t="s">
        <v>5362</v>
      </c>
      <c r="V576" s="1" t="s">
        <v>5513</v>
      </c>
      <c r="W576" s="1" t="s">
        <v>5503</v>
      </c>
      <c r="X576" s="1" t="s">
        <v>47</v>
      </c>
      <c r="Y576" s="1">
        <v>14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6</v>
      </c>
      <c r="AP576" s="1">
        <v>3</v>
      </c>
      <c r="AQ576" s="1">
        <v>3</v>
      </c>
      <c r="AR576" s="1">
        <v>1</v>
      </c>
      <c r="AS576" s="1">
        <v>4</v>
      </c>
      <c r="AT576" s="1">
        <v>0</v>
      </c>
      <c r="AU576" s="1">
        <v>2</v>
      </c>
      <c r="AV576" s="1">
        <v>3</v>
      </c>
      <c r="AW576" s="1">
        <v>11</v>
      </c>
      <c r="AX576" s="1">
        <v>10</v>
      </c>
      <c r="AY576" s="1">
        <v>4</v>
      </c>
      <c r="AZ576" s="1">
        <v>3</v>
      </c>
      <c r="BA576" s="11">
        <v>4</v>
      </c>
    </row>
    <row r="577" spans="1:53" x14ac:dyDescent="0.25">
      <c r="A577" s="10">
        <v>124597</v>
      </c>
      <c r="B577" s="1" t="s">
        <v>1248</v>
      </c>
      <c r="C577" s="1" t="s">
        <v>49</v>
      </c>
      <c r="D577" s="1">
        <v>0</v>
      </c>
      <c r="E577" s="1">
        <v>0</v>
      </c>
      <c r="F577" s="1"/>
      <c r="G577" s="1" t="s">
        <v>1249</v>
      </c>
      <c r="H577" s="2">
        <v>45105.409425034719</v>
      </c>
      <c r="I577" s="1" t="str">
        <f>_xlfn.XLOOKUP(G577,'Lookup '!A:A,'Lookup '!B:B)</f>
        <v>Cases &amp; Covers</v>
      </c>
      <c r="J577" s="1" t="s">
        <v>51</v>
      </c>
      <c r="K577" s="1" t="b">
        <v>0</v>
      </c>
      <c r="L577" s="1"/>
      <c r="M577" s="1"/>
      <c r="N577" s="1" t="s">
        <v>52</v>
      </c>
      <c r="O577" s="3">
        <v>3.21</v>
      </c>
      <c r="P577" s="3"/>
      <c r="Q577" s="3">
        <v>3.21</v>
      </c>
      <c r="R577" s="3">
        <v>0</v>
      </c>
      <c r="S577" s="1">
        <v>0</v>
      </c>
      <c r="T577" s="4">
        <v>0</v>
      </c>
      <c r="U577" s="1" t="s">
        <v>5362</v>
      </c>
      <c r="V577" s="1" t="s">
        <v>5509</v>
      </c>
      <c r="W577" s="1" t="s">
        <v>5515</v>
      </c>
      <c r="X577" s="1" t="s">
        <v>47</v>
      </c>
      <c r="Y577" s="1">
        <v>1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1">
        <v>0</v>
      </c>
    </row>
    <row r="578" spans="1:53" hidden="1" x14ac:dyDescent="0.25">
      <c r="A578" s="10">
        <v>124598</v>
      </c>
      <c r="B578" s="1" t="s">
        <v>1250</v>
      </c>
      <c r="C578" s="1" t="s">
        <v>61</v>
      </c>
      <c r="D578" s="1">
        <v>4</v>
      </c>
      <c r="E578" s="1">
        <v>0</v>
      </c>
      <c r="F578" s="1"/>
      <c r="G578" s="1" t="s">
        <v>1251</v>
      </c>
      <c r="H578" s="2">
        <v>45105.409425034719</v>
      </c>
      <c r="I578" s="1" t="str">
        <f>_xlfn.XLOOKUP(G578,'Lookup '!A:A,'Lookup '!B:B)</f>
        <v>LCDS</v>
      </c>
      <c r="J578" s="1" t="s">
        <v>63</v>
      </c>
      <c r="K578" s="1" t="b">
        <v>0</v>
      </c>
      <c r="L578" s="1"/>
      <c r="M578" s="1"/>
      <c r="N578" s="1" t="s">
        <v>52</v>
      </c>
      <c r="O578" s="3">
        <v>17.02</v>
      </c>
      <c r="P578" s="3"/>
      <c r="Q578" s="3">
        <v>17.02</v>
      </c>
      <c r="R578" s="3">
        <v>22.096299999999999</v>
      </c>
      <c r="S578" s="1">
        <v>0</v>
      </c>
      <c r="T578" s="4">
        <v>0</v>
      </c>
      <c r="U578" s="1"/>
      <c r="V578" s="1" t="s">
        <v>5496</v>
      </c>
      <c r="W578" s="1" t="s">
        <v>5497</v>
      </c>
      <c r="X578" s="1" t="s">
        <v>47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43</v>
      </c>
      <c r="AP578" s="1">
        <v>53</v>
      </c>
      <c r="AQ578" s="1">
        <v>48</v>
      </c>
      <c r="AR578" s="1">
        <v>53</v>
      </c>
      <c r="AS578" s="1">
        <v>72</v>
      </c>
      <c r="AT578" s="1">
        <v>62</v>
      </c>
      <c r="AU578" s="1">
        <v>42</v>
      </c>
      <c r="AV578" s="1">
        <v>60</v>
      </c>
      <c r="AW578" s="1">
        <v>92</v>
      </c>
      <c r="AX578" s="1">
        <v>36</v>
      </c>
      <c r="AY578" s="1">
        <v>41</v>
      </c>
      <c r="AZ578" s="1">
        <v>19</v>
      </c>
      <c r="BA578" s="11">
        <v>0</v>
      </c>
    </row>
    <row r="579" spans="1:53" hidden="1" x14ac:dyDescent="0.25">
      <c r="A579" s="10">
        <v>124599</v>
      </c>
      <c r="B579" s="1" t="s">
        <v>1252</v>
      </c>
      <c r="C579" s="1" t="s">
        <v>61</v>
      </c>
      <c r="D579" s="1">
        <v>4</v>
      </c>
      <c r="E579" s="1">
        <v>0</v>
      </c>
      <c r="F579" s="1"/>
      <c r="G579" s="1" t="s">
        <v>1253</v>
      </c>
      <c r="H579" s="2">
        <v>45105.409425034719</v>
      </c>
      <c r="I579" s="1" t="str">
        <f>_xlfn.XLOOKUP(G579,'Lookup '!A:A,'Lookup '!B:B)</f>
        <v>LCDS</v>
      </c>
      <c r="J579" s="1" t="s">
        <v>63</v>
      </c>
      <c r="K579" s="1" t="b">
        <v>0</v>
      </c>
      <c r="L579" s="1"/>
      <c r="M579" s="1"/>
      <c r="N579" s="1" t="s">
        <v>52</v>
      </c>
      <c r="O579" s="3">
        <v>29.59</v>
      </c>
      <c r="P579" s="3"/>
      <c r="Q579" s="3">
        <v>29.59</v>
      </c>
      <c r="R579" s="3">
        <v>35.415399999999998</v>
      </c>
      <c r="S579" s="1">
        <v>0</v>
      </c>
      <c r="T579" s="4">
        <v>0</v>
      </c>
      <c r="U579" s="1"/>
      <c r="V579" s="1" t="s">
        <v>5496</v>
      </c>
      <c r="W579" s="1" t="s">
        <v>5497</v>
      </c>
      <c r="X579" s="1" t="s">
        <v>47</v>
      </c>
      <c r="Y579" s="1">
        <v>42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50</v>
      </c>
      <c r="AP579" s="1">
        <v>55</v>
      </c>
      <c r="AQ579" s="1">
        <v>38</v>
      </c>
      <c r="AR579" s="1">
        <v>40</v>
      </c>
      <c r="AS579" s="1">
        <v>60</v>
      </c>
      <c r="AT579" s="1">
        <v>59</v>
      </c>
      <c r="AU579" s="1">
        <v>47</v>
      </c>
      <c r="AV579" s="1">
        <v>82</v>
      </c>
      <c r="AW579" s="1">
        <v>64</v>
      </c>
      <c r="AX579" s="1">
        <v>27</v>
      </c>
      <c r="AY579" s="1">
        <v>39</v>
      </c>
      <c r="AZ579" s="1">
        <v>33</v>
      </c>
      <c r="BA579" s="11">
        <v>53</v>
      </c>
    </row>
    <row r="580" spans="1:53" x14ac:dyDescent="0.25">
      <c r="A580" s="10">
        <v>124600</v>
      </c>
      <c r="B580" s="1" t="s">
        <v>1254</v>
      </c>
      <c r="C580" s="1" t="s">
        <v>49</v>
      </c>
      <c r="D580" s="1">
        <v>0</v>
      </c>
      <c r="E580" s="1">
        <v>0</v>
      </c>
      <c r="F580" s="1"/>
      <c r="G580" s="1" t="s">
        <v>1255</v>
      </c>
      <c r="H580" s="2">
        <v>45105.409425034719</v>
      </c>
      <c r="I580" s="1" t="str">
        <f>_xlfn.XLOOKUP(G580,'Lookup '!A:A,'Lookup '!B:B)</f>
        <v>Cases &amp; Covers</v>
      </c>
      <c r="J580" s="1" t="s">
        <v>51</v>
      </c>
      <c r="K580" s="1" t="b">
        <v>0</v>
      </c>
      <c r="L580" s="1"/>
      <c r="M580" s="1"/>
      <c r="N580" s="1" t="s">
        <v>52</v>
      </c>
      <c r="O580" s="3">
        <v>2.65</v>
      </c>
      <c r="P580" s="3"/>
      <c r="Q580" s="3">
        <v>2.65</v>
      </c>
      <c r="R580" s="3">
        <v>3.8180999999999998</v>
      </c>
      <c r="S580" s="1">
        <v>0</v>
      </c>
      <c r="T580" s="4">
        <v>0</v>
      </c>
      <c r="U580" s="1" t="s">
        <v>5362</v>
      </c>
      <c r="V580" s="1" t="s">
        <v>5506</v>
      </c>
      <c r="W580" s="1" t="s">
        <v>5491</v>
      </c>
      <c r="X580" s="1" t="s">
        <v>47</v>
      </c>
      <c r="Y580" s="1">
        <v>-3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3</v>
      </c>
      <c r="AT580" s="1">
        <v>1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1">
        <v>0</v>
      </c>
    </row>
    <row r="581" spans="1:53" x14ac:dyDescent="0.25">
      <c r="A581" s="10">
        <v>124601</v>
      </c>
      <c r="B581" s="1" t="s">
        <v>1256</v>
      </c>
      <c r="C581" s="1" t="s">
        <v>49</v>
      </c>
      <c r="D581" s="1">
        <v>0</v>
      </c>
      <c r="E581" s="1">
        <v>0</v>
      </c>
      <c r="F581" s="1"/>
      <c r="G581" s="1" t="s">
        <v>1257</v>
      </c>
      <c r="H581" s="2">
        <v>45105.409425034719</v>
      </c>
      <c r="I581" s="1" t="str">
        <f>_xlfn.XLOOKUP(G581,'Lookup '!A:A,'Lookup '!B:B)</f>
        <v>Cases &amp; Covers</v>
      </c>
      <c r="J581" s="1" t="s">
        <v>51</v>
      </c>
      <c r="K581" s="1" t="b">
        <v>0</v>
      </c>
      <c r="L581" s="1"/>
      <c r="M581" s="1"/>
      <c r="N581" s="1" t="s">
        <v>52</v>
      </c>
      <c r="O581" s="3">
        <v>2.65</v>
      </c>
      <c r="P581" s="3"/>
      <c r="Q581" s="3">
        <v>2.65</v>
      </c>
      <c r="R581" s="3">
        <v>0</v>
      </c>
      <c r="S581" s="1">
        <v>0</v>
      </c>
      <c r="T581" s="4">
        <v>0</v>
      </c>
      <c r="U581" s="1" t="s">
        <v>5484</v>
      </c>
      <c r="V581" s="1" t="s">
        <v>5506</v>
      </c>
      <c r="W581" s="1" t="s">
        <v>5526</v>
      </c>
      <c r="X581" s="1" t="s">
        <v>47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1">
        <v>0</v>
      </c>
    </row>
    <row r="582" spans="1:53" x14ac:dyDescent="0.25">
      <c r="A582" s="10">
        <v>124602</v>
      </c>
      <c r="B582" s="1" t="s">
        <v>1258</v>
      </c>
      <c r="C582" s="1" t="s">
        <v>49</v>
      </c>
      <c r="D582" s="1">
        <v>0</v>
      </c>
      <c r="E582" s="1">
        <v>0</v>
      </c>
      <c r="F582" s="1"/>
      <c r="G582" s="1" t="s">
        <v>1259</v>
      </c>
      <c r="H582" s="2">
        <v>45105.409425034719</v>
      </c>
      <c r="I582" s="1" t="str">
        <f>_xlfn.XLOOKUP(G582,'Lookup '!A:A,'Lookup '!B:B)</f>
        <v>Cases &amp; Covers</v>
      </c>
      <c r="J582" s="1" t="s">
        <v>51</v>
      </c>
      <c r="K582" s="1" t="b">
        <v>0</v>
      </c>
      <c r="L582" s="1"/>
      <c r="M582" s="1"/>
      <c r="N582" s="1" t="s">
        <v>52</v>
      </c>
      <c r="O582" s="3">
        <v>2.65</v>
      </c>
      <c r="P582" s="3"/>
      <c r="Q582" s="3">
        <v>2.65</v>
      </c>
      <c r="R582" s="3">
        <v>0</v>
      </c>
      <c r="S582" s="1">
        <v>0</v>
      </c>
      <c r="T582" s="4">
        <v>0</v>
      </c>
      <c r="U582" s="1" t="s">
        <v>5484</v>
      </c>
      <c r="V582" s="1" t="s">
        <v>5506</v>
      </c>
      <c r="W582" s="1" t="s">
        <v>5529</v>
      </c>
      <c r="X582" s="1" t="s">
        <v>47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1">
        <v>0</v>
      </c>
    </row>
    <row r="583" spans="1:53" x14ac:dyDescent="0.25">
      <c r="A583" s="10">
        <v>124603</v>
      </c>
      <c r="B583" s="1" t="s">
        <v>1260</v>
      </c>
      <c r="C583" s="1" t="s">
        <v>49</v>
      </c>
      <c r="D583" s="1">
        <v>0</v>
      </c>
      <c r="E583" s="1">
        <v>0</v>
      </c>
      <c r="F583" s="1"/>
      <c r="G583" s="1" t="s">
        <v>1261</v>
      </c>
      <c r="H583" s="2">
        <v>45105.409425034719</v>
      </c>
      <c r="I583" s="1" t="str">
        <f>_xlfn.XLOOKUP(G583,'Lookup '!A:A,'Lookup '!B:B)</f>
        <v>Cases &amp; Covers</v>
      </c>
      <c r="J583" s="1" t="s">
        <v>51</v>
      </c>
      <c r="K583" s="1" t="b">
        <v>0</v>
      </c>
      <c r="L583" s="1"/>
      <c r="M583" s="1"/>
      <c r="N583" s="1" t="s">
        <v>52</v>
      </c>
      <c r="O583" s="3">
        <v>2.65</v>
      </c>
      <c r="P583" s="3"/>
      <c r="Q583" s="3">
        <v>2.65</v>
      </c>
      <c r="R583" s="3">
        <v>0</v>
      </c>
      <c r="S583" s="1">
        <v>0</v>
      </c>
      <c r="T583" s="4">
        <v>0</v>
      </c>
      <c r="U583" s="1" t="s">
        <v>5362</v>
      </c>
      <c r="V583" s="1" t="s">
        <v>5506</v>
      </c>
      <c r="W583" s="1" t="s">
        <v>5495</v>
      </c>
      <c r="X583" s="1" t="s">
        <v>47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1">
        <v>0</v>
      </c>
    </row>
    <row r="584" spans="1:53" x14ac:dyDescent="0.25">
      <c r="A584" s="10">
        <v>124604</v>
      </c>
      <c r="B584" s="1" t="s">
        <v>1262</v>
      </c>
      <c r="C584" s="1" t="s">
        <v>58</v>
      </c>
      <c r="D584" s="1">
        <v>0</v>
      </c>
      <c r="E584" s="1">
        <v>0</v>
      </c>
      <c r="F584" s="1"/>
      <c r="G584" s="1" t="s">
        <v>1263</v>
      </c>
      <c r="H584" s="2">
        <v>45105.409425034719</v>
      </c>
      <c r="I584" s="1" t="str">
        <f>_xlfn.XLOOKUP(G584,'Lookup '!A:A,'Lookup '!B:B)</f>
        <v>Cases &amp; Covers</v>
      </c>
      <c r="J584" s="1" t="s">
        <v>51</v>
      </c>
      <c r="K584" s="1" t="b">
        <v>0</v>
      </c>
      <c r="L584" s="1"/>
      <c r="M584" s="1"/>
      <c r="N584" s="1" t="s">
        <v>52</v>
      </c>
      <c r="O584" s="3">
        <v>1.61</v>
      </c>
      <c r="P584" s="3"/>
      <c r="Q584" s="3">
        <v>1.61</v>
      </c>
      <c r="R584" s="3">
        <v>4.0909000000000004</v>
      </c>
      <c r="S584" s="1">
        <v>0</v>
      </c>
      <c r="T584" s="4">
        <v>0</v>
      </c>
      <c r="U584" s="1" t="s">
        <v>5362</v>
      </c>
      <c r="V584" s="1" t="s">
        <v>5510</v>
      </c>
      <c r="W584" s="1" t="s">
        <v>5498</v>
      </c>
      <c r="X584" s="1" t="s">
        <v>47</v>
      </c>
      <c r="Y584" s="1">
        <v>45</v>
      </c>
      <c r="Z584" s="1">
        <v>0</v>
      </c>
      <c r="AA584" s="1">
        <v>30</v>
      </c>
      <c r="AB584" s="1">
        <v>30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16</v>
      </c>
      <c r="AP584" s="1">
        <v>10</v>
      </c>
      <c r="AQ584" s="1">
        <v>16</v>
      </c>
      <c r="AR584" s="1">
        <v>0</v>
      </c>
      <c r="AS584" s="1">
        <v>0</v>
      </c>
      <c r="AT584" s="1">
        <v>0</v>
      </c>
      <c r="AU584" s="1">
        <v>7</v>
      </c>
      <c r="AV584" s="1">
        <v>4</v>
      </c>
      <c r="AW584" s="1">
        <v>18</v>
      </c>
      <c r="AX584" s="1">
        <v>10</v>
      </c>
      <c r="AY584" s="1">
        <v>9</v>
      </c>
      <c r="AZ584" s="1">
        <v>18</v>
      </c>
      <c r="BA584" s="11">
        <v>11</v>
      </c>
    </row>
    <row r="585" spans="1:53" x14ac:dyDescent="0.25">
      <c r="A585" s="10">
        <v>124605</v>
      </c>
      <c r="B585" s="1" t="s">
        <v>1264</v>
      </c>
      <c r="C585" s="1" t="s">
        <v>58</v>
      </c>
      <c r="D585" s="1">
        <v>0</v>
      </c>
      <c r="E585" s="1">
        <v>0</v>
      </c>
      <c r="F585" s="1"/>
      <c r="G585" s="1" t="s">
        <v>1265</v>
      </c>
      <c r="H585" s="2">
        <v>45105.409425034719</v>
      </c>
      <c r="I585" s="1" t="str">
        <f>_xlfn.XLOOKUP(G585,'Lookup '!A:A,'Lookup '!B:B)</f>
        <v>Cases &amp; Covers</v>
      </c>
      <c r="J585" s="1" t="s">
        <v>51</v>
      </c>
      <c r="K585" s="1" t="b">
        <v>0</v>
      </c>
      <c r="L585" s="1"/>
      <c r="M585" s="1"/>
      <c r="N585" s="1" t="s">
        <v>52</v>
      </c>
      <c r="O585" s="3">
        <v>1.62</v>
      </c>
      <c r="P585" s="3"/>
      <c r="Q585" s="3">
        <v>1.62</v>
      </c>
      <c r="R585" s="3">
        <v>0</v>
      </c>
      <c r="S585" s="1">
        <v>0</v>
      </c>
      <c r="T585" s="4">
        <v>0</v>
      </c>
      <c r="U585" s="1" t="s">
        <v>5362</v>
      </c>
      <c r="V585" s="1" t="s">
        <v>5494</v>
      </c>
      <c r="W585" s="1" t="s">
        <v>5495</v>
      </c>
      <c r="X585" s="1" t="s">
        <v>47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1">
        <v>0</v>
      </c>
    </row>
    <row r="586" spans="1:53" hidden="1" x14ac:dyDescent="0.25">
      <c r="A586" s="10">
        <v>124606</v>
      </c>
      <c r="B586" s="1" t="s">
        <v>1266</v>
      </c>
      <c r="C586" s="1" t="s">
        <v>49</v>
      </c>
      <c r="D586" s="1">
        <v>0</v>
      </c>
      <c r="E586" s="1">
        <v>0</v>
      </c>
      <c r="F586" s="1"/>
      <c r="G586" s="1" t="s">
        <v>1267</v>
      </c>
      <c r="H586" s="2">
        <v>45105.409425034719</v>
      </c>
      <c r="I586" s="1" t="str">
        <f>_xlfn.XLOOKUP(G586,'Lookup '!A:A,'Lookup '!B:B)</f>
        <v>Airpods Case</v>
      </c>
      <c r="J586" s="1" t="s">
        <v>123</v>
      </c>
      <c r="K586" s="1" t="b">
        <v>0</v>
      </c>
      <c r="L586" s="1"/>
      <c r="M586" s="1"/>
      <c r="N586" s="1" t="s">
        <v>52</v>
      </c>
      <c r="O586" s="3">
        <v>1.4</v>
      </c>
      <c r="P586" s="3"/>
      <c r="Q586" s="3">
        <v>1.4</v>
      </c>
      <c r="R586" s="3">
        <v>0</v>
      </c>
      <c r="S586" s="1">
        <v>0</v>
      </c>
      <c r="T586" s="4">
        <v>0</v>
      </c>
      <c r="U586" s="1" t="s">
        <v>5486</v>
      </c>
      <c r="V586" s="1" t="s">
        <v>5518</v>
      </c>
      <c r="W586" s="1" t="s">
        <v>5519</v>
      </c>
      <c r="X586" s="1" t="s">
        <v>47</v>
      </c>
      <c r="Y586" s="1">
        <v>12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1">
        <v>0</v>
      </c>
    </row>
    <row r="587" spans="1:53" hidden="1" x14ac:dyDescent="0.25">
      <c r="A587" s="10">
        <v>124607</v>
      </c>
      <c r="B587" s="1" t="s">
        <v>1268</v>
      </c>
      <c r="C587" s="1" t="s">
        <v>61</v>
      </c>
      <c r="D587" s="1">
        <v>4</v>
      </c>
      <c r="E587" s="1">
        <v>0</v>
      </c>
      <c r="F587" s="1"/>
      <c r="G587" s="1" t="s">
        <v>1269</v>
      </c>
      <c r="H587" s="2">
        <v>45105.409425034719</v>
      </c>
      <c r="I587" s="1" t="str">
        <f>_xlfn.XLOOKUP(G587,'Lookup '!A:A,'Lookup '!B:B)</f>
        <v>LCDS</v>
      </c>
      <c r="J587" s="1" t="s">
        <v>63</v>
      </c>
      <c r="K587" s="1" t="b">
        <v>0</v>
      </c>
      <c r="L587" s="1"/>
      <c r="M587" s="1"/>
      <c r="N587" s="1" t="s">
        <v>52</v>
      </c>
      <c r="O587" s="3">
        <v>59.29</v>
      </c>
      <c r="P587" s="3"/>
      <c r="Q587" s="3">
        <v>59.29</v>
      </c>
      <c r="R587" s="3">
        <v>88.7</v>
      </c>
      <c r="S587" s="1">
        <v>0</v>
      </c>
      <c r="T587" s="4">
        <v>0</v>
      </c>
      <c r="U587" s="1"/>
      <c r="V587" s="1" t="s">
        <v>5496</v>
      </c>
      <c r="W587" s="1" t="s">
        <v>5497</v>
      </c>
      <c r="X587" s="1" t="s">
        <v>47</v>
      </c>
      <c r="Y587" s="1">
        <v>54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28</v>
      </c>
      <c r="AP587" s="1">
        <v>21</v>
      </c>
      <c r="AQ587" s="1">
        <v>37</v>
      </c>
      <c r="AR587" s="1">
        <v>32</v>
      </c>
      <c r="AS587" s="1">
        <v>21</v>
      </c>
      <c r="AT587" s="1">
        <v>46</v>
      </c>
      <c r="AU587" s="1">
        <v>30</v>
      </c>
      <c r="AV587" s="1">
        <v>39</v>
      </c>
      <c r="AW587" s="1">
        <v>69</v>
      </c>
      <c r="AX587" s="1">
        <v>31</v>
      </c>
      <c r="AY587" s="1">
        <v>5</v>
      </c>
      <c r="AZ587" s="1">
        <v>31</v>
      </c>
      <c r="BA587" s="11">
        <v>32</v>
      </c>
    </row>
    <row r="588" spans="1:53" x14ac:dyDescent="0.25">
      <c r="A588" s="10">
        <v>124608</v>
      </c>
      <c r="B588" s="1" t="s">
        <v>1270</v>
      </c>
      <c r="C588" s="1" t="s">
        <v>49</v>
      </c>
      <c r="D588" s="1">
        <v>0</v>
      </c>
      <c r="E588" s="1">
        <v>0</v>
      </c>
      <c r="F588" s="1"/>
      <c r="G588" s="1" t="s">
        <v>1271</v>
      </c>
      <c r="H588" s="2">
        <v>45105.409425034719</v>
      </c>
      <c r="I588" s="1" t="str">
        <f>_xlfn.XLOOKUP(G588,'Lookup '!A:A,'Lookup '!B:B)</f>
        <v>Cases &amp; Covers</v>
      </c>
      <c r="J588" s="1" t="s">
        <v>51</v>
      </c>
      <c r="K588" s="1" t="b">
        <v>0</v>
      </c>
      <c r="L588" s="1"/>
      <c r="M588" s="1"/>
      <c r="N588" s="1" t="s">
        <v>52</v>
      </c>
      <c r="O588" s="3">
        <v>2.79</v>
      </c>
      <c r="P588" s="3"/>
      <c r="Q588" s="3">
        <v>2.79</v>
      </c>
      <c r="R588" s="3">
        <v>0</v>
      </c>
      <c r="S588" s="1">
        <v>0</v>
      </c>
      <c r="T588" s="4">
        <v>0</v>
      </c>
      <c r="U588" s="1" t="s">
        <v>5362</v>
      </c>
      <c r="V588" s="1" t="s">
        <v>5524</v>
      </c>
      <c r="W588" s="1" t="s">
        <v>5491</v>
      </c>
      <c r="X588" s="1" t="s">
        <v>47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1">
        <v>0</v>
      </c>
    </row>
    <row r="589" spans="1:53" x14ac:dyDescent="0.25">
      <c r="A589" s="10">
        <v>124609</v>
      </c>
      <c r="B589" s="1" t="s">
        <v>1272</v>
      </c>
      <c r="C589" s="1" t="s">
        <v>114</v>
      </c>
      <c r="D589" s="1">
        <v>0</v>
      </c>
      <c r="E589" s="1">
        <v>0</v>
      </c>
      <c r="F589" s="1"/>
      <c r="G589" s="1" t="s">
        <v>1273</v>
      </c>
      <c r="H589" s="2">
        <v>45105.409425034719</v>
      </c>
      <c r="I589" s="1" t="str">
        <f>_xlfn.XLOOKUP(G589,'Lookup '!A:A,'Lookup '!B:B)</f>
        <v>Cases &amp; Covers</v>
      </c>
      <c r="J589" s="1" t="s">
        <v>51</v>
      </c>
      <c r="K589" s="1" t="b">
        <v>0</v>
      </c>
      <c r="L589" s="1"/>
      <c r="M589" s="1"/>
      <c r="N589" s="1" t="s">
        <v>52</v>
      </c>
      <c r="O589" s="3">
        <v>1.66</v>
      </c>
      <c r="P589" s="3"/>
      <c r="Q589" s="3">
        <v>1.66</v>
      </c>
      <c r="R589" s="3">
        <v>0</v>
      </c>
      <c r="S589" s="1">
        <v>0</v>
      </c>
      <c r="T589" s="4">
        <v>0</v>
      </c>
      <c r="U589" s="1" t="s">
        <v>5362</v>
      </c>
      <c r="V589" s="1" t="s">
        <v>5536</v>
      </c>
      <c r="W589" s="1" t="s">
        <v>3715</v>
      </c>
      <c r="X589" s="1" t="s">
        <v>47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1">
        <v>0</v>
      </c>
    </row>
    <row r="590" spans="1:53" x14ac:dyDescent="0.25">
      <c r="A590" s="10">
        <v>124610</v>
      </c>
      <c r="B590" s="1" t="s">
        <v>1274</v>
      </c>
      <c r="C590" s="1" t="s">
        <v>49</v>
      </c>
      <c r="D590" s="1">
        <v>0</v>
      </c>
      <c r="E590" s="1">
        <v>0</v>
      </c>
      <c r="F590" s="1"/>
      <c r="G590" s="1" t="s">
        <v>1275</v>
      </c>
      <c r="H590" s="2">
        <v>45105.409425034719</v>
      </c>
      <c r="I590" s="1" t="str">
        <f>_xlfn.XLOOKUP(G590,'Lookup '!A:A,'Lookup '!B:B)</f>
        <v>Cases &amp; Covers</v>
      </c>
      <c r="J590" s="1" t="s">
        <v>51</v>
      </c>
      <c r="K590" s="1" t="b">
        <v>0</v>
      </c>
      <c r="L590" s="1"/>
      <c r="M590" s="1"/>
      <c r="N590" s="1" t="s">
        <v>52</v>
      </c>
      <c r="O590" s="3">
        <v>2.65</v>
      </c>
      <c r="P590" s="3"/>
      <c r="Q590" s="3">
        <v>2.65</v>
      </c>
      <c r="R590" s="3">
        <v>0</v>
      </c>
      <c r="S590" s="1">
        <v>0</v>
      </c>
      <c r="T590" s="4">
        <v>0</v>
      </c>
      <c r="U590" s="1" t="s">
        <v>5484</v>
      </c>
      <c r="V590" s="1" t="s">
        <v>5506</v>
      </c>
      <c r="W590" s="1" t="s">
        <v>5526</v>
      </c>
      <c r="X590" s="1" t="s">
        <v>47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1">
        <v>0</v>
      </c>
    </row>
    <row r="591" spans="1:53" x14ac:dyDescent="0.25">
      <c r="A591" s="10">
        <v>124611</v>
      </c>
      <c r="B591" s="1" t="s">
        <v>1276</v>
      </c>
      <c r="C591" s="1" t="s">
        <v>49</v>
      </c>
      <c r="D591" s="1">
        <v>0</v>
      </c>
      <c r="E591" s="1">
        <v>0</v>
      </c>
      <c r="F591" s="1"/>
      <c r="G591" s="1" t="s">
        <v>1277</v>
      </c>
      <c r="H591" s="2">
        <v>45105.409425231483</v>
      </c>
      <c r="I591" s="1" t="str">
        <f>_xlfn.XLOOKUP(G591,'Lookup '!A:A,'Lookup '!B:B)</f>
        <v>Cases &amp; Covers</v>
      </c>
      <c r="J591" s="1" t="s">
        <v>51</v>
      </c>
      <c r="K591" s="1" t="b">
        <v>0</v>
      </c>
      <c r="L591" s="1"/>
      <c r="M591" s="1"/>
      <c r="N591" s="1" t="s">
        <v>52</v>
      </c>
      <c r="O591" s="3">
        <v>1.68</v>
      </c>
      <c r="P591" s="3"/>
      <c r="Q591" s="3">
        <v>1.68</v>
      </c>
      <c r="R591" s="3">
        <v>0</v>
      </c>
      <c r="S591" s="1">
        <v>0</v>
      </c>
      <c r="T591" s="4">
        <v>0</v>
      </c>
      <c r="U591" s="1" t="s">
        <v>5362</v>
      </c>
      <c r="V591" s="1" t="s">
        <v>5492</v>
      </c>
      <c r="W591" s="1" t="s">
        <v>5491</v>
      </c>
      <c r="X591" s="1" t="s">
        <v>47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1">
        <v>0</v>
      </c>
    </row>
    <row r="592" spans="1:53" x14ac:dyDescent="0.25">
      <c r="A592" s="10">
        <v>124613</v>
      </c>
      <c r="B592" s="1" t="s">
        <v>1278</v>
      </c>
      <c r="C592" s="1" t="s">
        <v>49</v>
      </c>
      <c r="D592" s="1">
        <v>0</v>
      </c>
      <c r="E592" s="1">
        <v>0</v>
      </c>
      <c r="F592" s="1"/>
      <c r="G592" s="1" t="s">
        <v>1279</v>
      </c>
      <c r="H592" s="2">
        <v>45105.409425231483</v>
      </c>
      <c r="I592" s="1" t="str">
        <f>_xlfn.XLOOKUP(G592,'Lookup '!A:A,'Lookup '!B:B)</f>
        <v>Cases &amp; Covers</v>
      </c>
      <c r="J592" s="1" t="s">
        <v>51</v>
      </c>
      <c r="K592" s="1" t="b">
        <v>0</v>
      </c>
      <c r="L592" s="1"/>
      <c r="M592" s="1"/>
      <c r="N592" s="1" t="s">
        <v>52</v>
      </c>
      <c r="O592" s="3">
        <v>2.65</v>
      </c>
      <c r="P592" s="3"/>
      <c r="Q592" s="3">
        <v>2.65</v>
      </c>
      <c r="R592" s="3">
        <v>0</v>
      </c>
      <c r="S592" s="1">
        <v>0</v>
      </c>
      <c r="T592" s="4">
        <v>0</v>
      </c>
      <c r="U592" s="1" t="s">
        <v>5362</v>
      </c>
      <c r="V592" s="1" t="s">
        <v>5488</v>
      </c>
      <c r="W592" s="1" t="s">
        <v>5498</v>
      </c>
      <c r="X592" s="1" t="s">
        <v>47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1">
        <v>0</v>
      </c>
    </row>
    <row r="593" spans="1:53" x14ac:dyDescent="0.25">
      <c r="A593" s="10">
        <v>124614</v>
      </c>
      <c r="B593" s="1" t="s">
        <v>1280</v>
      </c>
      <c r="C593" s="1" t="s">
        <v>49</v>
      </c>
      <c r="D593" s="1">
        <v>0</v>
      </c>
      <c r="E593" s="1">
        <v>0</v>
      </c>
      <c r="F593" s="1"/>
      <c r="G593" s="1" t="s">
        <v>1281</v>
      </c>
      <c r="H593" s="2">
        <v>45105.409425231483</v>
      </c>
      <c r="I593" s="1" t="str">
        <f>_xlfn.XLOOKUP(G593,'Lookup '!A:A,'Lookup '!B:B)</f>
        <v>Cases &amp; Covers</v>
      </c>
      <c r="J593" s="1" t="s">
        <v>51</v>
      </c>
      <c r="K593" s="1" t="b">
        <v>0</v>
      </c>
      <c r="L593" s="1"/>
      <c r="M593" s="1"/>
      <c r="N593" s="1" t="s">
        <v>52</v>
      </c>
      <c r="O593" s="3">
        <v>1.68</v>
      </c>
      <c r="P593" s="3"/>
      <c r="Q593" s="3">
        <v>1.68</v>
      </c>
      <c r="R593" s="3">
        <v>0</v>
      </c>
      <c r="S593" s="1">
        <v>0</v>
      </c>
      <c r="T593" s="4">
        <v>0</v>
      </c>
      <c r="U593" s="1" t="s">
        <v>5362</v>
      </c>
      <c r="V593" s="1" t="s">
        <v>5492</v>
      </c>
      <c r="W593" s="1" t="s">
        <v>5520</v>
      </c>
      <c r="X593" s="1" t="s">
        <v>47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1">
        <v>0</v>
      </c>
    </row>
    <row r="594" spans="1:53" x14ac:dyDescent="0.25">
      <c r="A594" s="10">
        <v>124616</v>
      </c>
      <c r="B594" s="1" t="s">
        <v>1282</v>
      </c>
      <c r="C594" s="1" t="s">
        <v>49</v>
      </c>
      <c r="D594" s="1">
        <v>0</v>
      </c>
      <c r="E594" s="1">
        <v>0</v>
      </c>
      <c r="F594" s="1"/>
      <c r="G594" s="1" t="s">
        <v>1283</v>
      </c>
      <c r="H594" s="2">
        <v>45105.409425231483</v>
      </c>
      <c r="I594" s="1" t="str">
        <f>_xlfn.XLOOKUP(G594,'Lookup '!A:A,'Lookup '!B:B)</f>
        <v>Cases &amp; Covers</v>
      </c>
      <c r="J594" s="1" t="s">
        <v>51</v>
      </c>
      <c r="K594" s="1" t="b">
        <v>0</v>
      </c>
      <c r="L594" s="1"/>
      <c r="M594" s="1"/>
      <c r="N594" s="1" t="s">
        <v>52</v>
      </c>
      <c r="O594" s="3">
        <v>2.65</v>
      </c>
      <c r="P594" s="3"/>
      <c r="Q594" s="3">
        <v>2.65</v>
      </c>
      <c r="R594" s="3">
        <v>0</v>
      </c>
      <c r="S594" s="1">
        <v>0</v>
      </c>
      <c r="T594" s="4">
        <v>0</v>
      </c>
      <c r="U594" s="1" t="s">
        <v>5484</v>
      </c>
      <c r="V594" s="1" t="s">
        <v>5488</v>
      </c>
      <c r="W594" s="1" t="s">
        <v>5594</v>
      </c>
      <c r="X594" s="1" t="s">
        <v>47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1">
        <v>0</v>
      </c>
    </row>
    <row r="595" spans="1:53" x14ac:dyDescent="0.25">
      <c r="A595" s="10">
        <v>124617</v>
      </c>
      <c r="B595" s="1" t="s">
        <v>1284</v>
      </c>
      <c r="C595" s="1" t="s">
        <v>49</v>
      </c>
      <c r="D595" s="1">
        <v>0</v>
      </c>
      <c r="E595" s="1">
        <v>0</v>
      </c>
      <c r="F595" s="1"/>
      <c r="G595" s="1" t="s">
        <v>1285</v>
      </c>
      <c r="H595" s="2">
        <v>45105.409425231483</v>
      </c>
      <c r="I595" s="1" t="str">
        <f>_xlfn.XLOOKUP(G595,'Lookup '!A:A,'Lookup '!B:B)</f>
        <v>Cases &amp; Covers</v>
      </c>
      <c r="J595" s="1" t="s">
        <v>51</v>
      </c>
      <c r="K595" s="1" t="b">
        <v>0</v>
      </c>
      <c r="L595" s="1"/>
      <c r="M595" s="1"/>
      <c r="N595" s="1" t="s">
        <v>52</v>
      </c>
      <c r="O595" s="3">
        <v>7.26</v>
      </c>
      <c r="P595" s="3"/>
      <c r="Q595" s="3">
        <v>7.26</v>
      </c>
      <c r="R595" s="3">
        <v>0</v>
      </c>
      <c r="S595" s="1">
        <v>0</v>
      </c>
      <c r="T595" s="4">
        <v>0</v>
      </c>
      <c r="U595" s="1" t="s">
        <v>5362</v>
      </c>
      <c r="V595" s="1" t="s">
        <v>5502</v>
      </c>
      <c r="W595" s="1" t="s">
        <v>5508</v>
      </c>
      <c r="X595" s="1" t="s">
        <v>47</v>
      </c>
      <c r="Y595" s="1">
        <v>1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1">
        <v>0</v>
      </c>
    </row>
    <row r="596" spans="1:53" x14ac:dyDescent="0.25">
      <c r="A596" s="10">
        <v>124618</v>
      </c>
      <c r="B596" s="1" t="s">
        <v>1286</v>
      </c>
      <c r="C596" s="1" t="s">
        <v>58</v>
      </c>
      <c r="D596" s="1">
        <v>0</v>
      </c>
      <c r="E596" s="1">
        <v>0</v>
      </c>
      <c r="F596" s="1"/>
      <c r="G596" s="1" t="s">
        <v>1287</v>
      </c>
      <c r="H596" s="2">
        <v>45105.409425231483</v>
      </c>
      <c r="I596" s="1" t="str">
        <f>_xlfn.XLOOKUP(G596,'Lookup '!A:A,'Lookup '!B:B)</f>
        <v>Cases &amp; Covers</v>
      </c>
      <c r="J596" s="1" t="s">
        <v>51</v>
      </c>
      <c r="K596" s="1" t="b">
        <v>0</v>
      </c>
      <c r="L596" s="1"/>
      <c r="M596" s="1"/>
      <c r="N596" s="1" t="s">
        <v>52</v>
      </c>
      <c r="O596" s="3">
        <v>3.77</v>
      </c>
      <c r="P596" s="3"/>
      <c r="Q596" s="3">
        <v>3.77</v>
      </c>
      <c r="R596" s="3">
        <v>6.8181000000000003</v>
      </c>
      <c r="S596" s="1">
        <v>0</v>
      </c>
      <c r="T596" s="4">
        <v>0</v>
      </c>
      <c r="U596" s="1" t="s">
        <v>5362</v>
      </c>
      <c r="V596" s="1" t="s">
        <v>5530</v>
      </c>
      <c r="W596" s="1" t="s">
        <v>5491</v>
      </c>
      <c r="X596" s="1" t="s">
        <v>47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2</v>
      </c>
      <c r="AR596" s="1">
        <v>0</v>
      </c>
      <c r="AS596" s="1">
        <v>0</v>
      </c>
      <c r="AT596" s="1">
        <v>0</v>
      </c>
      <c r="AU596" s="1">
        <v>1</v>
      </c>
      <c r="AV596" s="1">
        <v>0</v>
      </c>
      <c r="AW596" s="1">
        <v>0</v>
      </c>
      <c r="AX596" s="1">
        <v>5</v>
      </c>
      <c r="AY596" s="1">
        <v>0</v>
      </c>
      <c r="AZ596" s="1">
        <v>0</v>
      </c>
      <c r="BA596" s="11">
        <v>0</v>
      </c>
    </row>
    <row r="597" spans="1:53" x14ac:dyDescent="0.25">
      <c r="A597" s="10">
        <v>124619</v>
      </c>
      <c r="B597" s="1" t="s">
        <v>1288</v>
      </c>
      <c r="C597" s="1" t="s">
        <v>49</v>
      </c>
      <c r="D597" s="1">
        <v>0</v>
      </c>
      <c r="E597" s="1">
        <v>0</v>
      </c>
      <c r="F597" s="1"/>
      <c r="G597" s="1" t="s">
        <v>1289</v>
      </c>
      <c r="H597" s="2">
        <v>45105.409425231483</v>
      </c>
      <c r="I597" s="1" t="str">
        <f>_xlfn.XLOOKUP(G597,'Lookup '!A:A,'Lookup '!B:B)</f>
        <v>Cases &amp; Covers</v>
      </c>
      <c r="J597" s="1" t="s">
        <v>51</v>
      </c>
      <c r="K597" s="1" t="b">
        <v>0</v>
      </c>
      <c r="L597" s="1"/>
      <c r="M597" s="1"/>
      <c r="N597" s="1" t="s">
        <v>52</v>
      </c>
      <c r="O597" s="3">
        <v>3.07</v>
      </c>
      <c r="P597" s="3"/>
      <c r="Q597" s="3">
        <v>3.07</v>
      </c>
      <c r="R597" s="3">
        <v>5.2727000000000004</v>
      </c>
      <c r="S597" s="1">
        <v>0</v>
      </c>
      <c r="T597" s="4">
        <v>0</v>
      </c>
      <c r="U597" s="1" t="s">
        <v>5362</v>
      </c>
      <c r="V597" s="1" t="s">
        <v>5490</v>
      </c>
      <c r="W597" s="1" t="s">
        <v>5498</v>
      </c>
      <c r="X597" s="1" t="s">
        <v>47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4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1</v>
      </c>
      <c r="AX597" s="1">
        <v>0</v>
      </c>
      <c r="AY597" s="1">
        <v>0</v>
      </c>
      <c r="AZ597" s="1">
        <v>0</v>
      </c>
      <c r="BA597" s="11">
        <v>0</v>
      </c>
    </row>
    <row r="598" spans="1:53" x14ac:dyDescent="0.25">
      <c r="A598" s="10">
        <v>124620</v>
      </c>
      <c r="B598" s="1" t="s">
        <v>1290</v>
      </c>
      <c r="C598" s="1" t="s">
        <v>49</v>
      </c>
      <c r="D598" s="1">
        <v>0</v>
      </c>
      <c r="E598" s="1">
        <v>0</v>
      </c>
      <c r="F598" s="1"/>
      <c r="G598" s="1" t="s">
        <v>1291</v>
      </c>
      <c r="H598" s="2">
        <v>45105.409425231483</v>
      </c>
      <c r="I598" s="1" t="str">
        <f>_xlfn.XLOOKUP(G598,'Lookup '!A:A,'Lookup '!B:B)</f>
        <v>Cases &amp; Covers</v>
      </c>
      <c r="J598" s="1" t="s">
        <v>51</v>
      </c>
      <c r="K598" s="1" t="b">
        <v>0</v>
      </c>
      <c r="L598" s="1"/>
      <c r="M598" s="1"/>
      <c r="N598" s="1" t="s">
        <v>52</v>
      </c>
      <c r="O598" s="3">
        <v>1.68</v>
      </c>
      <c r="P598" s="3"/>
      <c r="Q598" s="3">
        <v>1.68</v>
      </c>
      <c r="R598" s="3">
        <v>2.7273000000000001</v>
      </c>
      <c r="S598" s="1">
        <v>0</v>
      </c>
      <c r="T598" s="4">
        <v>0</v>
      </c>
      <c r="U598" s="1" t="s">
        <v>5362</v>
      </c>
      <c r="V598" s="1" t="s">
        <v>5492</v>
      </c>
      <c r="W598" s="1" t="s">
        <v>5520</v>
      </c>
      <c r="X598" s="1" t="s">
        <v>47</v>
      </c>
      <c r="Y598" s="1">
        <v>3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1">
        <v>0</v>
      </c>
    </row>
    <row r="599" spans="1:53" x14ac:dyDescent="0.25">
      <c r="A599" s="10">
        <v>124621</v>
      </c>
      <c r="B599" s="1" t="s">
        <v>1292</v>
      </c>
      <c r="C599" s="1" t="s">
        <v>49</v>
      </c>
      <c r="D599" s="1">
        <v>0</v>
      </c>
      <c r="E599" s="1">
        <v>0</v>
      </c>
      <c r="F599" s="1"/>
      <c r="G599" s="1" t="s">
        <v>1293</v>
      </c>
      <c r="H599" s="2">
        <v>45105.409425231483</v>
      </c>
      <c r="I599" s="1" t="str">
        <f>_xlfn.XLOOKUP(G599,'Lookup '!A:A,'Lookup '!B:B)</f>
        <v>Cases &amp; Covers</v>
      </c>
      <c r="J599" s="1" t="s">
        <v>51</v>
      </c>
      <c r="K599" s="1" t="b">
        <v>0</v>
      </c>
      <c r="L599" s="1"/>
      <c r="M599" s="1"/>
      <c r="N599" s="1" t="s">
        <v>52</v>
      </c>
      <c r="O599" s="3">
        <v>9.07</v>
      </c>
      <c r="P599" s="3"/>
      <c r="Q599" s="3">
        <v>9.07</v>
      </c>
      <c r="R599" s="3">
        <v>16.363600000000002</v>
      </c>
      <c r="S599" s="1">
        <v>0</v>
      </c>
      <c r="T599" s="4">
        <v>0</v>
      </c>
      <c r="U599" s="1" t="s">
        <v>5362</v>
      </c>
      <c r="V599" s="1" t="s">
        <v>5513</v>
      </c>
      <c r="W599" s="1" t="s">
        <v>5595</v>
      </c>
      <c r="X599" s="1" t="s">
        <v>47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4</v>
      </c>
      <c r="AR599" s="1">
        <v>0</v>
      </c>
      <c r="AS599" s="1">
        <v>1</v>
      </c>
      <c r="AT599" s="1">
        <v>0</v>
      </c>
      <c r="AU599" s="1">
        <v>2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1">
        <v>0</v>
      </c>
    </row>
    <row r="600" spans="1:53" hidden="1" x14ac:dyDescent="0.25">
      <c r="A600" s="10">
        <v>124622</v>
      </c>
      <c r="B600" s="1" t="s">
        <v>1294</v>
      </c>
      <c r="C600" s="1" t="s">
        <v>49</v>
      </c>
      <c r="D600" s="1">
        <v>0</v>
      </c>
      <c r="E600" s="1">
        <v>0</v>
      </c>
      <c r="F600" s="1"/>
      <c r="G600" s="1" t="s">
        <v>1295</v>
      </c>
      <c r="H600" s="2">
        <v>45105.409425231483</v>
      </c>
      <c r="I600" s="1" t="str">
        <f>_xlfn.XLOOKUP(G600,'Lookup '!A:A,'Lookup '!B:B)</f>
        <v>Airpods Case</v>
      </c>
      <c r="J600" s="1" t="s">
        <v>123</v>
      </c>
      <c r="K600" s="1" t="b">
        <v>0</v>
      </c>
      <c r="L600" s="1"/>
      <c r="M600" s="1"/>
      <c r="N600" s="1" t="s">
        <v>52</v>
      </c>
      <c r="O600" s="3">
        <v>1.4</v>
      </c>
      <c r="P600" s="3"/>
      <c r="Q600" s="3">
        <v>1.4</v>
      </c>
      <c r="R600" s="3">
        <v>3.1818</v>
      </c>
      <c r="S600" s="1">
        <v>0</v>
      </c>
      <c r="T600" s="4">
        <v>0</v>
      </c>
      <c r="U600" s="1" t="s">
        <v>5486</v>
      </c>
      <c r="V600" s="1" t="s">
        <v>5518</v>
      </c>
      <c r="W600" s="1" t="s">
        <v>5519</v>
      </c>
      <c r="X600" s="1" t="s">
        <v>47</v>
      </c>
      <c r="Y600" s="1">
        <v>93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5</v>
      </c>
      <c r="AW600" s="1">
        <v>8</v>
      </c>
      <c r="AX600" s="1">
        <v>12</v>
      </c>
      <c r="AY600" s="1">
        <v>3</v>
      </c>
      <c r="AZ600" s="1">
        <v>4</v>
      </c>
      <c r="BA600" s="11">
        <v>4</v>
      </c>
    </row>
    <row r="601" spans="1:53" x14ac:dyDescent="0.25">
      <c r="A601" s="10">
        <v>124623</v>
      </c>
      <c r="B601" s="1" t="s">
        <v>1296</v>
      </c>
      <c r="C601" s="1" t="s">
        <v>49</v>
      </c>
      <c r="D601" s="1">
        <v>0</v>
      </c>
      <c r="E601" s="1">
        <v>0</v>
      </c>
      <c r="F601" s="1"/>
      <c r="G601" s="1" t="s">
        <v>1297</v>
      </c>
      <c r="H601" s="2">
        <v>45105.409425231483</v>
      </c>
      <c r="I601" s="1" t="str">
        <f>_xlfn.XLOOKUP(G601,'Lookup '!A:A,'Lookup '!B:B)</f>
        <v>Cases &amp; Covers</v>
      </c>
      <c r="J601" s="1" t="s">
        <v>51</v>
      </c>
      <c r="K601" s="1" t="b">
        <v>0</v>
      </c>
      <c r="L601" s="1"/>
      <c r="M601" s="1"/>
      <c r="N601" s="1" t="s">
        <v>52</v>
      </c>
      <c r="O601" s="3">
        <v>3.07</v>
      </c>
      <c r="P601" s="3"/>
      <c r="Q601" s="3">
        <v>3.07</v>
      </c>
      <c r="R601" s="3">
        <v>5.2727000000000004</v>
      </c>
      <c r="S601" s="1">
        <v>0</v>
      </c>
      <c r="T601" s="4">
        <v>0</v>
      </c>
      <c r="U601" s="1" t="s">
        <v>5362</v>
      </c>
      <c r="V601" s="1" t="s">
        <v>5490</v>
      </c>
      <c r="W601" s="1" t="s">
        <v>5515</v>
      </c>
      <c r="X601" s="1" t="s">
        <v>47</v>
      </c>
      <c r="Y601" s="1">
        <v>15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13</v>
      </c>
      <c r="AP601" s="1">
        <v>20</v>
      </c>
      <c r="AQ601" s="1">
        <v>18</v>
      </c>
      <c r="AR601" s="1">
        <v>15</v>
      </c>
      <c r="AS601" s="1">
        <v>5</v>
      </c>
      <c r="AT601" s="1">
        <v>0</v>
      </c>
      <c r="AU601" s="1">
        <v>20</v>
      </c>
      <c r="AV601" s="1">
        <v>14</v>
      </c>
      <c r="AW601" s="1">
        <v>21</v>
      </c>
      <c r="AX601" s="1">
        <v>11</v>
      </c>
      <c r="AY601" s="1">
        <v>0</v>
      </c>
      <c r="AZ601" s="1">
        <v>0</v>
      </c>
      <c r="BA601" s="11">
        <v>0</v>
      </c>
    </row>
    <row r="602" spans="1:53" x14ac:dyDescent="0.25">
      <c r="A602" s="10">
        <v>124625</v>
      </c>
      <c r="B602" s="1" t="s">
        <v>1298</v>
      </c>
      <c r="C602" s="1" t="s">
        <v>49</v>
      </c>
      <c r="D602" s="1">
        <v>0</v>
      </c>
      <c r="E602" s="1">
        <v>0</v>
      </c>
      <c r="F602" s="1"/>
      <c r="G602" s="1" t="s">
        <v>1299</v>
      </c>
      <c r="H602" s="2">
        <v>45105.409425231483</v>
      </c>
      <c r="I602" s="1" t="str">
        <f>_xlfn.XLOOKUP(G602,'Lookup '!A:A,'Lookup '!B:B)</f>
        <v>Cases &amp; Covers</v>
      </c>
      <c r="J602" s="1" t="s">
        <v>51</v>
      </c>
      <c r="K602" s="1" t="b">
        <v>0</v>
      </c>
      <c r="L602" s="1"/>
      <c r="M602" s="1"/>
      <c r="N602" s="1" t="s">
        <v>52</v>
      </c>
      <c r="O602" s="3">
        <v>2.79</v>
      </c>
      <c r="P602" s="3"/>
      <c r="Q602" s="3">
        <v>2.79</v>
      </c>
      <c r="R602" s="3">
        <v>0</v>
      </c>
      <c r="S602" s="1">
        <v>0</v>
      </c>
      <c r="T602" s="4">
        <v>0</v>
      </c>
      <c r="U602" s="1" t="s">
        <v>5362</v>
      </c>
      <c r="V602" s="1" t="s">
        <v>5524</v>
      </c>
      <c r="W602" s="1" t="s">
        <v>5498</v>
      </c>
      <c r="X602" s="1" t="s">
        <v>47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1">
        <v>0</v>
      </c>
    </row>
    <row r="603" spans="1:53" x14ac:dyDescent="0.25">
      <c r="A603" s="10">
        <v>124626</v>
      </c>
      <c r="B603" s="1" t="s">
        <v>1300</v>
      </c>
      <c r="C603" s="1" t="s">
        <v>49</v>
      </c>
      <c r="D603" s="1">
        <v>4</v>
      </c>
      <c r="E603" s="1">
        <v>0</v>
      </c>
      <c r="F603" s="1" t="s">
        <v>1301</v>
      </c>
      <c r="G603" s="1" t="s">
        <v>1302</v>
      </c>
      <c r="H603" s="2">
        <v>45105.409425231483</v>
      </c>
      <c r="I603" s="1" t="str">
        <f>_xlfn.XLOOKUP(G603,'Lookup '!A:A,'Lookup '!B:B)</f>
        <v>Cases &amp; Covers</v>
      </c>
      <c r="J603" s="1" t="s">
        <v>51</v>
      </c>
      <c r="K603" s="1" t="b">
        <v>0</v>
      </c>
      <c r="L603" s="1"/>
      <c r="M603" s="1"/>
      <c r="N603" s="1" t="s">
        <v>52</v>
      </c>
      <c r="O603" s="3">
        <v>9.07</v>
      </c>
      <c r="P603" s="3"/>
      <c r="Q603" s="3">
        <v>9.07</v>
      </c>
      <c r="R603" s="3">
        <v>16.363600000000002</v>
      </c>
      <c r="S603" s="1">
        <v>0</v>
      </c>
      <c r="T603" s="4">
        <v>0</v>
      </c>
      <c r="U603" s="1" t="s">
        <v>5362</v>
      </c>
      <c r="V603" s="1" t="s">
        <v>5513</v>
      </c>
      <c r="W603" s="1" t="s">
        <v>5527</v>
      </c>
      <c r="X603" s="1" t="s">
        <v>47</v>
      </c>
      <c r="Y603" s="1">
        <v>37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21</v>
      </c>
      <c r="AP603" s="1">
        <v>5</v>
      </c>
      <c r="AQ603" s="1">
        <v>2</v>
      </c>
      <c r="AR603" s="1">
        <v>0</v>
      </c>
      <c r="AS603" s="1">
        <v>1</v>
      </c>
      <c r="AT603" s="1">
        <v>0</v>
      </c>
      <c r="AU603" s="1">
        <v>6</v>
      </c>
      <c r="AV603" s="1">
        <v>4</v>
      </c>
      <c r="AW603" s="1">
        <v>10</v>
      </c>
      <c r="AX603" s="1">
        <v>24</v>
      </c>
      <c r="AY603" s="1">
        <v>8</v>
      </c>
      <c r="AZ603" s="1">
        <v>15</v>
      </c>
      <c r="BA603" s="11">
        <v>26</v>
      </c>
    </row>
    <row r="604" spans="1:53" x14ac:dyDescent="0.25">
      <c r="A604" s="10">
        <v>124627</v>
      </c>
      <c r="B604" s="1" t="s">
        <v>1303</v>
      </c>
      <c r="C604" s="1" t="s">
        <v>49</v>
      </c>
      <c r="D604" s="1">
        <v>0</v>
      </c>
      <c r="E604" s="1">
        <v>0</v>
      </c>
      <c r="F604" s="1"/>
      <c r="G604" s="1" t="s">
        <v>1304</v>
      </c>
      <c r="H604" s="2">
        <v>45105.409425231483</v>
      </c>
      <c r="I604" s="1" t="str">
        <f>_xlfn.XLOOKUP(G604,'Lookup '!A:A,'Lookup '!B:B)</f>
        <v>Cases &amp; Covers</v>
      </c>
      <c r="J604" s="1" t="s">
        <v>51</v>
      </c>
      <c r="K604" s="1" t="b">
        <v>0</v>
      </c>
      <c r="L604" s="1"/>
      <c r="M604" s="1"/>
      <c r="N604" s="1" t="s">
        <v>52</v>
      </c>
      <c r="O604" s="3">
        <v>2.93</v>
      </c>
      <c r="P604" s="3"/>
      <c r="Q604" s="3">
        <v>2.93</v>
      </c>
      <c r="R604" s="3">
        <v>0</v>
      </c>
      <c r="S604" s="1">
        <v>0</v>
      </c>
      <c r="T604" s="4">
        <v>0</v>
      </c>
      <c r="U604" s="1" t="s">
        <v>5362</v>
      </c>
      <c r="V604" s="1" t="s">
        <v>5504</v>
      </c>
      <c r="W604" s="1" t="s">
        <v>5533</v>
      </c>
      <c r="X604" s="1" t="s">
        <v>47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1">
        <v>0</v>
      </c>
    </row>
    <row r="605" spans="1:53" x14ac:dyDescent="0.25">
      <c r="A605" s="10">
        <v>124628</v>
      </c>
      <c r="B605" s="1" t="s">
        <v>1305</v>
      </c>
      <c r="C605" s="1" t="s">
        <v>49</v>
      </c>
      <c r="D605" s="1">
        <v>0</v>
      </c>
      <c r="E605" s="1">
        <v>0</v>
      </c>
      <c r="F605" s="1"/>
      <c r="G605" s="1" t="s">
        <v>1306</v>
      </c>
      <c r="H605" s="2">
        <v>45105.409425231483</v>
      </c>
      <c r="I605" s="1" t="str">
        <f>_xlfn.XLOOKUP(G605,'Lookup '!A:A,'Lookup '!B:B)</f>
        <v>Cases &amp; Covers</v>
      </c>
      <c r="J605" s="1" t="s">
        <v>51</v>
      </c>
      <c r="K605" s="1" t="b">
        <v>0</v>
      </c>
      <c r="L605" s="1"/>
      <c r="M605" s="1"/>
      <c r="N605" s="1" t="s">
        <v>52</v>
      </c>
      <c r="O605" s="3">
        <v>2.93</v>
      </c>
      <c r="P605" s="3"/>
      <c r="Q605" s="3">
        <v>2.93</v>
      </c>
      <c r="R605" s="3">
        <v>0</v>
      </c>
      <c r="S605" s="1">
        <v>0</v>
      </c>
      <c r="T605" s="4">
        <v>0</v>
      </c>
      <c r="U605" s="1" t="s">
        <v>5484</v>
      </c>
      <c r="V605" s="1" t="s">
        <v>5504</v>
      </c>
      <c r="W605" s="1" t="s">
        <v>5501</v>
      </c>
      <c r="X605" s="1" t="s">
        <v>47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1">
        <v>0</v>
      </c>
    </row>
    <row r="606" spans="1:53" x14ac:dyDescent="0.25">
      <c r="A606" s="10">
        <v>124629</v>
      </c>
      <c r="B606" s="1" t="s">
        <v>1307</v>
      </c>
      <c r="C606" s="1" t="s">
        <v>49</v>
      </c>
      <c r="D606" s="1">
        <v>0</v>
      </c>
      <c r="E606" s="1">
        <v>0</v>
      </c>
      <c r="F606" s="1"/>
      <c r="G606" s="1" t="s">
        <v>1308</v>
      </c>
      <c r="H606" s="2">
        <v>45105.409425231483</v>
      </c>
      <c r="I606" s="1" t="str">
        <f>_xlfn.XLOOKUP(G606,'Lookup '!A:A,'Lookup '!B:B)</f>
        <v>Cases &amp; Covers</v>
      </c>
      <c r="J606" s="1" t="s">
        <v>51</v>
      </c>
      <c r="K606" s="1" t="b">
        <v>0</v>
      </c>
      <c r="L606" s="1"/>
      <c r="M606" s="1"/>
      <c r="N606" s="1" t="s">
        <v>52</v>
      </c>
      <c r="O606" s="3">
        <v>2.09</v>
      </c>
      <c r="P606" s="3"/>
      <c r="Q606" s="3">
        <v>2.09</v>
      </c>
      <c r="R606" s="3">
        <v>0</v>
      </c>
      <c r="S606" s="1">
        <v>0</v>
      </c>
      <c r="T606" s="4">
        <v>0</v>
      </c>
      <c r="U606" s="1" t="s">
        <v>5362</v>
      </c>
      <c r="V606" s="1" t="s">
        <v>5525</v>
      </c>
      <c r="W606" s="1" t="s">
        <v>3715</v>
      </c>
      <c r="X606" s="1" t="s">
        <v>47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1">
        <v>0</v>
      </c>
    </row>
    <row r="607" spans="1:53" x14ac:dyDescent="0.25">
      <c r="A607" s="10">
        <v>124630</v>
      </c>
      <c r="B607" s="1" t="s">
        <v>1309</v>
      </c>
      <c r="C607" s="1" t="s">
        <v>49</v>
      </c>
      <c r="D607" s="1">
        <v>0</v>
      </c>
      <c r="E607" s="1">
        <v>0</v>
      </c>
      <c r="F607" s="1"/>
      <c r="G607" s="1" t="s">
        <v>1310</v>
      </c>
      <c r="H607" s="2">
        <v>45105.409425231483</v>
      </c>
      <c r="I607" s="1" t="str">
        <f>_xlfn.XLOOKUP(G607,'Lookup '!A:A,'Lookup '!B:B)</f>
        <v>Cases &amp; Covers</v>
      </c>
      <c r="J607" s="1" t="s">
        <v>51</v>
      </c>
      <c r="K607" s="1" t="b">
        <v>0</v>
      </c>
      <c r="L607" s="1"/>
      <c r="M607" s="1"/>
      <c r="N607" s="1" t="s">
        <v>52</v>
      </c>
      <c r="O607" s="3">
        <v>3.29</v>
      </c>
      <c r="P607" s="3"/>
      <c r="Q607" s="3">
        <v>3.29</v>
      </c>
      <c r="R607" s="3">
        <v>5</v>
      </c>
      <c r="S607" s="1">
        <v>0</v>
      </c>
      <c r="T607" s="4">
        <v>0</v>
      </c>
      <c r="U607" s="1" t="s">
        <v>5362</v>
      </c>
      <c r="V607" s="1" t="s">
        <v>5506</v>
      </c>
      <c r="W607" s="1" t="s">
        <v>5491</v>
      </c>
      <c r="X607" s="1" t="s">
        <v>47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2</v>
      </c>
      <c r="AR607" s="1">
        <v>0</v>
      </c>
      <c r="AS607" s="1">
        <v>0</v>
      </c>
      <c r="AT607" s="1">
        <v>0</v>
      </c>
      <c r="AU607" s="1">
        <v>6</v>
      </c>
      <c r="AV607" s="1">
        <v>8</v>
      </c>
      <c r="AW607" s="1">
        <v>0</v>
      </c>
      <c r="AX607" s="1">
        <v>0</v>
      </c>
      <c r="AY607" s="1">
        <v>0</v>
      </c>
      <c r="AZ607" s="1">
        <v>0</v>
      </c>
      <c r="BA607" s="11">
        <v>0</v>
      </c>
    </row>
    <row r="608" spans="1:53" hidden="1" x14ac:dyDescent="0.25">
      <c r="A608" s="10">
        <v>124631</v>
      </c>
      <c r="B608" s="1" t="s">
        <v>1311</v>
      </c>
      <c r="C608" s="1" t="s">
        <v>49</v>
      </c>
      <c r="D608" s="1">
        <v>0</v>
      </c>
      <c r="E608" s="1">
        <v>0</v>
      </c>
      <c r="F608" s="1"/>
      <c r="G608" s="1" t="s">
        <v>1312</v>
      </c>
      <c r="H608" s="2">
        <v>45105.409425231483</v>
      </c>
      <c r="I608" s="1" t="str">
        <f>_xlfn.XLOOKUP(G608,'Lookup '!A:A,'Lookup '!B:B)</f>
        <v>Airpods Case</v>
      </c>
      <c r="J608" s="1" t="s">
        <v>123</v>
      </c>
      <c r="K608" s="1" t="b">
        <v>0</v>
      </c>
      <c r="L608" s="1"/>
      <c r="M608" s="1"/>
      <c r="N608" s="1" t="s">
        <v>52</v>
      </c>
      <c r="O608" s="3">
        <v>1.4</v>
      </c>
      <c r="P608" s="3"/>
      <c r="Q608" s="3">
        <v>1.4</v>
      </c>
      <c r="R608" s="3">
        <v>0</v>
      </c>
      <c r="S608" s="1">
        <v>0</v>
      </c>
      <c r="T608" s="4">
        <v>0</v>
      </c>
      <c r="U608" s="1" t="s">
        <v>5486</v>
      </c>
      <c r="V608" s="1" t="s">
        <v>5518</v>
      </c>
      <c r="W608" s="1" t="s">
        <v>5519</v>
      </c>
      <c r="X608" s="1" t="s">
        <v>47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1">
        <v>0</v>
      </c>
    </row>
    <row r="609" spans="1:53" x14ac:dyDescent="0.25">
      <c r="A609" s="10">
        <v>124632</v>
      </c>
      <c r="B609" s="1" t="s">
        <v>1313</v>
      </c>
      <c r="C609" s="1" t="s">
        <v>49</v>
      </c>
      <c r="D609" s="1">
        <v>0</v>
      </c>
      <c r="E609" s="1">
        <v>0</v>
      </c>
      <c r="F609" s="1"/>
      <c r="G609" s="1" t="s">
        <v>1314</v>
      </c>
      <c r="H609" s="2">
        <v>45105.409425231483</v>
      </c>
      <c r="I609" s="1" t="str">
        <f>_xlfn.XLOOKUP(G609,'Lookup '!A:A,'Lookup '!B:B)</f>
        <v>Cases &amp; Covers</v>
      </c>
      <c r="J609" s="1" t="s">
        <v>51</v>
      </c>
      <c r="K609" s="1" t="b">
        <v>0</v>
      </c>
      <c r="L609" s="1"/>
      <c r="M609" s="1"/>
      <c r="N609" s="1" t="s">
        <v>52</v>
      </c>
      <c r="O609" s="3">
        <v>2.65</v>
      </c>
      <c r="P609" s="3"/>
      <c r="Q609" s="3">
        <v>2.65</v>
      </c>
      <c r="R609" s="3">
        <v>0</v>
      </c>
      <c r="S609" s="1">
        <v>0</v>
      </c>
      <c r="T609" s="4">
        <v>0</v>
      </c>
      <c r="U609" s="1" t="s">
        <v>5484</v>
      </c>
      <c r="V609" s="1" t="s">
        <v>5488</v>
      </c>
      <c r="W609" s="1" t="s">
        <v>5594</v>
      </c>
      <c r="X609" s="1" t="s">
        <v>47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1">
        <v>0</v>
      </c>
    </row>
    <row r="610" spans="1:53" x14ac:dyDescent="0.25">
      <c r="A610" s="10">
        <v>124633</v>
      </c>
      <c r="B610" s="1" t="s">
        <v>1315</v>
      </c>
      <c r="C610" s="1" t="s">
        <v>49</v>
      </c>
      <c r="D610" s="1">
        <v>0</v>
      </c>
      <c r="E610" s="1">
        <v>0</v>
      </c>
      <c r="F610" s="1"/>
      <c r="G610" s="1" t="s">
        <v>1316</v>
      </c>
      <c r="H610" s="2">
        <v>45105.409425231483</v>
      </c>
      <c r="I610" s="1" t="str">
        <f>_xlfn.XLOOKUP(G610,'Lookup '!A:A,'Lookup '!B:B)</f>
        <v>Cases &amp; Covers</v>
      </c>
      <c r="J610" s="1" t="s">
        <v>51</v>
      </c>
      <c r="K610" s="1" t="b">
        <v>0</v>
      </c>
      <c r="L610" s="1"/>
      <c r="M610" s="1"/>
      <c r="N610" s="1" t="s">
        <v>52</v>
      </c>
      <c r="O610" s="3">
        <v>7.26</v>
      </c>
      <c r="P610" s="3"/>
      <c r="Q610" s="3">
        <v>7.26</v>
      </c>
      <c r="R610" s="3">
        <v>0</v>
      </c>
      <c r="S610" s="1">
        <v>0</v>
      </c>
      <c r="T610" s="4">
        <v>0</v>
      </c>
      <c r="U610" s="1" t="s">
        <v>5362</v>
      </c>
      <c r="V610" s="1" t="s">
        <v>5502</v>
      </c>
      <c r="W610" s="1" t="s">
        <v>5527</v>
      </c>
      <c r="X610" s="1" t="s">
        <v>47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1">
        <v>0</v>
      </c>
    </row>
    <row r="611" spans="1:53" x14ac:dyDescent="0.25">
      <c r="A611" s="10">
        <v>124634</v>
      </c>
      <c r="B611" s="1" t="s">
        <v>1317</v>
      </c>
      <c r="C611" s="1" t="s">
        <v>49</v>
      </c>
      <c r="D611" s="1">
        <v>0</v>
      </c>
      <c r="E611" s="1">
        <v>0</v>
      </c>
      <c r="F611" s="1"/>
      <c r="G611" s="1" t="s">
        <v>1318</v>
      </c>
      <c r="H611" s="2">
        <v>45105.409425231483</v>
      </c>
      <c r="I611" s="1" t="str">
        <f>_xlfn.XLOOKUP(G611,'Lookup '!A:A,'Lookup '!B:B)</f>
        <v>Cases &amp; Covers</v>
      </c>
      <c r="J611" s="1" t="s">
        <v>51</v>
      </c>
      <c r="K611" s="1" t="b">
        <v>0</v>
      </c>
      <c r="L611" s="1"/>
      <c r="M611" s="1"/>
      <c r="N611" s="1" t="s">
        <v>52</v>
      </c>
      <c r="O611" s="3">
        <v>2.93</v>
      </c>
      <c r="P611" s="3"/>
      <c r="Q611" s="3">
        <v>2.93</v>
      </c>
      <c r="R611" s="3">
        <v>0</v>
      </c>
      <c r="S611" s="1">
        <v>0</v>
      </c>
      <c r="T611" s="4">
        <v>0</v>
      </c>
      <c r="U611" s="1" t="s">
        <v>5484</v>
      </c>
      <c r="V611" s="1" t="s">
        <v>5504</v>
      </c>
      <c r="W611" s="1" t="s">
        <v>5501</v>
      </c>
      <c r="X611" s="1" t="s">
        <v>47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1">
        <v>0</v>
      </c>
    </row>
    <row r="612" spans="1:53" x14ac:dyDescent="0.25">
      <c r="A612" s="10">
        <v>124635</v>
      </c>
      <c r="B612" s="1" t="s">
        <v>1319</v>
      </c>
      <c r="C612" s="1" t="s">
        <v>49</v>
      </c>
      <c r="D612" s="1">
        <v>0</v>
      </c>
      <c r="E612" s="1">
        <v>0</v>
      </c>
      <c r="F612" s="1"/>
      <c r="G612" s="1" t="s">
        <v>1320</v>
      </c>
      <c r="H612" s="2">
        <v>45105.409425231483</v>
      </c>
      <c r="I612" s="1" t="str">
        <f>_xlfn.XLOOKUP(G612,'Lookup '!A:A,'Lookup '!B:B)</f>
        <v>Cases &amp; Covers</v>
      </c>
      <c r="J612" s="1" t="s">
        <v>51</v>
      </c>
      <c r="K612" s="1" t="b">
        <v>0</v>
      </c>
      <c r="L612" s="1"/>
      <c r="M612" s="1"/>
      <c r="N612" s="1" t="s">
        <v>52</v>
      </c>
      <c r="O612" s="3">
        <v>2.65</v>
      </c>
      <c r="P612" s="3"/>
      <c r="Q612" s="3">
        <v>2.65</v>
      </c>
      <c r="R612" s="3">
        <v>5</v>
      </c>
      <c r="S612" s="1">
        <v>0</v>
      </c>
      <c r="T612" s="4">
        <v>0</v>
      </c>
      <c r="U612" s="1" t="s">
        <v>5362</v>
      </c>
      <c r="V612" s="1" t="s">
        <v>5488</v>
      </c>
      <c r="W612" s="1" t="s">
        <v>5515</v>
      </c>
      <c r="X612" s="1" t="s">
        <v>47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2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26</v>
      </c>
      <c r="AV612" s="1">
        <v>27</v>
      </c>
      <c r="AW612" s="1">
        <v>21</v>
      </c>
      <c r="AX612" s="1">
        <v>4</v>
      </c>
      <c r="AY612" s="1">
        <v>2</v>
      </c>
      <c r="AZ612" s="1">
        <v>0</v>
      </c>
      <c r="BA612" s="11">
        <v>0</v>
      </c>
    </row>
    <row r="613" spans="1:53" x14ac:dyDescent="0.25">
      <c r="A613" s="10">
        <v>124637</v>
      </c>
      <c r="B613" s="1" t="s">
        <v>1321</v>
      </c>
      <c r="C613" s="1" t="s">
        <v>49</v>
      </c>
      <c r="D613" s="1">
        <v>0</v>
      </c>
      <c r="E613" s="1">
        <v>0</v>
      </c>
      <c r="F613" s="1"/>
      <c r="G613" s="1" t="s">
        <v>1322</v>
      </c>
      <c r="H613" s="2">
        <v>45105.409425231483</v>
      </c>
      <c r="I613" s="1" t="str">
        <f>_xlfn.XLOOKUP(G613,'Lookup '!A:A,'Lookup '!B:B)</f>
        <v>Cases &amp; Covers</v>
      </c>
      <c r="J613" s="1" t="s">
        <v>51</v>
      </c>
      <c r="K613" s="1" t="b">
        <v>0</v>
      </c>
      <c r="L613" s="1"/>
      <c r="M613" s="1"/>
      <c r="N613" s="1" t="s">
        <v>52</v>
      </c>
      <c r="O613" s="3">
        <v>2.65</v>
      </c>
      <c r="P613" s="3"/>
      <c r="Q613" s="3">
        <v>2.65</v>
      </c>
      <c r="R613" s="3">
        <v>0</v>
      </c>
      <c r="S613" s="1">
        <v>0</v>
      </c>
      <c r="T613" s="4">
        <v>0</v>
      </c>
      <c r="U613" s="1" t="s">
        <v>5362</v>
      </c>
      <c r="V613" s="1" t="s">
        <v>5488</v>
      </c>
      <c r="W613" s="1" t="s">
        <v>5491</v>
      </c>
      <c r="X613" s="1" t="s">
        <v>47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1">
        <v>0</v>
      </c>
    </row>
    <row r="614" spans="1:53" x14ac:dyDescent="0.25">
      <c r="A614" s="10">
        <v>124638</v>
      </c>
      <c r="B614" s="1" t="s">
        <v>1323</v>
      </c>
      <c r="C614" s="1" t="s">
        <v>49</v>
      </c>
      <c r="D614" s="1">
        <v>0</v>
      </c>
      <c r="E614" s="1">
        <v>0</v>
      </c>
      <c r="F614" s="1"/>
      <c r="G614" s="1" t="s">
        <v>1324</v>
      </c>
      <c r="H614" s="2">
        <v>45105.409425231483</v>
      </c>
      <c r="I614" s="1" t="str">
        <f>_xlfn.XLOOKUP(G614,'Lookup '!A:A,'Lookup '!B:B)</f>
        <v>Cases &amp; Covers</v>
      </c>
      <c r="J614" s="1" t="s">
        <v>51</v>
      </c>
      <c r="K614" s="1" t="b">
        <v>0</v>
      </c>
      <c r="L614" s="1"/>
      <c r="M614" s="1"/>
      <c r="N614" s="1" t="s">
        <v>52</v>
      </c>
      <c r="O614" s="3">
        <v>2.65</v>
      </c>
      <c r="P614" s="3"/>
      <c r="Q614" s="3">
        <v>2.65</v>
      </c>
      <c r="R614" s="3">
        <v>0</v>
      </c>
      <c r="S614" s="1">
        <v>0</v>
      </c>
      <c r="T614" s="4">
        <v>0</v>
      </c>
      <c r="U614" s="1" t="s">
        <v>5362</v>
      </c>
      <c r="V614" s="1" t="s">
        <v>5488</v>
      </c>
      <c r="W614" s="1" t="s">
        <v>5511</v>
      </c>
      <c r="X614" s="1" t="s">
        <v>47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1">
        <v>0</v>
      </c>
    </row>
    <row r="615" spans="1:53" x14ac:dyDescent="0.25">
      <c r="A615" s="10">
        <v>124639</v>
      </c>
      <c r="B615" s="1" t="s">
        <v>1325</v>
      </c>
      <c r="C615" s="1" t="s">
        <v>49</v>
      </c>
      <c r="D615" s="1">
        <v>0</v>
      </c>
      <c r="E615" s="1">
        <v>0</v>
      </c>
      <c r="F615" s="1"/>
      <c r="G615" s="1" t="s">
        <v>1326</v>
      </c>
      <c r="H615" s="2">
        <v>45105.409425231483</v>
      </c>
      <c r="I615" s="1" t="str">
        <f>_xlfn.XLOOKUP(G615,'Lookup '!A:A,'Lookup '!B:B)</f>
        <v>Cases &amp; Covers</v>
      </c>
      <c r="J615" s="1" t="s">
        <v>51</v>
      </c>
      <c r="K615" s="1" t="b">
        <v>0</v>
      </c>
      <c r="L615" s="1"/>
      <c r="M615" s="1"/>
      <c r="N615" s="1" t="s">
        <v>52</v>
      </c>
      <c r="O615" s="3">
        <v>2.79</v>
      </c>
      <c r="P615" s="3"/>
      <c r="Q615" s="3">
        <v>2.79</v>
      </c>
      <c r="R615" s="3">
        <v>0</v>
      </c>
      <c r="S615" s="1">
        <v>0</v>
      </c>
      <c r="T615" s="4">
        <v>0</v>
      </c>
      <c r="U615" s="1" t="s">
        <v>5362</v>
      </c>
      <c r="V615" s="1" t="s">
        <v>5524</v>
      </c>
      <c r="W615" s="1" t="s">
        <v>5491</v>
      </c>
      <c r="X615" s="1" t="s">
        <v>47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1">
        <v>0</v>
      </c>
    </row>
    <row r="616" spans="1:53" x14ac:dyDescent="0.25">
      <c r="A616" s="10">
        <v>124640</v>
      </c>
      <c r="B616" s="1" t="s">
        <v>1327</v>
      </c>
      <c r="C616" s="1" t="s">
        <v>49</v>
      </c>
      <c r="D616" s="1">
        <v>0</v>
      </c>
      <c r="E616" s="1">
        <v>0</v>
      </c>
      <c r="F616" s="1"/>
      <c r="G616" s="1" t="s">
        <v>1328</v>
      </c>
      <c r="H616" s="2">
        <v>45105.409425231483</v>
      </c>
      <c r="I616" s="1" t="str">
        <f>_xlfn.XLOOKUP(G616,'Lookup '!A:A,'Lookup '!B:B)</f>
        <v>Cases &amp; Covers</v>
      </c>
      <c r="J616" s="1" t="s">
        <v>51</v>
      </c>
      <c r="K616" s="1" t="b">
        <v>0</v>
      </c>
      <c r="L616" s="1"/>
      <c r="M616" s="1"/>
      <c r="N616" s="1" t="s">
        <v>52</v>
      </c>
      <c r="O616" s="3">
        <v>2.93</v>
      </c>
      <c r="P616" s="3"/>
      <c r="Q616" s="3">
        <v>2.93</v>
      </c>
      <c r="R616" s="3">
        <v>4.5453999999999999</v>
      </c>
      <c r="S616" s="1">
        <v>0</v>
      </c>
      <c r="T616" s="4">
        <v>0</v>
      </c>
      <c r="U616" s="1" t="s">
        <v>5362</v>
      </c>
      <c r="V616" s="1" t="s">
        <v>5504</v>
      </c>
      <c r="W616" s="1" t="s">
        <v>3715</v>
      </c>
      <c r="X616" s="1" t="s">
        <v>47</v>
      </c>
      <c r="Y616" s="1">
        <v>76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8</v>
      </c>
      <c r="AP616" s="1">
        <v>4</v>
      </c>
      <c r="AQ616" s="1">
        <v>3</v>
      </c>
      <c r="AR616" s="1">
        <v>0</v>
      </c>
      <c r="AS616" s="1">
        <v>3</v>
      </c>
      <c r="AT616" s="1">
        <v>0</v>
      </c>
      <c r="AU616" s="1">
        <v>1</v>
      </c>
      <c r="AV616" s="1">
        <v>0</v>
      </c>
      <c r="AW616" s="1">
        <v>0</v>
      </c>
      <c r="AX616" s="1">
        <v>2</v>
      </c>
      <c r="AY616" s="1">
        <v>0</v>
      </c>
      <c r="AZ616" s="1">
        <v>0</v>
      </c>
      <c r="BA616" s="11">
        <v>0</v>
      </c>
    </row>
    <row r="617" spans="1:53" x14ac:dyDescent="0.25">
      <c r="A617" s="10">
        <v>124641</v>
      </c>
      <c r="B617" s="1" t="s">
        <v>1329</v>
      </c>
      <c r="C617" s="1" t="s">
        <v>58</v>
      </c>
      <c r="D617" s="1">
        <v>0</v>
      </c>
      <c r="E617" s="1">
        <v>0</v>
      </c>
      <c r="F617" s="1"/>
      <c r="G617" s="1" t="s">
        <v>1330</v>
      </c>
      <c r="H617" s="2">
        <v>45105.409425231483</v>
      </c>
      <c r="I617" s="1" t="str">
        <f>_xlfn.XLOOKUP(G617,'Lookup '!A:A,'Lookup '!B:B)</f>
        <v>Cases &amp; Covers</v>
      </c>
      <c r="J617" s="1" t="s">
        <v>51</v>
      </c>
      <c r="K617" s="1" t="b">
        <v>0</v>
      </c>
      <c r="L617" s="1"/>
      <c r="M617" s="1"/>
      <c r="N617" s="1" t="s">
        <v>52</v>
      </c>
      <c r="O617" s="3">
        <v>1.62</v>
      </c>
      <c r="P617" s="3"/>
      <c r="Q617" s="3">
        <v>1.62</v>
      </c>
      <c r="R617" s="3">
        <v>4.0909000000000004</v>
      </c>
      <c r="S617" s="1">
        <v>0</v>
      </c>
      <c r="T617" s="4">
        <v>0</v>
      </c>
      <c r="U617" s="1" t="s">
        <v>5362</v>
      </c>
      <c r="V617" s="1" t="s">
        <v>5494</v>
      </c>
      <c r="W617" s="1" t="s">
        <v>5489</v>
      </c>
      <c r="X617" s="1" t="s">
        <v>47</v>
      </c>
      <c r="Y617" s="1">
        <v>2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25</v>
      </c>
      <c r="AP617" s="1">
        <v>11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1">
        <v>0</v>
      </c>
    </row>
    <row r="618" spans="1:53" x14ac:dyDescent="0.25">
      <c r="A618" s="10">
        <v>124642</v>
      </c>
      <c r="B618" s="1" t="s">
        <v>1331</v>
      </c>
      <c r="C618" s="1" t="s">
        <v>49</v>
      </c>
      <c r="D618" s="1">
        <v>0</v>
      </c>
      <c r="E618" s="1">
        <v>0</v>
      </c>
      <c r="F618" s="1"/>
      <c r="G618" s="1" t="s">
        <v>1332</v>
      </c>
      <c r="H618" s="2">
        <v>45105.409425231483</v>
      </c>
      <c r="I618" s="1" t="str">
        <f>_xlfn.XLOOKUP(G618,'Lookup '!A:A,'Lookup '!B:B)</f>
        <v>Cases &amp; Covers</v>
      </c>
      <c r="J618" s="1" t="s">
        <v>51</v>
      </c>
      <c r="K618" s="1" t="b">
        <v>0</v>
      </c>
      <c r="L618" s="1"/>
      <c r="M618" s="1"/>
      <c r="N618" s="1" t="s">
        <v>52</v>
      </c>
      <c r="O618" s="3">
        <v>2.65</v>
      </c>
      <c r="P618" s="3"/>
      <c r="Q618" s="3">
        <v>2.65</v>
      </c>
      <c r="R618" s="3">
        <v>0</v>
      </c>
      <c r="S618" s="1">
        <v>0</v>
      </c>
      <c r="T618" s="4">
        <v>0</v>
      </c>
      <c r="U618" s="1" t="s">
        <v>5484</v>
      </c>
      <c r="V618" s="1" t="s">
        <v>5488</v>
      </c>
      <c r="W618" s="1" t="s">
        <v>5594</v>
      </c>
      <c r="X618" s="1" t="s">
        <v>47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1">
        <v>0</v>
      </c>
    </row>
    <row r="619" spans="1:53" x14ac:dyDescent="0.25">
      <c r="A619" s="10">
        <v>124643</v>
      </c>
      <c r="B619" s="1" t="s">
        <v>1333</v>
      </c>
      <c r="C619" s="1" t="s">
        <v>49</v>
      </c>
      <c r="D619" s="1">
        <v>0</v>
      </c>
      <c r="E619" s="1">
        <v>0</v>
      </c>
      <c r="F619" s="1"/>
      <c r="G619" s="1" t="s">
        <v>1334</v>
      </c>
      <c r="H619" s="2">
        <v>45105.409425231483</v>
      </c>
      <c r="I619" s="1" t="str">
        <f>_xlfn.XLOOKUP(G619,'Lookup '!A:A,'Lookup '!B:B)</f>
        <v>Cases &amp; Covers</v>
      </c>
      <c r="J619" s="1" t="s">
        <v>51</v>
      </c>
      <c r="K619" s="1" t="b">
        <v>0</v>
      </c>
      <c r="L619" s="1"/>
      <c r="M619" s="1"/>
      <c r="N619" s="1" t="s">
        <v>52</v>
      </c>
      <c r="O619" s="3">
        <v>2.65</v>
      </c>
      <c r="P619" s="3"/>
      <c r="Q619" s="3">
        <v>2.65</v>
      </c>
      <c r="R619" s="3">
        <v>0</v>
      </c>
      <c r="S619" s="1">
        <v>0</v>
      </c>
      <c r="T619" s="4">
        <v>0</v>
      </c>
      <c r="U619" s="1" t="s">
        <v>5484</v>
      </c>
      <c r="V619" s="1" t="s">
        <v>5488</v>
      </c>
      <c r="W619" s="1" t="s">
        <v>5543</v>
      </c>
      <c r="X619" s="1" t="s">
        <v>47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1">
        <v>0</v>
      </c>
    </row>
    <row r="620" spans="1:53" x14ac:dyDescent="0.25">
      <c r="A620" s="10">
        <v>124644</v>
      </c>
      <c r="B620" s="1" t="s">
        <v>1335</v>
      </c>
      <c r="C620" s="1" t="s">
        <v>49</v>
      </c>
      <c r="D620" s="1">
        <v>0</v>
      </c>
      <c r="E620" s="1">
        <v>0</v>
      </c>
      <c r="F620" s="1"/>
      <c r="G620" s="1" t="s">
        <v>1336</v>
      </c>
      <c r="H620" s="2">
        <v>45105.409425231483</v>
      </c>
      <c r="I620" s="1" t="str">
        <f>_xlfn.XLOOKUP(G620,'Lookup '!A:A,'Lookup '!B:B)</f>
        <v>Cases &amp; Covers</v>
      </c>
      <c r="J620" s="1" t="s">
        <v>51</v>
      </c>
      <c r="K620" s="1" t="b">
        <v>0</v>
      </c>
      <c r="L620" s="1"/>
      <c r="M620" s="1"/>
      <c r="N620" s="1" t="s">
        <v>52</v>
      </c>
      <c r="O620" s="3">
        <v>2.79</v>
      </c>
      <c r="P620" s="3"/>
      <c r="Q620" s="3">
        <v>2.79</v>
      </c>
      <c r="R620" s="3">
        <v>0</v>
      </c>
      <c r="S620" s="1">
        <v>0</v>
      </c>
      <c r="T620" s="4">
        <v>0</v>
      </c>
      <c r="U620" s="1" t="s">
        <v>5362</v>
      </c>
      <c r="V620" s="1" t="s">
        <v>5524</v>
      </c>
      <c r="W620" s="1" t="s">
        <v>5493</v>
      </c>
      <c r="X620" s="1" t="s">
        <v>47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1">
        <v>0</v>
      </c>
    </row>
    <row r="621" spans="1:53" x14ac:dyDescent="0.25">
      <c r="A621" s="10">
        <v>124645</v>
      </c>
      <c r="B621" s="1" t="s">
        <v>1337</v>
      </c>
      <c r="C621" s="1" t="s">
        <v>49</v>
      </c>
      <c r="D621" s="1">
        <v>0</v>
      </c>
      <c r="E621" s="1">
        <v>0</v>
      </c>
      <c r="F621" s="1"/>
      <c r="G621" s="1" t="s">
        <v>1338</v>
      </c>
      <c r="H621" s="2">
        <v>45105.409425231483</v>
      </c>
      <c r="I621" s="1" t="str">
        <f>_xlfn.XLOOKUP(G621,'Lookup '!A:A,'Lookup '!B:B)</f>
        <v>Cases &amp; Covers</v>
      </c>
      <c r="J621" s="1" t="s">
        <v>51</v>
      </c>
      <c r="K621" s="1" t="b">
        <v>0</v>
      </c>
      <c r="L621" s="1"/>
      <c r="M621" s="1"/>
      <c r="N621" s="1" t="s">
        <v>52</v>
      </c>
      <c r="O621" s="3">
        <v>7.26</v>
      </c>
      <c r="P621" s="3"/>
      <c r="Q621" s="3">
        <v>7.26</v>
      </c>
      <c r="R621" s="3">
        <v>13.6363</v>
      </c>
      <c r="S621" s="1">
        <v>0</v>
      </c>
      <c r="T621" s="4">
        <v>0</v>
      </c>
      <c r="U621" s="1" t="s">
        <v>5362</v>
      </c>
      <c r="V621" s="1" t="s">
        <v>5502</v>
      </c>
      <c r="W621" s="1" t="s">
        <v>5522</v>
      </c>
      <c r="X621" s="1" t="s">
        <v>47</v>
      </c>
      <c r="Y621" s="1">
        <v>-4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4</v>
      </c>
      <c r="AP621" s="1">
        <v>2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1">
        <v>0</v>
      </c>
    </row>
    <row r="622" spans="1:53" x14ac:dyDescent="0.25">
      <c r="A622" s="10">
        <v>124646</v>
      </c>
      <c r="B622" s="1" t="s">
        <v>1339</v>
      </c>
      <c r="C622" s="1" t="s">
        <v>49</v>
      </c>
      <c r="D622" s="1">
        <v>0</v>
      </c>
      <c r="E622" s="1">
        <v>0</v>
      </c>
      <c r="F622" s="1"/>
      <c r="G622" s="1" t="s">
        <v>1340</v>
      </c>
      <c r="H622" s="2">
        <v>45105.409425231483</v>
      </c>
      <c r="I622" s="1" t="str">
        <f>_xlfn.XLOOKUP(G622,'Lookup '!A:A,'Lookup '!B:B)</f>
        <v>Cases &amp; Covers</v>
      </c>
      <c r="J622" s="1" t="s">
        <v>51</v>
      </c>
      <c r="K622" s="1" t="b">
        <v>0</v>
      </c>
      <c r="L622" s="1"/>
      <c r="M622" s="1"/>
      <c r="N622" s="1" t="s">
        <v>52</v>
      </c>
      <c r="O622" s="3">
        <v>5.16</v>
      </c>
      <c r="P622" s="3"/>
      <c r="Q622" s="3">
        <v>5.16</v>
      </c>
      <c r="R622" s="3">
        <v>10.9091</v>
      </c>
      <c r="S622" s="1">
        <v>0</v>
      </c>
      <c r="T622" s="4">
        <v>0</v>
      </c>
      <c r="U622" s="1" t="s">
        <v>5362</v>
      </c>
      <c r="V622" s="1" t="s">
        <v>5502</v>
      </c>
      <c r="W622" s="1" t="s">
        <v>5503</v>
      </c>
      <c r="X622" s="1" t="s">
        <v>47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2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1">
        <v>2</v>
      </c>
    </row>
    <row r="623" spans="1:53" x14ac:dyDescent="0.25">
      <c r="A623" s="10">
        <v>124647</v>
      </c>
      <c r="B623" s="1" t="s">
        <v>1341</v>
      </c>
      <c r="C623" s="1" t="s">
        <v>49</v>
      </c>
      <c r="D623" s="1">
        <v>0</v>
      </c>
      <c r="E623" s="1">
        <v>0</v>
      </c>
      <c r="F623" s="1"/>
      <c r="G623" s="1" t="s">
        <v>1342</v>
      </c>
      <c r="H623" s="2">
        <v>45105.409425231483</v>
      </c>
      <c r="I623" s="1" t="str">
        <f>_xlfn.XLOOKUP(G623,'Lookup '!A:A,'Lookup '!B:B)</f>
        <v>Cases &amp; Covers</v>
      </c>
      <c r="J623" s="1" t="s">
        <v>51</v>
      </c>
      <c r="K623" s="1" t="b">
        <v>0</v>
      </c>
      <c r="L623" s="1"/>
      <c r="M623" s="1"/>
      <c r="N623" s="1" t="s">
        <v>52</v>
      </c>
      <c r="O623" s="3">
        <v>2.65</v>
      </c>
      <c r="P623" s="3"/>
      <c r="Q623" s="3">
        <v>2.65</v>
      </c>
      <c r="R623" s="3">
        <v>3.8180999999999998</v>
      </c>
      <c r="S623" s="1">
        <v>0</v>
      </c>
      <c r="T623" s="4">
        <v>0</v>
      </c>
      <c r="U623" s="1" t="s">
        <v>5362</v>
      </c>
      <c r="V623" s="1" t="s">
        <v>5506</v>
      </c>
      <c r="W623" s="1" t="s">
        <v>5495</v>
      </c>
      <c r="X623" s="1" t="s">
        <v>47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19</v>
      </c>
      <c r="AP623" s="1">
        <v>13</v>
      </c>
      <c r="AQ623" s="1">
        <v>10</v>
      </c>
      <c r="AR623" s="1">
        <v>0</v>
      </c>
      <c r="AS623" s="1">
        <v>3</v>
      </c>
      <c r="AT623" s="1">
        <v>0</v>
      </c>
      <c r="AU623" s="1">
        <v>0</v>
      </c>
      <c r="AV623" s="1">
        <v>0</v>
      </c>
      <c r="AW623" s="1">
        <v>1</v>
      </c>
      <c r="AX623" s="1">
        <v>0</v>
      </c>
      <c r="AY623" s="1">
        <v>0</v>
      </c>
      <c r="AZ623" s="1">
        <v>0</v>
      </c>
      <c r="BA623" s="11">
        <v>0</v>
      </c>
    </row>
    <row r="624" spans="1:53" x14ac:dyDescent="0.25">
      <c r="A624" s="10">
        <v>124648</v>
      </c>
      <c r="B624" s="1" t="s">
        <v>1343</v>
      </c>
      <c r="C624" s="1" t="s">
        <v>58</v>
      </c>
      <c r="D624" s="1">
        <v>0</v>
      </c>
      <c r="E624" s="1">
        <v>0</v>
      </c>
      <c r="F624" s="1"/>
      <c r="G624" s="1" t="s">
        <v>1344</v>
      </c>
      <c r="H624" s="2">
        <v>45105.409425231483</v>
      </c>
      <c r="I624" s="1" t="str">
        <f>_xlfn.XLOOKUP(G624,'Lookup '!A:A,'Lookup '!B:B)</f>
        <v>Cases &amp; Covers</v>
      </c>
      <c r="J624" s="1" t="s">
        <v>51</v>
      </c>
      <c r="K624" s="1" t="b">
        <v>0</v>
      </c>
      <c r="L624" s="1"/>
      <c r="M624" s="1"/>
      <c r="N624" s="1" t="s">
        <v>52</v>
      </c>
      <c r="O624" s="3">
        <v>1.62</v>
      </c>
      <c r="P624" s="3"/>
      <c r="Q624" s="3">
        <v>1.62</v>
      </c>
      <c r="R624" s="3">
        <v>0</v>
      </c>
      <c r="S624" s="1">
        <v>0</v>
      </c>
      <c r="T624" s="4">
        <v>0</v>
      </c>
      <c r="U624" s="1" t="s">
        <v>5362</v>
      </c>
      <c r="V624" s="1" t="s">
        <v>5494</v>
      </c>
      <c r="W624" s="1" t="s">
        <v>5499</v>
      </c>
      <c r="X624" s="1" t="s">
        <v>47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1">
        <v>0</v>
      </c>
    </row>
    <row r="625" spans="1:53" x14ac:dyDescent="0.25">
      <c r="A625" s="10">
        <v>124649</v>
      </c>
      <c r="B625" s="1" t="s">
        <v>1345</v>
      </c>
      <c r="C625" s="1" t="s">
        <v>49</v>
      </c>
      <c r="D625" s="1">
        <v>0</v>
      </c>
      <c r="E625" s="1">
        <v>0</v>
      </c>
      <c r="F625" s="1"/>
      <c r="G625" s="1" t="s">
        <v>1346</v>
      </c>
      <c r="H625" s="2">
        <v>45105.409425231483</v>
      </c>
      <c r="I625" s="1" t="str">
        <f>_xlfn.XLOOKUP(G625,'Lookup '!A:A,'Lookup '!B:B)</f>
        <v>Cases &amp; Covers</v>
      </c>
      <c r="J625" s="1" t="s">
        <v>51</v>
      </c>
      <c r="K625" s="1" t="b">
        <v>0</v>
      </c>
      <c r="L625" s="1"/>
      <c r="M625" s="1"/>
      <c r="N625" s="1" t="s">
        <v>52</v>
      </c>
      <c r="O625" s="3">
        <v>3.21</v>
      </c>
      <c r="P625" s="3"/>
      <c r="Q625" s="3">
        <v>3.21</v>
      </c>
      <c r="R625" s="3">
        <v>0</v>
      </c>
      <c r="S625" s="1">
        <v>0</v>
      </c>
      <c r="T625" s="4">
        <v>0</v>
      </c>
      <c r="U625" s="1" t="s">
        <v>5362</v>
      </c>
      <c r="V625" s="1" t="s">
        <v>5509</v>
      </c>
      <c r="W625" s="1" t="s">
        <v>5500</v>
      </c>
      <c r="X625" s="1" t="s">
        <v>47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1">
        <v>0</v>
      </c>
    </row>
    <row r="626" spans="1:53" x14ac:dyDescent="0.25">
      <c r="A626" s="10">
        <v>124650</v>
      </c>
      <c r="B626" s="1" t="s">
        <v>1347</v>
      </c>
      <c r="C626" s="1" t="s">
        <v>49</v>
      </c>
      <c r="D626" s="1">
        <v>0</v>
      </c>
      <c r="E626" s="1">
        <v>0</v>
      </c>
      <c r="F626" s="1"/>
      <c r="G626" s="1" t="s">
        <v>1348</v>
      </c>
      <c r="H626" s="2">
        <v>45105.409425231483</v>
      </c>
      <c r="I626" s="1" t="str">
        <f>_xlfn.XLOOKUP(G626,'Lookup '!A:A,'Lookup '!B:B)</f>
        <v>Cases &amp; Covers</v>
      </c>
      <c r="J626" s="1" t="s">
        <v>51</v>
      </c>
      <c r="K626" s="1" t="b">
        <v>0</v>
      </c>
      <c r="L626" s="1"/>
      <c r="M626" s="1"/>
      <c r="N626" s="1" t="s">
        <v>52</v>
      </c>
      <c r="O626" s="3">
        <v>2.65</v>
      </c>
      <c r="P626" s="3"/>
      <c r="Q626" s="3">
        <v>2.65</v>
      </c>
      <c r="R626" s="3">
        <v>0</v>
      </c>
      <c r="S626" s="1">
        <v>0</v>
      </c>
      <c r="T626" s="4">
        <v>0</v>
      </c>
      <c r="U626" s="1" t="s">
        <v>5484</v>
      </c>
      <c r="V626" s="1" t="s">
        <v>5506</v>
      </c>
      <c r="W626" s="1" t="s">
        <v>5529</v>
      </c>
      <c r="X626" s="1" t="s">
        <v>47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1">
        <v>0</v>
      </c>
    </row>
    <row r="627" spans="1:53" x14ac:dyDescent="0.25">
      <c r="A627" s="10">
        <v>124651</v>
      </c>
      <c r="B627" s="1" t="s">
        <v>1349</v>
      </c>
      <c r="C627" s="1" t="s">
        <v>49</v>
      </c>
      <c r="D627" s="1">
        <v>0</v>
      </c>
      <c r="E627" s="1">
        <v>0</v>
      </c>
      <c r="F627" s="1"/>
      <c r="G627" s="1" t="s">
        <v>1350</v>
      </c>
      <c r="H627" s="2">
        <v>45105.409425231483</v>
      </c>
      <c r="I627" s="1" t="str">
        <f>_xlfn.XLOOKUP(G627,'Lookup '!A:A,'Lookup '!B:B)</f>
        <v>Cases &amp; Covers</v>
      </c>
      <c r="J627" s="1" t="s">
        <v>51</v>
      </c>
      <c r="K627" s="1" t="b">
        <v>0</v>
      </c>
      <c r="L627" s="1"/>
      <c r="M627" s="1"/>
      <c r="N627" s="1" t="s">
        <v>52</v>
      </c>
      <c r="O627" s="3">
        <v>3.07</v>
      </c>
      <c r="P627" s="3"/>
      <c r="Q627" s="3">
        <v>3.07</v>
      </c>
      <c r="R627" s="3">
        <v>5.2727000000000004</v>
      </c>
      <c r="S627" s="1">
        <v>0</v>
      </c>
      <c r="T627" s="4">
        <v>0</v>
      </c>
      <c r="U627" s="1" t="s">
        <v>5362</v>
      </c>
      <c r="V627" s="1" t="s">
        <v>5490</v>
      </c>
      <c r="W627" s="1" t="s">
        <v>3715</v>
      </c>
      <c r="X627" s="1" t="s">
        <v>47</v>
      </c>
      <c r="Y627" s="1">
        <v>16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20</v>
      </c>
      <c r="AP627" s="1">
        <v>32</v>
      </c>
      <c r="AQ627" s="1">
        <v>13</v>
      </c>
      <c r="AR627" s="1">
        <v>12</v>
      </c>
      <c r="AS627" s="1">
        <v>17</v>
      </c>
      <c r="AT627" s="1">
        <v>5</v>
      </c>
      <c r="AU627" s="1">
        <v>17</v>
      </c>
      <c r="AV627" s="1">
        <v>13</v>
      </c>
      <c r="AW627" s="1">
        <v>6</v>
      </c>
      <c r="AX627" s="1">
        <v>0</v>
      </c>
      <c r="AY627" s="1">
        <v>21</v>
      </c>
      <c r="AZ627" s="1">
        <v>22</v>
      </c>
      <c r="BA627" s="11">
        <v>0</v>
      </c>
    </row>
    <row r="628" spans="1:53" x14ac:dyDescent="0.25">
      <c r="A628" s="10">
        <v>124652</v>
      </c>
      <c r="B628" s="1" t="s">
        <v>1351</v>
      </c>
      <c r="C628" s="1" t="s">
        <v>49</v>
      </c>
      <c r="D628" s="1">
        <v>0</v>
      </c>
      <c r="E628" s="1">
        <v>0</v>
      </c>
      <c r="F628" s="1"/>
      <c r="G628" s="1" t="s">
        <v>1352</v>
      </c>
      <c r="H628" s="2">
        <v>45105.409425231483</v>
      </c>
      <c r="I628" s="1" t="str">
        <f>_xlfn.XLOOKUP(G628,'Lookup '!A:A,'Lookup '!B:B)</f>
        <v>Cases &amp; Covers</v>
      </c>
      <c r="J628" s="1" t="s">
        <v>51</v>
      </c>
      <c r="K628" s="1" t="b">
        <v>0</v>
      </c>
      <c r="L628" s="1"/>
      <c r="M628" s="1"/>
      <c r="N628" s="1" t="s">
        <v>52</v>
      </c>
      <c r="O628" s="3">
        <v>3.07</v>
      </c>
      <c r="P628" s="3"/>
      <c r="Q628" s="3">
        <v>3.07</v>
      </c>
      <c r="R628" s="3">
        <v>5.2727000000000004</v>
      </c>
      <c r="S628" s="1">
        <v>0</v>
      </c>
      <c r="T628" s="4">
        <v>0</v>
      </c>
      <c r="U628" s="1" t="s">
        <v>5362</v>
      </c>
      <c r="V628" s="1" t="s">
        <v>5490</v>
      </c>
      <c r="W628" s="1" t="s">
        <v>5498</v>
      </c>
      <c r="X628" s="1" t="s">
        <v>47</v>
      </c>
      <c r="Y628" s="1">
        <v>2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7</v>
      </c>
      <c r="AP628" s="1">
        <v>16</v>
      </c>
      <c r="AQ628" s="1">
        <v>9</v>
      </c>
      <c r="AR628" s="1">
        <v>6</v>
      </c>
      <c r="AS628" s="1">
        <v>4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1">
        <v>0</v>
      </c>
    </row>
    <row r="629" spans="1:53" x14ac:dyDescent="0.25">
      <c r="A629" s="10">
        <v>124653</v>
      </c>
      <c r="B629" s="1" t="s">
        <v>1353</v>
      </c>
      <c r="C629" s="1" t="s">
        <v>49</v>
      </c>
      <c r="D629" s="1">
        <v>0</v>
      </c>
      <c r="E629" s="1">
        <v>0</v>
      </c>
      <c r="F629" s="1"/>
      <c r="G629" s="1" t="s">
        <v>1354</v>
      </c>
      <c r="H629" s="2">
        <v>45105.409425231483</v>
      </c>
      <c r="I629" s="1" t="str">
        <f>_xlfn.XLOOKUP(G629,'Lookup '!A:A,'Lookup '!B:B)</f>
        <v>Cases &amp; Covers</v>
      </c>
      <c r="J629" s="1" t="s">
        <v>51</v>
      </c>
      <c r="K629" s="1" t="b">
        <v>0</v>
      </c>
      <c r="L629" s="1"/>
      <c r="M629" s="1"/>
      <c r="N629" s="1" t="s">
        <v>52</v>
      </c>
      <c r="O629" s="3">
        <v>1.68</v>
      </c>
      <c r="P629" s="3"/>
      <c r="Q629" s="3">
        <v>1.68</v>
      </c>
      <c r="R629" s="3">
        <v>0</v>
      </c>
      <c r="S629" s="1">
        <v>0</v>
      </c>
      <c r="T629" s="4">
        <v>0</v>
      </c>
      <c r="U629" s="1" t="s">
        <v>5362</v>
      </c>
      <c r="V629" s="1" t="s">
        <v>5492</v>
      </c>
      <c r="W629" s="1" t="s">
        <v>5500</v>
      </c>
      <c r="X629" s="1" t="s">
        <v>47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1">
        <v>0</v>
      </c>
    </row>
    <row r="630" spans="1:53" x14ac:dyDescent="0.25">
      <c r="A630" s="10">
        <v>124654</v>
      </c>
      <c r="B630" s="1" t="s">
        <v>1355</v>
      </c>
      <c r="C630" s="1" t="s">
        <v>58</v>
      </c>
      <c r="D630" s="1">
        <v>0</v>
      </c>
      <c r="E630" s="1">
        <v>0</v>
      </c>
      <c r="F630" s="1"/>
      <c r="G630" s="1" t="s">
        <v>1356</v>
      </c>
      <c r="H630" s="2">
        <v>45105.409425231483</v>
      </c>
      <c r="I630" s="1" t="str">
        <f>_xlfn.XLOOKUP(G630,'Lookup '!A:A,'Lookup '!B:B)</f>
        <v>Cases &amp; Covers</v>
      </c>
      <c r="J630" s="1" t="s">
        <v>51</v>
      </c>
      <c r="K630" s="1" t="b">
        <v>0</v>
      </c>
      <c r="L630" s="1"/>
      <c r="M630" s="1"/>
      <c r="N630" s="1" t="s">
        <v>52</v>
      </c>
      <c r="O630" s="3">
        <v>1.62</v>
      </c>
      <c r="P630" s="3"/>
      <c r="Q630" s="3">
        <v>1.62</v>
      </c>
      <c r="R630" s="3">
        <v>4.0909000000000004</v>
      </c>
      <c r="S630" s="1">
        <v>0</v>
      </c>
      <c r="T630" s="4">
        <v>0</v>
      </c>
      <c r="U630" s="1" t="s">
        <v>5362</v>
      </c>
      <c r="V630" s="1" t="s">
        <v>5494</v>
      </c>
      <c r="W630" s="1" t="s">
        <v>5515</v>
      </c>
      <c r="X630" s="1" t="s">
        <v>47</v>
      </c>
      <c r="Y630" s="1">
        <v>-100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15</v>
      </c>
      <c r="AP630" s="1">
        <v>16</v>
      </c>
      <c r="AQ630" s="1">
        <v>18</v>
      </c>
      <c r="AR630" s="1">
        <v>11</v>
      </c>
      <c r="AS630" s="1">
        <v>13</v>
      </c>
      <c r="AT630" s="1">
        <v>12</v>
      </c>
      <c r="AU630" s="1">
        <v>23</v>
      </c>
      <c r="AV630" s="1">
        <v>16</v>
      </c>
      <c r="AW630" s="1">
        <v>23</v>
      </c>
      <c r="AX630" s="1">
        <v>36</v>
      </c>
      <c r="AY630" s="1">
        <v>16</v>
      </c>
      <c r="AZ630" s="1">
        <v>18</v>
      </c>
      <c r="BA630" s="11">
        <v>22</v>
      </c>
    </row>
    <row r="631" spans="1:53" x14ac:dyDescent="0.25">
      <c r="A631" s="10">
        <v>124655</v>
      </c>
      <c r="B631" s="1" t="s">
        <v>1357</v>
      </c>
      <c r="C631" s="1" t="s">
        <v>58</v>
      </c>
      <c r="D631" s="1">
        <v>0</v>
      </c>
      <c r="E631" s="1">
        <v>0</v>
      </c>
      <c r="F631" s="1"/>
      <c r="G631" s="1" t="s">
        <v>1358</v>
      </c>
      <c r="H631" s="2">
        <v>45105.409425231483</v>
      </c>
      <c r="I631" s="1" t="str">
        <f>_xlfn.XLOOKUP(G631,'Lookup '!A:A,'Lookup '!B:B)</f>
        <v>Cases &amp; Covers</v>
      </c>
      <c r="J631" s="1" t="s">
        <v>51</v>
      </c>
      <c r="K631" s="1" t="b">
        <v>0</v>
      </c>
      <c r="L631" s="1"/>
      <c r="M631" s="1"/>
      <c r="N631" s="1" t="s">
        <v>52</v>
      </c>
      <c r="O631" s="3">
        <v>1.62</v>
      </c>
      <c r="P631" s="3"/>
      <c r="Q631" s="3">
        <v>1.62</v>
      </c>
      <c r="R631" s="3">
        <v>4.0909000000000004</v>
      </c>
      <c r="S631" s="1">
        <v>0</v>
      </c>
      <c r="T631" s="4">
        <v>0</v>
      </c>
      <c r="U631" s="1" t="s">
        <v>5362</v>
      </c>
      <c r="V631" s="1" t="s">
        <v>5494</v>
      </c>
      <c r="W631" s="1" t="s">
        <v>5498</v>
      </c>
      <c r="X631" s="1" t="s">
        <v>47</v>
      </c>
      <c r="Y631" s="1">
        <v>-1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2</v>
      </c>
      <c r="AX631" s="1">
        <v>0</v>
      </c>
      <c r="AY631" s="1">
        <v>0</v>
      </c>
      <c r="AZ631" s="1">
        <v>0</v>
      </c>
      <c r="BA631" s="11">
        <v>0</v>
      </c>
    </row>
    <row r="632" spans="1:53" x14ac:dyDescent="0.25">
      <c r="A632" s="10">
        <v>124656</v>
      </c>
      <c r="B632" s="1" t="s">
        <v>1359</v>
      </c>
      <c r="C632" s="1" t="s">
        <v>49</v>
      </c>
      <c r="D632" s="1">
        <v>0</v>
      </c>
      <c r="E632" s="1">
        <v>0</v>
      </c>
      <c r="F632" s="1"/>
      <c r="G632" s="1" t="s">
        <v>1360</v>
      </c>
      <c r="H632" s="2">
        <v>45105.409425231483</v>
      </c>
      <c r="I632" s="1" t="str">
        <f>_xlfn.XLOOKUP(G632,'Lookup '!A:A,'Lookup '!B:B)</f>
        <v>Cases &amp; Covers</v>
      </c>
      <c r="J632" s="1" t="s">
        <v>51</v>
      </c>
      <c r="K632" s="1" t="b">
        <v>0</v>
      </c>
      <c r="L632" s="1"/>
      <c r="M632" s="1"/>
      <c r="N632" s="1" t="s">
        <v>52</v>
      </c>
      <c r="O632" s="3">
        <v>2.79</v>
      </c>
      <c r="P632" s="3"/>
      <c r="Q632" s="3">
        <v>2.79</v>
      </c>
      <c r="R632" s="3">
        <v>0</v>
      </c>
      <c r="S632" s="1">
        <v>0</v>
      </c>
      <c r="T632" s="4">
        <v>0</v>
      </c>
      <c r="U632" s="1" t="s">
        <v>5362</v>
      </c>
      <c r="V632" s="1" t="s">
        <v>5524</v>
      </c>
      <c r="W632" s="1" t="s">
        <v>5511</v>
      </c>
      <c r="X632" s="1" t="s">
        <v>47</v>
      </c>
      <c r="Y632" s="1">
        <v>-2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1">
        <v>0</v>
      </c>
    </row>
    <row r="633" spans="1:53" hidden="1" x14ac:dyDescent="0.25">
      <c r="A633" s="10">
        <v>124657</v>
      </c>
      <c r="B633" s="1" t="s">
        <v>1361</v>
      </c>
      <c r="C633" s="1" t="s">
        <v>49</v>
      </c>
      <c r="D633" s="1">
        <v>0</v>
      </c>
      <c r="E633" s="1">
        <v>0</v>
      </c>
      <c r="F633" s="1"/>
      <c r="G633" s="1" t="s">
        <v>1362</v>
      </c>
      <c r="H633" s="2">
        <v>45105.409425231483</v>
      </c>
      <c r="I633" s="1" t="str">
        <f>_xlfn.XLOOKUP(G633,'Lookup '!A:A,'Lookup '!B:B)</f>
        <v>Airpods Case</v>
      </c>
      <c r="J633" s="1" t="s">
        <v>123</v>
      </c>
      <c r="K633" s="1" t="b">
        <v>0</v>
      </c>
      <c r="L633" s="1"/>
      <c r="M633" s="1"/>
      <c r="N633" s="1" t="s">
        <v>52</v>
      </c>
      <c r="O633" s="3">
        <v>1.4</v>
      </c>
      <c r="P633" s="3"/>
      <c r="Q633" s="3">
        <v>1.4</v>
      </c>
      <c r="R633" s="3">
        <v>3.1818</v>
      </c>
      <c r="S633" s="1">
        <v>0</v>
      </c>
      <c r="T633" s="4">
        <v>0</v>
      </c>
      <c r="U633" s="1" t="s">
        <v>5486</v>
      </c>
      <c r="V633" s="1" t="s">
        <v>5518</v>
      </c>
      <c r="W633" s="1" t="s">
        <v>5519</v>
      </c>
      <c r="X633" s="1" t="s">
        <v>47</v>
      </c>
      <c r="Y633" s="1">
        <v>47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7</v>
      </c>
      <c r="AW633" s="1">
        <v>8</v>
      </c>
      <c r="AX633" s="1">
        <v>6</v>
      </c>
      <c r="AY633" s="1">
        <v>6</v>
      </c>
      <c r="AZ633" s="1">
        <v>4</v>
      </c>
      <c r="BA633" s="11">
        <v>1</v>
      </c>
    </row>
    <row r="634" spans="1:53" hidden="1" x14ac:dyDescent="0.25">
      <c r="A634" s="10">
        <v>124658</v>
      </c>
      <c r="B634" s="1" t="s">
        <v>1363</v>
      </c>
      <c r="C634" s="1" t="s">
        <v>49</v>
      </c>
      <c r="D634" s="1">
        <v>0</v>
      </c>
      <c r="E634" s="1">
        <v>0</v>
      </c>
      <c r="F634" s="1"/>
      <c r="G634" s="1" t="s">
        <v>1364</v>
      </c>
      <c r="H634" s="2">
        <v>45105.409425231483</v>
      </c>
      <c r="I634" s="1" t="str">
        <f>_xlfn.XLOOKUP(G634,'Lookup '!A:A,'Lookup '!B:B)</f>
        <v>Airpods Case</v>
      </c>
      <c r="J634" s="1" t="s">
        <v>123</v>
      </c>
      <c r="K634" s="1" t="b">
        <v>0</v>
      </c>
      <c r="L634" s="1"/>
      <c r="M634" s="1"/>
      <c r="N634" s="1" t="s">
        <v>52</v>
      </c>
      <c r="O634" s="3">
        <v>1.4</v>
      </c>
      <c r="P634" s="3"/>
      <c r="Q634" s="3">
        <v>1.4</v>
      </c>
      <c r="R634" s="3">
        <v>3.1818</v>
      </c>
      <c r="S634" s="1">
        <v>0</v>
      </c>
      <c r="T634" s="4">
        <v>0</v>
      </c>
      <c r="U634" s="1" t="s">
        <v>5486</v>
      </c>
      <c r="V634" s="1" t="s">
        <v>5518</v>
      </c>
      <c r="W634" s="1" t="s">
        <v>5519</v>
      </c>
      <c r="X634" s="1" t="s">
        <v>47</v>
      </c>
      <c r="Y634" s="1">
        <v>123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14</v>
      </c>
      <c r="AP634" s="1">
        <v>3</v>
      </c>
      <c r="AQ634" s="1">
        <v>10</v>
      </c>
      <c r="AR634" s="1">
        <v>0</v>
      </c>
      <c r="AS634" s="1">
        <v>0</v>
      </c>
      <c r="AT634" s="1">
        <v>2</v>
      </c>
      <c r="AU634" s="1">
        <v>0</v>
      </c>
      <c r="AV634" s="1">
        <v>2</v>
      </c>
      <c r="AW634" s="1">
        <v>5</v>
      </c>
      <c r="AX634" s="1">
        <v>3</v>
      </c>
      <c r="AY634" s="1">
        <v>0</v>
      </c>
      <c r="AZ634" s="1">
        <v>0</v>
      </c>
      <c r="BA634" s="11">
        <v>0</v>
      </c>
    </row>
    <row r="635" spans="1:53" hidden="1" x14ac:dyDescent="0.25">
      <c r="A635" s="10">
        <v>124659</v>
      </c>
      <c r="B635" s="1" t="s">
        <v>1365</v>
      </c>
      <c r="C635" s="1" t="s">
        <v>49</v>
      </c>
      <c r="D635" s="1">
        <v>0</v>
      </c>
      <c r="E635" s="1">
        <v>0</v>
      </c>
      <c r="F635" s="1"/>
      <c r="G635" s="1" t="s">
        <v>1366</v>
      </c>
      <c r="H635" s="2">
        <v>45105.409425231483</v>
      </c>
      <c r="I635" s="1" t="str">
        <f>_xlfn.XLOOKUP(G635,'Lookup '!A:A,'Lookup '!B:B)</f>
        <v>Airpods Case</v>
      </c>
      <c r="J635" s="1" t="s">
        <v>123</v>
      </c>
      <c r="K635" s="1" t="b">
        <v>0</v>
      </c>
      <c r="L635" s="1"/>
      <c r="M635" s="1"/>
      <c r="N635" s="1" t="s">
        <v>52</v>
      </c>
      <c r="O635" s="3">
        <v>1.4</v>
      </c>
      <c r="P635" s="3"/>
      <c r="Q635" s="3">
        <v>1.4</v>
      </c>
      <c r="R635" s="3">
        <v>3.1818</v>
      </c>
      <c r="S635" s="1">
        <v>0</v>
      </c>
      <c r="T635" s="4">
        <v>0</v>
      </c>
      <c r="U635" s="1" t="s">
        <v>5486</v>
      </c>
      <c r="V635" s="1" t="s">
        <v>5518</v>
      </c>
      <c r="W635" s="1" t="s">
        <v>5519</v>
      </c>
      <c r="X635" s="1" t="s">
        <v>47</v>
      </c>
      <c r="Y635" s="1">
        <v>14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2</v>
      </c>
      <c r="AP635" s="1">
        <v>0</v>
      </c>
      <c r="AQ635" s="1">
        <v>0</v>
      </c>
      <c r="AR635" s="1">
        <v>0</v>
      </c>
      <c r="AS635" s="1">
        <v>0</v>
      </c>
      <c r="AT635" s="1">
        <v>1</v>
      </c>
      <c r="AU635" s="1">
        <v>0</v>
      </c>
      <c r="AV635" s="1">
        <v>0</v>
      </c>
      <c r="AW635" s="1">
        <v>2</v>
      </c>
      <c r="AX635" s="1">
        <v>0</v>
      </c>
      <c r="AY635" s="1">
        <v>0</v>
      </c>
      <c r="AZ635" s="1">
        <v>0</v>
      </c>
      <c r="BA635" s="11">
        <v>0</v>
      </c>
    </row>
    <row r="636" spans="1:53" x14ac:dyDescent="0.25">
      <c r="A636" s="10">
        <v>124660</v>
      </c>
      <c r="B636" s="1" t="s">
        <v>1367</v>
      </c>
      <c r="C636" s="1" t="s">
        <v>49</v>
      </c>
      <c r="D636" s="1">
        <v>0</v>
      </c>
      <c r="E636" s="1">
        <v>0</v>
      </c>
      <c r="F636" s="1"/>
      <c r="G636" s="1" t="s">
        <v>1368</v>
      </c>
      <c r="H636" s="2">
        <v>45105.409425231483</v>
      </c>
      <c r="I636" s="1" t="str">
        <f>_xlfn.XLOOKUP(G636,'Lookup '!A:A,'Lookup '!B:B)</f>
        <v>Cases &amp; Covers</v>
      </c>
      <c r="J636" s="1" t="s">
        <v>51</v>
      </c>
      <c r="K636" s="1" t="b">
        <v>0</v>
      </c>
      <c r="L636" s="1"/>
      <c r="M636" s="1"/>
      <c r="N636" s="1" t="s">
        <v>52</v>
      </c>
      <c r="O636" s="3">
        <v>2.65</v>
      </c>
      <c r="P636" s="3"/>
      <c r="Q636" s="3">
        <v>2.65</v>
      </c>
      <c r="R636" s="3">
        <v>5</v>
      </c>
      <c r="S636" s="1">
        <v>0</v>
      </c>
      <c r="T636" s="4">
        <v>0</v>
      </c>
      <c r="U636" s="1" t="s">
        <v>5484</v>
      </c>
      <c r="V636" s="1" t="s">
        <v>5488</v>
      </c>
      <c r="W636" s="1" t="s">
        <v>5516</v>
      </c>
      <c r="X636" s="1" t="s">
        <v>47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12</v>
      </c>
      <c r="AP636" s="1">
        <v>18</v>
      </c>
      <c r="AQ636" s="1">
        <v>11</v>
      </c>
      <c r="AR636" s="1">
        <v>9</v>
      </c>
      <c r="AS636" s="1">
        <v>8</v>
      </c>
      <c r="AT636" s="1">
        <v>0</v>
      </c>
      <c r="AU636" s="1">
        <v>15</v>
      </c>
      <c r="AV636" s="1">
        <v>13</v>
      </c>
      <c r="AW636" s="1">
        <v>11</v>
      </c>
      <c r="AX636" s="1">
        <v>22</v>
      </c>
      <c r="AY636" s="1">
        <v>5</v>
      </c>
      <c r="AZ636" s="1">
        <v>0</v>
      </c>
      <c r="BA636" s="11">
        <v>0</v>
      </c>
    </row>
    <row r="637" spans="1:53" x14ac:dyDescent="0.25">
      <c r="A637" s="10">
        <v>124661</v>
      </c>
      <c r="B637" s="1" t="s">
        <v>1369</v>
      </c>
      <c r="C637" s="1" t="s">
        <v>49</v>
      </c>
      <c r="D637" s="1">
        <v>0</v>
      </c>
      <c r="E637" s="1">
        <v>0</v>
      </c>
      <c r="F637" s="1"/>
      <c r="G637" s="1" t="s">
        <v>1370</v>
      </c>
      <c r="H637" s="2">
        <v>45105.409425231483</v>
      </c>
      <c r="I637" s="1" t="str">
        <f>_xlfn.XLOOKUP(G637,'Lookup '!A:A,'Lookup '!B:B)</f>
        <v>Cases &amp; Covers</v>
      </c>
      <c r="J637" s="1" t="s">
        <v>51</v>
      </c>
      <c r="K637" s="1" t="b">
        <v>0</v>
      </c>
      <c r="L637" s="1"/>
      <c r="M637" s="1"/>
      <c r="N637" s="1" t="s">
        <v>52</v>
      </c>
      <c r="O637" s="3">
        <v>2.79</v>
      </c>
      <c r="P637" s="3"/>
      <c r="Q637" s="3">
        <v>2.79</v>
      </c>
      <c r="R637" s="3">
        <v>0</v>
      </c>
      <c r="S637" s="1">
        <v>0</v>
      </c>
      <c r="T637" s="4">
        <v>0</v>
      </c>
      <c r="U637" s="1" t="s">
        <v>5362</v>
      </c>
      <c r="V637" s="1" t="s">
        <v>5524</v>
      </c>
      <c r="W637" s="1" t="s">
        <v>5491</v>
      </c>
      <c r="X637" s="1" t="s">
        <v>47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1">
        <v>0</v>
      </c>
    </row>
    <row r="638" spans="1:53" x14ac:dyDescent="0.25">
      <c r="A638" s="10">
        <v>124662</v>
      </c>
      <c r="B638" s="1" t="s">
        <v>1371</v>
      </c>
      <c r="C638" s="1" t="s">
        <v>49</v>
      </c>
      <c r="D638" s="1">
        <v>0</v>
      </c>
      <c r="E638" s="1">
        <v>0</v>
      </c>
      <c r="F638" s="1"/>
      <c r="G638" s="1" t="s">
        <v>1372</v>
      </c>
      <c r="H638" s="2">
        <v>45105.409425231483</v>
      </c>
      <c r="I638" s="1" t="str">
        <f>_xlfn.XLOOKUP(G638,'Lookup '!A:A,'Lookup '!B:B)</f>
        <v>Cases &amp; Covers</v>
      </c>
      <c r="J638" s="1" t="s">
        <v>51</v>
      </c>
      <c r="K638" s="1" t="b">
        <v>0</v>
      </c>
      <c r="L638" s="1"/>
      <c r="M638" s="1"/>
      <c r="N638" s="1" t="s">
        <v>52</v>
      </c>
      <c r="O638" s="3">
        <v>2.65</v>
      </c>
      <c r="P638" s="3"/>
      <c r="Q638" s="3">
        <v>2.65</v>
      </c>
      <c r="R638" s="3">
        <v>3.8180999999999998</v>
      </c>
      <c r="S638" s="1">
        <v>0</v>
      </c>
      <c r="T638" s="4">
        <v>0</v>
      </c>
      <c r="U638" s="1" t="s">
        <v>5362</v>
      </c>
      <c r="V638" s="1" t="s">
        <v>5506</v>
      </c>
      <c r="W638" s="1" t="s">
        <v>5499</v>
      </c>
      <c r="X638" s="1" t="s">
        <v>47</v>
      </c>
      <c r="Y638" s="1">
        <v>3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16</v>
      </c>
      <c r="AP638" s="1">
        <v>12</v>
      </c>
      <c r="AQ638" s="1">
        <v>9</v>
      </c>
      <c r="AR638" s="1">
        <v>1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1">
        <v>0</v>
      </c>
    </row>
    <row r="639" spans="1:53" x14ac:dyDescent="0.25">
      <c r="A639" s="10">
        <v>124663</v>
      </c>
      <c r="B639" s="1" t="s">
        <v>1373</v>
      </c>
      <c r="C639" s="1" t="s">
        <v>49</v>
      </c>
      <c r="D639" s="1">
        <v>0</v>
      </c>
      <c r="E639" s="1">
        <v>0</v>
      </c>
      <c r="F639" s="1"/>
      <c r="G639" s="1" t="s">
        <v>1374</v>
      </c>
      <c r="H639" s="2">
        <v>45105.409425231483</v>
      </c>
      <c r="I639" s="1" t="str">
        <f>_xlfn.XLOOKUP(G639,'Lookup '!A:A,'Lookup '!B:B)</f>
        <v>Cases &amp; Covers</v>
      </c>
      <c r="J639" s="1" t="s">
        <v>51</v>
      </c>
      <c r="K639" s="1" t="b">
        <v>0</v>
      </c>
      <c r="L639" s="1"/>
      <c r="M639" s="1"/>
      <c r="N639" s="1" t="s">
        <v>52</v>
      </c>
      <c r="O639" s="3">
        <v>3.07</v>
      </c>
      <c r="P639" s="3"/>
      <c r="Q639" s="3">
        <v>3.07</v>
      </c>
      <c r="R639" s="3">
        <v>5.2727000000000004</v>
      </c>
      <c r="S639" s="1">
        <v>0</v>
      </c>
      <c r="T639" s="4">
        <v>0</v>
      </c>
      <c r="U639" s="1" t="s">
        <v>5362</v>
      </c>
      <c r="V639" s="1" t="s">
        <v>5490</v>
      </c>
      <c r="W639" s="1" t="s">
        <v>5511</v>
      </c>
      <c r="X639" s="1" t="s">
        <v>47</v>
      </c>
      <c r="Y639" s="1">
        <v>3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17</v>
      </c>
      <c r="AR639" s="1">
        <v>17</v>
      </c>
      <c r="AS639" s="1">
        <v>3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1">
        <v>0</v>
      </c>
    </row>
    <row r="640" spans="1:53" hidden="1" x14ac:dyDescent="0.25">
      <c r="A640" s="10">
        <v>124664</v>
      </c>
      <c r="B640" s="1" t="s">
        <v>1375</v>
      </c>
      <c r="C640" s="1" t="s">
        <v>61</v>
      </c>
      <c r="D640" s="1">
        <v>4</v>
      </c>
      <c r="E640" s="1">
        <v>0</v>
      </c>
      <c r="F640" s="1"/>
      <c r="G640" s="1" t="s">
        <v>1376</v>
      </c>
      <c r="H640" s="2">
        <v>45105.409425231483</v>
      </c>
      <c r="I640" s="1" t="str">
        <f>_xlfn.XLOOKUP(G640,'Lookup '!A:A,'Lookup '!B:B)</f>
        <v>LCDS</v>
      </c>
      <c r="J640" s="1" t="s">
        <v>63</v>
      </c>
      <c r="K640" s="1" t="b">
        <v>0</v>
      </c>
      <c r="L640" s="1"/>
      <c r="M640" s="1"/>
      <c r="N640" s="1" t="s">
        <v>52</v>
      </c>
      <c r="O640" s="3">
        <v>24.91</v>
      </c>
      <c r="P640" s="3"/>
      <c r="Q640" s="3">
        <v>24.91</v>
      </c>
      <c r="R640" s="3">
        <v>28.7</v>
      </c>
      <c r="S640" s="1">
        <v>0</v>
      </c>
      <c r="T640" s="4">
        <v>0</v>
      </c>
      <c r="U640" s="1"/>
      <c r="V640" s="1" t="s">
        <v>5496</v>
      </c>
      <c r="W640" s="1" t="s">
        <v>5497</v>
      </c>
      <c r="X640" s="1" t="s">
        <v>47</v>
      </c>
      <c r="Y640" s="1">
        <v>49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41</v>
      </c>
      <c r="AP640" s="1">
        <v>29</v>
      </c>
      <c r="AQ640" s="1">
        <v>42</v>
      </c>
      <c r="AR640" s="1">
        <v>46</v>
      </c>
      <c r="AS640" s="1">
        <v>41</v>
      </c>
      <c r="AT640" s="1">
        <v>23</v>
      </c>
      <c r="AU640" s="1">
        <v>29</v>
      </c>
      <c r="AV640" s="1">
        <v>21</v>
      </c>
      <c r="AW640" s="1">
        <v>70</v>
      </c>
      <c r="AX640" s="1">
        <v>20</v>
      </c>
      <c r="AY640" s="1">
        <v>17</v>
      </c>
      <c r="AZ640" s="1">
        <v>28</v>
      </c>
      <c r="BA640" s="11">
        <v>21</v>
      </c>
    </row>
    <row r="641" spans="1:53" x14ac:dyDescent="0.25">
      <c r="A641" s="10">
        <v>124665</v>
      </c>
      <c r="B641" s="1" t="s">
        <v>1377</v>
      </c>
      <c r="C641" s="1" t="s">
        <v>49</v>
      </c>
      <c r="D641" s="1">
        <v>0</v>
      </c>
      <c r="E641" s="1">
        <v>0</v>
      </c>
      <c r="F641" s="1"/>
      <c r="G641" s="1" t="s">
        <v>1378</v>
      </c>
      <c r="H641" s="2">
        <v>45105.409425231483</v>
      </c>
      <c r="I641" s="1" t="str">
        <f>_xlfn.XLOOKUP(G641,'Lookup '!A:A,'Lookup '!B:B)</f>
        <v>Cases &amp; Covers</v>
      </c>
      <c r="J641" s="1" t="s">
        <v>51</v>
      </c>
      <c r="K641" s="1" t="b">
        <v>0</v>
      </c>
      <c r="L641" s="1"/>
      <c r="M641" s="1"/>
      <c r="N641" s="1" t="s">
        <v>52</v>
      </c>
      <c r="O641" s="3">
        <v>2.65</v>
      </c>
      <c r="P641" s="3"/>
      <c r="Q641" s="3">
        <v>2.65</v>
      </c>
      <c r="R641" s="3">
        <v>5</v>
      </c>
      <c r="S641" s="1">
        <v>0</v>
      </c>
      <c r="T641" s="4">
        <v>0</v>
      </c>
      <c r="U641" s="1" t="s">
        <v>5362</v>
      </c>
      <c r="V641" s="1" t="s">
        <v>5488</v>
      </c>
      <c r="W641" s="1" t="s">
        <v>5491</v>
      </c>
      <c r="X641" s="1" t="s">
        <v>47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1">
        <v>0</v>
      </c>
    </row>
    <row r="642" spans="1:53" x14ac:dyDescent="0.25">
      <c r="A642" s="10">
        <v>124666</v>
      </c>
      <c r="B642" s="1" t="s">
        <v>1379</v>
      </c>
      <c r="C642" s="1" t="s">
        <v>49</v>
      </c>
      <c r="D642" s="1">
        <v>0</v>
      </c>
      <c r="E642" s="1">
        <v>0</v>
      </c>
      <c r="F642" s="1"/>
      <c r="G642" s="1" t="s">
        <v>1380</v>
      </c>
      <c r="H642" s="2">
        <v>45105.409425231483</v>
      </c>
      <c r="I642" s="1" t="str">
        <f>_xlfn.XLOOKUP(G642,'Lookup '!A:A,'Lookup '!B:B)</f>
        <v>Cases &amp; Covers</v>
      </c>
      <c r="J642" s="1" t="s">
        <v>51</v>
      </c>
      <c r="K642" s="1" t="b">
        <v>0</v>
      </c>
      <c r="L642" s="1"/>
      <c r="M642" s="1"/>
      <c r="N642" s="1" t="s">
        <v>52</v>
      </c>
      <c r="O642" s="3">
        <v>2.65</v>
      </c>
      <c r="P642" s="3"/>
      <c r="Q642" s="3">
        <v>2.65</v>
      </c>
      <c r="R642" s="3">
        <v>0</v>
      </c>
      <c r="S642" s="1">
        <v>0</v>
      </c>
      <c r="T642" s="4">
        <v>0</v>
      </c>
      <c r="U642" s="1" t="s">
        <v>5484</v>
      </c>
      <c r="V642" s="1" t="s">
        <v>5488</v>
      </c>
      <c r="W642" s="1" t="s">
        <v>5501</v>
      </c>
      <c r="X642" s="1" t="s">
        <v>47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1">
        <v>0</v>
      </c>
    </row>
    <row r="643" spans="1:53" x14ac:dyDescent="0.25">
      <c r="A643" s="10">
        <v>124667</v>
      </c>
      <c r="B643" s="1" t="s">
        <v>1381</v>
      </c>
      <c r="C643" s="1" t="s">
        <v>49</v>
      </c>
      <c r="D643" s="1">
        <v>0</v>
      </c>
      <c r="E643" s="1">
        <v>0</v>
      </c>
      <c r="F643" s="1"/>
      <c r="G643" s="1" t="s">
        <v>1382</v>
      </c>
      <c r="H643" s="2">
        <v>45105.409425231483</v>
      </c>
      <c r="I643" s="1" t="str">
        <f>_xlfn.XLOOKUP(G643,'Lookup '!A:A,'Lookup '!B:B)</f>
        <v>Cases &amp; Covers</v>
      </c>
      <c r="J643" s="1" t="s">
        <v>51</v>
      </c>
      <c r="K643" s="1" t="b">
        <v>0</v>
      </c>
      <c r="L643" s="1"/>
      <c r="M643" s="1"/>
      <c r="N643" s="1" t="s">
        <v>52</v>
      </c>
      <c r="O643" s="3">
        <v>2.65</v>
      </c>
      <c r="P643" s="3"/>
      <c r="Q643" s="3">
        <v>2.65</v>
      </c>
      <c r="R643" s="3">
        <v>5</v>
      </c>
      <c r="S643" s="1">
        <v>0</v>
      </c>
      <c r="T643" s="4">
        <v>0</v>
      </c>
      <c r="U643" s="1" t="s">
        <v>5484</v>
      </c>
      <c r="V643" s="1" t="s">
        <v>5488</v>
      </c>
      <c r="W643" s="1" t="s">
        <v>5521</v>
      </c>
      <c r="X643" s="1" t="s">
        <v>47</v>
      </c>
      <c r="Y643" s="1">
        <v>14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31</v>
      </c>
      <c r="AP643" s="1">
        <v>14</v>
      </c>
      <c r="AQ643" s="1">
        <v>6</v>
      </c>
      <c r="AR643" s="1">
        <v>8</v>
      </c>
      <c r="AS643" s="1">
        <v>3</v>
      </c>
      <c r="AT643" s="1">
        <v>0</v>
      </c>
      <c r="AU643" s="1">
        <v>1</v>
      </c>
      <c r="AV643" s="1">
        <v>11</v>
      </c>
      <c r="AW643" s="1">
        <v>34</v>
      </c>
      <c r="AX643" s="1">
        <v>31</v>
      </c>
      <c r="AY643" s="1">
        <v>7</v>
      </c>
      <c r="AZ643" s="1">
        <v>5</v>
      </c>
      <c r="BA643" s="11">
        <v>0</v>
      </c>
    </row>
    <row r="644" spans="1:53" x14ac:dyDescent="0.25">
      <c r="A644" s="10">
        <v>124668</v>
      </c>
      <c r="B644" s="1" t="s">
        <v>1383</v>
      </c>
      <c r="C644" s="1" t="s">
        <v>49</v>
      </c>
      <c r="D644" s="1">
        <v>0</v>
      </c>
      <c r="E644" s="1">
        <v>0</v>
      </c>
      <c r="F644" s="1"/>
      <c r="G644" s="1" t="s">
        <v>1384</v>
      </c>
      <c r="H644" s="2">
        <v>45105.409425231483</v>
      </c>
      <c r="I644" s="1" t="str">
        <f>_xlfn.XLOOKUP(G644,'Lookup '!A:A,'Lookup '!B:B)</f>
        <v>Cases &amp; Covers</v>
      </c>
      <c r="J644" s="1" t="s">
        <v>51</v>
      </c>
      <c r="K644" s="1" t="b">
        <v>0</v>
      </c>
      <c r="L644" s="1"/>
      <c r="M644" s="1"/>
      <c r="N644" s="1" t="s">
        <v>52</v>
      </c>
      <c r="O644" s="3">
        <v>5.16</v>
      </c>
      <c r="P644" s="3"/>
      <c r="Q644" s="3">
        <v>5.16</v>
      </c>
      <c r="R644" s="3">
        <v>10.9091</v>
      </c>
      <c r="S644" s="1">
        <v>0</v>
      </c>
      <c r="T644" s="4">
        <v>0</v>
      </c>
      <c r="U644" s="1" t="s">
        <v>5362</v>
      </c>
      <c r="V644" s="1" t="s">
        <v>5502</v>
      </c>
      <c r="W644" s="1" t="s">
        <v>5503</v>
      </c>
      <c r="X644" s="1" t="s">
        <v>47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2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1</v>
      </c>
      <c r="AW644" s="1">
        <v>1</v>
      </c>
      <c r="AX644" s="1">
        <v>0</v>
      </c>
      <c r="AY644" s="1">
        <v>0</v>
      </c>
      <c r="AZ644" s="1">
        <v>3</v>
      </c>
      <c r="BA644" s="11">
        <v>0</v>
      </c>
    </row>
    <row r="645" spans="1:53" x14ac:dyDescent="0.25">
      <c r="A645" s="10">
        <v>124669</v>
      </c>
      <c r="B645" s="1" t="s">
        <v>1385</v>
      </c>
      <c r="C645" s="1" t="s">
        <v>49</v>
      </c>
      <c r="D645" s="1">
        <v>0</v>
      </c>
      <c r="E645" s="1">
        <v>0</v>
      </c>
      <c r="F645" s="1"/>
      <c r="G645" s="1" t="s">
        <v>1386</v>
      </c>
      <c r="H645" s="2">
        <v>45105.409425231483</v>
      </c>
      <c r="I645" s="1" t="str">
        <f>_xlfn.XLOOKUP(G645,'Lookup '!A:A,'Lookup '!B:B)</f>
        <v>Cases &amp; Covers</v>
      </c>
      <c r="J645" s="1" t="s">
        <v>51</v>
      </c>
      <c r="K645" s="1" t="b">
        <v>0</v>
      </c>
      <c r="L645" s="1"/>
      <c r="M645" s="1"/>
      <c r="N645" s="1" t="s">
        <v>52</v>
      </c>
      <c r="O645" s="3">
        <v>3.21</v>
      </c>
      <c r="P645" s="3"/>
      <c r="Q645" s="3">
        <v>3.21</v>
      </c>
      <c r="R645" s="3">
        <v>5.4545000000000003</v>
      </c>
      <c r="S645" s="1">
        <v>0</v>
      </c>
      <c r="T645" s="4">
        <v>0</v>
      </c>
      <c r="U645" s="1" t="s">
        <v>5362</v>
      </c>
      <c r="V645" s="1" t="s">
        <v>5509</v>
      </c>
      <c r="W645" s="1" t="s">
        <v>5493</v>
      </c>
      <c r="X645" s="1" t="s">
        <v>47</v>
      </c>
      <c r="Y645" s="1">
        <v>24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20</v>
      </c>
      <c r="AP645" s="1">
        <v>10</v>
      </c>
      <c r="AQ645" s="1">
        <v>8</v>
      </c>
      <c r="AR645" s="1">
        <v>8</v>
      </c>
      <c r="AS645" s="1">
        <v>4</v>
      </c>
      <c r="AT645" s="1">
        <v>0</v>
      </c>
      <c r="AU645" s="1">
        <v>17</v>
      </c>
      <c r="AV645" s="1">
        <v>10</v>
      </c>
      <c r="AW645" s="1">
        <v>8</v>
      </c>
      <c r="AX645" s="1">
        <v>3</v>
      </c>
      <c r="AY645" s="1">
        <v>4</v>
      </c>
      <c r="AZ645" s="1">
        <v>8</v>
      </c>
      <c r="BA645" s="11">
        <v>7</v>
      </c>
    </row>
    <row r="646" spans="1:53" x14ac:dyDescent="0.25">
      <c r="A646" s="10">
        <v>124670</v>
      </c>
      <c r="B646" s="1" t="s">
        <v>1387</v>
      </c>
      <c r="C646" s="1" t="s">
        <v>49</v>
      </c>
      <c r="D646" s="1">
        <v>0</v>
      </c>
      <c r="E646" s="1">
        <v>0</v>
      </c>
      <c r="F646" s="1"/>
      <c r="G646" s="1" t="s">
        <v>1388</v>
      </c>
      <c r="H646" s="2">
        <v>45105.409425231483</v>
      </c>
      <c r="I646" s="1" t="str">
        <f>_xlfn.XLOOKUP(G646,'Lookup '!A:A,'Lookup '!B:B)</f>
        <v>Cases &amp; Covers</v>
      </c>
      <c r="J646" s="1" t="s">
        <v>51</v>
      </c>
      <c r="K646" s="1" t="b">
        <v>0</v>
      </c>
      <c r="L646" s="1"/>
      <c r="M646" s="1"/>
      <c r="N646" s="1" t="s">
        <v>52</v>
      </c>
      <c r="O646" s="3">
        <v>2.65</v>
      </c>
      <c r="P646" s="3"/>
      <c r="Q646" s="3">
        <v>2.65</v>
      </c>
      <c r="R646" s="3">
        <v>0</v>
      </c>
      <c r="S646" s="1">
        <v>0</v>
      </c>
      <c r="T646" s="4">
        <v>0</v>
      </c>
      <c r="U646" s="1" t="s">
        <v>5362</v>
      </c>
      <c r="V646" s="1" t="s">
        <v>5506</v>
      </c>
      <c r="W646" s="1" t="s">
        <v>3715</v>
      </c>
      <c r="X646" s="1" t="s">
        <v>47</v>
      </c>
      <c r="Y646" s="1">
        <v>1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1">
        <v>0</v>
      </c>
    </row>
    <row r="647" spans="1:53" x14ac:dyDescent="0.25">
      <c r="A647" s="10">
        <v>124671</v>
      </c>
      <c r="B647" s="1" t="s">
        <v>1389</v>
      </c>
      <c r="C647" s="1" t="s">
        <v>49</v>
      </c>
      <c r="D647" s="1">
        <v>0</v>
      </c>
      <c r="E647" s="1">
        <v>0</v>
      </c>
      <c r="F647" s="1"/>
      <c r="G647" s="1" t="s">
        <v>1390</v>
      </c>
      <c r="H647" s="2">
        <v>45105.409425231483</v>
      </c>
      <c r="I647" s="1" t="str">
        <f>_xlfn.XLOOKUP(G647,'Lookup '!A:A,'Lookup '!B:B)</f>
        <v>Cases &amp; Covers</v>
      </c>
      <c r="J647" s="1" t="s">
        <v>51</v>
      </c>
      <c r="K647" s="1" t="b">
        <v>0</v>
      </c>
      <c r="L647" s="1"/>
      <c r="M647" s="1"/>
      <c r="N647" s="1" t="s">
        <v>52</v>
      </c>
      <c r="O647" s="3">
        <v>2.65</v>
      </c>
      <c r="P647" s="3"/>
      <c r="Q647" s="3">
        <v>2.65</v>
      </c>
      <c r="R647" s="3">
        <v>0</v>
      </c>
      <c r="S647" s="1">
        <v>0</v>
      </c>
      <c r="T647" s="4">
        <v>0</v>
      </c>
      <c r="U647" s="1" t="s">
        <v>5362</v>
      </c>
      <c r="V647" s="1" t="s">
        <v>5506</v>
      </c>
      <c r="W647" s="1" t="s">
        <v>5535</v>
      </c>
      <c r="X647" s="1" t="s">
        <v>47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1">
        <v>0</v>
      </c>
    </row>
    <row r="648" spans="1:53" x14ac:dyDescent="0.25">
      <c r="A648" s="10">
        <v>124672</v>
      </c>
      <c r="B648" s="1" t="s">
        <v>1391</v>
      </c>
      <c r="C648" s="1" t="s">
        <v>49</v>
      </c>
      <c r="D648" s="1">
        <v>0</v>
      </c>
      <c r="E648" s="1">
        <v>0</v>
      </c>
      <c r="F648" s="1"/>
      <c r="G648" s="1" t="s">
        <v>1392</v>
      </c>
      <c r="H648" s="2">
        <v>45105.409425231483</v>
      </c>
      <c r="I648" s="1" t="str">
        <f>_xlfn.XLOOKUP(G648,'Lookup '!A:A,'Lookup '!B:B)</f>
        <v>Cases &amp; Covers</v>
      </c>
      <c r="J648" s="1" t="s">
        <v>51</v>
      </c>
      <c r="K648" s="1" t="b">
        <v>0</v>
      </c>
      <c r="L648" s="1"/>
      <c r="M648" s="1"/>
      <c r="N648" s="1" t="s">
        <v>52</v>
      </c>
      <c r="O648" s="3">
        <v>7.68</v>
      </c>
      <c r="P648" s="3"/>
      <c r="Q648" s="3">
        <v>7.68</v>
      </c>
      <c r="R648" s="3">
        <v>13.6363</v>
      </c>
      <c r="S648" s="1">
        <v>0</v>
      </c>
      <c r="T648" s="4">
        <v>0</v>
      </c>
      <c r="U648" s="1" t="s">
        <v>5362</v>
      </c>
      <c r="V648" s="1" t="s">
        <v>5524</v>
      </c>
      <c r="W648" s="1" t="s">
        <v>5508</v>
      </c>
      <c r="X648" s="1" t="s">
        <v>47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4</v>
      </c>
      <c r="AP648" s="1">
        <v>1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1">
        <v>0</v>
      </c>
    </row>
    <row r="649" spans="1:53" x14ac:dyDescent="0.25">
      <c r="A649" s="10">
        <v>124673</v>
      </c>
      <c r="B649" s="1" t="s">
        <v>1393</v>
      </c>
      <c r="C649" s="1" t="s">
        <v>49</v>
      </c>
      <c r="D649" s="1">
        <v>0</v>
      </c>
      <c r="E649" s="1">
        <v>0</v>
      </c>
      <c r="F649" s="1"/>
      <c r="G649" s="1" t="s">
        <v>1394</v>
      </c>
      <c r="H649" s="2">
        <v>45105.409425231483</v>
      </c>
      <c r="I649" s="1" t="str">
        <f>_xlfn.XLOOKUP(G649,'Lookup '!A:A,'Lookup '!B:B)</f>
        <v>Cases &amp; Covers</v>
      </c>
      <c r="J649" s="1" t="s">
        <v>51</v>
      </c>
      <c r="K649" s="1" t="b">
        <v>0</v>
      </c>
      <c r="L649" s="1"/>
      <c r="M649" s="1"/>
      <c r="N649" s="1" t="s">
        <v>52</v>
      </c>
      <c r="O649" s="3">
        <v>3.21</v>
      </c>
      <c r="P649" s="3"/>
      <c r="Q649" s="3">
        <v>3.21</v>
      </c>
      <c r="R649" s="3">
        <v>5.4545000000000003</v>
      </c>
      <c r="S649" s="1">
        <v>0</v>
      </c>
      <c r="T649" s="4">
        <v>0</v>
      </c>
      <c r="U649" s="1" t="s">
        <v>5362</v>
      </c>
      <c r="V649" s="1" t="s">
        <v>5509</v>
      </c>
      <c r="W649" s="1" t="s">
        <v>5528</v>
      </c>
      <c r="X649" s="1" t="s">
        <v>47</v>
      </c>
      <c r="Y649" s="1">
        <v>52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1">
        <v>0</v>
      </c>
    </row>
    <row r="650" spans="1:53" x14ac:dyDescent="0.25">
      <c r="A650" s="10">
        <v>124674</v>
      </c>
      <c r="B650" s="1" t="s">
        <v>1395</v>
      </c>
      <c r="C650" s="1" t="s">
        <v>49</v>
      </c>
      <c r="D650" s="1">
        <v>0</v>
      </c>
      <c r="E650" s="1">
        <v>0</v>
      </c>
      <c r="F650" s="1"/>
      <c r="G650" s="1" t="s">
        <v>1396</v>
      </c>
      <c r="H650" s="2">
        <v>45105.409425231483</v>
      </c>
      <c r="I650" s="1" t="str">
        <f>_xlfn.XLOOKUP(G650,'Lookup '!A:A,'Lookup '!B:B)</f>
        <v>Cases &amp; Covers</v>
      </c>
      <c r="J650" s="1" t="s">
        <v>51</v>
      </c>
      <c r="K650" s="1" t="b">
        <v>0</v>
      </c>
      <c r="L650" s="1"/>
      <c r="M650" s="1"/>
      <c r="N650" s="1" t="s">
        <v>52</v>
      </c>
      <c r="O650" s="3">
        <v>3.07</v>
      </c>
      <c r="P650" s="3"/>
      <c r="Q650" s="3">
        <v>3.07</v>
      </c>
      <c r="R650" s="3">
        <v>5.2727000000000004</v>
      </c>
      <c r="S650" s="1">
        <v>0</v>
      </c>
      <c r="T650" s="4">
        <v>0</v>
      </c>
      <c r="U650" s="1" t="s">
        <v>5362</v>
      </c>
      <c r="V650" s="1" t="s">
        <v>5490</v>
      </c>
      <c r="W650" s="1" t="s">
        <v>5533</v>
      </c>
      <c r="X650" s="1" t="s">
        <v>47</v>
      </c>
      <c r="Y650" s="1">
        <v>43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</v>
      </c>
      <c r="AP650" s="1">
        <v>9</v>
      </c>
      <c r="AQ650" s="1">
        <v>0</v>
      </c>
      <c r="AR650" s="1">
        <v>2</v>
      </c>
      <c r="AS650" s="1">
        <v>4</v>
      </c>
      <c r="AT650" s="1">
        <v>2</v>
      </c>
      <c r="AU650" s="1">
        <v>2</v>
      </c>
      <c r="AV650" s="1">
        <v>2</v>
      </c>
      <c r="AW650" s="1">
        <v>1</v>
      </c>
      <c r="AX650" s="1">
        <v>5</v>
      </c>
      <c r="AY650" s="1">
        <v>1</v>
      </c>
      <c r="AZ650" s="1">
        <v>3</v>
      </c>
      <c r="BA650" s="11">
        <v>2</v>
      </c>
    </row>
    <row r="651" spans="1:53" x14ac:dyDescent="0.25">
      <c r="A651" s="10">
        <v>124675</v>
      </c>
      <c r="B651" s="1" t="s">
        <v>1397</v>
      </c>
      <c r="C651" s="1" t="s">
        <v>58</v>
      </c>
      <c r="D651" s="1">
        <v>0</v>
      </c>
      <c r="E651" s="1">
        <v>0</v>
      </c>
      <c r="F651" s="1"/>
      <c r="G651" s="1" t="s">
        <v>1398</v>
      </c>
      <c r="H651" s="2">
        <v>45105.409425231483</v>
      </c>
      <c r="I651" s="1" t="str">
        <f>_xlfn.XLOOKUP(G651,'Lookup '!A:A,'Lookup '!B:B)</f>
        <v>Cases &amp; Covers</v>
      </c>
      <c r="J651" s="1" t="s">
        <v>51</v>
      </c>
      <c r="K651" s="1" t="b">
        <v>0</v>
      </c>
      <c r="L651" s="1"/>
      <c r="M651" s="1"/>
      <c r="N651" s="1" t="s">
        <v>52</v>
      </c>
      <c r="O651" s="3">
        <v>1.62</v>
      </c>
      <c r="P651" s="3"/>
      <c r="Q651" s="3">
        <v>1.62</v>
      </c>
      <c r="R651" s="3">
        <v>4.0909000000000004</v>
      </c>
      <c r="S651" s="1">
        <v>0</v>
      </c>
      <c r="T651" s="4">
        <v>0</v>
      </c>
      <c r="U651" s="1" t="s">
        <v>5362</v>
      </c>
      <c r="V651" s="1" t="s">
        <v>5494</v>
      </c>
      <c r="W651" s="1" t="s">
        <v>5491</v>
      </c>
      <c r="X651" s="1" t="s">
        <v>47</v>
      </c>
      <c r="Y651" s="1">
        <v>-4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4</v>
      </c>
      <c r="AQ651" s="1">
        <v>5</v>
      </c>
      <c r="AR651" s="1">
        <v>0</v>
      </c>
      <c r="AS651" s="1">
        <v>0</v>
      </c>
      <c r="AT651" s="1">
        <v>0</v>
      </c>
      <c r="AU651" s="1">
        <v>1</v>
      </c>
      <c r="AV651" s="1">
        <v>0</v>
      </c>
      <c r="AW651" s="1">
        <v>3</v>
      </c>
      <c r="AX651" s="1">
        <v>0</v>
      </c>
      <c r="AY651" s="1">
        <v>0</v>
      </c>
      <c r="AZ651" s="1">
        <v>0</v>
      </c>
      <c r="BA651" s="11">
        <v>0</v>
      </c>
    </row>
    <row r="652" spans="1:53" x14ac:dyDescent="0.25">
      <c r="A652" s="10">
        <v>124676</v>
      </c>
      <c r="B652" s="1" t="s">
        <v>1399</v>
      </c>
      <c r="C652" s="1" t="s">
        <v>49</v>
      </c>
      <c r="D652" s="1">
        <v>0</v>
      </c>
      <c r="E652" s="1">
        <v>0</v>
      </c>
      <c r="F652" s="1"/>
      <c r="G652" s="1" t="s">
        <v>1400</v>
      </c>
      <c r="H652" s="2">
        <v>45105.409425231483</v>
      </c>
      <c r="I652" s="1" t="str">
        <f>_xlfn.XLOOKUP(G652,'Lookup '!A:A,'Lookup '!B:B)</f>
        <v>Cases &amp; Covers</v>
      </c>
      <c r="J652" s="1" t="s">
        <v>51</v>
      </c>
      <c r="K652" s="1" t="b">
        <v>0</v>
      </c>
      <c r="L652" s="1"/>
      <c r="M652" s="1"/>
      <c r="N652" s="1" t="s">
        <v>52</v>
      </c>
      <c r="O652" s="3">
        <v>2.65</v>
      </c>
      <c r="P652" s="3"/>
      <c r="Q652" s="3">
        <v>2.65</v>
      </c>
      <c r="R652" s="3">
        <v>5</v>
      </c>
      <c r="S652" s="1">
        <v>0</v>
      </c>
      <c r="T652" s="4">
        <v>0</v>
      </c>
      <c r="U652" s="1" t="s">
        <v>5362</v>
      </c>
      <c r="V652" s="1" t="s">
        <v>5488</v>
      </c>
      <c r="W652" s="1" t="s">
        <v>5534</v>
      </c>
      <c r="X652" s="1" t="s">
        <v>47</v>
      </c>
      <c r="Y652" s="1">
        <v>24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5</v>
      </c>
      <c r="AP652" s="1">
        <v>2</v>
      </c>
      <c r="AQ652" s="1">
        <v>0</v>
      </c>
      <c r="AR652" s="1">
        <v>1</v>
      </c>
      <c r="AS652" s="1">
        <v>2</v>
      </c>
      <c r="AT652" s="1">
        <v>2</v>
      </c>
      <c r="AU652" s="1">
        <v>2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1">
        <v>0</v>
      </c>
    </row>
    <row r="653" spans="1:53" x14ac:dyDescent="0.25">
      <c r="A653" s="10">
        <v>124677</v>
      </c>
      <c r="B653" s="1" t="s">
        <v>1401</v>
      </c>
      <c r="C653" s="1" t="s">
        <v>114</v>
      </c>
      <c r="D653" s="1">
        <v>0</v>
      </c>
      <c r="E653" s="1">
        <v>0</v>
      </c>
      <c r="F653" s="1"/>
      <c r="G653" s="1" t="s">
        <v>1402</v>
      </c>
      <c r="H653" s="2">
        <v>45105.409425231483</v>
      </c>
      <c r="I653" s="1" t="str">
        <f>_xlfn.XLOOKUP(G653,'Lookup '!A:A,'Lookup '!B:B)</f>
        <v>Cases &amp; Covers</v>
      </c>
      <c r="J653" s="1" t="s">
        <v>51</v>
      </c>
      <c r="K653" s="1" t="b">
        <v>0</v>
      </c>
      <c r="L653" s="1"/>
      <c r="M653" s="1"/>
      <c r="N653" s="1" t="s">
        <v>52</v>
      </c>
      <c r="O653" s="3">
        <v>1.66</v>
      </c>
      <c r="P653" s="3"/>
      <c r="Q653" s="3">
        <v>1.66</v>
      </c>
      <c r="R653" s="3">
        <v>3.1818</v>
      </c>
      <c r="S653" s="1">
        <v>0</v>
      </c>
      <c r="T653" s="4">
        <v>0</v>
      </c>
      <c r="U653" s="1" t="s">
        <v>5362</v>
      </c>
      <c r="V653" s="1" t="s">
        <v>5536</v>
      </c>
      <c r="W653" s="1" t="s">
        <v>5515</v>
      </c>
      <c r="X653" s="1" t="s">
        <v>47</v>
      </c>
      <c r="Y653" s="1">
        <v>5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-2</v>
      </c>
      <c r="AP653" s="1">
        <v>0</v>
      </c>
      <c r="AQ653" s="1">
        <v>2</v>
      </c>
      <c r="AR653" s="1">
        <v>2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1">
        <v>0</v>
      </c>
    </row>
    <row r="654" spans="1:53" x14ac:dyDescent="0.25">
      <c r="A654" s="10">
        <v>124678</v>
      </c>
      <c r="B654" s="1" t="s">
        <v>1403</v>
      </c>
      <c r="C654" s="1" t="s">
        <v>49</v>
      </c>
      <c r="D654" s="1">
        <v>0</v>
      </c>
      <c r="E654" s="1">
        <v>0</v>
      </c>
      <c r="F654" s="1"/>
      <c r="G654" s="1" t="s">
        <v>1404</v>
      </c>
      <c r="H654" s="2">
        <v>45105.409425231483</v>
      </c>
      <c r="I654" s="1" t="str">
        <f>_xlfn.XLOOKUP(G654,'Lookup '!A:A,'Lookup '!B:B)</f>
        <v>Cases &amp; Covers</v>
      </c>
      <c r="J654" s="1" t="s">
        <v>51</v>
      </c>
      <c r="K654" s="1" t="b">
        <v>0</v>
      </c>
      <c r="L654" s="1"/>
      <c r="M654" s="1"/>
      <c r="N654" s="1" t="s">
        <v>52</v>
      </c>
      <c r="O654" s="3">
        <v>3.07</v>
      </c>
      <c r="P654" s="3"/>
      <c r="Q654" s="3">
        <v>3.07</v>
      </c>
      <c r="R654" s="3">
        <v>5.2727000000000004</v>
      </c>
      <c r="S654" s="1">
        <v>0</v>
      </c>
      <c r="T654" s="4">
        <v>0</v>
      </c>
      <c r="U654" s="1" t="s">
        <v>5362</v>
      </c>
      <c r="V654" s="1" t="s">
        <v>5490</v>
      </c>
      <c r="W654" s="1" t="s">
        <v>5528</v>
      </c>
      <c r="X654" s="1" t="s">
        <v>47</v>
      </c>
      <c r="Y654" s="1">
        <v>38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1</v>
      </c>
      <c r="AQ654" s="1">
        <v>1</v>
      </c>
      <c r="AR654" s="1">
        <v>2</v>
      </c>
      <c r="AS654" s="1">
        <v>2</v>
      </c>
      <c r="AT654" s="1">
        <v>0</v>
      </c>
      <c r="AU654" s="1">
        <v>0</v>
      </c>
      <c r="AV654" s="1">
        <v>0</v>
      </c>
      <c r="AW654" s="1">
        <v>0</v>
      </c>
      <c r="AX654" s="1">
        <v>2</v>
      </c>
      <c r="AY654" s="1">
        <v>0</v>
      </c>
      <c r="AZ654" s="1">
        <v>0</v>
      </c>
      <c r="BA654" s="11">
        <v>1</v>
      </c>
    </row>
    <row r="655" spans="1:53" x14ac:dyDescent="0.25">
      <c r="A655" s="10">
        <v>124679</v>
      </c>
      <c r="B655" s="1" t="s">
        <v>1405</v>
      </c>
      <c r="C655" s="1" t="s">
        <v>49</v>
      </c>
      <c r="D655" s="1">
        <v>0</v>
      </c>
      <c r="E655" s="1">
        <v>0</v>
      </c>
      <c r="F655" s="1"/>
      <c r="G655" s="1" t="s">
        <v>1406</v>
      </c>
      <c r="H655" s="2">
        <v>45105.409425231483</v>
      </c>
      <c r="I655" s="1" t="str">
        <f>_xlfn.XLOOKUP(G655,'Lookup '!A:A,'Lookup '!B:B)</f>
        <v>Cases &amp; Covers</v>
      </c>
      <c r="J655" s="1" t="s">
        <v>51</v>
      </c>
      <c r="K655" s="1" t="b">
        <v>0</v>
      </c>
      <c r="L655" s="1"/>
      <c r="M655" s="1"/>
      <c r="N655" s="1" t="s">
        <v>52</v>
      </c>
      <c r="O655" s="3">
        <v>3.07</v>
      </c>
      <c r="P655" s="3"/>
      <c r="Q655" s="3">
        <v>3.07</v>
      </c>
      <c r="R655" s="3">
        <v>6.2545000000000002</v>
      </c>
      <c r="S655" s="1">
        <v>0</v>
      </c>
      <c r="T655" s="4">
        <v>0</v>
      </c>
      <c r="U655" s="1" t="s">
        <v>5362</v>
      </c>
      <c r="V655" s="1" t="s">
        <v>5490</v>
      </c>
      <c r="W655" s="1" t="s">
        <v>5520</v>
      </c>
      <c r="X655" s="1" t="s">
        <v>47</v>
      </c>
      <c r="Y655" s="1">
        <v>34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5</v>
      </c>
      <c r="AP655" s="1">
        <v>7</v>
      </c>
      <c r="AQ655" s="1">
        <v>5</v>
      </c>
      <c r="AR655" s="1">
        <v>2</v>
      </c>
      <c r="AS655" s="1">
        <v>3</v>
      </c>
      <c r="AT655" s="1">
        <v>1</v>
      </c>
      <c r="AU655" s="1">
        <v>6</v>
      </c>
      <c r="AV655" s="1">
        <v>7</v>
      </c>
      <c r="AW655" s="1">
        <v>3</v>
      </c>
      <c r="AX655" s="1">
        <v>0</v>
      </c>
      <c r="AY655" s="1">
        <v>1</v>
      </c>
      <c r="AZ655" s="1">
        <v>0</v>
      </c>
      <c r="BA655" s="11">
        <v>0</v>
      </c>
    </row>
    <row r="656" spans="1:53" x14ac:dyDescent="0.25">
      <c r="A656" s="10">
        <v>124680</v>
      </c>
      <c r="B656" s="1" t="s">
        <v>1407</v>
      </c>
      <c r="C656" s="1" t="s">
        <v>49</v>
      </c>
      <c r="D656" s="1">
        <v>0</v>
      </c>
      <c r="E656" s="1">
        <v>0</v>
      </c>
      <c r="F656" s="1"/>
      <c r="G656" s="1" t="s">
        <v>1408</v>
      </c>
      <c r="H656" s="2">
        <v>45105.409425231483</v>
      </c>
      <c r="I656" s="1" t="str">
        <f>_xlfn.XLOOKUP(G656,'Lookup '!A:A,'Lookup '!B:B)</f>
        <v>Cases &amp; Covers</v>
      </c>
      <c r="J656" s="1" t="s">
        <v>51</v>
      </c>
      <c r="K656" s="1" t="b">
        <v>0</v>
      </c>
      <c r="L656" s="1"/>
      <c r="M656" s="1"/>
      <c r="N656" s="1" t="s">
        <v>52</v>
      </c>
      <c r="O656" s="3">
        <v>3.07</v>
      </c>
      <c r="P656" s="3"/>
      <c r="Q656" s="3">
        <v>3.07</v>
      </c>
      <c r="R656" s="3">
        <v>5.2727000000000004</v>
      </c>
      <c r="S656" s="1">
        <v>0</v>
      </c>
      <c r="T656" s="4">
        <v>0</v>
      </c>
      <c r="U656" s="1" t="s">
        <v>5362</v>
      </c>
      <c r="V656" s="1" t="s">
        <v>5490</v>
      </c>
      <c r="W656" s="1" t="s">
        <v>5535</v>
      </c>
      <c r="X656" s="1" t="s">
        <v>47</v>
      </c>
      <c r="Y656" s="1">
        <v>53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5</v>
      </c>
      <c r="AP656" s="1">
        <v>5</v>
      </c>
      <c r="AQ656" s="1">
        <v>0</v>
      </c>
      <c r="AR656" s="1">
        <v>10</v>
      </c>
      <c r="AS656" s="1">
        <v>5</v>
      </c>
      <c r="AT656" s="1">
        <v>0</v>
      </c>
      <c r="AU656" s="1">
        <v>3</v>
      </c>
      <c r="AV656" s="1">
        <v>5</v>
      </c>
      <c r="AW656" s="1">
        <v>1</v>
      </c>
      <c r="AX656" s="1">
        <v>8</v>
      </c>
      <c r="AY656" s="1">
        <v>3</v>
      </c>
      <c r="AZ656" s="1">
        <v>3</v>
      </c>
      <c r="BA656" s="11">
        <v>6</v>
      </c>
    </row>
    <row r="657" spans="1:53" x14ac:dyDescent="0.25">
      <c r="A657" s="10">
        <v>124681</v>
      </c>
      <c r="B657" s="1" t="s">
        <v>1409</v>
      </c>
      <c r="C657" s="1" t="s">
        <v>49</v>
      </c>
      <c r="D657" s="1">
        <v>0</v>
      </c>
      <c r="E657" s="1">
        <v>0</v>
      </c>
      <c r="F657" s="1"/>
      <c r="G657" s="1" t="s">
        <v>1410</v>
      </c>
      <c r="H657" s="2">
        <v>45105.409425231483</v>
      </c>
      <c r="I657" s="1" t="str">
        <f>_xlfn.XLOOKUP(G657,'Lookup '!A:A,'Lookup '!B:B)</f>
        <v>Cases &amp; Covers</v>
      </c>
      <c r="J657" s="1" t="s">
        <v>51</v>
      </c>
      <c r="K657" s="1" t="b">
        <v>0</v>
      </c>
      <c r="L657" s="1"/>
      <c r="M657" s="1"/>
      <c r="N657" s="1" t="s">
        <v>52</v>
      </c>
      <c r="O657" s="3">
        <v>3.07</v>
      </c>
      <c r="P657" s="3"/>
      <c r="Q657" s="3">
        <v>3.07</v>
      </c>
      <c r="R657" s="3">
        <v>5.2727000000000004</v>
      </c>
      <c r="S657" s="1">
        <v>0</v>
      </c>
      <c r="T657" s="4">
        <v>0</v>
      </c>
      <c r="U657" s="1" t="s">
        <v>5362</v>
      </c>
      <c r="V657" s="1" t="s">
        <v>5490</v>
      </c>
      <c r="W657" s="1" t="s">
        <v>5498</v>
      </c>
      <c r="X657" s="1" t="s">
        <v>47</v>
      </c>
      <c r="Y657" s="1">
        <v>34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9</v>
      </c>
      <c r="AP657" s="1">
        <v>13</v>
      </c>
      <c r="AQ657" s="1">
        <v>7</v>
      </c>
      <c r="AR657" s="1">
        <v>9</v>
      </c>
      <c r="AS657" s="1">
        <v>9</v>
      </c>
      <c r="AT657" s="1">
        <v>4</v>
      </c>
      <c r="AU657" s="1">
        <v>5</v>
      </c>
      <c r="AV657" s="1">
        <v>7</v>
      </c>
      <c r="AW657" s="1">
        <v>5</v>
      </c>
      <c r="AX657" s="1">
        <v>3</v>
      </c>
      <c r="AY657" s="1">
        <v>2</v>
      </c>
      <c r="AZ657" s="1">
        <v>6</v>
      </c>
      <c r="BA657" s="11">
        <v>6</v>
      </c>
    </row>
    <row r="658" spans="1:53" x14ac:dyDescent="0.25">
      <c r="A658" s="10">
        <v>124682</v>
      </c>
      <c r="B658" s="1" t="s">
        <v>1411</v>
      </c>
      <c r="C658" s="1" t="s">
        <v>49</v>
      </c>
      <c r="D658" s="1">
        <v>0</v>
      </c>
      <c r="E658" s="1">
        <v>0</v>
      </c>
      <c r="F658" s="1"/>
      <c r="G658" s="1" t="s">
        <v>1412</v>
      </c>
      <c r="H658" s="2">
        <v>45105.409425231483</v>
      </c>
      <c r="I658" s="1" t="str">
        <f>_xlfn.XLOOKUP(G658,'Lookup '!A:A,'Lookup '!B:B)</f>
        <v>Cases &amp; Covers</v>
      </c>
      <c r="J658" s="1" t="s">
        <v>51</v>
      </c>
      <c r="K658" s="1" t="b">
        <v>0</v>
      </c>
      <c r="L658" s="1"/>
      <c r="M658" s="1"/>
      <c r="N658" s="1" t="s">
        <v>52</v>
      </c>
      <c r="O658" s="3">
        <v>1.68</v>
      </c>
      <c r="P658" s="3"/>
      <c r="Q658" s="3">
        <v>1.68</v>
      </c>
      <c r="R658" s="3">
        <v>2.7271999999999998</v>
      </c>
      <c r="S658" s="1">
        <v>0</v>
      </c>
      <c r="T658" s="4">
        <v>0</v>
      </c>
      <c r="U658" s="1" t="s">
        <v>5362</v>
      </c>
      <c r="V658" s="1" t="s">
        <v>5492</v>
      </c>
      <c r="W658" s="1" t="s">
        <v>5520</v>
      </c>
      <c r="X658" s="1" t="s">
        <v>47</v>
      </c>
      <c r="Y658" s="1">
        <v>3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11</v>
      </c>
      <c r="AP658" s="1">
        <v>2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1">
        <v>0</v>
      </c>
    </row>
    <row r="659" spans="1:53" x14ac:dyDescent="0.25">
      <c r="A659" s="10">
        <v>124683</v>
      </c>
      <c r="B659" s="1" t="s">
        <v>1413</v>
      </c>
      <c r="C659" s="1" t="s">
        <v>49</v>
      </c>
      <c r="D659" s="1">
        <v>0</v>
      </c>
      <c r="E659" s="1">
        <v>0</v>
      </c>
      <c r="F659" s="1"/>
      <c r="G659" s="1" t="s">
        <v>1414</v>
      </c>
      <c r="H659" s="2">
        <v>45105.409425231483</v>
      </c>
      <c r="I659" s="1" t="str">
        <f>_xlfn.XLOOKUP(G659,'Lookup '!A:A,'Lookup '!B:B)</f>
        <v>Cases &amp; Covers</v>
      </c>
      <c r="J659" s="1" t="s">
        <v>51</v>
      </c>
      <c r="K659" s="1" t="b">
        <v>0</v>
      </c>
      <c r="L659" s="1"/>
      <c r="M659" s="1"/>
      <c r="N659" s="1" t="s">
        <v>52</v>
      </c>
      <c r="O659" s="3">
        <v>1.68</v>
      </c>
      <c r="P659" s="3"/>
      <c r="Q659" s="3">
        <v>1.68</v>
      </c>
      <c r="R659" s="3">
        <v>2.7271999999999998</v>
      </c>
      <c r="S659" s="1">
        <v>0</v>
      </c>
      <c r="T659" s="4">
        <v>0</v>
      </c>
      <c r="U659" s="1" t="s">
        <v>5362</v>
      </c>
      <c r="V659" s="1" t="s">
        <v>5492</v>
      </c>
      <c r="W659" s="1" t="s">
        <v>5520</v>
      </c>
      <c r="X659" s="1" t="s">
        <v>47</v>
      </c>
      <c r="Y659" s="1">
        <v>25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6</v>
      </c>
      <c r="AP659" s="1">
        <v>2</v>
      </c>
      <c r="AQ659" s="1">
        <v>1</v>
      </c>
      <c r="AR659" s="1">
        <v>0</v>
      </c>
      <c r="AS659" s="1">
        <v>5</v>
      </c>
      <c r="AT659" s="1">
        <v>3</v>
      </c>
      <c r="AU659" s="1">
        <v>2</v>
      </c>
      <c r="AV659" s="1">
        <v>0</v>
      </c>
      <c r="AW659" s="1">
        <v>1</v>
      </c>
      <c r="AX659" s="1">
        <v>2</v>
      </c>
      <c r="AY659" s="1">
        <v>5</v>
      </c>
      <c r="AZ659" s="1">
        <v>2</v>
      </c>
      <c r="BA659" s="11">
        <v>7</v>
      </c>
    </row>
    <row r="660" spans="1:53" x14ac:dyDescent="0.25">
      <c r="A660" s="10">
        <v>124684</v>
      </c>
      <c r="B660" s="1" t="s">
        <v>1415</v>
      </c>
      <c r="C660" s="1" t="s">
        <v>58</v>
      </c>
      <c r="D660" s="1">
        <v>0</v>
      </c>
      <c r="E660" s="1">
        <v>0</v>
      </c>
      <c r="F660" s="1"/>
      <c r="G660" s="1" t="s">
        <v>1416</v>
      </c>
      <c r="H660" s="2">
        <v>45105.409425231483</v>
      </c>
      <c r="I660" s="1" t="str">
        <f>_xlfn.XLOOKUP(G660,'Lookup '!A:A,'Lookup '!B:B)</f>
        <v>Cases &amp; Covers</v>
      </c>
      <c r="J660" s="1" t="s">
        <v>51</v>
      </c>
      <c r="K660" s="1" t="b">
        <v>0</v>
      </c>
      <c r="L660" s="1"/>
      <c r="M660" s="1"/>
      <c r="N660" s="1" t="s">
        <v>52</v>
      </c>
      <c r="O660" s="3">
        <v>1.9</v>
      </c>
      <c r="P660" s="3"/>
      <c r="Q660" s="3">
        <v>1.9</v>
      </c>
      <c r="R660" s="3">
        <v>0</v>
      </c>
      <c r="S660" s="1">
        <v>0</v>
      </c>
      <c r="T660" s="4">
        <v>0</v>
      </c>
      <c r="U660" s="1" t="s">
        <v>5362</v>
      </c>
      <c r="V660" s="1" t="s">
        <v>5532</v>
      </c>
      <c r="W660" s="1" t="s">
        <v>5493</v>
      </c>
      <c r="X660" s="1" t="s">
        <v>47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1">
        <v>0</v>
      </c>
    </row>
    <row r="661" spans="1:53" x14ac:dyDescent="0.25">
      <c r="A661" s="10">
        <v>124685</v>
      </c>
      <c r="B661" s="1" t="s">
        <v>1417</v>
      </c>
      <c r="C661" s="1" t="s">
        <v>49</v>
      </c>
      <c r="D661" s="1">
        <v>0</v>
      </c>
      <c r="E661" s="1">
        <v>0</v>
      </c>
      <c r="F661" s="1"/>
      <c r="G661" s="1" t="s">
        <v>1418</v>
      </c>
      <c r="H661" s="2">
        <v>45105.409425231483</v>
      </c>
      <c r="I661" s="1" t="str">
        <f>_xlfn.XLOOKUP(G661,'Lookup '!A:A,'Lookup '!B:B)</f>
        <v>Cases &amp; Covers</v>
      </c>
      <c r="J661" s="1" t="s">
        <v>51</v>
      </c>
      <c r="K661" s="1" t="b">
        <v>0</v>
      </c>
      <c r="L661" s="1"/>
      <c r="M661" s="1"/>
      <c r="N661" s="1" t="s">
        <v>52</v>
      </c>
      <c r="O661" s="3">
        <v>2.65</v>
      </c>
      <c r="P661" s="3"/>
      <c r="Q661" s="3">
        <v>2.65</v>
      </c>
      <c r="R661" s="3">
        <v>5</v>
      </c>
      <c r="S661" s="1">
        <v>0</v>
      </c>
      <c r="T661" s="4">
        <v>0</v>
      </c>
      <c r="U661" s="1" t="s">
        <v>5362</v>
      </c>
      <c r="V661" s="1" t="s">
        <v>5488</v>
      </c>
      <c r="W661" s="1" t="s">
        <v>5493</v>
      </c>
      <c r="X661" s="1" t="s">
        <v>47</v>
      </c>
      <c r="Y661" s="1">
        <v>78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19</v>
      </c>
      <c r="AP661" s="1">
        <v>12</v>
      </c>
      <c r="AQ661" s="1">
        <v>8</v>
      </c>
      <c r="AR661" s="1">
        <v>14</v>
      </c>
      <c r="AS661" s="1">
        <v>8</v>
      </c>
      <c r="AT661" s="1">
        <v>3</v>
      </c>
      <c r="AU661" s="1">
        <v>11</v>
      </c>
      <c r="AV661" s="1">
        <v>4</v>
      </c>
      <c r="AW661" s="1">
        <v>9</v>
      </c>
      <c r="AX661" s="1">
        <v>10</v>
      </c>
      <c r="AY661" s="1">
        <v>8</v>
      </c>
      <c r="AZ661" s="1">
        <v>7</v>
      </c>
      <c r="BA661" s="11">
        <v>3</v>
      </c>
    </row>
    <row r="662" spans="1:53" x14ac:dyDescent="0.25">
      <c r="A662" s="10">
        <v>124686</v>
      </c>
      <c r="B662" s="1" t="s">
        <v>1419</v>
      </c>
      <c r="C662" s="1" t="s">
        <v>49</v>
      </c>
      <c r="D662" s="1">
        <v>0</v>
      </c>
      <c r="E662" s="1">
        <v>0</v>
      </c>
      <c r="F662" s="1"/>
      <c r="G662" s="1" t="s">
        <v>1420</v>
      </c>
      <c r="H662" s="2">
        <v>45105.409425231483</v>
      </c>
      <c r="I662" s="1" t="str">
        <f>_xlfn.XLOOKUP(G662,'Lookup '!A:A,'Lookup '!B:B)</f>
        <v>Cases &amp; Covers</v>
      </c>
      <c r="J662" s="1" t="s">
        <v>51</v>
      </c>
      <c r="K662" s="1" t="b">
        <v>0</v>
      </c>
      <c r="L662" s="1"/>
      <c r="M662" s="1"/>
      <c r="N662" s="1" t="s">
        <v>52</v>
      </c>
      <c r="O662" s="3">
        <v>2.65</v>
      </c>
      <c r="P662" s="3"/>
      <c r="Q662" s="3">
        <v>2.65</v>
      </c>
      <c r="R662" s="3">
        <v>5</v>
      </c>
      <c r="S662" s="1">
        <v>0</v>
      </c>
      <c r="T662" s="4">
        <v>0</v>
      </c>
      <c r="U662" s="1" t="s">
        <v>5362</v>
      </c>
      <c r="V662" s="1" t="s">
        <v>5488</v>
      </c>
      <c r="W662" s="1" t="s">
        <v>5491</v>
      </c>
      <c r="X662" s="1" t="s">
        <v>47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1</v>
      </c>
      <c r="AS662" s="1">
        <v>0</v>
      </c>
      <c r="AT662" s="1">
        <v>2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1">
        <v>0</v>
      </c>
    </row>
    <row r="663" spans="1:53" x14ac:dyDescent="0.25">
      <c r="A663" s="10">
        <v>124687</v>
      </c>
      <c r="B663" s="1" t="s">
        <v>1421</v>
      </c>
      <c r="C663" s="1" t="s">
        <v>49</v>
      </c>
      <c r="D663" s="1">
        <v>0</v>
      </c>
      <c r="E663" s="1">
        <v>0</v>
      </c>
      <c r="F663" s="1"/>
      <c r="G663" s="1" t="s">
        <v>1422</v>
      </c>
      <c r="H663" s="2">
        <v>45105.409425231483</v>
      </c>
      <c r="I663" s="1" t="str">
        <f>_xlfn.XLOOKUP(G663,'Lookup '!A:A,'Lookup '!B:B)</f>
        <v>Cases &amp; Covers</v>
      </c>
      <c r="J663" s="1" t="s">
        <v>51</v>
      </c>
      <c r="K663" s="1" t="b">
        <v>0</v>
      </c>
      <c r="L663" s="1"/>
      <c r="M663" s="1"/>
      <c r="N663" s="1" t="s">
        <v>52</v>
      </c>
      <c r="O663" s="3">
        <v>3.21</v>
      </c>
      <c r="P663" s="3"/>
      <c r="Q663" s="3">
        <v>3.21</v>
      </c>
      <c r="R663" s="3">
        <v>5.4545000000000003</v>
      </c>
      <c r="S663" s="1">
        <v>0</v>
      </c>
      <c r="T663" s="4">
        <v>0</v>
      </c>
      <c r="U663" s="1" t="s">
        <v>5362</v>
      </c>
      <c r="V663" s="1" t="s">
        <v>5509</v>
      </c>
      <c r="W663" s="1" t="s">
        <v>5511</v>
      </c>
      <c r="X663" s="1" t="s">
        <v>47</v>
      </c>
      <c r="Y663" s="1">
        <v>6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6</v>
      </c>
      <c r="AP663" s="1">
        <v>6</v>
      </c>
      <c r="AQ663" s="1">
        <v>5</v>
      </c>
      <c r="AR663" s="1">
        <v>3</v>
      </c>
      <c r="AS663" s="1">
        <v>1</v>
      </c>
      <c r="AT663" s="1">
        <v>0</v>
      </c>
      <c r="AU663" s="1">
        <v>8</v>
      </c>
      <c r="AV663" s="1">
        <v>4</v>
      </c>
      <c r="AW663" s="1">
        <v>5</v>
      </c>
      <c r="AX663" s="1">
        <v>1</v>
      </c>
      <c r="AY663" s="1">
        <v>0</v>
      </c>
      <c r="AZ663" s="1">
        <v>0</v>
      </c>
      <c r="BA663" s="11">
        <v>8</v>
      </c>
    </row>
    <row r="664" spans="1:53" x14ac:dyDescent="0.25">
      <c r="A664" s="10">
        <v>124688</v>
      </c>
      <c r="B664" s="1" t="s">
        <v>1423</v>
      </c>
      <c r="C664" s="1" t="s">
        <v>49</v>
      </c>
      <c r="D664" s="1">
        <v>0</v>
      </c>
      <c r="E664" s="1">
        <v>0</v>
      </c>
      <c r="F664" s="1"/>
      <c r="G664" s="1" t="s">
        <v>1424</v>
      </c>
      <c r="H664" s="2">
        <v>45105.409425231483</v>
      </c>
      <c r="I664" s="1" t="str">
        <f>_xlfn.XLOOKUP(G664,'Lookup '!A:A,'Lookup '!B:B)</f>
        <v>Cases &amp; Covers</v>
      </c>
      <c r="J664" s="1" t="s">
        <v>51</v>
      </c>
      <c r="K664" s="1" t="b">
        <v>0</v>
      </c>
      <c r="L664" s="1"/>
      <c r="M664" s="1"/>
      <c r="N664" s="1" t="s">
        <v>52</v>
      </c>
      <c r="O664" s="3">
        <v>2.93</v>
      </c>
      <c r="P664" s="3"/>
      <c r="Q664" s="3">
        <v>2.93</v>
      </c>
      <c r="R664" s="3">
        <v>4.5453999999999999</v>
      </c>
      <c r="S664" s="1">
        <v>0</v>
      </c>
      <c r="T664" s="4">
        <v>0</v>
      </c>
      <c r="U664" s="1" t="s">
        <v>5362</v>
      </c>
      <c r="V664" s="1" t="s">
        <v>5504</v>
      </c>
      <c r="W664" s="1" t="s">
        <v>5515</v>
      </c>
      <c r="X664" s="1" t="s">
        <v>47</v>
      </c>
      <c r="Y664" s="1">
        <v>-3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10</v>
      </c>
      <c r="AP664" s="1">
        <v>7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1">
        <v>0</v>
      </c>
    </row>
    <row r="665" spans="1:53" x14ac:dyDescent="0.25">
      <c r="A665" s="10">
        <v>124689</v>
      </c>
      <c r="B665" s="1" t="s">
        <v>1425</v>
      </c>
      <c r="C665" s="1" t="s">
        <v>49</v>
      </c>
      <c r="D665" s="1">
        <v>0</v>
      </c>
      <c r="E665" s="1">
        <v>0</v>
      </c>
      <c r="F665" s="1"/>
      <c r="G665" s="1" t="s">
        <v>1426</v>
      </c>
      <c r="H665" s="2">
        <v>45105.409425231483</v>
      </c>
      <c r="I665" s="1" t="str">
        <f>_xlfn.XLOOKUP(G665,'Lookup '!A:A,'Lookup '!B:B)</f>
        <v>Cases &amp; Covers</v>
      </c>
      <c r="J665" s="1" t="s">
        <v>51</v>
      </c>
      <c r="K665" s="1" t="b">
        <v>0</v>
      </c>
      <c r="L665" s="1"/>
      <c r="M665" s="1"/>
      <c r="N665" s="1" t="s">
        <v>52</v>
      </c>
      <c r="O665" s="3">
        <v>2.93</v>
      </c>
      <c r="P665" s="3"/>
      <c r="Q665" s="3">
        <v>2.93</v>
      </c>
      <c r="R665" s="3">
        <v>4.5453999999999999</v>
      </c>
      <c r="S665" s="1">
        <v>0</v>
      </c>
      <c r="T665" s="4">
        <v>0</v>
      </c>
      <c r="U665" s="1" t="s">
        <v>5362</v>
      </c>
      <c r="V665" s="1" t="s">
        <v>5504</v>
      </c>
      <c r="W665" s="1" t="s">
        <v>5511</v>
      </c>
      <c r="X665" s="1" t="s">
        <v>47</v>
      </c>
      <c r="Y665" s="1">
        <v>24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2</v>
      </c>
      <c r="AP665" s="1">
        <v>5</v>
      </c>
      <c r="AQ665" s="1">
        <v>2</v>
      </c>
      <c r="AR665" s="1">
        <v>2</v>
      </c>
      <c r="AS665" s="1">
        <v>5</v>
      </c>
      <c r="AT665" s="1">
        <v>1</v>
      </c>
      <c r="AU665" s="1">
        <v>2</v>
      </c>
      <c r="AV665" s="1">
        <v>1</v>
      </c>
      <c r="AW665" s="1">
        <v>5</v>
      </c>
      <c r="AX665" s="1">
        <v>0</v>
      </c>
      <c r="AY665" s="1">
        <v>5</v>
      </c>
      <c r="AZ665" s="1">
        <v>5</v>
      </c>
      <c r="BA665" s="11">
        <v>11</v>
      </c>
    </row>
    <row r="666" spans="1:53" x14ac:dyDescent="0.25">
      <c r="A666" s="10">
        <v>124690</v>
      </c>
      <c r="B666" s="1" t="s">
        <v>1427</v>
      </c>
      <c r="C666" s="1" t="s">
        <v>49</v>
      </c>
      <c r="D666" s="1">
        <v>0</v>
      </c>
      <c r="E666" s="1">
        <v>0</v>
      </c>
      <c r="F666" s="1"/>
      <c r="G666" s="1" t="s">
        <v>1428</v>
      </c>
      <c r="H666" s="2">
        <v>45105.409425231483</v>
      </c>
      <c r="I666" s="1" t="str">
        <f>_xlfn.XLOOKUP(G666,'Lookup '!A:A,'Lookup '!B:B)</f>
        <v>Cases &amp; Covers</v>
      </c>
      <c r="J666" s="1" t="s">
        <v>51</v>
      </c>
      <c r="K666" s="1" t="b">
        <v>0</v>
      </c>
      <c r="L666" s="1"/>
      <c r="M666" s="1"/>
      <c r="N666" s="1" t="s">
        <v>52</v>
      </c>
      <c r="O666" s="3">
        <v>2.09</v>
      </c>
      <c r="P666" s="3"/>
      <c r="Q666" s="3">
        <v>2.09</v>
      </c>
      <c r="R666" s="3">
        <v>3.6362999999999999</v>
      </c>
      <c r="S666" s="1">
        <v>0</v>
      </c>
      <c r="T666" s="4">
        <v>0</v>
      </c>
      <c r="U666" s="1" t="s">
        <v>5362</v>
      </c>
      <c r="V666" s="1" t="s">
        <v>5525</v>
      </c>
      <c r="W666" s="1" t="s">
        <v>5520</v>
      </c>
      <c r="X666" s="1" t="s">
        <v>47</v>
      </c>
      <c r="Y666" s="1">
        <v>12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4</v>
      </c>
      <c r="AP666" s="1">
        <v>0</v>
      </c>
      <c r="AQ666" s="1">
        <v>0</v>
      </c>
      <c r="AR666" s="1">
        <v>3</v>
      </c>
      <c r="AS666" s="1">
        <v>3</v>
      </c>
      <c r="AT666" s="1">
        <v>0</v>
      </c>
      <c r="AU666" s="1">
        <v>2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1">
        <v>0</v>
      </c>
    </row>
    <row r="667" spans="1:53" x14ac:dyDescent="0.25">
      <c r="A667" s="10">
        <v>124691</v>
      </c>
      <c r="B667" s="1" t="s">
        <v>1429</v>
      </c>
      <c r="C667" s="1" t="s">
        <v>49</v>
      </c>
      <c r="D667" s="1">
        <v>0</v>
      </c>
      <c r="E667" s="1">
        <v>0</v>
      </c>
      <c r="F667" s="1"/>
      <c r="G667" s="1" t="s">
        <v>1430</v>
      </c>
      <c r="H667" s="2">
        <v>45105.409425231483</v>
      </c>
      <c r="I667" s="1" t="str">
        <f>_xlfn.XLOOKUP(G667,'Lookup '!A:A,'Lookup '!B:B)</f>
        <v>Cases &amp; Covers</v>
      </c>
      <c r="J667" s="1" t="s">
        <v>51</v>
      </c>
      <c r="K667" s="1" t="b">
        <v>0</v>
      </c>
      <c r="L667" s="1"/>
      <c r="M667" s="1"/>
      <c r="N667" s="1" t="s">
        <v>52</v>
      </c>
      <c r="O667" s="3">
        <v>3.07</v>
      </c>
      <c r="P667" s="3"/>
      <c r="Q667" s="3">
        <v>3.07</v>
      </c>
      <c r="R667" s="3">
        <v>5.6296999999999997</v>
      </c>
      <c r="S667" s="1">
        <v>0</v>
      </c>
      <c r="T667" s="4">
        <v>0</v>
      </c>
      <c r="U667" s="1" t="s">
        <v>5362</v>
      </c>
      <c r="V667" s="1" t="s">
        <v>5490</v>
      </c>
      <c r="W667" s="1" t="s">
        <v>5493</v>
      </c>
      <c r="X667" s="1" t="s">
        <v>47</v>
      </c>
      <c r="Y667" s="1">
        <v>8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6</v>
      </c>
      <c r="AP667" s="1">
        <v>12</v>
      </c>
      <c r="AQ667" s="1">
        <v>19</v>
      </c>
      <c r="AR667" s="1">
        <v>0</v>
      </c>
      <c r="AS667" s="1">
        <v>0</v>
      </c>
      <c r="AT667" s="1">
        <v>0</v>
      </c>
      <c r="AU667" s="1">
        <v>18</v>
      </c>
      <c r="AV667" s="1">
        <v>6</v>
      </c>
      <c r="AW667" s="1">
        <v>12</v>
      </c>
      <c r="AX667" s="1">
        <v>17</v>
      </c>
      <c r="AY667" s="1">
        <v>5</v>
      </c>
      <c r="AZ667" s="1">
        <v>13</v>
      </c>
      <c r="BA667" s="11">
        <v>2</v>
      </c>
    </row>
    <row r="668" spans="1:53" x14ac:dyDescent="0.25">
      <c r="A668" s="10">
        <v>124692</v>
      </c>
      <c r="B668" s="1" t="s">
        <v>1431</v>
      </c>
      <c r="C668" s="1" t="s">
        <v>49</v>
      </c>
      <c r="D668" s="1">
        <v>0</v>
      </c>
      <c r="E668" s="1">
        <v>0</v>
      </c>
      <c r="F668" s="1"/>
      <c r="G668" s="1" t="s">
        <v>1432</v>
      </c>
      <c r="H668" s="2">
        <v>45105.409425231483</v>
      </c>
      <c r="I668" s="1" t="str">
        <f>_xlfn.XLOOKUP(G668,'Lookup '!A:A,'Lookup '!B:B)</f>
        <v>Cases &amp; Covers</v>
      </c>
      <c r="J668" s="1" t="s">
        <v>51</v>
      </c>
      <c r="K668" s="1" t="b">
        <v>0</v>
      </c>
      <c r="L668" s="1"/>
      <c r="M668" s="1"/>
      <c r="N668" s="1" t="s">
        <v>52</v>
      </c>
      <c r="O668" s="3">
        <v>3.07</v>
      </c>
      <c r="P668" s="3"/>
      <c r="Q668" s="3">
        <v>3.07</v>
      </c>
      <c r="R668" s="3">
        <v>5.2727000000000004</v>
      </c>
      <c r="S668" s="1">
        <v>0</v>
      </c>
      <c r="T668" s="4">
        <v>0</v>
      </c>
      <c r="U668" s="1" t="s">
        <v>5362</v>
      </c>
      <c r="V668" s="1" t="s">
        <v>5490</v>
      </c>
      <c r="W668" s="1" t="s">
        <v>5531</v>
      </c>
      <c r="X668" s="1" t="s">
        <v>47</v>
      </c>
      <c r="Y668" s="1">
        <v>34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17</v>
      </c>
      <c r="AR668" s="1">
        <v>9</v>
      </c>
      <c r="AS668" s="1">
        <v>6</v>
      </c>
      <c r="AT668" s="1">
        <v>4</v>
      </c>
      <c r="AU668" s="1">
        <v>3</v>
      </c>
      <c r="AV668" s="1">
        <v>8</v>
      </c>
      <c r="AW668" s="1">
        <v>5</v>
      </c>
      <c r="AX668" s="1">
        <v>0</v>
      </c>
      <c r="AY668" s="1">
        <v>2</v>
      </c>
      <c r="AZ668" s="1">
        <v>1</v>
      </c>
      <c r="BA668" s="11">
        <v>0</v>
      </c>
    </row>
    <row r="669" spans="1:53" hidden="1" x14ac:dyDescent="0.25">
      <c r="A669" s="10">
        <v>124693</v>
      </c>
      <c r="B669" s="1" t="s">
        <v>1433</v>
      </c>
      <c r="C669" s="1" t="s">
        <v>315</v>
      </c>
      <c r="D669" s="1">
        <v>0</v>
      </c>
      <c r="E669" s="1">
        <v>0</v>
      </c>
      <c r="F669" s="1"/>
      <c r="G669" s="1" t="s">
        <v>1434</v>
      </c>
      <c r="H669" s="2">
        <v>45105.409425231483</v>
      </c>
      <c r="I669" s="1" t="str">
        <f>_xlfn.XLOOKUP(G669,'Lookup '!A:A,'Lookup '!B:B)</f>
        <v>Screen Protector</v>
      </c>
      <c r="J669" s="1" t="s">
        <v>317</v>
      </c>
      <c r="K669" s="1" t="b">
        <v>0</v>
      </c>
      <c r="L669" s="1"/>
      <c r="M669" s="1"/>
      <c r="N669" s="1" t="s">
        <v>52</v>
      </c>
      <c r="O669" s="3">
        <v>1.2</v>
      </c>
      <c r="P669" s="3"/>
      <c r="Q669" s="3">
        <v>1.2</v>
      </c>
      <c r="R669" s="3">
        <v>2.0909</v>
      </c>
      <c r="S669" s="1">
        <v>0</v>
      </c>
      <c r="T669" s="4">
        <v>0</v>
      </c>
      <c r="U669" s="1"/>
      <c r="V669" s="1" t="s">
        <v>5567</v>
      </c>
      <c r="W669" s="1" t="s">
        <v>5568</v>
      </c>
      <c r="X669" s="1" t="s">
        <v>47</v>
      </c>
      <c r="Y669" s="1">
        <v>-151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10</v>
      </c>
      <c r="AR669" s="1">
        <v>10</v>
      </c>
      <c r="AS669" s="1">
        <v>0</v>
      </c>
      <c r="AT669" s="1">
        <v>0</v>
      </c>
      <c r="AU669" s="1">
        <v>16</v>
      </c>
      <c r="AV669" s="1">
        <v>70</v>
      </c>
      <c r="AW669" s="1">
        <v>10</v>
      </c>
      <c r="AX669" s="1">
        <v>75</v>
      </c>
      <c r="AY669" s="1">
        <v>90</v>
      </c>
      <c r="AZ669" s="1">
        <v>84</v>
      </c>
      <c r="BA669" s="11">
        <v>65</v>
      </c>
    </row>
    <row r="670" spans="1:53" x14ac:dyDescent="0.25">
      <c r="A670" s="10">
        <v>124694</v>
      </c>
      <c r="B670" s="1" t="s">
        <v>1435</v>
      </c>
      <c r="C670" s="1" t="s">
        <v>49</v>
      </c>
      <c r="D670" s="1">
        <v>0</v>
      </c>
      <c r="E670" s="1">
        <v>0</v>
      </c>
      <c r="F670" s="1"/>
      <c r="G670" s="1" t="s">
        <v>1436</v>
      </c>
      <c r="H670" s="2">
        <v>45105.409425231483</v>
      </c>
      <c r="I670" s="1" t="str">
        <f>_xlfn.XLOOKUP(G670,'Lookup '!A:A,'Lookup '!B:B)</f>
        <v>Cases &amp; Covers</v>
      </c>
      <c r="J670" s="1" t="s">
        <v>51</v>
      </c>
      <c r="K670" s="1" t="b">
        <v>0</v>
      </c>
      <c r="L670" s="1"/>
      <c r="M670" s="1"/>
      <c r="N670" s="1" t="s">
        <v>52</v>
      </c>
      <c r="O670" s="3">
        <v>2.65</v>
      </c>
      <c r="P670" s="3"/>
      <c r="Q670" s="3">
        <v>2.65</v>
      </c>
      <c r="R670" s="3">
        <v>5</v>
      </c>
      <c r="S670" s="1">
        <v>0</v>
      </c>
      <c r="T670" s="4">
        <v>0</v>
      </c>
      <c r="U670" s="1" t="s">
        <v>5362</v>
      </c>
      <c r="V670" s="1" t="s">
        <v>5488</v>
      </c>
      <c r="W670" s="1" t="s">
        <v>3715</v>
      </c>
      <c r="X670" s="1" t="s">
        <v>47</v>
      </c>
      <c r="Y670" s="1">
        <v>12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11</v>
      </c>
      <c r="AP670" s="1">
        <v>27</v>
      </c>
      <c r="AQ670" s="1">
        <v>23</v>
      </c>
      <c r="AR670" s="1">
        <v>14</v>
      </c>
      <c r="AS670" s="1">
        <v>21</v>
      </c>
      <c r="AT670" s="1">
        <v>15</v>
      </c>
      <c r="AU670" s="1">
        <v>16</v>
      </c>
      <c r="AV670" s="1">
        <v>6</v>
      </c>
      <c r="AW670" s="1">
        <v>22</v>
      </c>
      <c r="AX670" s="1">
        <v>10</v>
      </c>
      <c r="AY670" s="1">
        <v>20</v>
      </c>
      <c r="AZ670" s="1">
        <v>12</v>
      </c>
      <c r="BA670" s="11">
        <v>8</v>
      </c>
    </row>
    <row r="671" spans="1:53" x14ac:dyDescent="0.25">
      <c r="A671" s="10">
        <v>124695</v>
      </c>
      <c r="B671" s="1" t="s">
        <v>1437</v>
      </c>
      <c r="C671" s="1" t="s">
        <v>114</v>
      </c>
      <c r="D671" s="1">
        <v>0</v>
      </c>
      <c r="E671" s="1">
        <v>0</v>
      </c>
      <c r="F671" s="1"/>
      <c r="G671" s="1" t="s">
        <v>1438</v>
      </c>
      <c r="H671" s="2">
        <v>45105.409425381942</v>
      </c>
      <c r="I671" s="1" t="str">
        <f>_xlfn.XLOOKUP(G671,'Lookup '!A:A,'Lookup '!B:B)</f>
        <v>Cases &amp; Covers</v>
      </c>
      <c r="J671" s="1" t="s">
        <v>51</v>
      </c>
      <c r="K671" s="1" t="b">
        <v>0</v>
      </c>
      <c r="L671" s="1"/>
      <c r="M671" s="1"/>
      <c r="N671" s="1" t="s">
        <v>52</v>
      </c>
      <c r="O671" s="3">
        <v>1.66</v>
      </c>
      <c r="P671" s="3"/>
      <c r="Q671" s="3">
        <v>1.66</v>
      </c>
      <c r="R671" s="3">
        <v>3.1818</v>
      </c>
      <c r="S671" s="1">
        <v>0</v>
      </c>
      <c r="T671" s="4">
        <v>0</v>
      </c>
      <c r="U671" s="1" t="s">
        <v>5362</v>
      </c>
      <c r="V671" s="1" t="s">
        <v>5536</v>
      </c>
      <c r="W671" s="1" t="s">
        <v>5533</v>
      </c>
      <c r="X671" s="1" t="s">
        <v>47</v>
      </c>
      <c r="Y671" s="1">
        <v>15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2</v>
      </c>
      <c r="AP671" s="1">
        <v>2</v>
      </c>
      <c r="AQ671" s="1">
        <v>2</v>
      </c>
      <c r="AR671" s="1">
        <v>4</v>
      </c>
      <c r="AS671" s="1">
        <v>3</v>
      </c>
      <c r="AT671" s="1">
        <v>0</v>
      </c>
      <c r="AU671" s="1">
        <v>0</v>
      </c>
      <c r="AV671" s="1">
        <v>0</v>
      </c>
      <c r="AW671" s="1">
        <v>2</v>
      </c>
      <c r="AX671" s="1">
        <v>0</v>
      </c>
      <c r="AY671" s="1">
        <v>0</v>
      </c>
      <c r="AZ671" s="1">
        <v>0</v>
      </c>
      <c r="BA671" s="11">
        <v>0</v>
      </c>
    </row>
    <row r="672" spans="1:53" x14ac:dyDescent="0.25">
      <c r="A672" s="10">
        <v>124696</v>
      </c>
      <c r="B672" s="1" t="s">
        <v>1439</v>
      </c>
      <c r="C672" s="1" t="s">
        <v>49</v>
      </c>
      <c r="D672" s="1">
        <v>0</v>
      </c>
      <c r="E672" s="1">
        <v>0</v>
      </c>
      <c r="F672" s="1"/>
      <c r="G672" s="1" t="s">
        <v>1440</v>
      </c>
      <c r="H672" s="2">
        <v>45105.409425381942</v>
      </c>
      <c r="I672" s="1" t="str">
        <f>_xlfn.XLOOKUP(G672,'Lookup '!A:A,'Lookup '!B:B)</f>
        <v>Cases &amp; Covers</v>
      </c>
      <c r="J672" s="1" t="s">
        <v>51</v>
      </c>
      <c r="K672" s="1" t="b">
        <v>0</v>
      </c>
      <c r="L672" s="1"/>
      <c r="M672" s="1"/>
      <c r="N672" s="1" t="s">
        <v>52</v>
      </c>
      <c r="O672" s="3">
        <v>2.93</v>
      </c>
      <c r="P672" s="3"/>
      <c r="Q672" s="3">
        <v>2.93</v>
      </c>
      <c r="R672" s="3">
        <v>0</v>
      </c>
      <c r="S672" s="1">
        <v>0</v>
      </c>
      <c r="T672" s="4">
        <v>0</v>
      </c>
      <c r="U672" s="1" t="s">
        <v>5362</v>
      </c>
      <c r="V672" s="1" t="s">
        <v>5504</v>
      </c>
      <c r="W672" s="1" t="s">
        <v>5493</v>
      </c>
      <c r="X672" s="1" t="s">
        <v>47</v>
      </c>
      <c r="Y672" s="1">
        <v>-3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1">
        <v>0</v>
      </c>
    </row>
    <row r="673" spans="1:53" x14ac:dyDescent="0.25">
      <c r="A673" s="10">
        <v>124697</v>
      </c>
      <c r="B673" s="1" t="s">
        <v>1441</v>
      </c>
      <c r="C673" s="1" t="s">
        <v>49</v>
      </c>
      <c r="D673" s="1">
        <v>0</v>
      </c>
      <c r="E673" s="1">
        <v>0</v>
      </c>
      <c r="F673" s="1"/>
      <c r="G673" s="1" t="s">
        <v>1442</v>
      </c>
      <c r="H673" s="2">
        <v>45105.409425381942</v>
      </c>
      <c r="I673" s="1" t="str">
        <f>_xlfn.XLOOKUP(G673,'Lookup '!A:A,'Lookup '!B:B)</f>
        <v>Cases &amp; Covers</v>
      </c>
      <c r="J673" s="1" t="s">
        <v>51</v>
      </c>
      <c r="K673" s="1" t="b">
        <v>0</v>
      </c>
      <c r="L673" s="1"/>
      <c r="M673" s="1"/>
      <c r="N673" s="1" t="s">
        <v>52</v>
      </c>
      <c r="O673" s="3">
        <v>2.09</v>
      </c>
      <c r="P673" s="3"/>
      <c r="Q673" s="3">
        <v>2.09</v>
      </c>
      <c r="R673" s="3">
        <v>3.6364000000000001</v>
      </c>
      <c r="S673" s="1">
        <v>0</v>
      </c>
      <c r="T673" s="4">
        <v>0</v>
      </c>
      <c r="U673" s="1" t="s">
        <v>5362</v>
      </c>
      <c r="V673" s="1" t="s">
        <v>5525</v>
      </c>
      <c r="W673" s="1" t="s">
        <v>5528</v>
      </c>
      <c r="X673" s="1" t="s">
        <v>47</v>
      </c>
      <c r="Y673" s="1">
        <v>51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1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1">
        <v>0</v>
      </c>
    </row>
    <row r="674" spans="1:53" x14ac:dyDescent="0.25">
      <c r="A674" s="10">
        <v>124698</v>
      </c>
      <c r="B674" s="1" t="s">
        <v>1443</v>
      </c>
      <c r="C674" s="1" t="s">
        <v>49</v>
      </c>
      <c r="D674" s="1">
        <v>0</v>
      </c>
      <c r="E674" s="1">
        <v>0</v>
      </c>
      <c r="F674" s="1"/>
      <c r="G674" s="1" t="s">
        <v>1444</v>
      </c>
      <c r="H674" s="2">
        <v>45105.409425381942</v>
      </c>
      <c r="I674" s="1" t="str">
        <f>_xlfn.XLOOKUP(G674,'Lookup '!A:A,'Lookup '!B:B)</f>
        <v>Cases &amp; Covers</v>
      </c>
      <c r="J674" s="1" t="s">
        <v>51</v>
      </c>
      <c r="K674" s="1" t="b">
        <v>0</v>
      </c>
      <c r="L674" s="1"/>
      <c r="M674" s="1"/>
      <c r="N674" s="1" t="s">
        <v>52</v>
      </c>
      <c r="O674" s="3">
        <v>2.09</v>
      </c>
      <c r="P674" s="3"/>
      <c r="Q674" s="3">
        <v>2.09</v>
      </c>
      <c r="R674" s="3">
        <v>3.6362999999999999</v>
      </c>
      <c r="S674" s="1">
        <v>0</v>
      </c>
      <c r="T674" s="4">
        <v>0</v>
      </c>
      <c r="U674" s="1" t="s">
        <v>5362</v>
      </c>
      <c r="V674" s="1" t="s">
        <v>5525</v>
      </c>
      <c r="W674" s="1" t="s">
        <v>5511</v>
      </c>
      <c r="X674" s="1" t="s">
        <v>47</v>
      </c>
      <c r="Y674" s="1">
        <v>7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3</v>
      </c>
      <c r="AP674" s="1">
        <v>2</v>
      </c>
      <c r="AQ674" s="1">
        <v>2</v>
      </c>
      <c r="AR674" s="1">
        <v>1</v>
      </c>
      <c r="AS674" s="1">
        <v>2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1">
        <v>0</v>
      </c>
    </row>
    <row r="675" spans="1:53" x14ac:dyDescent="0.25">
      <c r="A675" s="10">
        <v>124699</v>
      </c>
      <c r="B675" s="1" t="s">
        <v>1445</v>
      </c>
      <c r="C675" s="1" t="s">
        <v>49</v>
      </c>
      <c r="D675" s="1">
        <v>0</v>
      </c>
      <c r="E675" s="1">
        <v>0</v>
      </c>
      <c r="F675" s="1"/>
      <c r="G675" s="1" t="s">
        <v>1446</v>
      </c>
      <c r="H675" s="2">
        <v>45105.409425381942</v>
      </c>
      <c r="I675" s="1" t="str">
        <f>_xlfn.XLOOKUP(G675,'Lookup '!A:A,'Lookup '!B:B)</f>
        <v>Cases &amp; Covers</v>
      </c>
      <c r="J675" s="1" t="s">
        <v>51</v>
      </c>
      <c r="K675" s="1" t="b">
        <v>0</v>
      </c>
      <c r="L675" s="1"/>
      <c r="M675" s="1"/>
      <c r="N675" s="1" t="s">
        <v>52</v>
      </c>
      <c r="O675" s="3">
        <v>2.65</v>
      </c>
      <c r="P675" s="3"/>
      <c r="Q675" s="3">
        <v>2.65</v>
      </c>
      <c r="R675" s="3">
        <v>3.8180999999999998</v>
      </c>
      <c r="S675" s="1">
        <v>0</v>
      </c>
      <c r="T675" s="4">
        <v>0</v>
      </c>
      <c r="U675" s="1" t="s">
        <v>5362</v>
      </c>
      <c r="V675" s="1" t="s">
        <v>5506</v>
      </c>
      <c r="W675" s="1" t="s">
        <v>5540</v>
      </c>
      <c r="X675" s="1" t="s">
        <v>47</v>
      </c>
      <c r="Y675" s="1">
        <v>23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12</v>
      </c>
      <c r="AP675" s="1">
        <v>34</v>
      </c>
      <c r="AQ675" s="1">
        <v>11</v>
      </c>
      <c r="AR675" s="1">
        <v>12</v>
      </c>
      <c r="AS675" s="1">
        <v>15</v>
      </c>
      <c r="AT675" s="1">
        <v>6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3</v>
      </c>
      <c r="BA675" s="11">
        <v>4</v>
      </c>
    </row>
    <row r="676" spans="1:53" x14ac:dyDescent="0.25">
      <c r="A676" s="10">
        <v>124700</v>
      </c>
      <c r="B676" s="1" t="s">
        <v>1447</v>
      </c>
      <c r="C676" s="1" t="s">
        <v>49</v>
      </c>
      <c r="D676" s="1">
        <v>0</v>
      </c>
      <c r="E676" s="1">
        <v>0</v>
      </c>
      <c r="F676" s="1"/>
      <c r="G676" s="1" t="s">
        <v>1448</v>
      </c>
      <c r="H676" s="2">
        <v>45105.409425381942</v>
      </c>
      <c r="I676" s="1" t="str">
        <f>_xlfn.XLOOKUP(G676,'Lookup '!A:A,'Lookup '!B:B)</f>
        <v>Cases &amp; Covers</v>
      </c>
      <c r="J676" s="1" t="s">
        <v>51</v>
      </c>
      <c r="K676" s="1" t="b">
        <v>0</v>
      </c>
      <c r="L676" s="1"/>
      <c r="M676" s="1"/>
      <c r="N676" s="1" t="s">
        <v>52</v>
      </c>
      <c r="O676" s="3">
        <v>3.07</v>
      </c>
      <c r="P676" s="3"/>
      <c r="Q676" s="3">
        <v>3.07</v>
      </c>
      <c r="R676" s="3">
        <v>5.2727000000000004</v>
      </c>
      <c r="S676" s="1">
        <v>0</v>
      </c>
      <c r="T676" s="4">
        <v>0</v>
      </c>
      <c r="U676" s="1" t="s">
        <v>5362</v>
      </c>
      <c r="V676" s="1" t="s">
        <v>5490</v>
      </c>
      <c r="W676" s="1" t="s">
        <v>5535</v>
      </c>
      <c r="X676" s="1" t="s">
        <v>47</v>
      </c>
      <c r="Y676" s="1">
        <v>52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5</v>
      </c>
      <c r="AP676" s="1">
        <v>5</v>
      </c>
      <c r="AQ676" s="1">
        <v>3</v>
      </c>
      <c r="AR676" s="1">
        <v>1</v>
      </c>
      <c r="AS676" s="1">
        <v>2</v>
      </c>
      <c r="AT676" s="1">
        <v>2</v>
      </c>
      <c r="AU676" s="1">
        <v>2</v>
      </c>
      <c r="AV676" s="1">
        <v>1</v>
      </c>
      <c r="AW676" s="1">
        <v>1</v>
      </c>
      <c r="AX676" s="1">
        <v>5</v>
      </c>
      <c r="AY676" s="1">
        <v>3</v>
      </c>
      <c r="AZ676" s="1">
        <v>0</v>
      </c>
      <c r="BA676" s="11">
        <v>2</v>
      </c>
    </row>
    <row r="677" spans="1:53" x14ac:dyDescent="0.25">
      <c r="A677" s="10">
        <v>124701</v>
      </c>
      <c r="B677" s="1" t="s">
        <v>1449</v>
      </c>
      <c r="C677" s="1" t="s">
        <v>58</v>
      </c>
      <c r="D677" s="1">
        <v>4</v>
      </c>
      <c r="E677" s="1">
        <v>0</v>
      </c>
      <c r="F677" s="1" t="s">
        <v>1450</v>
      </c>
      <c r="G677" s="1" t="s">
        <v>1451</v>
      </c>
      <c r="H677" s="2">
        <v>45105.409425381942</v>
      </c>
      <c r="I677" s="1" t="str">
        <f>_xlfn.XLOOKUP(G677,'Lookup '!A:A,'Lookup '!B:B)</f>
        <v>Cases &amp; Covers</v>
      </c>
      <c r="J677" s="1" t="s">
        <v>51</v>
      </c>
      <c r="K677" s="1" t="b">
        <v>0</v>
      </c>
      <c r="L677" s="1"/>
      <c r="M677" s="1"/>
      <c r="N677" s="1" t="s">
        <v>52</v>
      </c>
      <c r="O677" s="3">
        <v>2.38</v>
      </c>
      <c r="P677" s="3"/>
      <c r="Q677" s="3">
        <v>2.38</v>
      </c>
      <c r="R677" s="3">
        <v>4.5453999999999999</v>
      </c>
      <c r="S677" s="1">
        <v>0</v>
      </c>
      <c r="T677" s="4">
        <v>0</v>
      </c>
      <c r="U677" s="1" t="s">
        <v>5362</v>
      </c>
      <c r="V677" s="1" t="s">
        <v>5517</v>
      </c>
      <c r="W677" s="1" t="s">
        <v>5499</v>
      </c>
      <c r="X677" s="1" t="s">
        <v>47</v>
      </c>
      <c r="Y677" s="1">
        <v>14</v>
      </c>
      <c r="Z677" s="1">
        <v>0</v>
      </c>
      <c r="AA677" s="1">
        <v>70</v>
      </c>
      <c r="AB677" s="1">
        <v>70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32</v>
      </c>
      <c r="AP677" s="1">
        <v>20</v>
      </c>
      <c r="AQ677" s="1">
        <v>0</v>
      </c>
      <c r="AR677" s="1">
        <v>0</v>
      </c>
      <c r="AS677" s="1">
        <v>0</v>
      </c>
      <c r="AT677" s="1">
        <v>0</v>
      </c>
      <c r="AU677" s="1">
        <v>47</v>
      </c>
      <c r="AV677" s="1">
        <v>20</v>
      </c>
      <c r="AW677" s="1">
        <v>24</v>
      </c>
      <c r="AX677" s="1">
        <v>36</v>
      </c>
      <c r="AY677" s="1">
        <v>17</v>
      </c>
      <c r="AZ677" s="1">
        <v>29</v>
      </c>
      <c r="BA677" s="11">
        <v>0</v>
      </c>
    </row>
    <row r="678" spans="1:53" x14ac:dyDescent="0.25">
      <c r="A678" s="10">
        <v>124702</v>
      </c>
      <c r="B678" s="1" t="s">
        <v>1452</v>
      </c>
      <c r="C678" s="1" t="s">
        <v>58</v>
      </c>
      <c r="D678" s="1">
        <v>0</v>
      </c>
      <c r="E678" s="1">
        <v>0</v>
      </c>
      <c r="F678" s="1"/>
      <c r="G678" s="1" t="s">
        <v>1453</v>
      </c>
      <c r="H678" s="2">
        <v>45105.409425381942</v>
      </c>
      <c r="I678" s="1" t="str">
        <f>_xlfn.XLOOKUP(G678,'Lookup '!A:A,'Lookup '!B:B)</f>
        <v>Cases &amp; Covers</v>
      </c>
      <c r="J678" s="1" t="s">
        <v>51</v>
      </c>
      <c r="K678" s="1" t="b">
        <v>0</v>
      </c>
      <c r="L678" s="1"/>
      <c r="M678" s="1"/>
      <c r="N678" s="1" t="s">
        <v>52</v>
      </c>
      <c r="O678" s="3">
        <v>1.62</v>
      </c>
      <c r="P678" s="3"/>
      <c r="Q678" s="3">
        <v>1.62</v>
      </c>
      <c r="R678" s="3">
        <v>4.0909000000000004</v>
      </c>
      <c r="S678" s="1">
        <v>0</v>
      </c>
      <c r="T678" s="4">
        <v>0</v>
      </c>
      <c r="U678" s="1" t="s">
        <v>5362</v>
      </c>
      <c r="V678" s="1" t="s">
        <v>5494</v>
      </c>
      <c r="W678" s="1" t="s">
        <v>5511</v>
      </c>
      <c r="X678" s="1" t="s">
        <v>47</v>
      </c>
      <c r="Y678" s="1">
        <v>2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1">
        <v>0</v>
      </c>
    </row>
    <row r="679" spans="1:53" x14ac:dyDescent="0.25">
      <c r="A679" s="10">
        <v>124703</v>
      </c>
      <c r="B679" s="1" t="s">
        <v>1454</v>
      </c>
      <c r="C679" s="1" t="s">
        <v>49</v>
      </c>
      <c r="D679" s="1">
        <v>0</v>
      </c>
      <c r="E679" s="1">
        <v>0</v>
      </c>
      <c r="F679" s="1"/>
      <c r="G679" s="1" t="s">
        <v>1455</v>
      </c>
      <c r="H679" s="2">
        <v>45105.409425381942</v>
      </c>
      <c r="I679" s="1" t="str">
        <f>_xlfn.XLOOKUP(G679,'Lookup '!A:A,'Lookup '!B:B)</f>
        <v>Cases &amp; Covers</v>
      </c>
      <c r="J679" s="1" t="s">
        <v>51</v>
      </c>
      <c r="K679" s="1" t="b">
        <v>0</v>
      </c>
      <c r="L679" s="1"/>
      <c r="M679" s="1"/>
      <c r="N679" s="1" t="s">
        <v>52</v>
      </c>
      <c r="O679" s="3">
        <v>2.65</v>
      </c>
      <c r="P679" s="3"/>
      <c r="Q679" s="3">
        <v>2.65</v>
      </c>
      <c r="R679" s="3">
        <v>5</v>
      </c>
      <c r="S679" s="1">
        <v>0</v>
      </c>
      <c r="T679" s="4">
        <v>0</v>
      </c>
      <c r="U679" s="1" t="s">
        <v>5362</v>
      </c>
      <c r="V679" s="1" t="s">
        <v>5488</v>
      </c>
      <c r="W679" s="1" t="s">
        <v>5533</v>
      </c>
      <c r="X679" s="1" t="s">
        <v>47</v>
      </c>
      <c r="Y679" s="1">
        <v>3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6</v>
      </c>
      <c r="AP679" s="1">
        <v>3</v>
      </c>
      <c r="AQ679" s="1">
        <v>3</v>
      </c>
      <c r="AR679" s="1">
        <v>0</v>
      </c>
      <c r="AS679" s="1">
        <v>2</v>
      </c>
      <c r="AT679" s="1">
        <v>0</v>
      </c>
      <c r="AU679" s="1">
        <v>2</v>
      </c>
      <c r="AV679" s="1">
        <v>1</v>
      </c>
      <c r="AW679" s="1">
        <v>0</v>
      </c>
      <c r="AX679" s="1">
        <v>0</v>
      </c>
      <c r="AY679" s="1">
        <v>0</v>
      </c>
      <c r="AZ679" s="1">
        <v>0</v>
      </c>
      <c r="BA679" s="11">
        <v>0</v>
      </c>
    </row>
    <row r="680" spans="1:53" x14ac:dyDescent="0.25">
      <c r="A680" s="10">
        <v>124704</v>
      </c>
      <c r="B680" s="1" t="s">
        <v>1456</v>
      </c>
      <c r="C680" s="1" t="s">
        <v>49</v>
      </c>
      <c r="D680" s="1">
        <v>0</v>
      </c>
      <c r="E680" s="1">
        <v>0</v>
      </c>
      <c r="F680" s="1"/>
      <c r="G680" s="1" t="s">
        <v>1457</v>
      </c>
      <c r="H680" s="2">
        <v>45105.409425381942</v>
      </c>
      <c r="I680" s="1" t="str">
        <f>_xlfn.XLOOKUP(G680,'Lookup '!A:A,'Lookup '!B:B)</f>
        <v>Cases &amp; Covers</v>
      </c>
      <c r="J680" s="1" t="s">
        <v>51</v>
      </c>
      <c r="K680" s="1" t="b">
        <v>0</v>
      </c>
      <c r="L680" s="1"/>
      <c r="M680" s="1"/>
      <c r="N680" s="1" t="s">
        <v>52</v>
      </c>
      <c r="O680" s="3">
        <v>2.65</v>
      </c>
      <c r="P680" s="3"/>
      <c r="Q680" s="3">
        <v>2.65</v>
      </c>
      <c r="R680" s="3">
        <v>5</v>
      </c>
      <c r="S680" s="1">
        <v>0</v>
      </c>
      <c r="T680" s="4">
        <v>0</v>
      </c>
      <c r="U680" s="1" t="s">
        <v>5484</v>
      </c>
      <c r="V680" s="1" t="s">
        <v>5488</v>
      </c>
      <c r="W680" s="1" t="s">
        <v>5539</v>
      </c>
      <c r="X680" s="1" t="s">
        <v>47</v>
      </c>
      <c r="Y680" s="1">
        <v>20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3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1</v>
      </c>
      <c r="AX680" s="1">
        <v>5</v>
      </c>
      <c r="AY680" s="1">
        <v>0</v>
      </c>
      <c r="AZ680" s="1">
        <v>0</v>
      </c>
      <c r="BA680" s="11">
        <v>0</v>
      </c>
    </row>
    <row r="681" spans="1:53" x14ac:dyDescent="0.25">
      <c r="A681" s="10">
        <v>124705</v>
      </c>
      <c r="B681" s="1" t="s">
        <v>1458</v>
      </c>
      <c r="C681" s="1" t="s">
        <v>49</v>
      </c>
      <c r="D681" s="1">
        <v>0</v>
      </c>
      <c r="E681" s="1">
        <v>0</v>
      </c>
      <c r="F681" s="1"/>
      <c r="G681" s="1" t="s">
        <v>1459</v>
      </c>
      <c r="H681" s="2">
        <v>45105.409425381942</v>
      </c>
      <c r="I681" s="1" t="str">
        <f>_xlfn.XLOOKUP(G681,'Lookup '!A:A,'Lookup '!B:B)</f>
        <v>Cases &amp; Covers</v>
      </c>
      <c r="J681" s="1" t="s">
        <v>51</v>
      </c>
      <c r="K681" s="1" t="b">
        <v>0</v>
      </c>
      <c r="L681" s="1"/>
      <c r="M681" s="1"/>
      <c r="N681" s="1" t="s">
        <v>52</v>
      </c>
      <c r="O681" s="3">
        <v>2.79</v>
      </c>
      <c r="P681" s="3"/>
      <c r="Q681" s="3">
        <v>2.79</v>
      </c>
      <c r="R681" s="3">
        <v>5</v>
      </c>
      <c r="S681" s="1">
        <v>0</v>
      </c>
      <c r="T681" s="4">
        <v>0</v>
      </c>
      <c r="U681" s="1" t="s">
        <v>5362</v>
      </c>
      <c r="V681" s="1" t="s">
        <v>5524</v>
      </c>
      <c r="W681" s="1" t="s">
        <v>5534</v>
      </c>
      <c r="X681" s="1" t="s">
        <v>47</v>
      </c>
      <c r="Y681" s="1">
        <v>41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1</v>
      </c>
      <c r="AP681" s="1">
        <v>1</v>
      </c>
      <c r="AQ681" s="1">
        <v>2</v>
      </c>
      <c r="AR681" s="1">
        <v>0</v>
      </c>
      <c r="AS681" s="1">
        <v>0</v>
      </c>
      <c r="AT681" s="1">
        <v>0</v>
      </c>
      <c r="AU681" s="1">
        <v>2</v>
      </c>
      <c r="AV681" s="1">
        <v>0</v>
      </c>
      <c r="AW681" s="1">
        <v>2</v>
      </c>
      <c r="AX681" s="1">
        <v>1</v>
      </c>
      <c r="AY681" s="1">
        <v>1</v>
      </c>
      <c r="AZ681" s="1">
        <v>0</v>
      </c>
      <c r="BA681" s="11">
        <v>0</v>
      </c>
    </row>
    <row r="682" spans="1:53" x14ac:dyDescent="0.25">
      <c r="A682" s="10">
        <v>124706</v>
      </c>
      <c r="B682" s="1" t="s">
        <v>1460</v>
      </c>
      <c r="C682" s="1" t="s">
        <v>49</v>
      </c>
      <c r="D682" s="1">
        <v>0</v>
      </c>
      <c r="E682" s="1">
        <v>0</v>
      </c>
      <c r="F682" s="1"/>
      <c r="G682" s="1" t="s">
        <v>1461</v>
      </c>
      <c r="H682" s="2">
        <v>45105.409425381942</v>
      </c>
      <c r="I682" s="1" t="str">
        <f>_xlfn.XLOOKUP(G682,'Lookup '!A:A,'Lookup '!B:B)</f>
        <v>Cases &amp; Covers</v>
      </c>
      <c r="J682" s="1" t="s">
        <v>51</v>
      </c>
      <c r="K682" s="1" t="b">
        <v>0</v>
      </c>
      <c r="L682" s="1"/>
      <c r="M682" s="1"/>
      <c r="N682" s="1" t="s">
        <v>52</v>
      </c>
      <c r="O682" s="3">
        <v>2.79</v>
      </c>
      <c r="P682" s="3"/>
      <c r="Q682" s="3">
        <v>2.79</v>
      </c>
      <c r="R682" s="3">
        <v>5</v>
      </c>
      <c r="S682" s="1">
        <v>0</v>
      </c>
      <c r="T682" s="4">
        <v>0</v>
      </c>
      <c r="U682" s="1" t="s">
        <v>5362</v>
      </c>
      <c r="V682" s="1" t="s">
        <v>5524</v>
      </c>
      <c r="W682" s="1" t="s">
        <v>5520</v>
      </c>
      <c r="X682" s="1" t="s">
        <v>47</v>
      </c>
      <c r="Y682" s="1">
        <v>18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1</v>
      </c>
      <c r="AP682" s="1">
        <v>4</v>
      </c>
      <c r="AQ682" s="1">
        <v>2</v>
      </c>
      <c r="AR682" s="1">
        <v>2</v>
      </c>
      <c r="AS682" s="1">
        <v>6</v>
      </c>
      <c r="AT682" s="1">
        <v>2</v>
      </c>
      <c r="AU682" s="1">
        <v>1</v>
      </c>
      <c r="AV682" s="1">
        <v>0</v>
      </c>
      <c r="AW682" s="1">
        <v>0</v>
      </c>
      <c r="AX682" s="1">
        <v>0</v>
      </c>
      <c r="AY682" s="1">
        <v>0</v>
      </c>
      <c r="AZ682" s="1">
        <v>3</v>
      </c>
      <c r="BA682" s="11">
        <v>1</v>
      </c>
    </row>
    <row r="683" spans="1:53" x14ac:dyDescent="0.25">
      <c r="A683" s="10">
        <v>124707</v>
      </c>
      <c r="B683" s="1" t="s">
        <v>1462</v>
      </c>
      <c r="C683" s="1" t="s">
        <v>49</v>
      </c>
      <c r="D683" s="1">
        <v>0</v>
      </c>
      <c r="E683" s="1">
        <v>0</v>
      </c>
      <c r="F683" s="1"/>
      <c r="G683" s="1" t="s">
        <v>1463</v>
      </c>
      <c r="H683" s="2">
        <v>45105.409425381942</v>
      </c>
      <c r="I683" s="1" t="str">
        <f>_xlfn.XLOOKUP(G683,'Lookup '!A:A,'Lookup '!B:B)</f>
        <v>Cases &amp; Covers</v>
      </c>
      <c r="J683" s="1" t="s">
        <v>51</v>
      </c>
      <c r="K683" s="1" t="b">
        <v>0</v>
      </c>
      <c r="L683" s="1"/>
      <c r="M683" s="1"/>
      <c r="N683" s="1" t="s">
        <v>52</v>
      </c>
      <c r="O683" s="3">
        <v>2.79</v>
      </c>
      <c r="P683" s="3"/>
      <c r="Q683" s="3">
        <v>2.79</v>
      </c>
      <c r="R683" s="3">
        <v>5</v>
      </c>
      <c r="S683" s="1">
        <v>0</v>
      </c>
      <c r="T683" s="4">
        <v>0</v>
      </c>
      <c r="U683" s="1" t="s">
        <v>5362</v>
      </c>
      <c r="V683" s="1" t="s">
        <v>5524</v>
      </c>
      <c r="W683" s="1" t="s">
        <v>5498</v>
      </c>
      <c r="X683" s="1" t="s">
        <v>47</v>
      </c>
      <c r="Y683" s="1">
        <v>26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5</v>
      </c>
      <c r="AP683" s="1">
        <v>0</v>
      </c>
      <c r="AQ683" s="1">
        <v>0</v>
      </c>
      <c r="AR683" s="1">
        <v>0</v>
      </c>
      <c r="AS683" s="1">
        <v>5</v>
      </c>
      <c r="AT683" s="1">
        <v>1</v>
      </c>
      <c r="AU683" s="1">
        <v>1</v>
      </c>
      <c r="AV683" s="1">
        <v>1</v>
      </c>
      <c r="AW683" s="1">
        <v>3</v>
      </c>
      <c r="AX683" s="1">
        <v>2</v>
      </c>
      <c r="AY683" s="1">
        <v>2</v>
      </c>
      <c r="AZ683" s="1">
        <v>0</v>
      </c>
      <c r="BA683" s="11">
        <v>1</v>
      </c>
    </row>
    <row r="684" spans="1:53" x14ac:dyDescent="0.25">
      <c r="A684" s="10">
        <v>124708</v>
      </c>
      <c r="B684" s="1" t="s">
        <v>1464</v>
      </c>
      <c r="C684" s="1" t="s">
        <v>49</v>
      </c>
      <c r="D684" s="1">
        <v>0</v>
      </c>
      <c r="E684" s="1">
        <v>0</v>
      </c>
      <c r="F684" s="1"/>
      <c r="G684" s="1" t="s">
        <v>1465</v>
      </c>
      <c r="H684" s="2">
        <v>45105.409425381942</v>
      </c>
      <c r="I684" s="1" t="str">
        <f>_xlfn.XLOOKUP(G684,'Lookup '!A:A,'Lookup '!B:B)</f>
        <v>Cases &amp; Covers</v>
      </c>
      <c r="J684" s="1" t="s">
        <v>51</v>
      </c>
      <c r="K684" s="1" t="b">
        <v>0</v>
      </c>
      <c r="L684" s="1"/>
      <c r="M684" s="1"/>
      <c r="N684" s="1" t="s">
        <v>52</v>
      </c>
      <c r="O684" s="3">
        <v>2.93</v>
      </c>
      <c r="P684" s="3"/>
      <c r="Q684" s="3">
        <v>2.93</v>
      </c>
      <c r="R684" s="3">
        <v>4.5453999999999999</v>
      </c>
      <c r="S684" s="1">
        <v>0</v>
      </c>
      <c r="T684" s="4">
        <v>0</v>
      </c>
      <c r="U684" s="1" t="s">
        <v>5484</v>
      </c>
      <c r="V684" s="1" t="s">
        <v>5504</v>
      </c>
      <c r="W684" s="1" t="s">
        <v>5521</v>
      </c>
      <c r="X684" s="1" t="s">
        <v>47</v>
      </c>
      <c r="Y684" s="1">
        <v>38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8</v>
      </c>
      <c r="AP684" s="1">
        <v>14</v>
      </c>
      <c r="AQ684" s="1">
        <v>9</v>
      </c>
      <c r="AR684" s="1">
        <v>4</v>
      </c>
      <c r="AS684" s="1">
        <v>10</v>
      </c>
      <c r="AT684" s="1">
        <v>2</v>
      </c>
      <c r="AU684" s="1">
        <v>1</v>
      </c>
      <c r="AV684" s="1">
        <v>1</v>
      </c>
      <c r="AW684" s="1">
        <v>1</v>
      </c>
      <c r="AX684" s="1">
        <v>2</v>
      </c>
      <c r="AY684" s="1">
        <v>3</v>
      </c>
      <c r="AZ684" s="1">
        <v>2</v>
      </c>
      <c r="BA684" s="11">
        <v>3</v>
      </c>
    </row>
    <row r="685" spans="1:53" x14ac:dyDescent="0.25">
      <c r="A685" s="10">
        <v>124709</v>
      </c>
      <c r="B685" s="1" t="s">
        <v>1466</v>
      </c>
      <c r="C685" s="1" t="s">
        <v>49</v>
      </c>
      <c r="D685" s="1">
        <v>0</v>
      </c>
      <c r="E685" s="1">
        <v>0</v>
      </c>
      <c r="F685" s="1"/>
      <c r="G685" s="1" t="s">
        <v>1467</v>
      </c>
      <c r="H685" s="2">
        <v>45105.409425381942</v>
      </c>
      <c r="I685" s="1" t="str">
        <f>_xlfn.XLOOKUP(G685,'Lookup '!A:A,'Lookup '!B:B)</f>
        <v>Cases &amp; Covers</v>
      </c>
      <c r="J685" s="1" t="s">
        <v>51</v>
      </c>
      <c r="K685" s="1" t="b">
        <v>0</v>
      </c>
      <c r="L685" s="1"/>
      <c r="M685" s="1"/>
      <c r="N685" s="1" t="s">
        <v>52</v>
      </c>
      <c r="O685" s="3">
        <v>2.65</v>
      </c>
      <c r="P685" s="3"/>
      <c r="Q685" s="3">
        <v>2.65</v>
      </c>
      <c r="R685" s="3">
        <v>3.8180999999999998</v>
      </c>
      <c r="S685" s="1">
        <v>0</v>
      </c>
      <c r="T685" s="4">
        <v>0</v>
      </c>
      <c r="U685" s="1" t="s">
        <v>5362</v>
      </c>
      <c r="V685" s="1" t="s">
        <v>5506</v>
      </c>
      <c r="W685" s="1" t="s">
        <v>5498</v>
      </c>
      <c r="X685" s="1" t="s">
        <v>47</v>
      </c>
      <c r="Y685" s="1">
        <v>14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8</v>
      </c>
      <c r="AP685" s="1">
        <v>2</v>
      </c>
      <c r="AQ685" s="1">
        <v>2</v>
      </c>
      <c r="AR685" s="1">
        <v>1</v>
      </c>
      <c r="AS685" s="1">
        <v>4</v>
      </c>
      <c r="AT685" s="1">
        <v>0</v>
      </c>
      <c r="AU685" s="1">
        <v>0</v>
      </c>
      <c r="AV685" s="1">
        <v>0</v>
      </c>
      <c r="AW685" s="1">
        <v>2</v>
      </c>
      <c r="AX685" s="1">
        <v>3</v>
      </c>
      <c r="AY685" s="1">
        <v>1</v>
      </c>
      <c r="AZ685" s="1">
        <v>2</v>
      </c>
      <c r="BA685" s="11">
        <v>3</v>
      </c>
    </row>
    <row r="686" spans="1:53" x14ac:dyDescent="0.25">
      <c r="A686" s="10">
        <v>124710</v>
      </c>
      <c r="B686" s="1" t="s">
        <v>1468</v>
      </c>
      <c r="C686" s="1" t="s">
        <v>49</v>
      </c>
      <c r="D686" s="1">
        <v>0</v>
      </c>
      <c r="E686" s="1">
        <v>0</v>
      </c>
      <c r="F686" s="1"/>
      <c r="G686" s="1" t="s">
        <v>1469</v>
      </c>
      <c r="H686" s="2">
        <v>45105.409425381942</v>
      </c>
      <c r="I686" s="1" t="str">
        <f>_xlfn.XLOOKUP(G686,'Lookup '!A:A,'Lookup '!B:B)</f>
        <v>Cases &amp; Covers</v>
      </c>
      <c r="J686" s="1" t="s">
        <v>51</v>
      </c>
      <c r="K686" s="1" t="b">
        <v>0</v>
      </c>
      <c r="L686" s="1"/>
      <c r="M686" s="1"/>
      <c r="N686" s="1" t="s">
        <v>52</v>
      </c>
      <c r="O686" s="3">
        <v>1.68</v>
      </c>
      <c r="P686" s="3"/>
      <c r="Q686" s="3">
        <v>1.68</v>
      </c>
      <c r="R686" s="3">
        <v>2.7271999999999998</v>
      </c>
      <c r="S686" s="1">
        <v>0</v>
      </c>
      <c r="T686" s="4">
        <v>0</v>
      </c>
      <c r="U686" s="1" t="s">
        <v>5362</v>
      </c>
      <c r="V686" s="1" t="s">
        <v>5492</v>
      </c>
      <c r="W686" s="1" t="s">
        <v>5491</v>
      </c>
      <c r="X686" s="1" t="s">
        <v>47</v>
      </c>
      <c r="Y686" s="1">
        <v>35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5</v>
      </c>
      <c r="AP686" s="1">
        <v>1</v>
      </c>
      <c r="AQ686" s="1">
        <v>1</v>
      </c>
      <c r="AR686" s="1">
        <v>2</v>
      </c>
      <c r="AS686" s="1">
        <v>2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1">
        <v>0</v>
      </c>
    </row>
    <row r="687" spans="1:53" x14ac:dyDescent="0.25">
      <c r="A687" s="10">
        <v>124711</v>
      </c>
      <c r="B687" s="1" t="s">
        <v>1470</v>
      </c>
      <c r="C687" s="1" t="s">
        <v>58</v>
      </c>
      <c r="D687" s="1">
        <v>0</v>
      </c>
      <c r="E687" s="1">
        <v>0</v>
      </c>
      <c r="F687" s="1"/>
      <c r="G687" s="1" t="s">
        <v>1471</v>
      </c>
      <c r="H687" s="2">
        <v>45105.409425381942</v>
      </c>
      <c r="I687" s="1" t="str">
        <f>_xlfn.XLOOKUP(G687,'Lookup '!A:A,'Lookup '!B:B)</f>
        <v>Cases &amp; Covers</v>
      </c>
      <c r="J687" s="1" t="s">
        <v>51</v>
      </c>
      <c r="K687" s="1" t="b">
        <v>0</v>
      </c>
      <c r="L687" s="1"/>
      <c r="M687" s="1"/>
      <c r="N687" s="1" t="s">
        <v>52</v>
      </c>
      <c r="O687" s="3">
        <v>1.62</v>
      </c>
      <c r="P687" s="3"/>
      <c r="Q687" s="3">
        <v>1.62</v>
      </c>
      <c r="R687" s="3">
        <v>4.0909000000000004</v>
      </c>
      <c r="S687" s="1">
        <v>0</v>
      </c>
      <c r="T687" s="4">
        <v>0</v>
      </c>
      <c r="U687" s="1" t="s">
        <v>5362</v>
      </c>
      <c r="V687" s="1" t="s">
        <v>5494</v>
      </c>
      <c r="W687" s="1" t="s">
        <v>5495</v>
      </c>
      <c r="X687" s="1" t="s">
        <v>47</v>
      </c>
      <c r="Y687" s="1">
        <v>-4</v>
      </c>
      <c r="Z687" s="1">
        <v>0</v>
      </c>
      <c r="AA687" s="1">
        <v>50</v>
      </c>
      <c r="AB687" s="1">
        <v>50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25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2</v>
      </c>
      <c r="AV687" s="1">
        <v>0</v>
      </c>
      <c r="AW687" s="1">
        <v>2</v>
      </c>
      <c r="AX687" s="1">
        <v>0</v>
      </c>
      <c r="AY687" s="1">
        <v>0</v>
      </c>
      <c r="AZ687" s="1">
        <v>0</v>
      </c>
      <c r="BA687" s="11">
        <v>0</v>
      </c>
    </row>
    <row r="688" spans="1:53" x14ac:dyDescent="0.25">
      <c r="A688" s="10">
        <v>124712</v>
      </c>
      <c r="B688" s="1" t="s">
        <v>1472</v>
      </c>
      <c r="C688" s="1" t="s">
        <v>49</v>
      </c>
      <c r="D688" s="1">
        <v>0</v>
      </c>
      <c r="E688" s="1">
        <v>0</v>
      </c>
      <c r="F688" s="1"/>
      <c r="G688" s="1" t="s">
        <v>1473</v>
      </c>
      <c r="H688" s="2">
        <v>45105.409425381942</v>
      </c>
      <c r="I688" s="1" t="str">
        <f>_xlfn.XLOOKUP(G688,'Lookup '!A:A,'Lookup '!B:B)</f>
        <v>Cases &amp; Covers</v>
      </c>
      <c r="J688" s="1" t="s">
        <v>51</v>
      </c>
      <c r="K688" s="1" t="b">
        <v>0</v>
      </c>
      <c r="L688" s="1"/>
      <c r="M688" s="1"/>
      <c r="N688" s="1" t="s">
        <v>52</v>
      </c>
      <c r="O688" s="3">
        <v>2.65</v>
      </c>
      <c r="P688" s="3"/>
      <c r="Q688" s="3">
        <v>2.65</v>
      </c>
      <c r="R688" s="3">
        <v>5</v>
      </c>
      <c r="S688" s="1">
        <v>0</v>
      </c>
      <c r="T688" s="4">
        <v>0</v>
      </c>
      <c r="U688" s="1" t="s">
        <v>5362</v>
      </c>
      <c r="V688" s="1" t="s">
        <v>5488</v>
      </c>
      <c r="W688" s="1" t="s">
        <v>5533</v>
      </c>
      <c r="X688" s="1" t="s">
        <v>47</v>
      </c>
      <c r="Y688" s="1">
        <v>58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2</v>
      </c>
      <c r="AP688" s="1">
        <v>1</v>
      </c>
      <c r="AQ688" s="1">
        <v>4</v>
      </c>
      <c r="AR688" s="1">
        <v>0</v>
      </c>
      <c r="AS688" s="1">
        <v>2</v>
      </c>
      <c r="AT688" s="1">
        <v>0</v>
      </c>
      <c r="AU688" s="1">
        <v>2</v>
      </c>
      <c r="AV688" s="1">
        <v>0</v>
      </c>
      <c r="AW688" s="1">
        <v>0</v>
      </c>
      <c r="AX688" s="1">
        <v>2</v>
      </c>
      <c r="AY688" s="1">
        <v>2</v>
      </c>
      <c r="AZ688" s="1">
        <v>0</v>
      </c>
      <c r="BA688" s="11">
        <v>4</v>
      </c>
    </row>
    <row r="689" spans="1:53" x14ac:dyDescent="0.25">
      <c r="A689" s="10">
        <v>124713</v>
      </c>
      <c r="B689" s="1" t="s">
        <v>1474</v>
      </c>
      <c r="C689" s="1" t="s">
        <v>49</v>
      </c>
      <c r="D689" s="1">
        <v>0</v>
      </c>
      <c r="E689" s="1">
        <v>0</v>
      </c>
      <c r="F689" s="1"/>
      <c r="G689" s="1" t="s">
        <v>1475</v>
      </c>
      <c r="H689" s="2">
        <v>45105.409425381942</v>
      </c>
      <c r="I689" s="1" t="str">
        <f>_xlfn.XLOOKUP(G689,'Lookup '!A:A,'Lookup '!B:B)</f>
        <v>Cases &amp; Covers</v>
      </c>
      <c r="J689" s="1" t="s">
        <v>51</v>
      </c>
      <c r="K689" s="1" t="b">
        <v>0</v>
      </c>
      <c r="L689" s="1"/>
      <c r="M689" s="1"/>
      <c r="N689" s="1" t="s">
        <v>52</v>
      </c>
      <c r="O689" s="3">
        <v>2.65</v>
      </c>
      <c r="P689" s="3"/>
      <c r="Q689" s="3">
        <v>2.65</v>
      </c>
      <c r="R689" s="3">
        <v>5</v>
      </c>
      <c r="S689" s="1">
        <v>0</v>
      </c>
      <c r="T689" s="4">
        <v>0</v>
      </c>
      <c r="U689" s="1" t="s">
        <v>5362</v>
      </c>
      <c r="V689" s="1" t="s">
        <v>5488</v>
      </c>
      <c r="W689" s="1" t="s">
        <v>5533</v>
      </c>
      <c r="X689" s="1" t="s">
        <v>47</v>
      </c>
      <c r="Y689" s="1">
        <v>65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3</v>
      </c>
      <c r="AQ689" s="1">
        <v>2</v>
      </c>
      <c r="AR689" s="1">
        <v>2</v>
      </c>
      <c r="AS689" s="1">
        <v>2</v>
      </c>
      <c r="AT689" s="1">
        <v>0</v>
      </c>
      <c r="AU689" s="1">
        <v>1</v>
      </c>
      <c r="AV689" s="1">
        <v>1</v>
      </c>
      <c r="AW689" s="1">
        <v>0</v>
      </c>
      <c r="AX689" s="1">
        <v>1</v>
      </c>
      <c r="AY689" s="1">
        <v>0</v>
      </c>
      <c r="AZ689" s="1">
        <v>1</v>
      </c>
      <c r="BA689" s="11">
        <v>1</v>
      </c>
    </row>
    <row r="690" spans="1:53" x14ac:dyDescent="0.25">
      <c r="A690" s="10">
        <v>124714</v>
      </c>
      <c r="B690" s="1" t="s">
        <v>1476</v>
      </c>
      <c r="C690" s="1" t="s">
        <v>49</v>
      </c>
      <c r="D690" s="1">
        <v>0</v>
      </c>
      <c r="E690" s="1">
        <v>0</v>
      </c>
      <c r="F690" s="1"/>
      <c r="G690" s="1" t="s">
        <v>1477</v>
      </c>
      <c r="H690" s="2">
        <v>45105.409425381942</v>
      </c>
      <c r="I690" s="1" t="str">
        <f>_xlfn.XLOOKUP(G690,'Lookup '!A:A,'Lookup '!B:B)</f>
        <v>Cases &amp; Covers</v>
      </c>
      <c r="J690" s="1" t="s">
        <v>51</v>
      </c>
      <c r="K690" s="1" t="b">
        <v>0</v>
      </c>
      <c r="L690" s="1"/>
      <c r="M690" s="1"/>
      <c r="N690" s="1" t="s">
        <v>52</v>
      </c>
      <c r="O690" s="3">
        <v>2.79</v>
      </c>
      <c r="P690" s="3"/>
      <c r="Q690" s="3">
        <v>2.79</v>
      </c>
      <c r="R690" s="3">
        <v>5</v>
      </c>
      <c r="S690" s="1">
        <v>0</v>
      </c>
      <c r="T690" s="4">
        <v>0</v>
      </c>
      <c r="U690" s="1" t="s">
        <v>5362</v>
      </c>
      <c r="V690" s="1" t="s">
        <v>5524</v>
      </c>
      <c r="W690" s="1" t="s">
        <v>5528</v>
      </c>
      <c r="X690" s="1" t="s">
        <v>47</v>
      </c>
      <c r="Y690" s="1">
        <v>57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1">
        <v>0</v>
      </c>
    </row>
    <row r="691" spans="1:53" x14ac:dyDescent="0.25">
      <c r="A691" s="10">
        <v>124715</v>
      </c>
      <c r="B691" s="1" t="s">
        <v>1478</v>
      </c>
      <c r="C691" s="1" t="s">
        <v>49</v>
      </c>
      <c r="D691" s="1">
        <v>0</v>
      </c>
      <c r="E691" s="1">
        <v>0</v>
      </c>
      <c r="F691" s="1"/>
      <c r="G691" s="1" t="s">
        <v>1479</v>
      </c>
      <c r="H691" s="2">
        <v>45105.409425381942</v>
      </c>
      <c r="I691" s="1" t="str">
        <f>_xlfn.XLOOKUP(G691,'Lookup '!A:A,'Lookup '!B:B)</f>
        <v>Cases &amp; Covers</v>
      </c>
      <c r="J691" s="1" t="s">
        <v>51</v>
      </c>
      <c r="K691" s="1" t="b">
        <v>0</v>
      </c>
      <c r="L691" s="1"/>
      <c r="M691" s="1"/>
      <c r="N691" s="1" t="s">
        <v>52</v>
      </c>
      <c r="O691" s="3">
        <v>2.79</v>
      </c>
      <c r="P691" s="3"/>
      <c r="Q691" s="3">
        <v>2.79</v>
      </c>
      <c r="R691" s="3">
        <v>5</v>
      </c>
      <c r="S691" s="1">
        <v>0</v>
      </c>
      <c r="T691" s="4">
        <v>0</v>
      </c>
      <c r="U691" s="1" t="s">
        <v>5362</v>
      </c>
      <c r="V691" s="1" t="s">
        <v>5524</v>
      </c>
      <c r="W691" s="1" t="s">
        <v>5534</v>
      </c>
      <c r="X691" s="1" t="s">
        <v>47</v>
      </c>
      <c r="Y691" s="1">
        <v>43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0</v>
      </c>
      <c r="AQ691" s="1">
        <v>1</v>
      </c>
      <c r="AR691" s="1">
        <v>0</v>
      </c>
      <c r="AS691" s="1">
        <v>2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2</v>
      </c>
      <c r="AZ691" s="1">
        <v>0</v>
      </c>
      <c r="BA691" s="11">
        <v>0</v>
      </c>
    </row>
    <row r="692" spans="1:53" x14ac:dyDescent="0.25">
      <c r="A692" s="10">
        <v>124716</v>
      </c>
      <c r="B692" s="1" t="s">
        <v>1480</v>
      </c>
      <c r="C692" s="1" t="s">
        <v>49</v>
      </c>
      <c r="D692" s="1">
        <v>0</v>
      </c>
      <c r="E692" s="1">
        <v>0</v>
      </c>
      <c r="F692" s="1"/>
      <c r="G692" s="1" t="s">
        <v>1481</v>
      </c>
      <c r="H692" s="2">
        <v>45105.409425381942</v>
      </c>
      <c r="I692" s="1" t="str">
        <f>_xlfn.XLOOKUP(G692,'Lookup '!A:A,'Lookup '!B:B)</f>
        <v>Cases &amp; Covers</v>
      </c>
      <c r="J692" s="1" t="s">
        <v>51</v>
      </c>
      <c r="K692" s="1" t="b">
        <v>0</v>
      </c>
      <c r="L692" s="1"/>
      <c r="M692" s="1"/>
      <c r="N692" s="1" t="s">
        <v>52</v>
      </c>
      <c r="O692" s="3">
        <v>7.68</v>
      </c>
      <c r="P692" s="3"/>
      <c r="Q692" s="3">
        <v>7.68</v>
      </c>
      <c r="R692" s="3">
        <v>14.385</v>
      </c>
      <c r="S692" s="1">
        <v>0</v>
      </c>
      <c r="T692" s="4">
        <v>0</v>
      </c>
      <c r="U692" s="1" t="s">
        <v>5362</v>
      </c>
      <c r="V692" s="1" t="s">
        <v>5524</v>
      </c>
      <c r="W692" s="1" t="s">
        <v>5527</v>
      </c>
      <c r="X692" s="1" t="s">
        <v>47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7</v>
      </c>
      <c r="AP692" s="1">
        <v>4</v>
      </c>
      <c r="AQ692" s="1">
        <v>5</v>
      </c>
      <c r="AR692" s="1">
        <v>1</v>
      </c>
      <c r="AS692" s="1">
        <v>-1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1">
        <v>0</v>
      </c>
    </row>
    <row r="693" spans="1:53" x14ac:dyDescent="0.25">
      <c r="A693" s="10">
        <v>124717</v>
      </c>
      <c r="B693" s="1" t="s">
        <v>1482</v>
      </c>
      <c r="C693" s="1" t="s">
        <v>49</v>
      </c>
      <c r="D693" s="1">
        <v>0</v>
      </c>
      <c r="E693" s="1">
        <v>0</v>
      </c>
      <c r="F693" s="1"/>
      <c r="G693" s="1" t="s">
        <v>1483</v>
      </c>
      <c r="H693" s="2">
        <v>45105.409425381942</v>
      </c>
      <c r="I693" s="1" t="str">
        <f>_xlfn.XLOOKUP(G693,'Lookup '!A:A,'Lookup '!B:B)</f>
        <v>Cases &amp; Covers</v>
      </c>
      <c r="J693" s="1" t="s">
        <v>51</v>
      </c>
      <c r="K693" s="1" t="b">
        <v>0</v>
      </c>
      <c r="L693" s="1"/>
      <c r="M693" s="1"/>
      <c r="N693" s="1" t="s">
        <v>52</v>
      </c>
      <c r="O693" s="3">
        <v>3.21</v>
      </c>
      <c r="P693" s="3"/>
      <c r="Q693" s="3">
        <v>3.21</v>
      </c>
      <c r="R693" s="3">
        <v>5.4545000000000003</v>
      </c>
      <c r="S693" s="1">
        <v>0</v>
      </c>
      <c r="T693" s="4">
        <v>0</v>
      </c>
      <c r="U693" s="1" t="s">
        <v>5362</v>
      </c>
      <c r="V693" s="1" t="s">
        <v>5509</v>
      </c>
      <c r="W693" s="1" t="s">
        <v>5493</v>
      </c>
      <c r="X693" s="1" t="s">
        <v>47</v>
      </c>
      <c r="Y693" s="1">
        <v>40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4</v>
      </c>
      <c r="AP693" s="1">
        <v>6</v>
      </c>
      <c r="AQ693" s="1">
        <v>0</v>
      </c>
      <c r="AR693" s="1">
        <v>12</v>
      </c>
      <c r="AS693" s="1">
        <v>18</v>
      </c>
      <c r="AT693" s="1">
        <v>9</v>
      </c>
      <c r="AU693" s="1">
        <v>6</v>
      </c>
      <c r="AV693" s="1">
        <v>0</v>
      </c>
      <c r="AW693" s="1">
        <v>0</v>
      </c>
      <c r="AX693" s="1">
        <v>0</v>
      </c>
      <c r="AY693" s="1">
        <v>0</v>
      </c>
      <c r="AZ693" s="1">
        <v>15</v>
      </c>
      <c r="BA693" s="11">
        <v>15</v>
      </c>
    </row>
    <row r="694" spans="1:53" x14ac:dyDescent="0.25">
      <c r="A694" s="10">
        <v>124718</v>
      </c>
      <c r="B694" s="1" t="s">
        <v>1484</v>
      </c>
      <c r="C694" s="1" t="s">
        <v>49</v>
      </c>
      <c r="D694" s="1">
        <v>0</v>
      </c>
      <c r="E694" s="1">
        <v>0</v>
      </c>
      <c r="F694" s="1"/>
      <c r="G694" s="1" t="s">
        <v>1485</v>
      </c>
      <c r="H694" s="2">
        <v>45105.409425381942</v>
      </c>
      <c r="I694" s="1" t="str">
        <f>_xlfn.XLOOKUP(G694,'Lookup '!A:A,'Lookup '!B:B)</f>
        <v>Cases &amp; Covers</v>
      </c>
      <c r="J694" s="1" t="s">
        <v>51</v>
      </c>
      <c r="K694" s="1" t="b">
        <v>0</v>
      </c>
      <c r="L694" s="1"/>
      <c r="M694" s="1"/>
      <c r="N694" s="1" t="s">
        <v>52</v>
      </c>
      <c r="O694" s="3">
        <v>2.93</v>
      </c>
      <c r="P694" s="3"/>
      <c r="Q694" s="3">
        <v>2.93</v>
      </c>
      <c r="R694" s="3">
        <v>4.5453999999999999</v>
      </c>
      <c r="S694" s="1">
        <v>0</v>
      </c>
      <c r="T694" s="4">
        <v>0</v>
      </c>
      <c r="U694" s="1" t="s">
        <v>5362</v>
      </c>
      <c r="V694" s="1" t="s">
        <v>5504</v>
      </c>
      <c r="W694" s="1" t="s">
        <v>5528</v>
      </c>
      <c r="X694" s="1" t="s">
        <v>47</v>
      </c>
      <c r="Y694" s="1">
        <v>9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3</v>
      </c>
      <c r="AP694" s="1">
        <v>4</v>
      </c>
      <c r="AQ694" s="1">
        <v>5</v>
      </c>
      <c r="AR694" s="1">
        <v>1</v>
      </c>
      <c r="AS694" s="1">
        <v>0</v>
      </c>
      <c r="AT694" s="1">
        <v>1</v>
      </c>
      <c r="AU694" s="1">
        <v>3</v>
      </c>
      <c r="AV694" s="1">
        <v>2</v>
      </c>
      <c r="AW694" s="1">
        <v>0</v>
      </c>
      <c r="AX694" s="1">
        <v>0</v>
      </c>
      <c r="AY694" s="1">
        <v>0</v>
      </c>
      <c r="AZ694" s="1">
        <v>0</v>
      </c>
      <c r="BA694" s="11">
        <v>0</v>
      </c>
    </row>
    <row r="695" spans="1:53" x14ac:dyDescent="0.25">
      <c r="A695" s="10">
        <v>124719</v>
      </c>
      <c r="B695" s="1" t="s">
        <v>1486</v>
      </c>
      <c r="C695" s="1" t="s">
        <v>49</v>
      </c>
      <c r="D695" s="1">
        <v>0</v>
      </c>
      <c r="E695" s="1">
        <v>0</v>
      </c>
      <c r="F695" s="1"/>
      <c r="G695" s="1" t="s">
        <v>1487</v>
      </c>
      <c r="H695" s="2">
        <v>45105.409425381942</v>
      </c>
      <c r="I695" s="1" t="str">
        <f>_xlfn.XLOOKUP(G695,'Lookup '!A:A,'Lookup '!B:B)</f>
        <v>Cases &amp; Covers</v>
      </c>
      <c r="J695" s="1" t="s">
        <v>51</v>
      </c>
      <c r="K695" s="1" t="b">
        <v>0</v>
      </c>
      <c r="L695" s="1"/>
      <c r="M695" s="1"/>
      <c r="N695" s="1" t="s">
        <v>52</v>
      </c>
      <c r="O695" s="3">
        <v>2.93</v>
      </c>
      <c r="P695" s="3"/>
      <c r="Q695" s="3">
        <v>2.93</v>
      </c>
      <c r="R695" s="3">
        <v>4.5453999999999999</v>
      </c>
      <c r="S695" s="1">
        <v>0</v>
      </c>
      <c r="T695" s="4">
        <v>0</v>
      </c>
      <c r="U695" s="1" t="s">
        <v>5484</v>
      </c>
      <c r="V695" s="1" t="s">
        <v>5504</v>
      </c>
      <c r="W695" s="1" t="s">
        <v>5539</v>
      </c>
      <c r="X695" s="1" t="s">
        <v>47</v>
      </c>
      <c r="Y695" s="1">
        <v>-3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5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1">
        <v>0</v>
      </c>
    </row>
    <row r="696" spans="1:53" x14ac:dyDescent="0.25">
      <c r="A696" s="10">
        <v>124720</v>
      </c>
      <c r="B696" s="1" t="s">
        <v>1488</v>
      </c>
      <c r="C696" s="1" t="s">
        <v>49</v>
      </c>
      <c r="D696" s="1">
        <v>0</v>
      </c>
      <c r="E696" s="1">
        <v>0</v>
      </c>
      <c r="F696" s="1"/>
      <c r="G696" s="1" t="s">
        <v>1489</v>
      </c>
      <c r="H696" s="2">
        <v>45105.409425381942</v>
      </c>
      <c r="I696" s="1" t="str">
        <f>_xlfn.XLOOKUP(G696,'Lookup '!A:A,'Lookup '!B:B)</f>
        <v>Cases &amp; Covers</v>
      </c>
      <c r="J696" s="1" t="s">
        <v>51</v>
      </c>
      <c r="K696" s="1" t="b">
        <v>0</v>
      </c>
      <c r="L696" s="1"/>
      <c r="M696" s="1"/>
      <c r="N696" s="1" t="s">
        <v>52</v>
      </c>
      <c r="O696" s="3">
        <v>2.09</v>
      </c>
      <c r="P696" s="3"/>
      <c r="Q696" s="3">
        <v>2.09</v>
      </c>
      <c r="R696" s="3">
        <v>3.6362999999999999</v>
      </c>
      <c r="S696" s="1">
        <v>0</v>
      </c>
      <c r="T696" s="4">
        <v>0</v>
      </c>
      <c r="U696" s="1" t="s">
        <v>5362</v>
      </c>
      <c r="V696" s="1" t="s">
        <v>5525</v>
      </c>
      <c r="W696" s="1" t="s">
        <v>5491</v>
      </c>
      <c r="X696" s="1" t="s">
        <v>47</v>
      </c>
      <c r="Y696" s="1">
        <v>10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3</v>
      </c>
      <c r="AP696" s="1">
        <v>1</v>
      </c>
      <c r="AQ696" s="1">
        <v>0</v>
      </c>
      <c r="AR696" s="1">
        <v>0</v>
      </c>
      <c r="AS696" s="1">
        <v>2</v>
      </c>
      <c r="AT696" s="1">
        <v>0</v>
      </c>
      <c r="AU696" s="1">
        <v>1</v>
      </c>
      <c r="AV696" s="1">
        <v>3</v>
      </c>
      <c r="AW696" s="1">
        <v>0</v>
      </c>
      <c r="AX696" s="1">
        <v>0</v>
      </c>
      <c r="AY696" s="1">
        <v>1</v>
      </c>
      <c r="AZ696" s="1">
        <v>3</v>
      </c>
      <c r="BA696" s="11">
        <v>3</v>
      </c>
    </row>
    <row r="697" spans="1:53" x14ac:dyDescent="0.25">
      <c r="A697" s="10">
        <v>124721</v>
      </c>
      <c r="B697" s="1" t="s">
        <v>1490</v>
      </c>
      <c r="C697" s="1" t="s">
        <v>49</v>
      </c>
      <c r="D697" s="1">
        <v>0</v>
      </c>
      <c r="E697" s="1">
        <v>0</v>
      </c>
      <c r="F697" s="1"/>
      <c r="G697" s="1" t="s">
        <v>1491</v>
      </c>
      <c r="H697" s="2">
        <v>45105.409425381942</v>
      </c>
      <c r="I697" s="1" t="str">
        <f>_xlfn.XLOOKUP(G697,'Lookup '!A:A,'Lookup '!B:B)</f>
        <v>Cases &amp; Covers</v>
      </c>
      <c r="J697" s="1" t="s">
        <v>51</v>
      </c>
      <c r="K697" s="1" t="b">
        <v>0</v>
      </c>
      <c r="L697" s="1"/>
      <c r="M697" s="1"/>
      <c r="N697" s="1" t="s">
        <v>52</v>
      </c>
      <c r="O697" s="3">
        <v>3.07</v>
      </c>
      <c r="P697" s="3"/>
      <c r="Q697" s="3">
        <v>3.07</v>
      </c>
      <c r="R697" s="3">
        <v>5.2727000000000004</v>
      </c>
      <c r="S697" s="1">
        <v>0</v>
      </c>
      <c r="T697" s="4">
        <v>0</v>
      </c>
      <c r="U697" s="1" t="s">
        <v>5362</v>
      </c>
      <c r="V697" s="1" t="s">
        <v>5490</v>
      </c>
      <c r="W697" s="1" t="s">
        <v>5515</v>
      </c>
      <c r="X697" s="1" t="s">
        <v>47</v>
      </c>
      <c r="Y697" s="1">
        <v>24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11</v>
      </c>
      <c r="AP697" s="1">
        <v>21</v>
      </c>
      <c r="AQ697" s="1">
        <v>16</v>
      </c>
      <c r="AR697" s="1">
        <v>18</v>
      </c>
      <c r="AS697" s="1">
        <v>21</v>
      </c>
      <c r="AT697" s="1">
        <v>0</v>
      </c>
      <c r="AU697" s="1">
        <v>31</v>
      </c>
      <c r="AV697" s="1">
        <v>29</v>
      </c>
      <c r="AW697" s="1">
        <v>12</v>
      </c>
      <c r="AX697" s="1">
        <v>16</v>
      </c>
      <c r="AY697" s="1">
        <v>28</v>
      </c>
      <c r="AZ697" s="1">
        <v>0</v>
      </c>
      <c r="BA697" s="11">
        <v>0</v>
      </c>
    </row>
    <row r="698" spans="1:53" x14ac:dyDescent="0.25">
      <c r="A698" s="10">
        <v>124722</v>
      </c>
      <c r="B698" s="1" t="s">
        <v>1492</v>
      </c>
      <c r="C698" s="1" t="s">
        <v>49</v>
      </c>
      <c r="D698" s="1">
        <v>0</v>
      </c>
      <c r="E698" s="1">
        <v>0</v>
      </c>
      <c r="F698" s="1"/>
      <c r="G698" s="1" t="s">
        <v>1493</v>
      </c>
      <c r="H698" s="2">
        <v>45105.409425381942</v>
      </c>
      <c r="I698" s="1" t="str">
        <f>_xlfn.XLOOKUP(G698,'Lookup '!A:A,'Lookup '!B:B)</f>
        <v>Cases &amp; Covers</v>
      </c>
      <c r="J698" s="1" t="s">
        <v>51</v>
      </c>
      <c r="K698" s="1" t="b">
        <v>0</v>
      </c>
      <c r="L698" s="1"/>
      <c r="M698" s="1"/>
      <c r="N698" s="1" t="s">
        <v>52</v>
      </c>
      <c r="O698" s="3">
        <v>2.65</v>
      </c>
      <c r="P698" s="3"/>
      <c r="Q698" s="3">
        <v>2.65</v>
      </c>
      <c r="R698" s="3">
        <v>5</v>
      </c>
      <c r="S698" s="1">
        <v>0</v>
      </c>
      <c r="T698" s="4">
        <v>0</v>
      </c>
      <c r="U698" s="1" t="s">
        <v>5362</v>
      </c>
      <c r="V698" s="1" t="s">
        <v>5488</v>
      </c>
      <c r="W698" s="1" t="s">
        <v>3715</v>
      </c>
      <c r="X698" s="1" t="s">
        <v>47</v>
      </c>
      <c r="Y698" s="1">
        <v>18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8</v>
      </c>
      <c r="AP698" s="1">
        <v>17</v>
      </c>
      <c r="AQ698" s="1">
        <v>18</v>
      </c>
      <c r="AR698" s="1">
        <v>10</v>
      </c>
      <c r="AS698" s="1">
        <v>10</v>
      </c>
      <c r="AT698" s="1">
        <v>8</v>
      </c>
      <c r="AU698" s="1">
        <v>19</v>
      </c>
      <c r="AV698" s="1">
        <v>6</v>
      </c>
      <c r="AW698" s="1">
        <v>13</v>
      </c>
      <c r="AX698" s="1">
        <v>21</v>
      </c>
      <c r="AY698" s="1">
        <v>12</v>
      </c>
      <c r="AZ698" s="1">
        <v>10</v>
      </c>
      <c r="BA698" s="11">
        <v>17</v>
      </c>
    </row>
    <row r="699" spans="1:53" x14ac:dyDescent="0.25">
      <c r="A699" s="10">
        <v>124723</v>
      </c>
      <c r="B699" s="1" t="s">
        <v>1494</v>
      </c>
      <c r="C699" s="1" t="s">
        <v>49</v>
      </c>
      <c r="D699" s="1">
        <v>0</v>
      </c>
      <c r="E699" s="1">
        <v>0</v>
      </c>
      <c r="F699" s="1"/>
      <c r="G699" s="1" t="s">
        <v>1495</v>
      </c>
      <c r="H699" s="2">
        <v>45105.409425381942</v>
      </c>
      <c r="I699" s="1" t="str">
        <f>_xlfn.XLOOKUP(G699,'Lookup '!A:A,'Lookup '!B:B)</f>
        <v>Cases &amp; Covers</v>
      </c>
      <c r="J699" s="1" t="s">
        <v>51</v>
      </c>
      <c r="K699" s="1" t="b">
        <v>0</v>
      </c>
      <c r="L699" s="1"/>
      <c r="M699" s="1"/>
      <c r="N699" s="1" t="s">
        <v>52</v>
      </c>
      <c r="O699" s="3">
        <v>2.65</v>
      </c>
      <c r="P699" s="3"/>
      <c r="Q699" s="3">
        <v>2.65</v>
      </c>
      <c r="R699" s="3">
        <v>5</v>
      </c>
      <c r="S699" s="1">
        <v>0</v>
      </c>
      <c r="T699" s="4">
        <v>0</v>
      </c>
      <c r="U699" s="1" t="s">
        <v>5362</v>
      </c>
      <c r="V699" s="1" t="s">
        <v>5488</v>
      </c>
      <c r="W699" s="1" t="s">
        <v>5520</v>
      </c>
      <c r="X699" s="1" t="s">
        <v>47</v>
      </c>
      <c r="Y699" s="1">
        <v>35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6</v>
      </c>
      <c r="AP699" s="1">
        <v>6</v>
      </c>
      <c r="AQ699" s="1">
        <v>1</v>
      </c>
      <c r="AR699" s="1">
        <v>3</v>
      </c>
      <c r="AS699" s="1">
        <v>2</v>
      </c>
      <c r="AT699" s="1">
        <v>0</v>
      </c>
      <c r="AU699" s="1">
        <v>7</v>
      </c>
      <c r="AV699" s="1">
        <v>1</v>
      </c>
      <c r="AW699" s="1">
        <v>4</v>
      </c>
      <c r="AX699" s="1">
        <v>6</v>
      </c>
      <c r="AY699" s="1">
        <v>2</v>
      </c>
      <c r="AZ699" s="1">
        <v>4</v>
      </c>
      <c r="BA699" s="11">
        <v>4</v>
      </c>
    </row>
    <row r="700" spans="1:53" x14ac:dyDescent="0.25">
      <c r="A700" s="10">
        <v>124724</v>
      </c>
      <c r="B700" s="1" t="s">
        <v>1496</v>
      </c>
      <c r="C700" s="1" t="s">
        <v>49</v>
      </c>
      <c r="D700" s="1">
        <v>0</v>
      </c>
      <c r="E700" s="1">
        <v>0</v>
      </c>
      <c r="F700" s="1"/>
      <c r="G700" s="1" t="s">
        <v>1497</v>
      </c>
      <c r="H700" s="2">
        <v>45105.409425381942</v>
      </c>
      <c r="I700" s="1" t="str">
        <f>_xlfn.XLOOKUP(G700,'Lookup '!A:A,'Lookup '!B:B)</f>
        <v>Cases &amp; Covers</v>
      </c>
      <c r="J700" s="1" t="s">
        <v>51</v>
      </c>
      <c r="K700" s="1" t="b">
        <v>0</v>
      </c>
      <c r="L700" s="1"/>
      <c r="M700" s="1"/>
      <c r="N700" s="1" t="s">
        <v>52</v>
      </c>
      <c r="O700" s="3">
        <v>2.79</v>
      </c>
      <c r="P700" s="3"/>
      <c r="Q700" s="3">
        <v>2.79</v>
      </c>
      <c r="R700" s="3">
        <v>5</v>
      </c>
      <c r="S700" s="1">
        <v>0</v>
      </c>
      <c r="T700" s="4">
        <v>0</v>
      </c>
      <c r="U700" s="1" t="s">
        <v>5362</v>
      </c>
      <c r="V700" s="1" t="s">
        <v>5524</v>
      </c>
      <c r="W700" s="1" t="s">
        <v>5520</v>
      </c>
      <c r="X700" s="1" t="s">
        <v>47</v>
      </c>
      <c r="Y700" s="1">
        <v>31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1</v>
      </c>
      <c r="AQ700" s="1">
        <v>3</v>
      </c>
      <c r="AR700" s="1">
        <v>2</v>
      </c>
      <c r="AS700" s="1">
        <v>3</v>
      </c>
      <c r="AT700" s="1">
        <v>0</v>
      </c>
      <c r="AU700" s="1">
        <v>0</v>
      </c>
      <c r="AV700" s="1">
        <v>1</v>
      </c>
      <c r="AW700" s="1">
        <v>0</v>
      </c>
      <c r="AX700" s="1">
        <v>0</v>
      </c>
      <c r="AY700" s="1">
        <v>2</v>
      </c>
      <c r="AZ700" s="1">
        <v>2</v>
      </c>
      <c r="BA700" s="11">
        <v>1</v>
      </c>
    </row>
    <row r="701" spans="1:53" x14ac:dyDescent="0.25">
      <c r="A701" s="10">
        <v>124725</v>
      </c>
      <c r="B701" s="1" t="s">
        <v>1498</v>
      </c>
      <c r="C701" s="1" t="s">
        <v>58</v>
      </c>
      <c r="D701" s="1">
        <v>0</v>
      </c>
      <c r="E701" s="1">
        <v>0</v>
      </c>
      <c r="F701" s="1"/>
      <c r="G701" s="1" t="s">
        <v>1499</v>
      </c>
      <c r="H701" s="2">
        <v>45105.409425381942</v>
      </c>
      <c r="I701" s="1" t="str">
        <f>_xlfn.XLOOKUP(G701,'Lookup '!A:A,'Lookup '!B:B)</f>
        <v>Cases &amp; Covers</v>
      </c>
      <c r="J701" s="1" t="s">
        <v>51</v>
      </c>
      <c r="K701" s="1" t="b">
        <v>0</v>
      </c>
      <c r="L701" s="1"/>
      <c r="M701" s="1"/>
      <c r="N701" s="1" t="s">
        <v>52</v>
      </c>
      <c r="O701" s="3">
        <v>10.52</v>
      </c>
      <c r="P701" s="3"/>
      <c r="Q701" s="3">
        <v>10.52</v>
      </c>
      <c r="R701" s="3">
        <v>13.181800000000001</v>
      </c>
      <c r="S701" s="1">
        <v>0</v>
      </c>
      <c r="T701" s="4">
        <v>0</v>
      </c>
      <c r="U701" s="1" t="s">
        <v>5362</v>
      </c>
      <c r="V701" s="1" t="s">
        <v>5547</v>
      </c>
      <c r="W701" s="1" t="s">
        <v>5522</v>
      </c>
      <c r="X701" s="1" t="s">
        <v>47</v>
      </c>
      <c r="Y701" s="1">
        <v>6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4</v>
      </c>
      <c r="AP701" s="1">
        <v>3</v>
      </c>
      <c r="AQ701" s="1">
        <v>0</v>
      </c>
      <c r="AR701" s="1">
        <v>0</v>
      </c>
      <c r="AS701" s="1">
        <v>0</v>
      </c>
      <c r="AT701" s="1">
        <v>0</v>
      </c>
      <c r="AU701" s="1">
        <v>1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1">
        <v>0</v>
      </c>
    </row>
    <row r="702" spans="1:53" x14ac:dyDescent="0.25">
      <c r="A702" s="10">
        <v>124726</v>
      </c>
      <c r="B702" s="1" t="s">
        <v>1500</v>
      </c>
      <c r="C702" s="1" t="s">
        <v>49</v>
      </c>
      <c r="D702" s="1">
        <v>0</v>
      </c>
      <c r="E702" s="1">
        <v>0</v>
      </c>
      <c r="F702" s="1"/>
      <c r="G702" s="1" t="s">
        <v>1501</v>
      </c>
      <c r="H702" s="2">
        <v>45105.409425381942</v>
      </c>
      <c r="I702" s="1" t="str">
        <f>_xlfn.XLOOKUP(G702,'Lookup '!A:A,'Lookup '!B:B)</f>
        <v>Cases &amp; Covers</v>
      </c>
      <c r="J702" s="1" t="s">
        <v>51</v>
      </c>
      <c r="K702" s="1" t="b">
        <v>0</v>
      </c>
      <c r="L702" s="1"/>
      <c r="M702" s="1"/>
      <c r="N702" s="1" t="s">
        <v>52</v>
      </c>
      <c r="O702" s="3">
        <v>2.93</v>
      </c>
      <c r="P702" s="3"/>
      <c r="Q702" s="3">
        <v>2.93</v>
      </c>
      <c r="R702" s="3">
        <v>4.5453999999999999</v>
      </c>
      <c r="S702" s="1">
        <v>0</v>
      </c>
      <c r="T702" s="4">
        <v>0</v>
      </c>
      <c r="U702" s="1" t="s">
        <v>5362</v>
      </c>
      <c r="V702" s="1" t="s">
        <v>5504</v>
      </c>
      <c r="W702" s="1" t="s">
        <v>5511</v>
      </c>
      <c r="X702" s="1" t="s">
        <v>47</v>
      </c>
      <c r="Y702" s="1">
        <v>27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9</v>
      </c>
      <c r="AP702" s="1">
        <v>8</v>
      </c>
      <c r="AQ702" s="1">
        <v>3</v>
      </c>
      <c r="AR702" s="1">
        <v>1</v>
      </c>
      <c r="AS702" s="1">
        <v>6</v>
      </c>
      <c r="AT702" s="1">
        <v>3</v>
      </c>
      <c r="AU702" s="1">
        <v>3</v>
      </c>
      <c r="AV702" s="1">
        <v>4</v>
      </c>
      <c r="AW702" s="1">
        <v>7</v>
      </c>
      <c r="AX702" s="1">
        <v>3</v>
      </c>
      <c r="AY702" s="1">
        <v>7</v>
      </c>
      <c r="AZ702" s="1">
        <v>4</v>
      </c>
      <c r="BA702" s="11">
        <v>8</v>
      </c>
    </row>
    <row r="703" spans="1:53" x14ac:dyDescent="0.25">
      <c r="A703" s="10">
        <v>124727</v>
      </c>
      <c r="B703" s="1" t="s">
        <v>1502</v>
      </c>
      <c r="C703" s="1" t="s">
        <v>49</v>
      </c>
      <c r="D703" s="1">
        <v>0</v>
      </c>
      <c r="E703" s="1">
        <v>0</v>
      </c>
      <c r="F703" s="1"/>
      <c r="G703" s="1" t="s">
        <v>1503</v>
      </c>
      <c r="H703" s="2">
        <v>45105.409425381942</v>
      </c>
      <c r="I703" s="1" t="str">
        <f>_xlfn.XLOOKUP(G703,'Lookup '!A:A,'Lookup '!B:B)</f>
        <v>Cases &amp; Covers</v>
      </c>
      <c r="J703" s="1" t="s">
        <v>51</v>
      </c>
      <c r="K703" s="1" t="b">
        <v>0</v>
      </c>
      <c r="L703" s="1"/>
      <c r="M703" s="1"/>
      <c r="N703" s="1" t="s">
        <v>52</v>
      </c>
      <c r="O703" s="3">
        <v>2.09</v>
      </c>
      <c r="P703" s="3"/>
      <c r="Q703" s="3">
        <v>2.09</v>
      </c>
      <c r="R703" s="3">
        <v>3.6362999999999999</v>
      </c>
      <c r="S703" s="1">
        <v>0</v>
      </c>
      <c r="T703" s="4">
        <v>0</v>
      </c>
      <c r="U703" s="1" t="s">
        <v>5362</v>
      </c>
      <c r="V703" s="1" t="s">
        <v>5525</v>
      </c>
      <c r="W703" s="1" t="s">
        <v>5493</v>
      </c>
      <c r="X703" s="1" t="s">
        <v>47</v>
      </c>
      <c r="Y703" s="1">
        <v>10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2</v>
      </c>
      <c r="AP703" s="1">
        <v>3</v>
      </c>
      <c r="AQ703" s="1">
        <v>2</v>
      </c>
      <c r="AR703" s="1">
        <v>1</v>
      </c>
      <c r="AS703" s="1">
        <v>3</v>
      </c>
      <c r="AT703" s="1">
        <v>1</v>
      </c>
      <c r="AU703" s="1">
        <v>2</v>
      </c>
      <c r="AV703" s="1">
        <v>0</v>
      </c>
      <c r="AW703" s="1">
        <v>0</v>
      </c>
      <c r="AX703" s="1">
        <v>0</v>
      </c>
      <c r="AY703" s="1">
        <v>3</v>
      </c>
      <c r="AZ703" s="1">
        <v>2</v>
      </c>
      <c r="BA703" s="11">
        <v>0</v>
      </c>
    </row>
    <row r="704" spans="1:53" x14ac:dyDescent="0.25">
      <c r="A704" s="10">
        <v>124728</v>
      </c>
      <c r="B704" s="1" t="s">
        <v>1504</v>
      </c>
      <c r="C704" s="1" t="s">
        <v>49</v>
      </c>
      <c r="D704" s="1">
        <v>0</v>
      </c>
      <c r="E704" s="1">
        <v>0</v>
      </c>
      <c r="F704" s="1"/>
      <c r="G704" s="1" t="s">
        <v>1505</v>
      </c>
      <c r="H704" s="2">
        <v>45105.409425381942</v>
      </c>
      <c r="I704" s="1" t="str">
        <f>_xlfn.XLOOKUP(G704,'Lookup '!A:A,'Lookup '!B:B)</f>
        <v>Cases &amp; Covers</v>
      </c>
      <c r="J704" s="1" t="s">
        <v>51</v>
      </c>
      <c r="K704" s="1" t="b">
        <v>0</v>
      </c>
      <c r="L704" s="1"/>
      <c r="M704" s="1"/>
      <c r="N704" s="1" t="s">
        <v>52</v>
      </c>
      <c r="O704" s="3">
        <v>2.65</v>
      </c>
      <c r="P704" s="3"/>
      <c r="Q704" s="3">
        <v>2.65</v>
      </c>
      <c r="R704" s="3">
        <v>3.8180999999999998</v>
      </c>
      <c r="S704" s="1">
        <v>0</v>
      </c>
      <c r="T704" s="4">
        <v>0</v>
      </c>
      <c r="U704" s="1" t="s">
        <v>5362</v>
      </c>
      <c r="V704" s="1" t="s">
        <v>5506</v>
      </c>
      <c r="W704" s="1" t="s">
        <v>5512</v>
      </c>
      <c r="X704" s="1" t="s">
        <v>47</v>
      </c>
      <c r="Y704" s="1">
        <v>4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6</v>
      </c>
      <c r="AP704" s="1">
        <v>15</v>
      </c>
      <c r="AQ704" s="1">
        <v>8</v>
      </c>
      <c r="AR704" s="1">
        <v>8</v>
      </c>
      <c r="AS704" s="1">
        <v>8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1">
        <v>0</v>
      </c>
    </row>
    <row r="705" spans="1:53" x14ac:dyDescent="0.25">
      <c r="A705" s="10">
        <v>124729</v>
      </c>
      <c r="B705" s="1" t="s">
        <v>1506</v>
      </c>
      <c r="C705" s="1" t="s">
        <v>58</v>
      </c>
      <c r="D705" s="1">
        <v>0</v>
      </c>
      <c r="E705" s="1">
        <v>0</v>
      </c>
      <c r="F705" s="1"/>
      <c r="G705" s="1" t="s">
        <v>1507</v>
      </c>
      <c r="H705" s="2">
        <v>45105.409425381942</v>
      </c>
      <c r="I705" s="1" t="str">
        <f>_xlfn.XLOOKUP(G705,'Lookup '!A:A,'Lookup '!B:B)</f>
        <v>Cases &amp; Covers</v>
      </c>
      <c r="J705" s="1" t="s">
        <v>51</v>
      </c>
      <c r="K705" s="1" t="b">
        <v>0</v>
      </c>
      <c r="L705" s="1"/>
      <c r="M705" s="1"/>
      <c r="N705" s="1" t="s">
        <v>52</v>
      </c>
      <c r="O705" s="3">
        <v>2.93</v>
      </c>
      <c r="P705" s="3"/>
      <c r="Q705" s="3">
        <v>2.93</v>
      </c>
      <c r="R705" s="3">
        <v>4.5453999999999999</v>
      </c>
      <c r="S705" s="1">
        <v>0</v>
      </c>
      <c r="T705" s="4">
        <v>0</v>
      </c>
      <c r="U705" s="1" t="s">
        <v>5362</v>
      </c>
      <c r="V705" s="1" t="s">
        <v>5548</v>
      </c>
      <c r="W705" s="1" t="s">
        <v>3715</v>
      </c>
      <c r="X705" s="1" t="s">
        <v>47</v>
      </c>
      <c r="Y705" s="1">
        <v>-4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2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1">
        <v>0</v>
      </c>
    </row>
    <row r="706" spans="1:53" x14ac:dyDescent="0.25">
      <c r="A706" s="10">
        <v>124730</v>
      </c>
      <c r="B706" s="1" t="s">
        <v>1508</v>
      </c>
      <c r="C706" s="1" t="s">
        <v>49</v>
      </c>
      <c r="D706" s="1">
        <v>0</v>
      </c>
      <c r="E706" s="1">
        <v>0</v>
      </c>
      <c r="F706" s="1"/>
      <c r="G706" s="1" t="s">
        <v>1509</v>
      </c>
      <c r="H706" s="2">
        <v>45105.409425381942</v>
      </c>
      <c r="I706" s="1" t="str">
        <f>_xlfn.XLOOKUP(G706,'Lookup '!A:A,'Lookup '!B:B)</f>
        <v>Cases &amp; Covers</v>
      </c>
      <c r="J706" s="1" t="s">
        <v>51</v>
      </c>
      <c r="K706" s="1" t="b">
        <v>0</v>
      </c>
      <c r="L706" s="1"/>
      <c r="M706" s="1"/>
      <c r="N706" s="1" t="s">
        <v>52</v>
      </c>
      <c r="O706" s="3">
        <v>2.65</v>
      </c>
      <c r="P706" s="3"/>
      <c r="Q706" s="3">
        <v>2.65</v>
      </c>
      <c r="R706" s="3">
        <v>5</v>
      </c>
      <c r="S706" s="1">
        <v>0</v>
      </c>
      <c r="T706" s="4">
        <v>0</v>
      </c>
      <c r="U706" s="1" t="s">
        <v>5362</v>
      </c>
      <c r="V706" s="1" t="s">
        <v>5488</v>
      </c>
      <c r="W706" s="1" t="s">
        <v>5493</v>
      </c>
      <c r="X706" s="1" t="s">
        <v>47</v>
      </c>
      <c r="Y706" s="1">
        <v>40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19</v>
      </c>
      <c r="AR706" s="1">
        <v>6</v>
      </c>
      <c r="AS706" s="1">
        <v>11</v>
      </c>
      <c r="AT706" s="1">
        <v>0</v>
      </c>
      <c r="AU706" s="1">
        <v>3</v>
      </c>
      <c r="AV706" s="1">
        <v>0</v>
      </c>
      <c r="AW706" s="1">
        <v>0</v>
      </c>
      <c r="AX706" s="1">
        <v>0</v>
      </c>
      <c r="AY706" s="1">
        <v>1</v>
      </c>
      <c r="AZ706" s="1">
        <v>1</v>
      </c>
      <c r="BA706" s="11">
        <v>0</v>
      </c>
    </row>
    <row r="707" spans="1:53" x14ac:dyDescent="0.25">
      <c r="A707" s="10">
        <v>124731</v>
      </c>
      <c r="B707" s="1" t="s">
        <v>1510</v>
      </c>
      <c r="C707" s="1" t="s">
        <v>49</v>
      </c>
      <c r="D707" s="1">
        <v>0</v>
      </c>
      <c r="E707" s="1">
        <v>0</v>
      </c>
      <c r="F707" s="1"/>
      <c r="G707" s="1" t="s">
        <v>1511</v>
      </c>
      <c r="H707" s="2">
        <v>45105.409425381942</v>
      </c>
      <c r="I707" s="1" t="str">
        <f>_xlfn.XLOOKUP(G707,'Lookup '!A:A,'Lookup '!B:B)</f>
        <v>Cases &amp; Covers</v>
      </c>
      <c r="J707" s="1" t="s">
        <v>51</v>
      </c>
      <c r="K707" s="1" t="b">
        <v>0</v>
      </c>
      <c r="L707" s="1"/>
      <c r="M707" s="1"/>
      <c r="N707" s="1" t="s">
        <v>52</v>
      </c>
      <c r="O707" s="3">
        <v>2.65</v>
      </c>
      <c r="P707" s="3"/>
      <c r="Q707" s="3">
        <v>2.65</v>
      </c>
      <c r="R707" s="3">
        <v>5</v>
      </c>
      <c r="S707" s="1">
        <v>0</v>
      </c>
      <c r="T707" s="4">
        <v>0</v>
      </c>
      <c r="U707" s="1" t="s">
        <v>5362</v>
      </c>
      <c r="V707" s="1" t="s">
        <v>5488</v>
      </c>
      <c r="W707" s="1" t="s">
        <v>5520</v>
      </c>
      <c r="X707" s="1" t="s">
        <v>47</v>
      </c>
      <c r="Y707" s="1">
        <v>40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3</v>
      </c>
      <c r="AP707" s="1">
        <v>14</v>
      </c>
      <c r="AQ707" s="1">
        <v>4</v>
      </c>
      <c r="AR707" s="1">
        <v>9</v>
      </c>
      <c r="AS707" s="1">
        <v>5</v>
      </c>
      <c r="AT707" s="1">
        <v>4</v>
      </c>
      <c r="AU707" s="1">
        <v>7</v>
      </c>
      <c r="AV707" s="1">
        <v>8</v>
      </c>
      <c r="AW707" s="1">
        <v>7</v>
      </c>
      <c r="AX707" s="1">
        <v>10</v>
      </c>
      <c r="AY707" s="1">
        <v>10</v>
      </c>
      <c r="AZ707" s="1">
        <v>3</v>
      </c>
      <c r="BA707" s="11">
        <v>2</v>
      </c>
    </row>
    <row r="708" spans="1:53" x14ac:dyDescent="0.25">
      <c r="A708" s="10">
        <v>124732</v>
      </c>
      <c r="B708" s="1" t="s">
        <v>1512</v>
      </c>
      <c r="C708" s="1" t="s">
        <v>49</v>
      </c>
      <c r="D708" s="1">
        <v>0</v>
      </c>
      <c r="E708" s="1">
        <v>0</v>
      </c>
      <c r="F708" s="1"/>
      <c r="G708" s="1" t="s">
        <v>1513</v>
      </c>
      <c r="H708" s="2">
        <v>45105.409425381942</v>
      </c>
      <c r="I708" s="1" t="str">
        <f>_xlfn.XLOOKUP(G708,'Lookup '!A:A,'Lookup '!B:B)</f>
        <v>Cases &amp; Covers</v>
      </c>
      <c r="J708" s="1" t="s">
        <v>51</v>
      </c>
      <c r="K708" s="1" t="b">
        <v>0</v>
      </c>
      <c r="L708" s="1"/>
      <c r="M708" s="1"/>
      <c r="N708" s="1" t="s">
        <v>52</v>
      </c>
      <c r="O708" s="3">
        <v>2.65</v>
      </c>
      <c r="P708" s="3"/>
      <c r="Q708" s="3">
        <v>2.65</v>
      </c>
      <c r="R708" s="3">
        <v>5</v>
      </c>
      <c r="S708" s="1">
        <v>0</v>
      </c>
      <c r="T708" s="4">
        <v>0</v>
      </c>
      <c r="U708" s="1" t="s">
        <v>5362</v>
      </c>
      <c r="V708" s="1" t="s">
        <v>5488</v>
      </c>
      <c r="W708" s="1" t="s">
        <v>5520</v>
      </c>
      <c r="X708" s="1" t="s">
        <v>47</v>
      </c>
      <c r="Y708" s="1">
        <v>35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2</v>
      </c>
      <c r="AP708" s="1">
        <v>2</v>
      </c>
      <c r="AQ708" s="1">
        <v>1</v>
      </c>
      <c r="AR708" s="1">
        <v>0</v>
      </c>
      <c r="AS708" s="1">
        <v>2</v>
      </c>
      <c r="AT708" s="1">
        <v>1</v>
      </c>
      <c r="AU708" s="1">
        <v>1</v>
      </c>
      <c r="AV708" s="1">
        <v>0</v>
      </c>
      <c r="AW708" s="1">
        <v>4</v>
      </c>
      <c r="AX708" s="1">
        <v>4</v>
      </c>
      <c r="AY708" s="1">
        <v>0</v>
      </c>
      <c r="AZ708" s="1">
        <v>5</v>
      </c>
      <c r="BA708" s="11">
        <v>0</v>
      </c>
    </row>
    <row r="709" spans="1:53" x14ac:dyDescent="0.25">
      <c r="A709" s="10">
        <v>124733</v>
      </c>
      <c r="B709" s="1" t="s">
        <v>1514</v>
      </c>
      <c r="C709" s="1" t="s">
        <v>114</v>
      </c>
      <c r="D709" s="1">
        <v>0</v>
      </c>
      <c r="E709" s="1">
        <v>0</v>
      </c>
      <c r="F709" s="1"/>
      <c r="G709" s="1" t="s">
        <v>1515</v>
      </c>
      <c r="H709" s="2">
        <v>45105.409425381942</v>
      </c>
      <c r="I709" s="1" t="str">
        <f>_xlfn.XLOOKUP(G709,'Lookup '!A:A,'Lookup '!B:B)</f>
        <v>Cases &amp; Covers</v>
      </c>
      <c r="J709" s="1" t="s">
        <v>51</v>
      </c>
      <c r="K709" s="1" t="b">
        <v>0</v>
      </c>
      <c r="L709" s="1"/>
      <c r="M709" s="1"/>
      <c r="N709" s="1" t="s">
        <v>52</v>
      </c>
      <c r="O709" s="3">
        <v>2.57</v>
      </c>
      <c r="P709" s="3"/>
      <c r="Q709" s="3">
        <v>2.57</v>
      </c>
      <c r="R709" s="3">
        <v>4.0909000000000004</v>
      </c>
      <c r="S709" s="1">
        <v>0</v>
      </c>
      <c r="T709" s="4">
        <v>0</v>
      </c>
      <c r="U709" s="1" t="s">
        <v>5362</v>
      </c>
      <c r="V709" s="1" t="s">
        <v>5514</v>
      </c>
      <c r="W709" s="1" t="s">
        <v>5528</v>
      </c>
      <c r="X709" s="1" t="s">
        <v>47</v>
      </c>
      <c r="Y709" s="1">
        <v>44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2</v>
      </c>
      <c r="AQ709" s="1">
        <v>1</v>
      </c>
      <c r="AR709" s="1">
        <v>0</v>
      </c>
      <c r="AS709" s="1">
        <v>0</v>
      </c>
      <c r="AT709" s="1">
        <v>1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2</v>
      </c>
      <c r="BA709" s="11">
        <v>1</v>
      </c>
    </row>
    <row r="710" spans="1:53" x14ac:dyDescent="0.25">
      <c r="A710" s="10">
        <v>124734</v>
      </c>
      <c r="B710" s="1" t="s">
        <v>1516</v>
      </c>
      <c r="C710" s="1" t="s">
        <v>49</v>
      </c>
      <c r="D710" s="1">
        <v>0</v>
      </c>
      <c r="E710" s="1">
        <v>0</v>
      </c>
      <c r="F710" s="1"/>
      <c r="G710" s="1" t="s">
        <v>1517</v>
      </c>
      <c r="H710" s="2">
        <v>45105.409425381942</v>
      </c>
      <c r="I710" s="1" t="str">
        <f>_xlfn.XLOOKUP(G710,'Lookup '!A:A,'Lookup '!B:B)</f>
        <v>Cases &amp; Covers</v>
      </c>
      <c r="J710" s="1" t="s">
        <v>51</v>
      </c>
      <c r="K710" s="1" t="b">
        <v>0</v>
      </c>
      <c r="L710" s="1"/>
      <c r="M710" s="1"/>
      <c r="N710" s="1" t="s">
        <v>52</v>
      </c>
      <c r="O710" s="3">
        <v>3.07</v>
      </c>
      <c r="P710" s="3"/>
      <c r="Q710" s="3">
        <v>3.07</v>
      </c>
      <c r="R710" s="3">
        <v>5.2727000000000004</v>
      </c>
      <c r="S710" s="1">
        <v>0</v>
      </c>
      <c r="T710" s="4">
        <v>0</v>
      </c>
      <c r="U710" s="1" t="s">
        <v>5362</v>
      </c>
      <c r="V710" s="1" t="s">
        <v>5490</v>
      </c>
      <c r="W710" s="1" t="s">
        <v>5534</v>
      </c>
      <c r="X710" s="1" t="s">
        <v>47</v>
      </c>
      <c r="Y710" s="1">
        <v>11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2</v>
      </c>
      <c r="AP710" s="1">
        <v>5</v>
      </c>
      <c r="AQ710" s="1">
        <v>1</v>
      </c>
      <c r="AR710" s="1">
        <v>5</v>
      </c>
      <c r="AS710" s="1">
        <v>3</v>
      </c>
      <c r="AT710" s="1">
        <v>2</v>
      </c>
      <c r="AU710" s="1">
        <v>1</v>
      </c>
      <c r="AV710" s="1">
        <v>0</v>
      </c>
      <c r="AW710" s="1">
        <v>1</v>
      </c>
      <c r="AX710" s="1">
        <v>1</v>
      </c>
      <c r="AY710" s="1">
        <v>1</v>
      </c>
      <c r="AZ710" s="1">
        <v>0</v>
      </c>
      <c r="BA710" s="11">
        <v>4</v>
      </c>
    </row>
    <row r="711" spans="1:53" x14ac:dyDescent="0.25">
      <c r="A711" s="10">
        <v>124735</v>
      </c>
      <c r="B711" s="1" t="s">
        <v>1518</v>
      </c>
      <c r="C711" s="1" t="s">
        <v>58</v>
      </c>
      <c r="D711" s="1">
        <v>0</v>
      </c>
      <c r="E711" s="1">
        <v>0</v>
      </c>
      <c r="F711" s="1"/>
      <c r="G711" s="1" t="s">
        <v>1519</v>
      </c>
      <c r="H711" s="2">
        <v>45105.409425381942</v>
      </c>
      <c r="I711" s="1" t="str">
        <f>_xlfn.XLOOKUP(G711,'Lookup '!A:A,'Lookup '!B:B)</f>
        <v>Cases &amp; Covers</v>
      </c>
      <c r="J711" s="1" t="s">
        <v>51</v>
      </c>
      <c r="K711" s="1" t="b">
        <v>0</v>
      </c>
      <c r="L711" s="1"/>
      <c r="M711" s="1"/>
      <c r="N711" s="1" t="s">
        <v>52</v>
      </c>
      <c r="O711" s="3">
        <v>1.62</v>
      </c>
      <c r="P711" s="3"/>
      <c r="Q711" s="3">
        <v>1.62</v>
      </c>
      <c r="R711" s="3">
        <v>4.0909000000000004</v>
      </c>
      <c r="S711" s="1">
        <v>0</v>
      </c>
      <c r="T711" s="4">
        <v>0</v>
      </c>
      <c r="U711" s="1" t="s">
        <v>5362</v>
      </c>
      <c r="V711" s="1" t="s">
        <v>5494</v>
      </c>
      <c r="W711" s="1" t="s">
        <v>5540</v>
      </c>
      <c r="X711" s="1" t="s">
        <v>47</v>
      </c>
      <c r="Y711" s="1">
        <v>7</v>
      </c>
      <c r="Z711" s="1">
        <v>0</v>
      </c>
      <c r="AA711" s="1">
        <v>50</v>
      </c>
      <c r="AB711" s="1">
        <v>50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27</v>
      </c>
      <c r="AP711" s="1">
        <v>5</v>
      </c>
      <c r="AQ711" s="1">
        <v>0</v>
      </c>
      <c r="AR711" s="1">
        <v>0</v>
      </c>
      <c r="AS711" s="1">
        <v>1</v>
      </c>
      <c r="AT711" s="1">
        <v>0</v>
      </c>
      <c r="AU711" s="1">
        <v>21</v>
      </c>
      <c r="AV711" s="1">
        <v>12</v>
      </c>
      <c r="AW711" s="1">
        <v>12</v>
      </c>
      <c r="AX711" s="1">
        <v>28</v>
      </c>
      <c r="AY711" s="1">
        <v>8</v>
      </c>
      <c r="AZ711" s="1">
        <v>11</v>
      </c>
      <c r="BA711" s="11">
        <v>11</v>
      </c>
    </row>
    <row r="712" spans="1:53" x14ac:dyDescent="0.25">
      <c r="A712" s="10">
        <v>124736</v>
      </c>
      <c r="B712" s="1" t="s">
        <v>1520</v>
      </c>
      <c r="C712" s="1" t="s">
        <v>49</v>
      </c>
      <c r="D712" s="1">
        <v>0</v>
      </c>
      <c r="E712" s="1">
        <v>0</v>
      </c>
      <c r="F712" s="1"/>
      <c r="G712" s="1" t="s">
        <v>1521</v>
      </c>
      <c r="H712" s="2">
        <v>45105.409425381942</v>
      </c>
      <c r="I712" s="1" t="str">
        <f>_xlfn.XLOOKUP(G712,'Lookup '!A:A,'Lookup '!B:B)</f>
        <v>Cases &amp; Covers</v>
      </c>
      <c r="J712" s="1" t="s">
        <v>51</v>
      </c>
      <c r="K712" s="1" t="b">
        <v>0</v>
      </c>
      <c r="L712" s="1"/>
      <c r="M712" s="1"/>
      <c r="N712" s="1" t="s">
        <v>52</v>
      </c>
      <c r="O712" s="3">
        <v>2.65</v>
      </c>
      <c r="P712" s="3"/>
      <c r="Q712" s="3">
        <v>2.65</v>
      </c>
      <c r="R712" s="3">
        <v>5</v>
      </c>
      <c r="S712" s="1">
        <v>0</v>
      </c>
      <c r="T712" s="4">
        <v>0</v>
      </c>
      <c r="U712" s="1" t="s">
        <v>5484</v>
      </c>
      <c r="V712" s="1" t="s">
        <v>5488</v>
      </c>
      <c r="W712" s="1" t="s">
        <v>5539</v>
      </c>
      <c r="X712" s="1" t="s">
        <v>47</v>
      </c>
      <c r="Y712" s="1">
        <v>47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9</v>
      </c>
      <c r="AP712" s="1">
        <v>8</v>
      </c>
      <c r="AQ712" s="1">
        <v>9</v>
      </c>
      <c r="AR712" s="1">
        <v>1</v>
      </c>
      <c r="AS712" s="1">
        <v>0</v>
      </c>
      <c r="AT712" s="1">
        <v>0</v>
      </c>
      <c r="AU712" s="1">
        <v>0</v>
      </c>
      <c r="AV712" s="1">
        <v>0</v>
      </c>
      <c r="AW712" s="1">
        <v>1</v>
      </c>
      <c r="AX712" s="1">
        <v>1</v>
      </c>
      <c r="AY712" s="1">
        <v>0</v>
      </c>
      <c r="AZ712" s="1">
        <v>0</v>
      </c>
      <c r="BA712" s="11">
        <v>0</v>
      </c>
    </row>
    <row r="713" spans="1:53" x14ac:dyDescent="0.25">
      <c r="A713" s="10">
        <v>124737</v>
      </c>
      <c r="B713" s="1" t="s">
        <v>1522</v>
      </c>
      <c r="C713" s="1" t="s">
        <v>49</v>
      </c>
      <c r="D713" s="1">
        <v>0</v>
      </c>
      <c r="E713" s="1">
        <v>0</v>
      </c>
      <c r="F713" s="1"/>
      <c r="G713" s="1" t="s">
        <v>1523</v>
      </c>
      <c r="H713" s="2">
        <v>45105.409425381942</v>
      </c>
      <c r="I713" s="1" t="str">
        <f>_xlfn.XLOOKUP(G713,'Lookup '!A:A,'Lookup '!B:B)</f>
        <v>Cases &amp; Covers</v>
      </c>
      <c r="J713" s="1" t="s">
        <v>51</v>
      </c>
      <c r="K713" s="1" t="b">
        <v>0</v>
      </c>
      <c r="L713" s="1"/>
      <c r="M713" s="1"/>
      <c r="N713" s="1" t="s">
        <v>52</v>
      </c>
      <c r="O713" s="3">
        <v>2.65</v>
      </c>
      <c r="P713" s="3"/>
      <c r="Q713" s="3">
        <v>2.65</v>
      </c>
      <c r="R713" s="3">
        <v>3.8180999999999998</v>
      </c>
      <c r="S713" s="1">
        <v>0</v>
      </c>
      <c r="T713" s="4">
        <v>0</v>
      </c>
      <c r="U713" s="1" t="s">
        <v>5362</v>
      </c>
      <c r="V713" s="1" t="s">
        <v>5506</v>
      </c>
      <c r="W713" s="1" t="s">
        <v>5531</v>
      </c>
      <c r="X713" s="1" t="s">
        <v>47</v>
      </c>
      <c r="Y713" s="1">
        <v>20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3</v>
      </c>
      <c r="AP713" s="1">
        <v>1</v>
      </c>
      <c r="AQ713" s="1">
        <v>1</v>
      </c>
      <c r="AR713" s="1">
        <v>2</v>
      </c>
      <c r="AS713" s="1">
        <v>3</v>
      </c>
      <c r="AT713" s="1">
        <v>1</v>
      </c>
      <c r="AU713" s="1">
        <v>1</v>
      </c>
      <c r="AV713" s="1">
        <v>0</v>
      </c>
      <c r="AW713" s="1">
        <v>2</v>
      </c>
      <c r="AX713" s="1">
        <v>1</v>
      </c>
      <c r="AY713" s="1">
        <v>0</v>
      </c>
      <c r="AZ713" s="1">
        <v>0</v>
      </c>
      <c r="BA713" s="11">
        <v>0</v>
      </c>
    </row>
    <row r="714" spans="1:53" x14ac:dyDescent="0.25">
      <c r="A714" s="10">
        <v>124738</v>
      </c>
      <c r="B714" s="1" t="s">
        <v>1524</v>
      </c>
      <c r="C714" s="1" t="s">
        <v>58</v>
      </c>
      <c r="D714" s="1">
        <v>0</v>
      </c>
      <c r="E714" s="1">
        <v>0</v>
      </c>
      <c r="F714" s="1"/>
      <c r="G714" s="1" t="s">
        <v>1525</v>
      </c>
      <c r="H714" s="2">
        <v>45105.409425381942</v>
      </c>
      <c r="I714" s="1" t="str">
        <f>_xlfn.XLOOKUP(G714,'Lookup '!A:A,'Lookup '!B:B)</f>
        <v>Cases &amp; Covers</v>
      </c>
      <c r="J714" s="1" t="s">
        <v>51</v>
      </c>
      <c r="K714" s="1" t="b">
        <v>0</v>
      </c>
      <c r="L714" s="1"/>
      <c r="M714" s="1"/>
      <c r="N714" s="1" t="s">
        <v>52</v>
      </c>
      <c r="O714" s="3">
        <v>1.62</v>
      </c>
      <c r="P714" s="3"/>
      <c r="Q714" s="3">
        <v>1.62</v>
      </c>
      <c r="R714" s="3">
        <v>4.0909000000000004</v>
      </c>
      <c r="S714" s="1">
        <v>0</v>
      </c>
      <c r="T714" s="4">
        <v>0</v>
      </c>
      <c r="U714" s="1" t="s">
        <v>5362</v>
      </c>
      <c r="V714" s="1" t="s">
        <v>5494</v>
      </c>
      <c r="W714" s="1" t="s">
        <v>5534</v>
      </c>
      <c r="X714" s="1" t="s">
        <v>47</v>
      </c>
      <c r="Y714" s="1">
        <v>23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4</v>
      </c>
      <c r="AP714" s="1">
        <v>7</v>
      </c>
      <c r="AQ714" s="1">
        <v>5</v>
      </c>
      <c r="AR714" s="1">
        <v>6</v>
      </c>
      <c r="AS714" s="1">
        <v>8</v>
      </c>
      <c r="AT714" s="1">
        <v>6</v>
      </c>
      <c r="AU714" s="1">
        <v>4</v>
      </c>
      <c r="AV714" s="1">
        <v>7</v>
      </c>
      <c r="AW714" s="1">
        <v>7</v>
      </c>
      <c r="AX714" s="1">
        <v>16</v>
      </c>
      <c r="AY714" s="1">
        <v>9</v>
      </c>
      <c r="AZ714" s="1">
        <v>0</v>
      </c>
      <c r="BA714" s="11">
        <v>4</v>
      </c>
    </row>
    <row r="715" spans="1:53" x14ac:dyDescent="0.25">
      <c r="A715" s="10">
        <v>124739</v>
      </c>
      <c r="B715" s="1" t="s">
        <v>1526</v>
      </c>
      <c r="C715" s="1" t="s">
        <v>58</v>
      </c>
      <c r="D715" s="1">
        <v>4</v>
      </c>
      <c r="E715" s="1">
        <v>0</v>
      </c>
      <c r="F715" s="1" t="s">
        <v>1527</v>
      </c>
      <c r="G715" s="1" t="s">
        <v>1528</v>
      </c>
      <c r="H715" s="2">
        <v>45105.409425381942</v>
      </c>
      <c r="I715" s="1" t="str">
        <f>_xlfn.XLOOKUP(G715,'Lookup '!A:A,'Lookup '!B:B)</f>
        <v>Cases &amp; Covers</v>
      </c>
      <c r="J715" s="1" t="s">
        <v>51</v>
      </c>
      <c r="K715" s="1" t="b">
        <v>0</v>
      </c>
      <c r="L715" s="1"/>
      <c r="M715" s="1"/>
      <c r="N715" s="1" t="s">
        <v>52</v>
      </c>
      <c r="O715" s="3">
        <v>1.62</v>
      </c>
      <c r="P715" s="3"/>
      <c r="Q715" s="3">
        <v>1.62</v>
      </c>
      <c r="R715" s="3">
        <v>4.0909000000000004</v>
      </c>
      <c r="S715" s="1">
        <v>0</v>
      </c>
      <c r="T715" s="4">
        <v>0</v>
      </c>
      <c r="U715" s="1" t="s">
        <v>5362</v>
      </c>
      <c r="V715" s="1" t="s">
        <v>5494</v>
      </c>
      <c r="W715" s="1" t="s">
        <v>5531</v>
      </c>
      <c r="X715" s="1" t="s">
        <v>47</v>
      </c>
      <c r="Y715" s="1">
        <v>18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11</v>
      </c>
      <c r="AP715" s="1">
        <v>6</v>
      </c>
      <c r="AQ715" s="1">
        <v>4</v>
      </c>
      <c r="AR715" s="1">
        <v>11</v>
      </c>
      <c r="AS715" s="1">
        <v>6</v>
      </c>
      <c r="AT715" s="1">
        <v>2</v>
      </c>
      <c r="AU715" s="1">
        <v>5</v>
      </c>
      <c r="AV715" s="1">
        <v>3</v>
      </c>
      <c r="AW715" s="1">
        <v>10</v>
      </c>
      <c r="AX715" s="1">
        <v>12</v>
      </c>
      <c r="AY715" s="1">
        <v>7</v>
      </c>
      <c r="AZ715" s="1">
        <v>7</v>
      </c>
      <c r="BA715" s="11">
        <v>6</v>
      </c>
    </row>
    <row r="716" spans="1:53" x14ac:dyDescent="0.25">
      <c r="A716" s="10">
        <v>124740</v>
      </c>
      <c r="B716" s="1" t="s">
        <v>1529</v>
      </c>
      <c r="C716" s="1" t="s">
        <v>49</v>
      </c>
      <c r="D716" s="1">
        <v>0</v>
      </c>
      <c r="E716" s="1">
        <v>0</v>
      </c>
      <c r="F716" s="1"/>
      <c r="G716" s="1" t="s">
        <v>1530</v>
      </c>
      <c r="H716" s="2">
        <v>45105.409425381942</v>
      </c>
      <c r="I716" s="1" t="str">
        <f>_xlfn.XLOOKUP(G716,'Lookup '!A:A,'Lookup '!B:B)</f>
        <v>Cases &amp; Covers</v>
      </c>
      <c r="J716" s="1" t="s">
        <v>51</v>
      </c>
      <c r="K716" s="1" t="b">
        <v>0</v>
      </c>
      <c r="L716" s="1"/>
      <c r="M716" s="1"/>
      <c r="N716" s="1" t="s">
        <v>52</v>
      </c>
      <c r="O716" s="3">
        <v>2.79</v>
      </c>
      <c r="P716" s="3"/>
      <c r="Q716" s="3">
        <v>2.79</v>
      </c>
      <c r="R716" s="3">
        <v>5</v>
      </c>
      <c r="S716" s="1">
        <v>0</v>
      </c>
      <c r="T716" s="4">
        <v>0</v>
      </c>
      <c r="U716" s="1" t="s">
        <v>5362</v>
      </c>
      <c r="V716" s="1" t="s">
        <v>5524</v>
      </c>
      <c r="W716" s="1" t="s">
        <v>5528</v>
      </c>
      <c r="X716" s="1" t="s">
        <v>47</v>
      </c>
      <c r="Y716" s="1">
        <v>58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2</v>
      </c>
      <c r="AP716" s="1">
        <v>0</v>
      </c>
      <c r="AQ716" s="1">
        <v>0</v>
      </c>
      <c r="AR716" s="1">
        <v>1</v>
      </c>
      <c r="AS716" s="1">
        <v>0</v>
      </c>
      <c r="AT716" s="1">
        <v>0</v>
      </c>
      <c r="AU716" s="1">
        <v>0</v>
      </c>
      <c r="AV716" s="1">
        <v>1</v>
      </c>
      <c r="AW716" s="1">
        <v>0</v>
      </c>
      <c r="AX716" s="1">
        <v>1</v>
      </c>
      <c r="AY716" s="1">
        <v>0</v>
      </c>
      <c r="AZ716" s="1">
        <v>0</v>
      </c>
      <c r="BA716" s="11">
        <v>0</v>
      </c>
    </row>
    <row r="717" spans="1:53" x14ac:dyDescent="0.25">
      <c r="A717" s="10">
        <v>124741</v>
      </c>
      <c r="B717" s="1" t="s">
        <v>1531</v>
      </c>
      <c r="C717" s="1" t="s">
        <v>49</v>
      </c>
      <c r="D717" s="1">
        <v>0</v>
      </c>
      <c r="E717" s="1">
        <v>0</v>
      </c>
      <c r="F717" s="1"/>
      <c r="G717" s="1" t="s">
        <v>1532</v>
      </c>
      <c r="H717" s="2">
        <v>45105.409425381942</v>
      </c>
      <c r="I717" s="1" t="str">
        <f>_xlfn.XLOOKUP(G717,'Lookup '!A:A,'Lookup '!B:B)</f>
        <v>Cases &amp; Covers</v>
      </c>
      <c r="J717" s="1" t="s">
        <v>51</v>
      </c>
      <c r="K717" s="1" t="b">
        <v>0</v>
      </c>
      <c r="L717" s="1"/>
      <c r="M717" s="1"/>
      <c r="N717" s="1" t="s">
        <v>52</v>
      </c>
      <c r="O717" s="3">
        <v>2.79</v>
      </c>
      <c r="P717" s="3"/>
      <c r="Q717" s="3">
        <v>2.79</v>
      </c>
      <c r="R717" s="3">
        <v>5</v>
      </c>
      <c r="S717" s="1">
        <v>0</v>
      </c>
      <c r="T717" s="4">
        <v>0</v>
      </c>
      <c r="U717" s="1" t="s">
        <v>5362</v>
      </c>
      <c r="V717" s="1" t="s">
        <v>5524</v>
      </c>
      <c r="W717" s="1" t="s">
        <v>5520</v>
      </c>
      <c r="X717" s="1" t="s">
        <v>47</v>
      </c>
      <c r="Y717" s="1">
        <v>31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2</v>
      </c>
      <c r="AP717" s="1">
        <v>2</v>
      </c>
      <c r="AQ717" s="1">
        <v>2</v>
      </c>
      <c r="AR717" s="1">
        <v>2</v>
      </c>
      <c r="AS717" s="1">
        <v>4</v>
      </c>
      <c r="AT717" s="1">
        <v>1</v>
      </c>
      <c r="AU717" s="1">
        <v>0</v>
      </c>
      <c r="AV717" s="1">
        <v>0</v>
      </c>
      <c r="AW717" s="1">
        <v>2</v>
      </c>
      <c r="AX717" s="1">
        <v>2</v>
      </c>
      <c r="AY717" s="1">
        <v>4</v>
      </c>
      <c r="AZ717" s="1">
        <v>0</v>
      </c>
      <c r="BA717" s="11">
        <v>0</v>
      </c>
    </row>
    <row r="718" spans="1:53" x14ac:dyDescent="0.25">
      <c r="A718" s="10">
        <v>124742</v>
      </c>
      <c r="B718" s="1" t="s">
        <v>1533</v>
      </c>
      <c r="C718" s="1" t="s">
        <v>49</v>
      </c>
      <c r="D718" s="1">
        <v>0</v>
      </c>
      <c r="E718" s="1">
        <v>0</v>
      </c>
      <c r="F718" s="1"/>
      <c r="G718" s="1" t="s">
        <v>1534</v>
      </c>
      <c r="H718" s="2">
        <v>45105.409425381942</v>
      </c>
      <c r="I718" s="1" t="str">
        <f>_xlfn.XLOOKUP(G718,'Lookup '!A:A,'Lookup '!B:B)</f>
        <v>Cases &amp; Covers</v>
      </c>
      <c r="J718" s="1" t="s">
        <v>51</v>
      </c>
      <c r="K718" s="1" t="b">
        <v>0</v>
      </c>
      <c r="L718" s="1"/>
      <c r="M718" s="1"/>
      <c r="N718" s="1" t="s">
        <v>52</v>
      </c>
      <c r="O718" s="3">
        <v>7.68</v>
      </c>
      <c r="P718" s="3"/>
      <c r="Q718" s="3">
        <v>7.68</v>
      </c>
      <c r="R718" s="3">
        <v>13.6363</v>
      </c>
      <c r="S718" s="1">
        <v>0</v>
      </c>
      <c r="T718" s="4">
        <v>0</v>
      </c>
      <c r="U718" s="1" t="s">
        <v>5362</v>
      </c>
      <c r="V718" s="1" t="s">
        <v>5524</v>
      </c>
      <c r="W718" s="1" t="s">
        <v>5527</v>
      </c>
      <c r="X718" s="1" t="s">
        <v>47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6</v>
      </c>
      <c r="AP718" s="1">
        <v>4</v>
      </c>
      <c r="AQ718" s="1">
        <v>4</v>
      </c>
      <c r="AR718" s="1">
        <v>1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1">
        <v>0</v>
      </c>
    </row>
    <row r="719" spans="1:53" x14ac:dyDescent="0.25">
      <c r="A719" s="10">
        <v>124743</v>
      </c>
      <c r="B719" s="1" t="s">
        <v>1535</v>
      </c>
      <c r="C719" s="1" t="s">
        <v>58</v>
      </c>
      <c r="D719" s="1">
        <v>0</v>
      </c>
      <c r="E719" s="1">
        <v>0</v>
      </c>
      <c r="F719" s="1"/>
      <c r="G719" s="1" t="s">
        <v>1536</v>
      </c>
      <c r="H719" s="2">
        <v>45105.409425381942</v>
      </c>
      <c r="I719" s="1" t="str">
        <f>_xlfn.XLOOKUP(G719,'Lookup '!A:A,'Lookup '!B:B)</f>
        <v>Cases &amp; Covers</v>
      </c>
      <c r="J719" s="1" t="s">
        <v>51</v>
      </c>
      <c r="K719" s="1" t="b">
        <v>0</v>
      </c>
      <c r="L719" s="1"/>
      <c r="M719" s="1"/>
      <c r="N719" s="1" t="s">
        <v>52</v>
      </c>
      <c r="O719" s="3">
        <v>2.57</v>
      </c>
      <c r="P719" s="3"/>
      <c r="Q719" s="3">
        <v>2.57</v>
      </c>
      <c r="R719" s="3">
        <v>5</v>
      </c>
      <c r="S719" s="1">
        <v>0</v>
      </c>
      <c r="T719" s="4">
        <v>0</v>
      </c>
      <c r="U719" s="1" t="s">
        <v>5362</v>
      </c>
      <c r="V719" s="1" t="s">
        <v>5596</v>
      </c>
      <c r="W719" s="1" t="s">
        <v>5527</v>
      </c>
      <c r="X719" s="1" t="s">
        <v>47</v>
      </c>
      <c r="Y719" s="1">
        <v>0</v>
      </c>
      <c r="Z719" s="1">
        <v>0</v>
      </c>
      <c r="AA719" s="1">
        <v>50</v>
      </c>
      <c r="AB719" s="1">
        <v>50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15</v>
      </c>
      <c r="AP719" s="1">
        <v>20</v>
      </c>
      <c r="AQ719" s="1">
        <v>15</v>
      </c>
      <c r="AR719" s="1">
        <v>5</v>
      </c>
      <c r="AS719" s="1">
        <v>1</v>
      </c>
      <c r="AT719" s="1">
        <v>11</v>
      </c>
      <c r="AU719" s="1">
        <v>7</v>
      </c>
      <c r="AV719" s="1">
        <v>1</v>
      </c>
      <c r="AW719" s="1">
        <v>7</v>
      </c>
      <c r="AX719" s="1">
        <v>19</v>
      </c>
      <c r="AY719" s="1">
        <v>0</v>
      </c>
      <c r="AZ719" s="1">
        <v>0</v>
      </c>
      <c r="BA719" s="11">
        <v>0</v>
      </c>
    </row>
    <row r="720" spans="1:53" x14ac:dyDescent="0.25">
      <c r="A720" s="10">
        <v>124744</v>
      </c>
      <c r="B720" s="1" t="s">
        <v>1537</v>
      </c>
      <c r="C720" s="1" t="s">
        <v>49</v>
      </c>
      <c r="D720" s="1">
        <v>0</v>
      </c>
      <c r="E720" s="1">
        <v>0</v>
      </c>
      <c r="F720" s="1"/>
      <c r="G720" s="1" t="s">
        <v>1538</v>
      </c>
      <c r="H720" s="2">
        <v>45105.409425381942</v>
      </c>
      <c r="I720" s="1" t="str">
        <f>_xlfn.XLOOKUP(G720,'Lookup '!A:A,'Lookup '!B:B)</f>
        <v>Cases &amp; Covers</v>
      </c>
      <c r="J720" s="1" t="s">
        <v>51</v>
      </c>
      <c r="K720" s="1" t="b">
        <v>0</v>
      </c>
      <c r="L720" s="1"/>
      <c r="M720" s="1"/>
      <c r="N720" s="1" t="s">
        <v>52</v>
      </c>
      <c r="O720" s="3">
        <v>2.65</v>
      </c>
      <c r="P720" s="3"/>
      <c r="Q720" s="3">
        <v>2.65</v>
      </c>
      <c r="R720" s="3">
        <v>5</v>
      </c>
      <c r="S720" s="1">
        <v>0</v>
      </c>
      <c r="T720" s="4">
        <v>0</v>
      </c>
      <c r="U720" s="1" t="s">
        <v>5362</v>
      </c>
      <c r="V720" s="1" t="s">
        <v>5488</v>
      </c>
      <c r="W720" s="1" t="s">
        <v>5540</v>
      </c>
      <c r="X720" s="1" t="s">
        <v>47</v>
      </c>
      <c r="Y720" s="1">
        <v>42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15</v>
      </c>
      <c r="AP720" s="1">
        <v>40</v>
      </c>
      <c r="AQ720" s="1">
        <v>20</v>
      </c>
      <c r="AR720" s="1">
        <v>14</v>
      </c>
      <c r="AS720" s="1">
        <v>6</v>
      </c>
      <c r="AT720" s="1">
        <v>0</v>
      </c>
      <c r="AU720" s="1">
        <v>22</v>
      </c>
      <c r="AV720" s="1">
        <v>1</v>
      </c>
      <c r="AW720" s="1">
        <v>16</v>
      </c>
      <c r="AX720" s="1">
        <v>32</v>
      </c>
      <c r="AY720" s="1">
        <v>0</v>
      </c>
      <c r="AZ720" s="1">
        <v>0</v>
      </c>
      <c r="BA720" s="11">
        <v>1</v>
      </c>
    </row>
    <row r="721" spans="1:53" x14ac:dyDescent="0.25">
      <c r="A721" s="10">
        <v>124745</v>
      </c>
      <c r="B721" s="1" t="s">
        <v>1539</v>
      </c>
      <c r="C721" s="1" t="s">
        <v>49</v>
      </c>
      <c r="D721" s="1">
        <v>0</v>
      </c>
      <c r="E721" s="1">
        <v>0</v>
      </c>
      <c r="F721" s="1"/>
      <c r="G721" s="1" t="s">
        <v>1540</v>
      </c>
      <c r="H721" s="2">
        <v>45105.409425381942</v>
      </c>
      <c r="I721" s="1" t="str">
        <f>_xlfn.XLOOKUP(G721,'Lookup '!A:A,'Lookup '!B:B)</f>
        <v>Cases &amp; Covers</v>
      </c>
      <c r="J721" s="1" t="s">
        <v>51</v>
      </c>
      <c r="K721" s="1" t="b">
        <v>0</v>
      </c>
      <c r="L721" s="1"/>
      <c r="M721" s="1"/>
      <c r="N721" s="1" t="s">
        <v>52</v>
      </c>
      <c r="O721" s="3">
        <v>2.93</v>
      </c>
      <c r="P721" s="3"/>
      <c r="Q721" s="3">
        <v>2.93</v>
      </c>
      <c r="R721" s="3">
        <v>5.5209999999999999</v>
      </c>
      <c r="S721" s="1">
        <v>0</v>
      </c>
      <c r="T721" s="4">
        <v>0</v>
      </c>
      <c r="U721" s="1" t="s">
        <v>5362</v>
      </c>
      <c r="V721" s="1" t="s">
        <v>5504</v>
      </c>
      <c r="W721" s="1" t="s">
        <v>3715</v>
      </c>
      <c r="X721" s="1" t="s">
        <v>47</v>
      </c>
      <c r="Y721" s="1">
        <v>21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6</v>
      </c>
      <c r="AP721" s="1">
        <v>6</v>
      </c>
      <c r="AQ721" s="1">
        <v>7</v>
      </c>
      <c r="AR721" s="1">
        <v>10</v>
      </c>
      <c r="AS721" s="1">
        <v>5</v>
      </c>
      <c r="AT721" s="1">
        <v>1</v>
      </c>
      <c r="AU721" s="1">
        <v>5</v>
      </c>
      <c r="AV721" s="1">
        <v>1</v>
      </c>
      <c r="AW721" s="1">
        <v>0</v>
      </c>
      <c r="AX721" s="1">
        <v>0</v>
      </c>
      <c r="AY721" s="1">
        <v>0</v>
      </c>
      <c r="AZ721" s="1">
        <v>0</v>
      </c>
      <c r="BA721" s="11">
        <v>0</v>
      </c>
    </row>
    <row r="722" spans="1:53" x14ac:dyDescent="0.25">
      <c r="A722" s="10">
        <v>124746</v>
      </c>
      <c r="B722" s="1" t="s">
        <v>1541</v>
      </c>
      <c r="C722" s="1" t="s">
        <v>49</v>
      </c>
      <c r="D722" s="1">
        <v>0</v>
      </c>
      <c r="E722" s="1">
        <v>0</v>
      </c>
      <c r="F722" s="1"/>
      <c r="G722" s="1" t="s">
        <v>1542</v>
      </c>
      <c r="H722" s="2">
        <v>45105.409425381942</v>
      </c>
      <c r="I722" s="1" t="str">
        <f>_xlfn.XLOOKUP(G722,'Lookup '!A:A,'Lookup '!B:B)</f>
        <v>Cases &amp; Covers</v>
      </c>
      <c r="J722" s="1" t="s">
        <v>51</v>
      </c>
      <c r="K722" s="1" t="b">
        <v>0</v>
      </c>
      <c r="L722" s="1"/>
      <c r="M722" s="1"/>
      <c r="N722" s="1" t="s">
        <v>52</v>
      </c>
      <c r="O722" s="3">
        <v>2.65</v>
      </c>
      <c r="P722" s="3"/>
      <c r="Q722" s="3">
        <v>2.65</v>
      </c>
      <c r="R722" s="3">
        <v>5</v>
      </c>
      <c r="S722" s="1">
        <v>0</v>
      </c>
      <c r="T722" s="4">
        <v>0</v>
      </c>
      <c r="U722" s="1" t="s">
        <v>5362</v>
      </c>
      <c r="V722" s="1" t="s">
        <v>5488</v>
      </c>
      <c r="W722" s="1" t="s">
        <v>5534</v>
      </c>
      <c r="X722" s="1" t="s">
        <v>47</v>
      </c>
      <c r="Y722" s="1">
        <v>17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7</v>
      </c>
      <c r="AP722" s="1">
        <v>6</v>
      </c>
      <c r="AQ722" s="1">
        <v>8</v>
      </c>
      <c r="AR722" s="1">
        <v>3</v>
      </c>
      <c r="AS722" s="1">
        <v>3</v>
      </c>
      <c r="AT722" s="1">
        <v>9</v>
      </c>
      <c r="AU722" s="1">
        <v>6</v>
      </c>
      <c r="AV722" s="1">
        <v>0</v>
      </c>
      <c r="AW722" s="1">
        <v>2</v>
      </c>
      <c r="AX722" s="1">
        <v>11</v>
      </c>
      <c r="AY722" s="1">
        <v>5</v>
      </c>
      <c r="AZ722" s="1">
        <v>6</v>
      </c>
      <c r="BA722" s="11">
        <v>4</v>
      </c>
    </row>
    <row r="723" spans="1:53" x14ac:dyDescent="0.25">
      <c r="A723" s="10">
        <v>124747</v>
      </c>
      <c r="B723" s="1" t="s">
        <v>1543</v>
      </c>
      <c r="C723" s="1" t="s">
        <v>49</v>
      </c>
      <c r="D723" s="1">
        <v>0</v>
      </c>
      <c r="E723" s="1">
        <v>0</v>
      </c>
      <c r="F723" s="1"/>
      <c r="G723" s="1" t="s">
        <v>1544</v>
      </c>
      <c r="H723" s="2">
        <v>45105.409425381942</v>
      </c>
      <c r="I723" s="1" t="str">
        <f>_xlfn.XLOOKUP(G723,'Lookup '!A:A,'Lookup '!B:B)</f>
        <v>Cases &amp; Covers</v>
      </c>
      <c r="J723" s="1" t="s">
        <v>51</v>
      </c>
      <c r="K723" s="1" t="b">
        <v>0</v>
      </c>
      <c r="L723" s="1"/>
      <c r="M723" s="1"/>
      <c r="N723" s="1" t="s">
        <v>52</v>
      </c>
      <c r="O723" s="3">
        <v>2.79</v>
      </c>
      <c r="P723" s="3"/>
      <c r="Q723" s="3">
        <v>2.79</v>
      </c>
      <c r="R723" s="3">
        <v>5</v>
      </c>
      <c r="S723" s="1">
        <v>0</v>
      </c>
      <c r="T723" s="4">
        <v>0</v>
      </c>
      <c r="U723" s="1" t="s">
        <v>5362</v>
      </c>
      <c r="V723" s="1" t="s">
        <v>5524</v>
      </c>
      <c r="W723" s="1" t="s">
        <v>5528</v>
      </c>
      <c r="X723" s="1" t="s">
        <v>47</v>
      </c>
      <c r="Y723" s="1">
        <v>62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2</v>
      </c>
      <c r="AP723" s="1">
        <v>0</v>
      </c>
      <c r="AQ723" s="1">
        <v>0</v>
      </c>
      <c r="AR723" s="1">
        <v>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2</v>
      </c>
      <c r="BA723" s="11">
        <v>0</v>
      </c>
    </row>
    <row r="724" spans="1:53" x14ac:dyDescent="0.25">
      <c r="A724" s="10">
        <v>124748</v>
      </c>
      <c r="B724" s="1" t="s">
        <v>1545</v>
      </c>
      <c r="C724" s="1" t="s">
        <v>49</v>
      </c>
      <c r="D724" s="1">
        <v>0</v>
      </c>
      <c r="E724" s="1">
        <v>0</v>
      </c>
      <c r="F724" s="1"/>
      <c r="G724" s="1" t="s">
        <v>1546</v>
      </c>
      <c r="H724" s="2">
        <v>45105.409425381942</v>
      </c>
      <c r="I724" s="1" t="str">
        <f>_xlfn.XLOOKUP(G724,'Lookup '!A:A,'Lookup '!B:B)</f>
        <v>Cases &amp; Covers</v>
      </c>
      <c r="J724" s="1" t="s">
        <v>51</v>
      </c>
      <c r="K724" s="1" t="b">
        <v>0</v>
      </c>
      <c r="L724" s="1"/>
      <c r="M724" s="1"/>
      <c r="N724" s="1" t="s">
        <v>52</v>
      </c>
      <c r="O724" s="3">
        <v>2.93</v>
      </c>
      <c r="P724" s="3"/>
      <c r="Q724" s="3">
        <v>2.93</v>
      </c>
      <c r="R724" s="3">
        <v>4.5453999999999999</v>
      </c>
      <c r="S724" s="1">
        <v>0</v>
      </c>
      <c r="T724" s="4">
        <v>0</v>
      </c>
      <c r="U724" s="1" t="s">
        <v>5362</v>
      </c>
      <c r="V724" s="1" t="s">
        <v>5504</v>
      </c>
      <c r="W724" s="1" t="s">
        <v>5511</v>
      </c>
      <c r="X724" s="1" t="s">
        <v>47</v>
      </c>
      <c r="Y724" s="1">
        <v>14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2</v>
      </c>
      <c r="AP724" s="1">
        <v>11</v>
      </c>
      <c r="AQ724" s="1">
        <v>7</v>
      </c>
      <c r="AR724" s="1">
        <v>2</v>
      </c>
      <c r="AS724" s="1">
        <v>3</v>
      </c>
      <c r="AT724" s="1">
        <v>1</v>
      </c>
      <c r="AU724" s="1">
        <v>1</v>
      </c>
      <c r="AV724" s="1">
        <v>0</v>
      </c>
      <c r="AW724" s="1">
        <v>1</v>
      </c>
      <c r="AX724" s="1">
        <v>2</v>
      </c>
      <c r="AY724" s="1">
        <v>5</v>
      </c>
      <c r="AZ724" s="1">
        <v>0</v>
      </c>
      <c r="BA724" s="11">
        <v>0</v>
      </c>
    </row>
    <row r="725" spans="1:53" x14ac:dyDescent="0.25">
      <c r="A725" s="10">
        <v>124749</v>
      </c>
      <c r="B725" s="1" t="s">
        <v>1547</v>
      </c>
      <c r="C725" s="1" t="s">
        <v>58</v>
      </c>
      <c r="D725" s="1">
        <v>0</v>
      </c>
      <c r="E725" s="1">
        <v>0</v>
      </c>
      <c r="F725" s="1"/>
      <c r="G725" s="1" t="s">
        <v>1548</v>
      </c>
      <c r="H725" s="2">
        <v>45105.409425381942</v>
      </c>
      <c r="I725" s="1" t="str">
        <f>_xlfn.XLOOKUP(G725,'Lookup '!A:A,'Lookup '!B:B)</f>
        <v>Cases &amp; Covers</v>
      </c>
      <c r="J725" s="1" t="s">
        <v>51</v>
      </c>
      <c r="K725" s="1" t="b">
        <v>0</v>
      </c>
      <c r="L725" s="1"/>
      <c r="M725" s="1"/>
      <c r="N725" s="1" t="s">
        <v>52</v>
      </c>
      <c r="O725" s="3">
        <v>2.93</v>
      </c>
      <c r="P725" s="3"/>
      <c r="Q725" s="3">
        <v>2.93</v>
      </c>
      <c r="R725" s="3">
        <v>4.5453999999999999</v>
      </c>
      <c r="S725" s="1">
        <v>0</v>
      </c>
      <c r="T725" s="4">
        <v>0</v>
      </c>
      <c r="U725" s="1" t="s">
        <v>5362</v>
      </c>
      <c r="V725" s="1" t="s">
        <v>5548</v>
      </c>
      <c r="W725" s="1" t="s">
        <v>3715</v>
      </c>
      <c r="X725" s="1" t="s">
        <v>47</v>
      </c>
      <c r="Y725" s="1">
        <v>1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2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1">
        <v>0</v>
      </c>
    </row>
    <row r="726" spans="1:53" x14ac:dyDescent="0.25">
      <c r="A726" s="10">
        <v>124750</v>
      </c>
      <c r="B726" s="1" t="s">
        <v>1549</v>
      </c>
      <c r="C726" s="1" t="s">
        <v>49</v>
      </c>
      <c r="D726" s="1">
        <v>0</v>
      </c>
      <c r="E726" s="1">
        <v>0</v>
      </c>
      <c r="F726" s="1"/>
      <c r="G726" s="1" t="s">
        <v>1550</v>
      </c>
      <c r="H726" s="2">
        <v>45105.409425381942</v>
      </c>
      <c r="I726" s="1" t="str">
        <f>_xlfn.XLOOKUP(G726,'Lookup '!A:A,'Lookup '!B:B)</f>
        <v>Cases &amp; Covers</v>
      </c>
      <c r="J726" s="1" t="s">
        <v>51</v>
      </c>
      <c r="K726" s="1" t="b">
        <v>0</v>
      </c>
      <c r="L726" s="1"/>
      <c r="M726" s="1"/>
      <c r="N726" s="1" t="s">
        <v>52</v>
      </c>
      <c r="O726" s="3">
        <v>3.07</v>
      </c>
      <c r="P726" s="3"/>
      <c r="Q726" s="3">
        <v>3.07</v>
      </c>
      <c r="R726" s="3">
        <v>5.2727000000000004</v>
      </c>
      <c r="S726" s="1">
        <v>0</v>
      </c>
      <c r="T726" s="4">
        <v>0</v>
      </c>
      <c r="U726" s="1" t="s">
        <v>5362</v>
      </c>
      <c r="V726" s="1" t="s">
        <v>5490</v>
      </c>
      <c r="W726" s="1" t="s">
        <v>5528</v>
      </c>
      <c r="X726" s="1" t="s">
        <v>47</v>
      </c>
      <c r="Y726" s="1">
        <v>32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3</v>
      </c>
      <c r="AP726" s="1">
        <v>3</v>
      </c>
      <c r="AQ726" s="1">
        <v>2</v>
      </c>
      <c r="AR726" s="1">
        <v>0</v>
      </c>
      <c r="AS726" s="1">
        <v>0</v>
      </c>
      <c r="AT726" s="1">
        <v>0</v>
      </c>
      <c r="AU726" s="1">
        <v>1</v>
      </c>
      <c r="AV726" s="1">
        <v>0</v>
      </c>
      <c r="AW726" s="1">
        <v>0</v>
      </c>
      <c r="AX726" s="1">
        <v>5</v>
      </c>
      <c r="AY726" s="1">
        <v>1</v>
      </c>
      <c r="AZ726" s="1">
        <v>0</v>
      </c>
      <c r="BA726" s="11">
        <v>1</v>
      </c>
    </row>
    <row r="727" spans="1:53" x14ac:dyDescent="0.25">
      <c r="A727" s="10">
        <v>124751</v>
      </c>
      <c r="B727" s="1" t="s">
        <v>1551</v>
      </c>
      <c r="C727" s="1" t="s">
        <v>58</v>
      </c>
      <c r="D727" s="1">
        <v>0</v>
      </c>
      <c r="E727" s="1">
        <v>0</v>
      </c>
      <c r="F727" s="1"/>
      <c r="G727" s="1" t="s">
        <v>1552</v>
      </c>
      <c r="H727" s="2">
        <v>45105.409425381942</v>
      </c>
      <c r="I727" s="1" t="str">
        <f>_xlfn.XLOOKUP(G727,'Lookup '!A:A,'Lookup '!B:B)</f>
        <v>Cases &amp; Covers</v>
      </c>
      <c r="J727" s="1" t="s">
        <v>51</v>
      </c>
      <c r="K727" s="1" t="b">
        <v>0</v>
      </c>
      <c r="L727" s="1"/>
      <c r="M727" s="1"/>
      <c r="N727" s="1" t="s">
        <v>52</v>
      </c>
      <c r="O727" s="3">
        <v>1.62</v>
      </c>
      <c r="P727" s="3"/>
      <c r="Q727" s="3">
        <v>1.62</v>
      </c>
      <c r="R727" s="3">
        <v>4.0909000000000004</v>
      </c>
      <c r="S727" s="1">
        <v>0</v>
      </c>
      <c r="T727" s="4">
        <v>0</v>
      </c>
      <c r="U727" s="1" t="s">
        <v>5362</v>
      </c>
      <c r="V727" s="1" t="s">
        <v>5494</v>
      </c>
      <c r="W727" s="1" t="s">
        <v>5493</v>
      </c>
      <c r="X727" s="1" t="s">
        <v>47</v>
      </c>
      <c r="Y727" s="1">
        <v>9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13</v>
      </c>
      <c r="AP727" s="1">
        <v>6</v>
      </c>
      <c r="AQ727" s="1">
        <v>10</v>
      </c>
      <c r="AR727" s="1">
        <v>6</v>
      </c>
      <c r="AS727" s="1">
        <v>5</v>
      </c>
      <c r="AT727" s="1">
        <v>4</v>
      </c>
      <c r="AU727" s="1">
        <v>2</v>
      </c>
      <c r="AV727" s="1">
        <v>9</v>
      </c>
      <c r="AW727" s="1">
        <v>7</v>
      </c>
      <c r="AX727" s="1">
        <v>4</v>
      </c>
      <c r="AY727" s="1">
        <v>3</v>
      </c>
      <c r="AZ727" s="1">
        <v>8</v>
      </c>
      <c r="BA727" s="11">
        <v>0</v>
      </c>
    </row>
    <row r="728" spans="1:53" x14ac:dyDescent="0.25">
      <c r="A728" s="10">
        <v>124752</v>
      </c>
      <c r="B728" s="1" t="s">
        <v>1553</v>
      </c>
      <c r="C728" s="1" t="s">
        <v>49</v>
      </c>
      <c r="D728" s="1">
        <v>0</v>
      </c>
      <c r="E728" s="1">
        <v>0</v>
      </c>
      <c r="F728" s="1"/>
      <c r="G728" s="1" t="s">
        <v>1554</v>
      </c>
      <c r="H728" s="2">
        <v>45105.409425381942</v>
      </c>
      <c r="I728" s="1" t="str">
        <f>_xlfn.XLOOKUP(G728,'Lookup '!A:A,'Lookup '!B:B)</f>
        <v>Cases &amp; Covers</v>
      </c>
      <c r="J728" s="1" t="s">
        <v>51</v>
      </c>
      <c r="K728" s="1" t="b">
        <v>0</v>
      </c>
      <c r="L728" s="1"/>
      <c r="M728" s="1"/>
      <c r="N728" s="1" t="s">
        <v>52</v>
      </c>
      <c r="O728" s="3">
        <v>2.65</v>
      </c>
      <c r="P728" s="3"/>
      <c r="Q728" s="3">
        <v>2.65</v>
      </c>
      <c r="R728" s="3">
        <v>5</v>
      </c>
      <c r="S728" s="1">
        <v>0</v>
      </c>
      <c r="T728" s="4">
        <v>0</v>
      </c>
      <c r="U728" s="1" t="s">
        <v>5362</v>
      </c>
      <c r="V728" s="1" t="s">
        <v>5488</v>
      </c>
      <c r="W728" s="1" t="s">
        <v>5515</v>
      </c>
      <c r="X728" s="1" t="s">
        <v>47</v>
      </c>
      <c r="Y728" s="1">
        <v>21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20</v>
      </c>
      <c r="AP728" s="1">
        <v>33</v>
      </c>
      <c r="AQ728" s="1">
        <v>17</v>
      </c>
      <c r="AR728" s="1">
        <v>24</v>
      </c>
      <c r="AS728" s="1">
        <v>29</v>
      </c>
      <c r="AT728" s="1">
        <v>0</v>
      </c>
      <c r="AU728" s="1">
        <v>38</v>
      </c>
      <c r="AV728" s="1">
        <v>37</v>
      </c>
      <c r="AW728" s="1">
        <v>30</v>
      </c>
      <c r="AX728" s="1">
        <v>26</v>
      </c>
      <c r="AY728" s="1">
        <v>11</v>
      </c>
      <c r="AZ728" s="1">
        <v>9</v>
      </c>
      <c r="BA728" s="11">
        <v>3</v>
      </c>
    </row>
    <row r="729" spans="1:53" x14ac:dyDescent="0.25">
      <c r="A729" s="10">
        <v>124753</v>
      </c>
      <c r="B729" s="1" t="s">
        <v>1555</v>
      </c>
      <c r="C729" s="1" t="s">
        <v>58</v>
      </c>
      <c r="D729" s="1">
        <v>0</v>
      </c>
      <c r="E729" s="1">
        <v>0</v>
      </c>
      <c r="F729" s="1"/>
      <c r="G729" s="1" t="s">
        <v>1556</v>
      </c>
      <c r="H729" s="2">
        <v>45105.409425381942</v>
      </c>
      <c r="I729" s="1" t="str">
        <f>_xlfn.XLOOKUP(G729,'Lookup '!A:A,'Lookup '!B:B)</f>
        <v>Cases &amp; Covers</v>
      </c>
      <c r="J729" s="1" t="s">
        <v>51</v>
      </c>
      <c r="K729" s="1" t="b">
        <v>0</v>
      </c>
      <c r="L729" s="1"/>
      <c r="M729" s="1"/>
      <c r="N729" s="1" t="s">
        <v>52</v>
      </c>
      <c r="O729" s="3">
        <v>1.9</v>
      </c>
      <c r="P729" s="3"/>
      <c r="Q729" s="3">
        <v>1.9</v>
      </c>
      <c r="R729" s="3">
        <v>3.6362999999999999</v>
      </c>
      <c r="S729" s="1">
        <v>0</v>
      </c>
      <c r="T729" s="4">
        <v>0</v>
      </c>
      <c r="U729" s="1" t="s">
        <v>5362</v>
      </c>
      <c r="V729" s="1" t="s">
        <v>5532</v>
      </c>
      <c r="W729" s="1" t="s">
        <v>5500</v>
      </c>
      <c r="X729" s="1" t="s">
        <v>47</v>
      </c>
      <c r="Y729" s="1">
        <v>12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15</v>
      </c>
      <c r="AP729" s="1">
        <v>3</v>
      </c>
      <c r="AQ729" s="1">
        <v>6</v>
      </c>
      <c r="AR729" s="1">
        <v>6</v>
      </c>
      <c r="AS729" s="1">
        <v>6</v>
      </c>
      <c r="AT729" s="1">
        <v>7</v>
      </c>
      <c r="AU729" s="1">
        <v>6</v>
      </c>
      <c r="AV729" s="1">
        <v>4</v>
      </c>
      <c r="AW729" s="1">
        <v>6</v>
      </c>
      <c r="AX729" s="1">
        <v>10</v>
      </c>
      <c r="AY729" s="1">
        <v>4</v>
      </c>
      <c r="AZ729" s="1">
        <v>9</v>
      </c>
      <c r="BA729" s="11">
        <v>1</v>
      </c>
    </row>
    <row r="730" spans="1:53" x14ac:dyDescent="0.25">
      <c r="A730" s="10">
        <v>124754</v>
      </c>
      <c r="B730" s="1" t="s">
        <v>1557</v>
      </c>
      <c r="C730" s="1" t="s">
        <v>58</v>
      </c>
      <c r="D730" s="1">
        <v>0</v>
      </c>
      <c r="E730" s="1">
        <v>0</v>
      </c>
      <c r="F730" s="1"/>
      <c r="G730" s="1" t="s">
        <v>1558</v>
      </c>
      <c r="H730" s="2">
        <v>45105.409425381942</v>
      </c>
      <c r="I730" s="1" t="str">
        <f>_xlfn.XLOOKUP(G730,'Lookup '!A:A,'Lookup '!B:B)</f>
        <v>Cases &amp; Covers</v>
      </c>
      <c r="J730" s="1" t="s">
        <v>51</v>
      </c>
      <c r="K730" s="1" t="b">
        <v>0</v>
      </c>
      <c r="L730" s="1"/>
      <c r="M730" s="1"/>
      <c r="N730" s="1" t="s">
        <v>52</v>
      </c>
      <c r="O730" s="3">
        <v>1.61</v>
      </c>
      <c r="P730" s="3"/>
      <c r="Q730" s="3">
        <v>1.61</v>
      </c>
      <c r="R730" s="3">
        <v>5.1281999999999996</v>
      </c>
      <c r="S730" s="1">
        <v>0</v>
      </c>
      <c r="T730" s="4">
        <v>0</v>
      </c>
      <c r="U730" s="1" t="s">
        <v>5362</v>
      </c>
      <c r="V730" s="1" t="s">
        <v>5562</v>
      </c>
      <c r="W730" s="1" t="s">
        <v>3715</v>
      </c>
      <c r="X730" s="1" t="s">
        <v>47</v>
      </c>
      <c r="Y730" s="1">
        <v>48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3</v>
      </c>
      <c r="AP730" s="1">
        <v>6</v>
      </c>
      <c r="AQ730" s="1">
        <v>2</v>
      </c>
      <c r="AR730" s="1">
        <v>7</v>
      </c>
      <c r="AS730" s="1">
        <v>3</v>
      </c>
      <c r="AT730" s="1">
        <v>0</v>
      </c>
      <c r="AU730" s="1">
        <v>1</v>
      </c>
      <c r="AV730" s="1">
        <v>1</v>
      </c>
      <c r="AW730" s="1">
        <v>3</v>
      </c>
      <c r="AX730" s="1">
        <v>9</v>
      </c>
      <c r="AY730" s="1">
        <v>2</v>
      </c>
      <c r="AZ730" s="1">
        <v>2</v>
      </c>
      <c r="BA730" s="11">
        <v>2</v>
      </c>
    </row>
    <row r="731" spans="1:53" x14ac:dyDescent="0.25">
      <c r="A731" s="10">
        <v>124755</v>
      </c>
      <c r="B731" s="1" t="s">
        <v>1559</v>
      </c>
      <c r="C731" s="1" t="s">
        <v>49</v>
      </c>
      <c r="D731" s="1">
        <v>0</v>
      </c>
      <c r="E731" s="1">
        <v>0</v>
      </c>
      <c r="F731" s="1"/>
      <c r="G731" s="1" t="s">
        <v>1560</v>
      </c>
      <c r="H731" s="2">
        <v>45105.409425381942</v>
      </c>
      <c r="I731" s="1" t="str">
        <f>_xlfn.XLOOKUP(G731,'Lookup '!A:A,'Lookup '!B:B)</f>
        <v>Cases &amp; Covers</v>
      </c>
      <c r="J731" s="1" t="s">
        <v>51</v>
      </c>
      <c r="K731" s="1" t="b">
        <v>0</v>
      </c>
      <c r="L731" s="1"/>
      <c r="M731" s="1"/>
      <c r="N731" s="1" t="s">
        <v>52</v>
      </c>
      <c r="O731" s="3">
        <v>3.07</v>
      </c>
      <c r="P731" s="3"/>
      <c r="Q731" s="3">
        <v>3.07</v>
      </c>
      <c r="R731" s="3">
        <v>5.2727000000000004</v>
      </c>
      <c r="S731" s="1">
        <v>0</v>
      </c>
      <c r="T731" s="4">
        <v>0</v>
      </c>
      <c r="U731" s="1" t="s">
        <v>5362</v>
      </c>
      <c r="V731" s="1" t="s">
        <v>5490</v>
      </c>
      <c r="W731" s="1" t="s">
        <v>5500</v>
      </c>
      <c r="X731" s="1" t="s">
        <v>47</v>
      </c>
      <c r="Y731" s="1">
        <v>-10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30</v>
      </c>
      <c r="AP731" s="1">
        <v>27</v>
      </c>
      <c r="AQ731" s="1">
        <v>16</v>
      </c>
      <c r="AR731" s="1">
        <v>18</v>
      </c>
      <c r="AS731" s="1">
        <v>15</v>
      </c>
      <c r="AT731" s="1">
        <v>5</v>
      </c>
      <c r="AU731" s="1">
        <v>28</v>
      </c>
      <c r="AV731" s="1">
        <v>24</v>
      </c>
      <c r="AW731" s="1">
        <v>25</v>
      </c>
      <c r="AX731" s="1">
        <v>17</v>
      </c>
      <c r="AY731" s="1">
        <v>24</v>
      </c>
      <c r="AZ731" s="1">
        <v>13</v>
      </c>
      <c r="BA731" s="11">
        <v>12</v>
      </c>
    </row>
    <row r="732" spans="1:53" x14ac:dyDescent="0.25">
      <c r="A732" s="10">
        <v>124756</v>
      </c>
      <c r="B732" s="1" t="s">
        <v>1561</v>
      </c>
      <c r="C732" s="1" t="s">
        <v>58</v>
      </c>
      <c r="D732" s="1">
        <v>0</v>
      </c>
      <c r="E732" s="1">
        <v>0</v>
      </c>
      <c r="F732" s="1"/>
      <c r="G732" s="1" t="s">
        <v>1562</v>
      </c>
      <c r="H732" s="2">
        <v>45105.409425381942</v>
      </c>
      <c r="I732" s="1" t="str">
        <f>_xlfn.XLOOKUP(G732,'Lookup '!A:A,'Lookup '!B:B)</f>
        <v>Cases &amp; Covers</v>
      </c>
      <c r="J732" s="1" t="s">
        <v>51</v>
      </c>
      <c r="K732" s="1" t="b">
        <v>0</v>
      </c>
      <c r="L732" s="1"/>
      <c r="M732" s="1"/>
      <c r="N732" s="1" t="s">
        <v>52</v>
      </c>
      <c r="O732" s="3">
        <v>10.52</v>
      </c>
      <c r="P732" s="3"/>
      <c r="Q732" s="3">
        <v>10.52</v>
      </c>
      <c r="R732" s="3">
        <v>13.181800000000001</v>
      </c>
      <c r="S732" s="1">
        <v>0</v>
      </c>
      <c r="T732" s="4">
        <v>0</v>
      </c>
      <c r="U732" s="1" t="s">
        <v>5362</v>
      </c>
      <c r="V732" s="1" t="s">
        <v>5547</v>
      </c>
      <c r="W732" s="1" t="s">
        <v>5522</v>
      </c>
      <c r="X732" s="1" t="s">
        <v>47</v>
      </c>
      <c r="Y732" s="1">
        <v>-5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10</v>
      </c>
      <c r="AP732" s="1">
        <v>4</v>
      </c>
      <c r="AQ732" s="1">
        <v>0</v>
      </c>
      <c r="AR732" s="1">
        <v>0</v>
      </c>
      <c r="AS732" s="1">
        <v>3</v>
      </c>
      <c r="AT732" s="1">
        <v>1</v>
      </c>
      <c r="AU732" s="1">
        <v>0</v>
      </c>
      <c r="AV732" s="1">
        <v>0</v>
      </c>
      <c r="AW732" s="1">
        <v>0</v>
      </c>
      <c r="AX732" s="1">
        <v>2</v>
      </c>
      <c r="AY732" s="1">
        <v>0</v>
      </c>
      <c r="AZ732" s="1">
        <v>0</v>
      </c>
      <c r="BA732" s="11">
        <v>0</v>
      </c>
    </row>
    <row r="733" spans="1:53" x14ac:dyDescent="0.25">
      <c r="A733" s="10">
        <v>124757</v>
      </c>
      <c r="B733" s="1" t="s">
        <v>1563</v>
      </c>
      <c r="C733" s="1" t="s">
        <v>114</v>
      </c>
      <c r="D733" s="1">
        <v>0</v>
      </c>
      <c r="E733" s="1">
        <v>0</v>
      </c>
      <c r="F733" s="1"/>
      <c r="G733" s="1" t="s">
        <v>1564</v>
      </c>
      <c r="H733" s="2">
        <v>45105.409425381942</v>
      </c>
      <c r="I733" s="1" t="str">
        <f>_xlfn.XLOOKUP(G733,'Lookup '!A:A,'Lookup '!B:B)</f>
        <v>Cases &amp; Covers</v>
      </c>
      <c r="J733" s="1" t="s">
        <v>51</v>
      </c>
      <c r="K733" s="1" t="b">
        <v>0</v>
      </c>
      <c r="L733" s="1"/>
      <c r="M733" s="1"/>
      <c r="N733" s="1" t="s">
        <v>52</v>
      </c>
      <c r="O733" s="3">
        <v>1.66</v>
      </c>
      <c r="P733" s="3"/>
      <c r="Q733" s="3">
        <v>1.66</v>
      </c>
      <c r="R733" s="3">
        <v>3.1818</v>
      </c>
      <c r="S733" s="1">
        <v>0</v>
      </c>
      <c r="T733" s="4">
        <v>0</v>
      </c>
      <c r="U733" s="1" t="s">
        <v>5362</v>
      </c>
      <c r="V733" s="1" t="s">
        <v>5536</v>
      </c>
      <c r="W733" s="1" t="s">
        <v>5534</v>
      </c>
      <c r="X733" s="1" t="s">
        <v>47</v>
      </c>
      <c r="Y733" s="1">
        <v>41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2</v>
      </c>
      <c r="AP733" s="1">
        <v>1</v>
      </c>
      <c r="AQ733" s="1">
        <v>0</v>
      </c>
      <c r="AR733" s="1">
        <v>2</v>
      </c>
      <c r="AS733" s="1">
        <v>3</v>
      </c>
      <c r="AT733" s="1">
        <v>0</v>
      </c>
      <c r="AU733" s="1">
        <v>0</v>
      </c>
      <c r="AV733" s="1">
        <v>0</v>
      </c>
      <c r="AW733" s="1">
        <v>1</v>
      </c>
      <c r="AX733" s="1">
        <v>1</v>
      </c>
      <c r="AY733" s="1">
        <v>0</v>
      </c>
      <c r="AZ733" s="1">
        <v>0</v>
      </c>
      <c r="BA733" s="11">
        <v>0</v>
      </c>
    </row>
    <row r="734" spans="1:53" x14ac:dyDescent="0.25">
      <c r="A734" s="10">
        <v>124758</v>
      </c>
      <c r="B734" s="1" t="s">
        <v>1565</v>
      </c>
      <c r="C734" s="1" t="s">
        <v>114</v>
      </c>
      <c r="D734" s="1">
        <v>0</v>
      </c>
      <c r="E734" s="1">
        <v>0</v>
      </c>
      <c r="F734" s="1"/>
      <c r="G734" s="1" t="s">
        <v>1566</v>
      </c>
      <c r="H734" s="2">
        <v>45105.409425381942</v>
      </c>
      <c r="I734" s="1" t="str">
        <f>_xlfn.XLOOKUP(G734,'Lookup '!A:A,'Lookup '!B:B)</f>
        <v>Cases &amp; Covers</v>
      </c>
      <c r="J734" s="1" t="s">
        <v>51</v>
      </c>
      <c r="K734" s="1" t="b">
        <v>0</v>
      </c>
      <c r="L734" s="1"/>
      <c r="M734" s="1"/>
      <c r="N734" s="1" t="s">
        <v>52</v>
      </c>
      <c r="O734" s="3">
        <v>2.57</v>
      </c>
      <c r="P734" s="3"/>
      <c r="Q734" s="3">
        <v>2.57</v>
      </c>
      <c r="R734" s="3">
        <v>4.0909000000000004</v>
      </c>
      <c r="S734" s="1">
        <v>0</v>
      </c>
      <c r="T734" s="4">
        <v>0</v>
      </c>
      <c r="U734" s="1" t="s">
        <v>5362</v>
      </c>
      <c r="V734" s="1" t="s">
        <v>5514</v>
      </c>
      <c r="W734" s="1" t="s">
        <v>5515</v>
      </c>
      <c r="X734" s="1" t="s">
        <v>47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3</v>
      </c>
      <c r="AR734" s="1">
        <v>0</v>
      </c>
      <c r="AS734" s="1">
        <v>3</v>
      </c>
      <c r="AT734" s="1">
        <v>0</v>
      </c>
      <c r="AU734" s="1">
        <v>1</v>
      </c>
      <c r="AV734" s="1">
        <v>2</v>
      </c>
      <c r="AW734" s="1">
        <v>3</v>
      </c>
      <c r="AX734" s="1">
        <v>6</v>
      </c>
      <c r="AY734" s="1">
        <v>3</v>
      </c>
      <c r="AZ734" s="1">
        <v>6</v>
      </c>
      <c r="BA734" s="11">
        <v>4</v>
      </c>
    </row>
    <row r="735" spans="1:53" x14ac:dyDescent="0.25">
      <c r="A735" s="10">
        <v>124759</v>
      </c>
      <c r="B735" s="1" t="s">
        <v>1567</v>
      </c>
      <c r="C735" s="1" t="s">
        <v>49</v>
      </c>
      <c r="D735" s="1">
        <v>0</v>
      </c>
      <c r="E735" s="1">
        <v>0</v>
      </c>
      <c r="F735" s="1"/>
      <c r="G735" s="1" t="s">
        <v>1568</v>
      </c>
      <c r="H735" s="2">
        <v>45105.409425381942</v>
      </c>
      <c r="I735" s="1" t="str">
        <f>_xlfn.XLOOKUP(G735,'Lookup '!A:A,'Lookup '!B:B)</f>
        <v>Cases &amp; Covers</v>
      </c>
      <c r="J735" s="1" t="s">
        <v>51</v>
      </c>
      <c r="K735" s="1" t="b">
        <v>0</v>
      </c>
      <c r="L735" s="1"/>
      <c r="M735" s="1"/>
      <c r="N735" s="1" t="s">
        <v>52</v>
      </c>
      <c r="O735" s="3">
        <v>2.09</v>
      </c>
      <c r="P735" s="3"/>
      <c r="Q735" s="3">
        <v>2.09</v>
      </c>
      <c r="R735" s="3">
        <v>0</v>
      </c>
      <c r="S735" s="1">
        <v>0</v>
      </c>
      <c r="T735" s="4">
        <v>0</v>
      </c>
      <c r="U735" s="1" t="s">
        <v>5362</v>
      </c>
      <c r="V735" s="1" t="s">
        <v>5525</v>
      </c>
      <c r="W735" s="1" t="s">
        <v>5498</v>
      </c>
      <c r="X735" s="1" t="s">
        <v>47</v>
      </c>
      <c r="Y735" s="1">
        <v>3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1">
        <v>0</v>
      </c>
    </row>
    <row r="736" spans="1:53" x14ac:dyDescent="0.25">
      <c r="A736" s="10">
        <v>124760</v>
      </c>
      <c r="B736" s="1" t="s">
        <v>1569</v>
      </c>
      <c r="C736" s="1" t="s">
        <v>49</v>
      </c>
      <c r="D736" s="1">
        <v>0</v>
      </c>
      <c r="E736" s="1">
        <v>0</v>
      </c>
      <c r="F736" s="1"/>
      <c r="G736" s="1" t="s">
        <v>1570</v>
      </c>
      <c r="H736" s="2">
        <v>45105.409425381942</v>
      </c>
      <c r="I736" s="1" t="str">
        <f>_xlfn.XLOOKUP(G736,'Lookup '!A:A,'Lookup '!B:B)</f>
        <v>Cases &amp; Covers</v>
      </c>
      <c r="J736" s="1" t="s">
        <v>51</v>
      </c>
      <c r="K736" s="1" t="b">
        <v>0</v>
      </c>
      <c r="L736" s="1"/>
      <c r="M736" s="1"/>
      <c r="N736" s="1" t="s">
        <v>52</v>
      </c>
      <c r="O736" s="3">
        <v>3.07</v>
      </c>
      <c r="P736" s="3"/>
      <c r="Q736" s="3">
        <v>3.07</v>
      </c>
      <c r="R736" s="3">
        <v>5.2727000000000004</v>
      </c>
      <c r="S736" s="1">
        <v>0</v>
      </c>
      <c r="T736" s="4">
        <v>0</v>
      </c>
      <c r="U736" s="1" t="s">
        <v>5362</v>
      </c>
      <c r="V736" s="1" t="s">
        <v>5490</v>
      </c>
      <c r="W736" s="1" t="s">
        <v>5531</v>
      </c>
      <c r="X736" s="1" t="s">
        <v>47</v>
      </c>
      <c r="Y736" s="1">
        <v>18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9</v>
      </c>
      <c r="AP736" s="1">
        <v>0</v>
      </c>
      <c r="AQ736" s="1">
        <v>6</v>
      </c>
      <c r="AR736" s="1">
        <v>6</v>
      </c>
      <c r="AS736" s="1">
        <v>8</v>
      </c>
      <c r="AT736" s="1">
        <v>6</v>
      </c>
      <c r="AU736" s="1">
        <v>5</v>
      </c>
      <c r="AV736" s="1">
        <v>4</v>
      </c>
      <c r="AW736" s="1">
        <v>5</v>
      </c>
      <c r="AX736" s="1">
        <v>13</v>
      </c>
      <c r="AY736" s="1">
        <v>4</v>
      </c>
      <c r="AZ736" s="1">
        <v>5</v>
      </c>
      <c r="BA736" s="11">
        <v>2</v>
      </c>
    </row>
    <row r="737" spans="1:53" x14ac:dyDescent="0.25">
      <c r="A737" s="10">
        <v>124761</v>
      </c>
      <c r="B737" s="1" t="s">
        <v>1571</v>
      </c>
      <c r="C737" s="1" t="s">
        <v>49</v>
      </c>
      <c r="D737" s="1">
        <v>0</v>
      </c>
      <c r="E737" s="1">
        <v>0</v>
      </c>
      <c r="F737" s="1"/>
      <c r="G737" s="1" t="s">
        <v>1572</v>
      </c>
      <c r="H737" s="2">
        <v>45105.409425381942</v>
      </c>
      <c r="I737" s="1" t="str">
        <f>_xlfn.XLOOKUP(G737,'Lookup '!A:A,'Lookup '!B:B)</f>
        <v>Cases &amp; Covers</v>
      </c>
      <c r="J737" s="1" t="s">
        <v>51</v>
      </c>
      <c r="K737" s="1" t="b">
        <v>0</v>
      </c>
      <c r="L737" s="1"/>
      <c r="M737" s="1"/>
      <c r="N737" s="1" t="s">
        <v>52</v>
      </c>
      <c r="O737" s="3">
        <v>3.07</v>
      </c>
      <c r="P737" s="3"/>
      <c r="Q737" s="3">
        <v>3.07</v>
      </c>
      <c r="R737" s="3">
        <v>5.2727000000000004</v>
      </c>
      <c r="S737" s="1">
        <v>0</v>
      </c>
      <c r="T737" s="4">
        <v>0</v>
      </c>
      <c r="U737" s="1" t="s">
        <v>5362</v>
      </c>
      <c r="V737" s="1" t="s">
        <v>5490</v>
      </c>
      <c r="W737" s="1" t="s">
        <v>5533</v>
      </c>
      <c r="X737" s="1" t="s">
        <v>47</v>
      </c>
      <c r="Y737" s="1">
        <v>45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9</v>
      </c>
      <c r="AP737" s="1">
        <v>7</v>
      </c>
      <c r="AQ737" s="1">
        <v>0</v>
      </c>
      <c r="AR737" s="1">
        <v>9</v>
      </c>
      <c r="AS737" s="1">
        <v>4</v>
      </c>
      <c r="AT737" s="1">
        <v>0</v>
      </c>
      <c r="AU737" s="1">
        <v>2</v>
      </c>
      <c r="AV737" s="1">
        <v>2</v>
      </c>
      <c r="AW737" s="1">
        <v>2</v>
      </c>
      <c r="AX737" s="1">
        <v>11</v>
      </c>
      <c r="AY737" s="1">
        <v>3</v>
      </c>
      <c r="AZ737" s="1">
        <v>2</v>
      </c>
      <c r="BA737" s="11">
        <v>4</v>
      </c>
    </row>
    <row r="738" spans="1:53" x14ac:dyDescent="0.25">
      <c r="A738" s="10">
        <v>124762</v>
      </c>
      <c r="B738" s="1" t="s">
        <v>1573</v>
      </c>
      <c r="C738" s="1" t="s">
        <v>49</v>
      </c>
      <c r="D738" s="1">
        <v>0</v>
      </c>
      <c r="E738" s="1">
        <v>0</v>
      </c>
      <c r="F738" s="1"/>
      <c r="G738" s="1" t="s">
        <v>1574</v>
      </c>
      <c r="H738" s="2">
        <v>45105.409425381942</v>
      </c>
      <c r="I738" s="1" t="str">
        <f>_xlfn.XLOOKUP(G738,'Lookup '!A:A,'Lookup '!B:B)</f>
        <v>Cases &amp; Covers</v>
      </c>
      <c r="J738" s="1" t="s">
        <v>51</v>
      </c>
      <c r="K738" s="1" t="b">
        <v>0</v>
      </c>
      <c r="L738" s="1"/>
      <c r="M738" s="1"/>
      <c r="N738" s="1" t="s">
        <v>52</v>
      </c>
      <c r="O738" s="3">
        <v>1.68</v>
      </c>
      <c r="P738" s="3"/>
      <c r="Q738" s="3">
        <v>1.68</v>
      </c>
      <c r="R738" s="3">
        <v>2.7271999999999998</v>
      </c>
      <c r="S738" s="1">
        <v>0</v>
      </c>
      <c r="T738" s="4">
        <v>0</v>
      </c>
      <c r="U738" s="1" t="s">
        <v>5362</v>
      </c>
      <c r="V738" s="1" t="s">
        <v>5492</v>
      </c>
      <c r="W738" s="1" t="s">
        <v>5534</v>
      </c>
      <c r="X738" s="1" t="s">
        <v>47</v>
      </c>
      <c r="Y738" s="1">
        <v>41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4</v>
      </c>
      <c r="AP738" s="1">
        <v>2</v>
      </c>
      <c r="AQ738" s="1">
        <v>2</v>
      </c>
      <c r="AR738" s="1">
        <v>3</v>
      </c>
      <c r="AS738" s="1">
        <v>2</v>
      </c>
      <c r="AT738" s="1">
        <v>1</v>
      </c>
      <c r="AU738" s="1">
        <v>0</v>
      </c>
      <c r="AV738" s="1">
        <v>0</v>
      </c>
      <c r="AW738" s="1">
        <v>1</v>
      </c>
      <c r="AX738" s="1">
        <v>1</v>
      </c>
      <c r="AY738" s="1">
        <v>0</v>
      </c>
      <c r="AZ738" s="1">
        <v>0</v>
      </c>
      <c r="BA738" s="11">
        <v>1</v>
      </c>
    </row>
    <row r="739" spans="1:53" x14ac:dyDescent="0.25">
      <c r="A739" s="10">
        <v>124763</v>
      </c>
      <c r="B739" s="1" t="s">
        <v>1575</v>
      </c>
      <c r="C739" s="1" t="s">
        <v>58</v>
      </c>
      <c r="D739" s="1">
        <v>0</v>
      </c>
      <c r="E739" s="1">
        <v>0</v>
      </c>
      <c r="F739" s="1"/>
      <c r="G739" s="1" t="s">
        <v>1576</v>
      </c>
      <c r="H739" s="2">
        <v>45105.409425578706</v>
      </c>
      <c r="I739" s="1" t="str">
        <f>_xlfn.XLOOKUP(G739,'Lookup '!A:A,'Lookup '!B:B)</f>
        <v>Cases &amp; Covers</v>
      </c>
      <c r="J739" s="1" t="s">
        <v>51</v>
      </c>
      <c r="K739" s="1" t="b">
        <v>0</v>
      </c>
      <c r="L739" s="1"/>
      <c r="M739" s="1"/>
      <c r="N739" s="1" t="s">
        <v>52</v>
      </c>
      <c r="O739" s="3">
        <v>10.06</v>
      </c>
      <c r="P739" s="3"/>
      <c r="Q739" s="3">
        <v>10.06</v>
      </c>
      <c r="R739" s="3">
        <v>13.181800000000001</v>
      </c>
      <c r="S739" s="1">
        <v>0</v>
      </c>
      <c r="T739" s="4">
        <v>0</v>
      </c>
      <c r="U739" s="1" t="s">
        <v>5362</v>
      </c>
      <c r="V739" s="1" t="s">
        <v>5547</v>
      </c>
      <c r="W739" s="1" t="s">
        <v>5597</v>
      </c>
      <c r="X739" s="1" t="s">
        <v>47</v>
      </c>
      <c r="Y739" s="1">
        <v>41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6</v>
      </c>
      <c r="AP739" s="1">
        <v>2</v>
      </c>
      <c r="AQ739" s="1">
        <v>5</v>
      </c>
      <c r="AR739" s="1">
        <v>3</v>
      </c>
      <c r="AS739" s="1">
        <v>3</v>
      </c>
      <c r="AT739" s="1">
        <v>3</v>
      </c>
      <c r="AU739" s="1">
        <v>3</v>
      </c>
      <c r="AV739" s="1">
        <v>2</v>
      </c>
      <c r="AW739" s="1">
        <v>4</v>
      </c>
      <c r="AX739" s="1">
        <v>5</v>
      </c>
      <c r="AY739" s="1">
        <v>0</v>
      </c>
      <c r="AZ739" s="1">
        <v>0</v>
      </c>
      <c r="BA739" s="11">
        <v>5</v>
      </c>
    </row>
    <row r="740" spans="1:53" x14ac:dyDescent="0.25">
      <c r="A740" s="10">
        <v>124764</v>
      </c>
      <c r="B740" s="1" t="s">
        <v>1577</v>
      </c>
      <c r="C740" s="1" t="s">
        <v>49</v>
      </c>
      <c r="D740" s="1">
        <v>0</v>
      </c>
      <c r="E740" s="1">
        <v>0</v>
      </c>
      <c r="F740" s="1"/>
      <c r="G740" s="1" t="s">
        <v>1578</v>
      </c>
      <c r="H740" s="2">
        <v>45105.409425578706</v>
      </c>
      <c r="I740" s="1" t="str">
        <f>_xlfn.XLOOKUP(G740,'Lookup '!A:A,'Lookup '!B:B)</f>
        <v>Cases &amp; Covers</v>
      </c>
      <c r="J740" s="1" t="s">
        <v>51</v>
      </c>
      <c r="K740" s="1" t="b">
        <v>0</v>
      </c>
      <c r="L740" s="1"/>
      <c r="M740" s="1"/>
      <c r="N740" s="1" t="s">
        <v>52</v>
      </c>
      <c r="O740" s="3">
        <v>2.65</v>
      </c>
      <c r="P740" s="3"/>
      <c r="Q740" s="3">
        <v>2.65</v>
      </c>
      <c r="R740" s="3">
        <v>5</v>
      </c>
      <c r="S740" s="1">
        <v>0</v>
      </c>
      <c r="T740" s="4">
        <v>0</v>
      </c>
      <c r="U740" s="1" t="s">
        <v>5362</v>
      </c>
      <c r="V740" s="1" t="s">
        <v>5488</v>
      </c>
      <c r="W740" s="1" t="s">
        <v>5534</v>
      </c>
      <c r="X740" s="1" t="s">
        <v>47</v>
      </c>
      <c r="Y740" s="1">
        <v>62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5</v>
      </c>
      <c r="AP740" s="1">
        <v>0</v>
      </c>
      <c r="AQ740" s="1">
        <v>3</v>
      </c>
      <c r="AR740" s="1">
        <v>5</v>
      </c>
      <c r="AS740" s="1">
        <v>2</v>
      </c>
      <c r="AT740" s="1">
        <v>1</v>
      </c>
      <c r="AU740" s="1">
        <v>1</v>
      </c>
      <c r="AV740" s="1">
        <v>0</v>
      </c>
      <c r="AW740" s="1">
        <v>2</v>
      </c>
      <c r="AX740" s="1">
        <v>1</v>
      </c>
      <c r="AY740" s="1">
        <v>0</v>
      </c>
      <c r="AZ740" s="1">
        <v>2</v>
      </c>
      <c r="BA740" s="11">
        <v>1</v>
      </c>
    </row>
    <row r="741" spans="1:53" x14ac:dyDescent="0.25">
      <c r="A741" s="10">
        <v>124765</v>
      </c>
      <c r="B741" s="1" t="s">
        <v>1579</v>
      </c>
      <c r="C741" s="1" t="s">
        <v>49</v>
      </c>
      <c r="D741" s="1">
        <v>0</v>
      </c>
      <c r="E741" s="1">
        <v>0</v>
      </c>
      <c r="F741" s="1"/>
      <c r="G741" s="1" t="s">
        <v>1580</v>
      </c>
      <c r="H741" s="2">
        <v>45105.409425578706</v>
      </c>
      <c r="I741" s="1" t="str">
        <f>_xlfn.XLOOKUP(G741,'Lookup '!A:A,'Lookup '!B:B)</f>
        <v>Cases &amp; Covers</v>
      </c>
      <c r="J741" s="1" t="s">
        <v>51</v>
      </c>
      <c r="K741" s="1" t="b">
        <v>0</v>
      </c>
      <c r="L741" s="1"/>
      <c r="M741" s="1"/>
      <c r="N741" s="1" t="s">
        <v>52</v>
      </c>
      <c r="O741" s="3">
        <v>2.79</v>
      </c>
      <c r="P741" s="3"/>
      <c r="Q741" s="3">
        <v>2.79</v>
      </c>
      <c r="R741" s="3">
        <v>5</v>
      </c>
      <c r="S741" s="1">
        <v>0</v>
      </c>
      <c r="T741" s="4">
        <v>0</v>
      </c>
      <c r="U741" s="1" t="s">
        <v>5362</v>
      </c>
      <c r="V741" s="1" t="s">
        <v>5524</v>
      </c>
      <c r="W741" s="1" t="s">
        <v>5528</v>
      </c>
      <c r="X741" s="1" t="s">
        <v>47</v>
      </c>
      <c r="Y741" s="1">
        <v>65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1</v>
      </c>
      <c r="AP741" s="1">
        <v>0</v>
      </c>
      <c r="AQ741" s="1">
        <v>1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1</v>
      </c>
      <c r="AX741" s="1">
        <v>0</v>
      </c>
      <c r="AY741" s="1">
        <v>0</v>
      </c>
      <c r="AZ741" s="1">
        <v>0</v>
      </c>
      <c r="BA741" s="11">
        <v>0</v>
      </c>
    </row>
    <row r="742" spans="1:53" x14ac:dyDescent="0.25">
      <c r="A742" s="10">
        <v>124766</v>
      </c>
      <c r="B742" s="1" t="s">
        <v>1581</v>
      </c>
      <c r="C742" s="1" t="s">
        <v>58</v>
      </c>
      <c r="D742" s="1">
        <v>0</v>
      </c>
      <c r="E742" s="1">
        <v>0</v>
      </c>
      <c r="F742" s="1"/>
      <c r="G742" s="1" t="s">
        <v>1582</v>
      </c>
      <c r="H742" s="2">
        <v>45105.409425578706</v>
      </c>
      <c r="I742" s="1" t="str">
        <f>_xlfn.XLOOKUP(G742,'Lookup '!A:A,'Lookup '!B:B)</f>
        <v>Cases &amp; Covers</v>
      </c>
      <c r="J742" s="1" t="s">
        <v>51</v>
      </c>
      <c r="K742" s="1" t="b">
        <v>0</v>
      </c>
      <c r="L742" s="1"/>
      <c r="M742" s="1"/>
      <c r="N742" s="1" t="s">
        <v>52</v>
      </c>
      <c r="O742" s="3">
        <v>10.52</v>
      </c>
      <c r="P742" s="3"/>
      <c r="Q742" s="3">
        <v>10.52</v>
      </c>
      <c r="R742" s="3">
        <v>13.181800000000001</v>
      </c>
      <c r="S742" s="1">
        <v>0</v>
      </c>
      <c r="T742" s="4">
        <v>0</v>
      </c>
      <c r="U742" s="1" t="s">
        <v>5362</v>
      </c>
      <c r="V742" s="1" t="s">
        <v>5547</v>
      </c>
      <c r="W742" s="1" t="s">
        <v>5522</v>
      </c>
      <c r="X742" s="1" t="s">
        <v>47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7</v>
      </c>
      <c r="AP742" s="1">
        <v>2</v>
      </c>
      <c r="AQ742" s="1">
        <v>1</v>
      </c>
      <c r="AR742" s="1">
        <v>0</v>
      </c>
      <c r="AS742" s="1">
        <v>1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1">
        <v>0</v>
      </c>
    </row>
    <row r="743" spans="1:53" x14ac:dyDescent="0.25">
      <c r="A743" s="10">
        <v>124767</v>
      </c>
      <c r="B743" s="1" t="s">
        <v>1583</v>
      </c>
      <c r="C743" s="1" t="s">
        <v>49</v>
      </c>
      <c r="D743" s="1">
        <v>0</v>
      </c>
      <c r="E743" s="1">
        <v>0</v>
      </c>
      <c r="F743" s="1"/>
      <c r="G743" s="1" t="s">
        <v>1584</v>
      </c>
      <c r="H743" s="2">
        <v>45105.409425578706</v>
      </c>
      <c r="I743" s="1" t="str">
        <f>_xlfn.XLOOKUP(G743,'Lookup '!A:A,'Lookup '!B:B)</f>
        <v>Cases &amp; Covers</v>
      </c>
      <c r="J743" s="1" t="s">
        <v>51</v>
      </c>
      <c r="K743" s="1" t="b">
        <v>0</v>
      </c>
      <c r="L743" s="1"/>
      <c r="M743" s="1"/>
      <c r="N743" s="1" t="s">
        <v>52</v>
      </c>
      <c r="O743" s="3">
        <v>2.93</v>
      </c>
      <c r="P743" s="3"/>
      <c r="Q743" s="3">
        <v>2.93</v>
      </c>
      <c r="R743" s="3">
        <v>4.5453999999999999</v>
      </c>
      <c r="S743" s="1">
        <v>0</v>
      </c>
      <c r="T743" s="4">
        <v>0</v>
      </c>
      <c r="U743" s="1" t="s">
        <v>5484</v>
      </c>
      <c r="V743" s="1" t="s">
        <v>5504</v>
      </c>
      <c r="W743" s="1" t="s">
        <v>5544</v>
      </c>
      <c r="X743" s="1" t="s">
        <v>47</v>
      </c>
      <c r="Y743" s="1">
        <v>-2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9</v>
      </c>
      <c r="AP743" s="1">
        <v>9</v>
      </c>
      <c r="AQ743" s="1">
        <v>5</v>
      </c>
      <c r="AR743" s="1">
        <v>6</v>
      </c>
      <c r="AS743" s="1">
        <v>10</v>
      </c>
      <c r="AT743" s="1">
        <v>2</v>
      </c>
      <c r="AU743" s="1">
        <v>7</v>
      </c>
      <c r="AV743" s="1">
        <v>1</v>
      </c>
      <c r="AW743" s="1">
        <v>0</v>
      </c>
      <c r="AX743" s="1">
        <v>1</v>
      </c>
      <c r="AY743" s="1">
        <v>0</v>
      </c>
      <c r="AZ743" s="1">
        <v>0</v>
      </c>
      <c r="BA743" s="11">
        <v>0</v>
      </c>
    </row>
    <row r="744" spans="1:53" x14ac:dyDescent="0.25">
      <c r="A744" s="10">
        <v>124768</v>
      </c>
      <c r="B744" s="1" t="s">
        <v>1585</v>
      </c>
      <c r="C744" s="1" t="s">
        <v>49</v>
      </c>
      <c r="D744" s="1">
        <v>0</v>
      </c>
      <c r="E744" s="1">
        <v>0</v>
      </c>
      <c r="F744" s="1"/>
      <c r="G744" s="1" t="s">
        <v>1586</v>
      </c>
      <c r="H744" s="2">
        <v>45105.409425578706</v>
      </c>
      <c r="I744" s="1" t="str">
        <f>_xlfn.XLOOKUP(G744,'Lookup '!A:A,'Lookup '!B:B)</f>
        <v>Cases &amp; Covers</v>
      </c>
      <c r="J744" s="1" t="s">
        <v>51</v>
      </c>
      <c r="K744" s="1" t="b">
        <v>0</v>
      </c>
      <c r="L744" s="1"/>
      <c r="M744" s="1"/>
      <c r="N744" s="1" t="s">
        <v>52</v>
      </c>
      <c r="O744" s="3">
        <v>1.68</v>
      </c>
      <c r="P744" s="3"/>
      <c r="Q744" s="3">
        <v>1.68</v>
      </c>
      <c r="R744" s="3">
        <v>2.7271999999999998</v>
      </c>
      <c r="S744" s="1">
        <v>0</v>
      </c>
      <c r="T744" s="4">
        <v>0</v>
      </c>
      <c r="U744" s="1" t="s">
        <v>5362</v>
      </c>
      <c r="V744" s="1" t="s">
        <v>5492</v>
      </c>
      <c r="W744" s="1" t="s">
        <v>5534</v>
      </c>
      <c r="X744" s="1" t="s">
        <v>47</v>
      </c>
      <c r="Y744" s="1">
        <v>10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6</v>
      </c>
      <c r="AP744" s="1">
        <v>2</v>
      </c>
      <c r="AQ744" s="1">
        <v>1</v>
      </c>
      <c r="AR744" s="1">
        <v>5</v>
      </c>
      <c r="AS744" s="1">
        <v>4</v>
      </c>
      <c r="AT744" s="1">
        <v>2</v>
      </c>
      <c r="AU744" s="1">
        <v>3</v>
      </c>
      <c r="AV744" s="1">
        <v>2</v>
      </c>
      <c r="AW744" s="1">
        <v>0</v>
      </c>
      <c r="AX744" s="1">
        <v>2</v>
      </c>
      <c r="AY744" s="1">
        <v>4</v>
      </c>
      <c r="AZ744" s="1">
        <v>1</v>
      </c>
      <c r="BA744" s="11">
        <v>2</v>
      </c>
    </row>
    <row r="745" spans="1:53" x14ac:dyDescent="0.25">
      <c r="A745" s="10">
        <v>124769</v>
      </c>
      <c r="B745" s="1" t="s">
        <v>1587</v>
      </c>
      <c r="C745" s="1" t="s">
        <v>49</v>
      </c>
      <c r="D745" s="1">
        <v>0</v>
      </c>
      <c r="E745" s="1">
        <v>0</v>
      </c>
      <c r="F745" s="1"/>
      <c r="G745" s="1" t="s">
        <v>1588</v>
      </c>
      <c r="H745" s="2">
        <v>45105.409425578706</v>
      </c>
      <c r="I745" s="1" t="str">
        <f>_xlfn.XLOOKUP(G745,'Lookup '!A:A,'Lookup '!B:B)</f>
        <v>Cases &amp; Covers</v>
      </c>
      <c r="J745" s="1" t="s">
        <v>51</v>
      </c>
      <c r="K745" s="1" t="b">
        <v>0</v>
      </c>
      <c r="L745" s="1"/>
      <c r="M745" s="1"/>
      <c r="N745" s="1" t="s">
        <v>52</v>
      </c>
      <c r="O745" s="3">
        <v>2.65</v>
      </c>
      <c r="P745" s="3"/>
      <c r="Q745" s="3">
        <v>2.65</v>
      </c>
      <c r="R745" s="3">
        <v>5</v>
      </c>
      <c r="S745" s="1">
        <v>0</v>
      </c>
      <c r="T745" s="4">
        <v>0</v>
      </c>
      <c r="U745" s="1" t="s">
        <v>5362</v>
      </c>
      <c r="V745" s="1" t="s">
        <v>5488</v>
      </c>
      <c r="W745" s="1" t="s">
        <v>5515</v>
      </c>
      <c r="X745" s="1" t="s">
        <v>47</v>
      </c>
      <c r="Y745" s="1">
        <v>32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14</v>
      </c>
      <c r="AP745" s="1">
        <v>11</v>
      </c>
      <c r="AQ745" s="1">
        <v>16</v>
      </c>
      <c r="AR745" s="1">
        <v>18</v>
      </c>
      <c r="AS745" s="1">
        <v>9</v>
      </c>
      <c r="AT745" s="1">
        <v>14</v>
      </c>
      <c r="AU745" s="1">
        <v>11</v>
      </c>
      <c r="AV745" s="1">
        <v>14</v>
      </c>
      <c r="AW745" s="1">
        <v>10</v>
      </c>
      <c r="AX745" s="1">
        <v>33</v>
      </c>
      <c r="AY745" s="1">
        <v>11</v>
      </c>
      <c r="AZ745" s="1">
        <v>11</v>
      </c>
      <c r="BA745" s="11">
        <v>20</v>
      </c>
    </row>
    <row r="746" spans="1:53" hidden="1" x14ac:dyDescent="0.25">
      <c r="A746" s="10">
        <v>124770</v>
      </c>
      <c r="B746" s="1" t="s">
        <v>1589</v>
      </c>
      <c r="C746" s="1" t="s">
        <v>49</v>
      </c>
      <c r="D746" s="1">
        <v>0</v>
      </c>
      <c r="E746" s="1">
        <v>0</v>
      </c>
      <c r="F746" s="1"/>
      <c r="G746" s="1" t="s">
        <v>1590</v>
      </c>
      <c r="H746" s="2">
        <v>45105.409425578706</v>
      </c>
      <c r="I746" s="1" t="str">
        <f>_xlfn.XLOOKUP(G746,'Lookup '!A:A,'Lookup '!B:B)</f>
        <v>Mercury Ring</v>
      </c>
      <c r="J746" s="1" t="s">
        <v>123</v>
      </c>
      <c r="K746" s="1" t="b">
        <v>0</v>
      </c>
      <c r="L746" s="1"/>
      <c r="M746" s="1"/>
      <c r="N746" s="1" t="s">
        <v>52</v>
      </c>
      <c r="O746" s="3">
        <v>1.95</v>
      </c>
      <c r="P746" s="3"/>
      <c r="Q746" s="3">
        <v>1.95</v>
      </c>
      <c r="R746" s="3">
        <v>3.1818</v>
      </c>
      <c r="S746" s="1">
        <v>0</v>
      </c>
      <c r="T746" s="4">
        <v>0</v>
      </c>
      <c r="U746" s="1"/>
      <c r="V746" s="1" t="s">
        <v>5589</v>
      </c>
      <c r="W746" s="1" t="s">
        <v>5590</v>
      </c>
      <c r="X746" s="1" t="s">
        <v>47</v>
      </c>
      <c r="Y746" s="1">
        <v>8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26</v>
      </c>
      <c r="AP746" s="1">
        <v>32</v>
      </c>
      <c r="AQ746" s="1">
        <v>33</v>
      </c>
      <c r="AR746" s="1">
        <v>42</v>
      </c>
      <c r="AS746" s="1">
        <v>11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1">
        <v>0</v>
      </c>
    </row>
    <row r="747" spans="1:53" x14ac:dyDescent="0.25">
      <c r="A747" s="10">
        <v>124771</v>
      </c>
      <c r="B747" s="1" t="s">
        <v>1591</v>
      </c>
      <c r="C747" s="1" t="s">
        <v>49</v>
      </c>
      <c r="D747" s="1">
        <v>0</v>
      </c>
      <c r="E747" s="1">
        <v>0</v>
      </c>
      <c r="F747" s="1"/>
      <c r="G747" s="1" t="s">
        <v>1592</v>
      </c>
      <c r="H747" s="2">
        <v>45105.409425578706</v>
      </c>
      <c r="I747" s="1" t="str">
        <f>_xlfn.XLOOKUP(G747,'Lookup '!A:A,'Lookup '!B:B)</f>
        <v>Cases &amp; Covers</v>
      </c>
      <c r="J747" s="1" t="s">
        <v>51</v>
      </c>
      <c r="K747" s="1" t="b">
        <v>0</v>
      </c>
      <c r="L747" s="1"/>
      <c r="M747" s="1"/>
      <c r="N747" s="1" t="s">
        <v>52</v>
      </c>
      <c r="O747" s="3">
        <v>2.65</v>
      </c>
      <c r="P747" s="3"/>
      <c r="Q747" s="3">
        <v>2.65</v>
      </c>
      <c r="R747" s="3">
        <v>5</v>
      </c>
      <c r="S747" s="1">
        <v>0</v>
      </c>
      <c r="T747" s="4">
        <v>0</v>
      </c>
      <c r="U747" s="1" t="s">
        <v>5362</v>
      </c>
      <c r="V747" s="1" t="s">
        <v>5488</v>
      </c>
      <c r="W747" s="1" t="s">
        <v>5534</v>
      </c>
      <c r="X747" s="1" t="s">
        <v>47</v>
      </c>
      <c r="Y747" s="1">
        <v>66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3</v>
      </c>
      <c r="AP747" s="1">
        <v>1</v>
      </c>
      <c r="AQ747" s="1">
        <v>2</v>
      </c>
      <c r="AR747" s="1">
        <v>4</v>
      </c>
      <c r="AS747" s="1">
        <v>3</v>
      </c>
      <c r="AT747" s="1">
        <v>1</v>
      </c>
      <c r="AU747" s="1">
        <v>0</v>
      </c>
      <c r="AV747" s="1">
        <v>0</v>
      </c>
      <c r="AW747" s="1">
        <v>1</v>
      </c>
      <c r="AX747" s="1">
        <v>2</v>
      </c>
      <c r="AY747" s="1">
        <v>2</v>
      </c>
      <c r="AZ747" s="1">
        <v>1</v>
      </c>
      <c r="BA747" s="11">
        <v>1</v>
      </c>
    </row>
    <row r="748" spans="1:53" x14ac:dyDescent="0.25">
      <c r="A748" s="10">
        <v>124772</v>
      </c>
      <c r="B748" s="1" t="s">
        <v>1593</v>
      </c>
      <c r="C748" s="1" t="s">
        <v>49</v>
      </c>
      <c r="D748" s="1">
        <v>0</v>
      </c>
      <c r="E748" s="1">
        <v>0</v>
      </c>
      <c r="F748" s="1"/>
      <c r="G748" s="1" t="s">
        <v>1594</v>
      </c>
      <c r="H748" s="2">
        <v>45105.409425578706</v>
      </c>
      <c r="I748" s="1" t="str">
        <f>_xlfn.XLOOKUP(G748,'Lookup '!A:A,'Lookup '!B:B)</f>
        <v>Cases &amp; Covers</v>
      </c>
      <c r="J748" s="1" t="s">
        <v>51</v>
      </c>
      <c r="K748" s="1" t="b">
        <v>0</v>
      </c>
      <c r="L748" s="1"/>
      <c r="M748" s="1"/>
      <c r="N748" s="1" t="s">
        <v>52</v>
      </c>
      <c r="O748" s="3">
        <v>7.68</v>
      </c>
      <c r="P748" s="3"/>
      <c r="Q748" s="3">
        <v>7.68</v>
      </c>
      <c r="R748" s="3">
        <v>14.2148</v>
      </c>
      <c r="S748" s="1">
        <v>0</v>
      </c>
      <c r="T748" s="4">
        <v>0</v>
      </c>
      <c r="U748" s="1" t="s">
        <v>5362</v>
      </c>
      <c r="V748" s="1" t="s">
        <v>5524</v>
      </c>
      <c r="W748" s="1" t="s">
        <v>5508</v>
      </c>
      <c r="X748" s="1" t="s">
        <v>47</v>
      </c>
      <c r="Y748" s="1">
        <v>5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5</v>
      </c>
      <c r="AP748" s="1">
        <v>7</v>
      </c>
      <c r="AQ748" s="1">
        <v>2</v>
      </c>
      <c r="AR748" s="1">
        <v>0</v>
      </c>
      <c r="AS748" s="1">
        <v>3</v>
      </c>
      <c r="AT748" s="1">
        <v>2</v>
      </c>
      <c r="AU748" s="1">
        <v>1</v>
      </c>
      <c r="AV748" s="1">
        <v>0</v>
      </c>
      <c r="AW748" s="1">
        <v>2</v>
      </c>
      <c r="AX748" s="1">
        <v>0</v>
      </c>
      <c r="AY748" s="1">
        <v>0</v>
      </c>
      <c r="AZ748" s="1">
        <v>0</v>
      </c>
      <c r="BA748" s="11">
        <v>0</v>
      </c>
    </row>
    <row r="749" spans="1:53" x14ac:dyDescent="0.25">
      <c r="A749" s="10">
        <v>124773</v>
      </c>
      <c r="B749" s="1" t="s">
        <v>1595</v>
      </c>
      <c r="C749" s="1" t="s">
        <v>49</v>
      </c>
      <c r="D749" s="1">
        <v>0</v>
      </c>
      <c r="E749" s="1">
        <v>0</v>
      </c>
      <c r="F749" s="1"/>
      <c r="G749" s="1" t="s">
        <v>1596</v>
      </c>
      <c r="H749" s="2">
        <v>45105.409425578706</v>
      </c>
      <c r="I749" s="1" t="str">
        <f>_xlfn.XLOOKUP(G749,'Lookup '!A:A,'Lookup '!B:B)</f>
        <v>Cases &amp; Covers</v>
      </c>
      <c r="J749" s="1" t="s">
        <v>51</v>
      </c>
      <c r="K749" s="1" t="b">
        <v>0</v>
      </c>
      <c r="L749" s="1"/>
      <c r="M749" s="1"/>
      <c r="N749" s="1" t="s">
        <v>52</v>
      </c>
      <c r="O749" s="3">
        <v>3.21</v>
      </c>
      <c r="P749" s="3"/>
      <c r="Q749" s="3">
        <v>3.21</v>
      </c>
      <c r="R749" s="3">
        <v>5.4545000000000003</v>
      </c>
      <c r="S749" s="1">
        <v>0</v>
      </c>
      <c r="T749" s="4">
        <v>0</v>
      </c>
      <c r="U749" s="1" t="s">
        <v>5362</v>
      </c>
      <c r="V749" s="1" t="s">
        <v>5509</v>
      </c>
      <c r="W749" s="1" t="s">
        <v>5534</v>
      </c>
      <c r="X749" s="1" t="s">
        <v>47</v>
      </c>
      <c r="Y749" s="1">
        <v>-7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2</v>
      </c>
      <c r="AP749" s="1">
        <v>6</v>
      </c>
      <c r="AQ749" s="1">
        <v>4</v>
      </c>
      <c r="AR749" s="1">
        <v>2</v>
      </c>
      <c r="AS749" s="1">
        <v>6</v>
      </c>
      <c r="AT749" s="1">
        <v>0</v>
      </c>
      <c r="AU749" s="1">
        <v>0</v>
      </c>
      <c r="AV749" s="1">
        <v>1</v>
      </c>
      <c r="AW749" s="1">
        <v>3</v>
      </c>
      <c r="AX749" s="1">
        <v>3</v>
      </c>
      <c r="AY749" s="1">
        <v>2</v>
      </c>
      <c r="AZ749" s="1">
        <v>4</v>
      </c>
      <c r="BA749" s="11">
        <v>2</v>
      </c>
    </row>
    <row r="750" spans="1:53" x14ac:dyDescent="0.25">
      <c r="A750" s="10">
        <v>124774</v>
      </c>
      <c r="B750" s="1" t="s">
        <v>1597</v>
      </c>
      <c r="C750" s="1" t="s">
        <v>49</v>
      </c>
      <c r="D750" s="1">
        <v>0</v>
      </c>
      <c r="E750" s="1">
        <v>0</v>
      </c>
      <c r="F750" s="1"/>
      <c r="G750" s="1" t="s">
        <v>1598</v>
      </c>
      <c r="H750" s="2">
        <v>45105.409425578706</v>
      </c>
      <c r="I750" s="1" t="str">
        <f>_xlfn.XLOOKUP(G750,'Lookup '!A:A,'Lookup '!B:B)</f>
        <v>Cases &amp; Covers</v>
      </c>
      <c r="J750" s="1" t="s">
        <v>51</v>
      </c>
      <c r="K750" s="1" t="b">
        <v>0</v>
      </c>
      <c r="L750" s="1"/>
      <c r="M750" s="1"/>
      <c r="N750" s="1" t="s">
        <v>52</v>
      </c>
      <c r="O750" s="3">
        <v>2.65</v>
      </c>
      <c r="P750" s="3"/>
      <c r="Q750" s="3">
        <v>2.65</v>
      </c>
      <c r="R750" s="3">
        <v>3.8180999999999998</v>
      </c>
      <c r="S750" s="1">
        <v>0</v>
      </c>
      <c r="T750" s="4">
        <v>0</v>
      </c>
      <c r="U750" s="1" t="s">
        <v>5362</v>
      </c>
      <c r="V750" s="1" t="s">
        <v>5506</v>
      </c>
      <c r="W750" s="1" t="s">
        <v>5520</v>
      </c>
      <c r="X750" s="1" t="s">
        <v>47</v>
      </c>
      <c r="Y750" s="1">
        <v>33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3</v>
      </c>
      <c r="AQ750" s="1">
        <v>4</v>
      </c>
      <c r="AR750" s="1">
        <v>0</v>
      </c>
      <c r="AS750" s="1">
        <v>4</v>
      </c>
      <c r="AT750" s="1">
        <v>0</v>
      </c>
      <c r="AU750" s="1">
        <v>0</v>
      </c>
      <c r="AV750" s="1">
        <v>1</v>
      </c>
      <c r="AW750" s="1">
        <v>1</v>
      </c>
      <c r="AX750" s="1">
        <v>0</v>
      </c>
      <c r="AY750" s="1">
        <v>0</v>
      </c>
      <c r="AZ750" s="1">
        <v>1</v>
      </c>
      <c r="BA750" s="11">
        <v>2</v>
      </c>
    </row>
    <row r="751" spans="1:53" x14ac:dyDescent="0.25">
      <c r="A751" s="10">
        <v>124775</v>
      </c>
      <c r="B751" s="1" t="s">
        <v>1599</v>
      </c>
      <c r="C751" s="1" t="s">
        <v>49</v>
      </c>
      <c r="D751" s="1">
        <v>0</v>
      </c>
      <c r="E751" s="1">
        <v>0</v>
      </c>
      <c r="F751" s="1"/>
      <c r="G751" s="1" t="s">
        <v>1600</v>
      </c>
      <c r="H751" s="2">
        <v>45105.409425578706</v>
      </c>
      <c r="I751" s="1" t="str">
        <f>_xlfn.XLOOKUP(G751,'Lookup '!A:A,'Lookup '!B:B)</f>
        <v>Cases &amp; Covers</v>
      </c>
      <c r="J751" s="1" t="s">
        <v>51</v>
      </c>
      <c r="K751" s="1" t="b">
        <v>0</v>
      </c>
      <c r="L751" s="1"/>
      <c r="M751" s="1"/>
      <c r="N751" s="1" t="s">
        <v>52</v>
      </c>
      <c r="O751" s="3">
        <v>2.65</v>
      </c>
      <c r="P751" s="3"/>
      <c r="Q751" s="3">
        <v>2.65</v>
      </c>
      <c r="R751" s="3">
        <v>3.8180999999999998</v>
      </c>
      <c r="S751" s="1">
        <v>0</v>
      </c>
      <c r="T751" s="4">
        <v>0</v>
      </c>
      <c r="U751" s="1" t="s">
        <v>5362</v>
      </c>
      <c r="V751" s="1" t="s">
        <v>5506</v>
      </c>
      <c r="W751" s="1" t="s">
        <v>5533</v>
      </c>
      <c r="X751" s="1" t="s">
        <v>47</v>
      </c>
      <c r="Y751" s="1">
        <v>32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4</v>
      </c>
      <c r="AP751" s="1">
        <v>5</v>
      </c>
      <c r="AQ751" s="1">
        <v>1</v>
      </c>
      <c r="AR751" s="1">
        <v>0</v>
      </c>
      <c r="AS751" s="1">
        <v>4</v>
      </c>
      <c r="AT751" s="1">
        <v>0</v>
      </c>
      <c r="AU751" s="1">
        <v>0</v>
      </c>
      <c r="AV751" s="1">
        <v>1</v>
      </c>
      <c r="AW751" s="1">
        <v>0</v>
      </c>
      <c r="AX751" s="1">
        <v>0</v>
      </c>
      <c r="AY751" s="1">
        <v>0</v>
      </c>
      <c r="AZ751" s="1">
        <v>0</v>
      </c>
      <c r="BA751" s="11">
        <v>0</v>
      </c>
    </row>
    <row r="752" spans="1:53" x14ac:dyDescent="0.25">
      <c r="A752" s="10">
        <v>124776</v>
      </c>
      <c r="B752" s="1" t="s">
        <v>1601</v>
      </c>
      <c r="C752" s="1" t="s">
        <v>49</v>
      </c>
      <c r="D752" s="1">
        <v>0</v>
      </c>
      <c r="E752" s="1">
        <v>0</v>
      </c>
      <c r="F752" s="1"/>
      <c r="G752" s="1" t="s">
        <v>1164</v>
      </c>
      <c r="H752" s="2">
        <v>45105.409425578706</v>
      </c>
      <c r="I752" s="1" t="str">
        <f>_xlfn.XLOOKUP(G752,'Lookup '!A:A,'Lookup '!B:B)</f>
        <v>Cases &amp; Covers</v>
      </c>
      <c r="J752" s="1" t="s">
        <v>51</v>
      </c>
      <c r="K752" s="1" t="b">
        <v>0</v>
      </c>
      <c r="L752" s="1"/>
      <c r="M752" s="1"/>
      <c r="N752" s="1" t="s">
        <v>52</v>
      </c>
      <c r="O752" s="3">
        <v>2.93</v>
      </c>
      <c r="P752" s="3"/>
      <c r="Q752" s="3">
        <v>2.93</v>
      </c>
      <c r="R752" s="3">
        <v>4.5453999999999999</v>
      </c>
      <c r="S752" s="1">
        <v>0</v>
      </c>
      <c r="T752" s="4">
        <v>0</v>
      </c>
      <c r="U752" s="1" t="s">
        <v>5362</v>
      </c>
      <c r="V752" s="1" t="s">
        <v>5504</v>
      </c>
      <c r="W752" s="1" t="s">
        <v>5512</v>
      </c>
      <c r="X752" s="1" t="s">
        <v>47</v>
      </c>
      <c r="Y752" s="1">
        <v>14</v>
      </c>
      <c r="Z752" s="1">
        <v>0</v>
      </c>
      <c r="AA752" s="1">
        <v>70</v>
      </c>
      <c r="AB752" s="1">
        <v>70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9</v>
      </c>
      <c r="AP752" s="1">
        <v>16</v>
      </c>
      <c r="AQ752" s="1">
        <v>15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1">
        <v>0</v>
      </c>
    </row>
    <row r="753" spans="1:53" x14ac:dyDescent="0.25">
      <c r="A753" s="10">
        <v>124777</v>
      </c>
      <c r="B753" s="1" t="s">
        <v>1602</v>
      </c>
      <c r="C753" s="1" t="s">
        <v>58</v>
      </c>
      <c r="D753" s="1">
        <v>0</v>
      </c>
      <c r="E753" s="1">
        <v>0</v>
      </c>
      <c r="F753" s="1"/>
      <c r="G753" s="1" t="s">
        <v>1603</v>
      </c>
      <c r="H753" s="2">
        <v>45105.409425578706</v>
      </c>
      <c r="I753" s="1" t="str">
        <f>_xlfn.XLOOKUP(G753,'Lookup '!A:A,'Lookup '!B:B)</f>
        <v>Cases &amp; Covers</v>
      </c>
      <c r="J753" s="1" t="s">
        <v>51</v>
      </c>
      <c r="K753" s="1" t="b">
        <v>0</v>
      </c>
      <c r="L753" s="1"/>
      <c r="M753" s="1"/>
      <c r="N753" s="1" t="s">
        <v>52</v>
      </c>
      <c r="O753" s="3">
        <v>2.93</v>
      </c>
      <c r="P753" s="3"/>
      <c r="Q753" s="3">
        <v>2.93</v>
      </c>
      <c r="R753" s="3">
        <v>4.5453999999999999</v>
      </c>
      <c r="S753" s="1">
        <v>0</v>
      </c>
      <c r="T753" s="4">
        <v>0</v>
      </c>
      <c r="U753" s="1" t="s">
        <v>5362</v>
      </c>
      <c r="V753" s="1" t="s">
        <v>5548</v>
      </c>
      <c r="W753" s="1" t="s">
        <v>5534</v>
      </c>
      <c r="X753" s="1" t="s">
        <v>47</v>
      </c>
      <c r="Y753" s="1">
        <v>29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2</v>
      </c>
      <c r="AP753" s="1">
        <v>0</v>
      </c>
      <c r="AQ753" s="1">
        <v>2</v>
      </c>
      <c r="AR753" s="1">
        <v>0</v>
      </c>
      <c r="AS753" s="1">
        <v>3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0</v>
      </c>
      <c r="BA753" s="11">
        <v>0</v>
      </c>
    </row>
    <row r="754" spans="1:53" x14ac:dyDescent="0.25">
      <c r="A754" s="10">
        <v>124778</v>
      </c>
      <c r="B754" s="1" t="s">
        <v>1604</v>
      </c>
      <c r="C754" s="1" t="s">
        <v>49</v>
      </c>
      <c r="D754" s="1">
        <v>0</v>
      </c>
      <c r="E754" s="1">
        <v>0</v>
      </c>
      <c r="F754" s="1"/>
      <c r="G754" s="1" t="s">
        <v>1605</v>
      </c>
      <c r="H754" s="2">
        <v>45105.409425578706</v>
      </c>
      <c r="I754" s="1" t="str">
        <f>_xlfn.XLOOKUP(G754,'Lookup '!A:A,'Lookup '!B:B)</f>
        <v>Cases &amp; Covers</v>
      </c>
      <c r="J754" s="1" t="s">
        <v>51</v>
      </c>
      <c r="K754" s="1" t="b">
        <v>0</v>
      </c>
      <c r="L754" s="1"/>
      <c r="M754" s="1"/>
      <c r="N754" s="1" t="s">
        <v>52</v>
      </c>
      <c r="O754" s="3">
        <v>3.07</v>
      </c>
      <c r="P754" s="3"/>
      <c r="Q754" s="3">
        <v>3.07</v>
      </c>
      <c r="R754" s="3">
        <v>5.2727000000000004</v>
      </c>
      <c r="S754" s="1">
        <v>0</v>
      </c>
      <c r="T754" s="4">
        <v>0</v>
      </c>
      <c r="U754" s="1" t="s">
        <v>5362</v>
      </c>
      <c r="V754" s="1" t="s">
        <v>5490</v>
      </c>
      <c r="W754" s="1" t="s">
        <v>5531</v>
      </c>
      <c r="X754" s="1" t="s">
        <v>47</v>
      </c>
      <c r="Y754" s="1">
        <v>4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8</v>
      </c>
      <c r="AP754" s="1">
        <v>10</v>
      </c>
      <c r="AQ754" s="1">
        <v>4</v>
      </c>
      <c r="AR754" s="1">
        <v>7</v>
      </c>
      <c r="AS754" s="1">
        <v>2</v>
      </c>
      <c r="AT754" s="1">
        <v>7</v>
      </c>
      <c r="AU754" s="1">
        <v>2</v>
      </c>
      <c r="AV754" s="1">
        <v>8</v>
      </c>
      <c r="AW754" s="1">
        <v>5</v>
      </c>
      <c r="AX754" s="1">
        <v>1</v>
      </c>
      <c r="AY754" s="1">
        <v>0</v>
      </c>
      <c r="AZ754" s="1">
        <v>0</v>
      </c>
      <c r="BA754" s="11">
        <v>0</v>
      </c>
    </row>
    <row r="755" spans="1:53" x14ac:dyDescent="0.25">
      <c r="A755" s="10">
        <v>124779</v>
      </c>
      <c r="B755" s="1" t="s">
        <v>1606</v>
      </c>
      <c r="C755" s="1" t="s">
        <v>49</v>
      </c>
      <c r="D755" s="1">
        <v>0</v>
      </c>
      <c r="E755" s="1">
        <v>0</v>
      </c>
      <c r="F755" s="1"/>
      <c r="G755" s="1" t="s">
        <v>1607</v>
      </c>
      <c r="H755" s="2">
        <v>45105.409425578706</v>
      </c>
      <c r="I755" s="1" t="str">
        <f>_xlfn.XLOOKUP(G755,'Lookup '!A:A,'Lookup '!B:B)</f>
        <v>Cases &amp; Covers</v>
      </c>
      <c r="J755" s="1" t="s">
        <v>51</v>
      </c>
      <c r="K755" s="1" t="b">
        <v>0</v>
      </c>
      <c r="L755" s="1"/>
      <c r="M755" s="1"/>
      <c r="N755" s="1" t="s">
        <v>52</v>
      </c>
      <c r="O755" s="3">
        <v>2.65</v>
      </c>
      <c r="P755" s="3"/>
      <c r="Q755" s="3">
        <v>2.65</v>
      </c>
      <c r="R755" s="3">
        <v>5</v>
      </c>
      <c r="S755" s="1">
        <v>0</v>
      </c>
      <c r="T755" s="4">
        <v>0</v>
      </c>
      <c r="U755" s="1" t="s">
        <v>5362</v>
      </c>
      <c r="V755" s="1" t="s">
        <v>5488</v>
      </c>
      <c r="W755" s="1" t="s">
        <v>5528</v>
      </c>
      <c r="X755" s="1" t="s">
        <v>47</v>
      </c>
      <c r="Y755" s="1">
        <v>55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1</v>
      </c>
      <c r="AP755" s="1">
        <v>2</v>
      </c>
      <c r="AQ755" s="1">
        <v>1</v>
      </c>
      <c r="AR755" s="1">
        <v>2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1">
        <v>0</v>
      </c>
    </row>
    <row r="756" spans="1:53" x14ac:dyDescent="0.25">
      <c r="A756" s="10">
        <v>124780</v>
      </c>
      <c r="B756" s="1" t="s">
        <v>1608</v>
      </c>
      <c r="C756" s="1" t="s">
        <v>49</v>
      </c>
      <c r="D756" s="1">
        <v>0</v>
      </c>
      <c r="E756" s="1">
        <v>0</v>
      </c>
      <c r="F756" s="1"/>
      <c r="G756" s="1" t="s">
        <v>1609</v>
      </c>
      <c r="H756" s="2">
        <v>45105.409425578706</v>
      </c>
      <c r="I756" s="1" t="str">
        <f>_xlfn.XLOOKUP(G756,'Lookup '!A:A,'Lookup '!B:B)</f>
        <v>Cases &amp; Covers</v>
      </c>
      <c r="J756" s="1" t="s">
        <v>51</v>
      </c>
      <c r="K756" s="1" t="b">
        <v>0</v>
      </c>
      <c r="L756" s="1"/>
      <c r="M756" s="1"/>
      <c r="N756" s="1" t="s">
        <v>52</v>
      </c>
      <c r="O756" s="3">
        <v>2.65</v>
      </c>
      <c r="P756" s="3"/>
      <c r="Q756" s="3">
        <v>2.65</v>
      </c>
      <c r="R756" s="3">
        <v>5</v>
      </c>
      <c r="S756" s="1">
        <v>0</v>
      </c>
      <c r="T756" s="4">
        <v>0</v>
      </c>
      <c r="U756" s="1" t="s">
        <v>5484</v>
      </c>
      <c r="V756" s="1" t="s">
        <v>5488</v>
      </c>
      <c r="W756" s="1" t="s">
        <v>5544</v>
      </c>
      <c r="X756" s="1" t="s">
        <v>47</v>
      </c>
      <c r="Y756" s="1">
        <v>-3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9</v>
      </c>
      <c r="AP756" s="1">
        <v>22</v>
      </c>
      <c r="AQ756" s="1">
        <v>0</v>
      </c>
      <c r="AR756" s="1">
        <v>0</v>
      </c>
      <c r="AS756" s="1">
        <v>0</v>
      </c>
      <c r="AT756" s="1">
        <v>0</v>
      </c>
      <c r="AU756" s="1">
        <v>17</v>
      </c>
      <c r="AV756" s="1">
        <v>13</v>
      </c>
      <c r="AW756" s="1">
        <v>24</v>
      </c>
      <c r="AX756" s="1">
        <v>23</v>
      </c>
      <c r="AY756" s="1">
        <v>17</v>
      </c>
      <c r="AZ756" s="1">
        <v>2</v>
      </c>
      <c r="BA756" s="11">
        <v>1</v>
      </c>
    </row>
    <row r="757" spans="1:53" x14ac:dyDescent="0.25">
      <c r="A757" s="10">
        <v>124781</v>
      </c>
      <c r="B757" s="1" t="s">
        <v>1610</v>
      </c>
      <c r="C757" s="1" t="s">
        <v>114</v>
      </c>
      <c r="D757" s="1">
        <v>0</v>
      </c>
      <c r="E757" s="1">
        <v>0</v>
      </c>
      <c r="F757" s="1"/>
      <c r="G757" s="1" t="s">
        <v>1611</v>
      </c>
      <c r="H757" s="2">
        <v>45105.409425578706</v>
      </c>
      <c r="I757" s="1" t="str">
        <f>_xlfn.XLOOKUP(G757,'Lookup '!A:A,'Lookup '!B:B)</f>
        <v>Cases &amp; Covers</v>
      </c>
      <c r="J757" s="1" t="s">
        <v>51</v>
      </c>
      <c r="K757" s="1" t="b">
        <v>0</v>
      </c>
      <c r="L757" s="1"/>
      <c r="M757" s="1"/>
      <c r="N757" s="1" t="s">
        <v>52</v>
      </c>
      <c r="O757" s="3">
        <v>2.57</v>
      </c>
      <c r="P757" s="3"/>
      <c r="Q757" s="3">
        <v>2.57</v>
      </c>
      <c r="R757" s="3">
        <v>0</v>
      </c>
      <c r="S757" s="1">
        <v>0</v>
      </c>
      <c r="T757" s="4">
        <v>0</v>
      </c>
      <c r="U757" s="1" t="s">
        <v>5362</v>
      </c>
      <c r="V757" s="1" t="s">
        <v>5514</v>
      </c>
      <c r="W757" s="1" t="s">
        <v>3715</v>
      </c>
      <c r="X757" s="1" t="s">
        <v>47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1">
        <v>0</v>
      </c>
    </row>
    <row r="758" spans="1:53" x14ac:dyDescent="0.25">
      <c r="A758" s="10">
        <v>124782</v>
      </c>
      <c r="B758" s="1" t="s">
        <v>1612</v>
      </c>
      <c r="C758" s="1" t="s">
        <v>114</v>
      </c>
      <c r="D758" s="1">
        <v>0</v>
      </c>
      <c r="E758" s="1">
        <v>0</v>
      </c>
      <c r="F758" s="1"/>
      <c r="G758" s="1" t="s">
        <v>1613</v>
      </c>
      <c r="H758" s="2">
        <v>45105.409425578706</v>
      </c>
      <c r="I758" s="1" t="str">
        <f>_xlfn.XLOOKUP(G758,'Lookup '!A:A,'Lookup '!B:B)</f>
        <v>Cases &amp; Covers</v>
      </c>
      <c r="J758" s="1" t="s">
        <v>51</v>
      </c>
      <c r="K758" s="1" t="b">
        <v>0</v>
      </c>
      <c r="L758" s="1"/>
      <c r="M758" s="1"/>
      <c r="N758" s="1" t="s">
        <v>52</v>
      </c>
      <c r="O758" s="3">
        <v>1.66</v>
      </c>
      <c r="P758" s="3"/>
      <c r="Q758" s="3">
        <v>1.66</v>
      </c>
      <c r="R758" s="3">
        <v>3.1818</v>
      </c>
      <c r="S758" s="1">
        <v>0</v>
      </c>
      <c r="T758" s="4">
        <v>0</v>
      </c>
      <c r="U758" s="1" t="s">
        <v>5362</v>
      </c>
      <c r="V758" s="1" t="s">
        <v>5536</v>
      </c>
      <c r="W758" s="1" t="s">
        <v>5515</v>
      </c>
      <c r="X758" s="1" t="s">
        <v>47</v>
      </c>
      <c r="Y758" s="1">
        <v>12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5</v>
      </c>
      <c r="AP758" s="1">
        <v>4</v>
      </c>
      <c r="AQ758" s="1">
        <v>3</v>
      </c>
      <c r="AR758" s="1">
        <v>0</v>
      </c>
      <c r="AS758" s="1">
        <v>2</v>
      </c>
      <c r="AT758" s="1">
        <v>1</v>
      </c>
      <c r="AU758" s="1">
        <v>1</v>
      </c>
      <c r="AV758" s="1">
        <v>1</v>
      </c>
      <c r="AW758" s="1">
        <v>0</v>
      </c>
      <c r="AX758" s="1">
        <v>1</v>
      </c>
      <c r="AY758" s="1">
        <v>2</v>
      </c>
      <c r="AZ758" s="1">
        <v>4</v>
      </c>
      <c r="BA758" s="11">
        <v>2</v>
      </c>
    </row>
    <row r="759" spans="1:53" x14ac:dyDescent="0.25">
      <c r="A759" s="10">
        <v>124783</v>
      </c>
      <c r="B759" s="1" t="s">
        <v>1614</v>
      </c>
      <c r="C759" s="1" t="s">
        <v>49</v>
      </c>
      <c r="D759" s="1">
        <v>0</v>
      </c>
      <c r="E759" s="1">
        <v>0</v>
      </c>
      <c r="F759" s="1"/>
      <c r="G759" s="1" t="s">
        <v>1615</v>
      </c>
      <c r="H759" s="2">
        <v>45105.409425578706</v>
      </c>
      <c r="I759" s="1" t="str">
        <f>_xlfn.XLOOKUP(G759,'Lookup '!A:A,'Lookup '!B:B)</f>
        <v>Cases &amp; Covers</v>
      </c>
      <c r="J759" s="1" t="s">
        <v>51</v>
      </c>
      <c r="K759" s="1" t="b">
        <v>0</v>
      </c>
      <c r="L759" s="1"/>
      <c r="M759" s="1"/>
      <c r="N759" s="1" t="s">
        <v>52</v>
      </c>
      <c r="O759" s="3">
        <v>2.93</v>
      </c>
      <c r="P759" s="3"/>
      <c r="Q759" s="3">
        <v>2.93</v>
      </c>
      <c r="R759" s="3">
        <v>4.5453999999999999</v>
      </c>
      <c r="S759" s="1">
        <v>0</v>
      </c>
      <c r="T759" s="4">
        <v>0</v>
      </c>
      <c r="U759" s="1" t="s">
        <v>5362</v>
      </c>
      <c r="V759" s="1" t="s">
        <v>5504</v>
      </c>
      <c r="W759" s="1" t="s">
        <v>5535</v>
      </c>
      <c r="X759" s="1" t="s">
        <v>47</v>
      </c>
      <c r="Y759" s="1">
        <v>-3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1</v>
      </c>
      <c r="AU759" s="1">
        <v>2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1">
        <v>0</v>
      </c>
    </row>
    <row r="760" spans="1:53" x14ac:dyDescent="0.25">
      <c r="A760" s="10">
        <v>124784</v>
      </c>
      <c r="B760" s="1" t="s">
        <v>1616</v>
      </c>
      <c r="C760" s="1" t="s">
        <v>49</v>
      </c>
      <c r="D760" s="1">
        <v>0</v>
      </c>
      <c r="E760" s="1">
        <v>0</v>
      </c>
      <c r="F760" s="1"/>
      <c r="G760" s="1" t="s">
        <v>1617</v>
      </c>
      <c r="H760" s="2">
        <v>45105.409425578706</v>
      </c>
      <c r="I760" s="1" t="str">
        <f>_xlfn.XLOOKUP(G760,'Lookup '!A:A,'Lookup '!B:B)</f>
        <v>Cases &amp; Covers</v>
      </c>
      <c r="J760" s="1" t="s">
        <v>51</v>
      </c>
      <c r="K760" s="1" t="b">
        <v>0</v>
      </c>
      <c r="L760" s="1"/>
      <c r="M760" s="1"/>
      <c r="N760" s="1" t="s">
        <v>52</v>
      </c>
      <c r="O760" s="3">
        <v>2.65</v>
      </c>
      <c r="P760" s="3"/>
      <c r="Q760" s="3">
        <v>2.65</v>
      </c>
      <c r="R760" s="3">
        <v>3.8182</v>
      </c>
      <c r="S760" s="1">
        <v>0</v>
      </c>
      <c r="T760" s="4">
        <v>0</v>
      </c>
      <c r="U760" s="1" t="s">
        <v>5484</v>
      </c>
      <c r="V760" s="1" t="s">
        <v>5506</v>
      </c>
      <c r="W760" s="1" t="s">
        <v>5516</v>
      </c>
      <c r="X760" s="1" t="s">
        <v>47</v>
      </c>
      <c r="Y760" s="1">
        <v>2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1">
        <v>0</v>
      </c>
    </row>
    <row r="761" spans="1:53" x14ac:dyDescent="0.25">
      <c r="A761" s="10">
        <v>124785</v>
      </c>
      <c r="B761" s="1" t="s">
        <v>1618</v>
      </c>
      <c r="C761" s="1" t="s">
        <v>58</v>
      </c>
      <c r="D761" s="1">
        <v>0</v>
      </c>
      <c r="E761" s="1">
        <v>0</v>
      </c>
      <c r="F761" s="1"/>
      <c r="G761" s="1" t="s">
        <v>1619</v>
      </c>
      <c r="H761" s="2">
        <v>45105.409425578706</v>
      </c>
      <c r="I761" s="1" t="str">
        <f>_xlfn.XLOOKUP(G761,'Lookup '!A:A,'Lookup '!B:B)</f>
        <v>Cases &amp; Covers</v>
      </c>
      <c r="J761" s="1" t="s">
        <v>51</v>
      </c>
      <c r="K761" s="1" t="b">
        <v>0</v>
      </c>
      <c r="L761" s="1"/>
      <c r="M761" s="1"/>
      <c r="N761" s="1" t="s">
        <v>52</v>
      </c>
      <c r="O761" s="3">
        <v>1.62</v>
      </c>
      <c r="P761" s="3"/>
      <c r="Q761" s="3">
        <v>1.62</v>
      </c>
      <c r="R761" s="3">
        <v>0</v>
      </c>
      <c r="S761" s="1">
        <v>0</v>
      </c>
      <c r="T761" s="4">
        <v>0</v>
      </c>
      <c r="U761" s="1" t="s">
        <v>5362</v>
      </c>
      <c r="V761" s="1" t="s">
        <v>5494</v>
      </c>
      <c r="W761" s="1" t="s">
        <v>5528</v>
      </c>
      <c r="X761" s="1" t="s">
        <v>47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1">
        <v>0</v>
      </c>
    </row>
    <row r="762" spans="1:53" x14ac:dyDescent="0.25">
      <c r="A762" s="10">
        <v>124786</v>
      </c>
      <c r="B762" s="1" t="s">
        <v>1620</v>
      </c>
      <c r="C762" s="1" t="s">
        <v>58</v>
      </c>
      <c r="D762" s="1">
        <v>0</v>
      </c>
      <c r="E762" s="1">
        <v>0</v>
      </c>
      <c r="F762" s="1"/>
      <c r="G762" s="1" t="s">
        <v>1621</v>
      </c>
      <c r="H762" s="2">
        <v>45105.409425578706</v>
      </c>
      <c r="I762" s="1" t="str">
        <f>_xlfn.XLOOKUP(G762,'Lookup '!A:A,'Lookup '!B:B)</f>
        <v>Cases &amp; Covers</v>
      </c>
      <c r="J762" s="1" t="s">
        <v>51</v>
      </c>
      <c r="K762" s="1" t="b">
        <v>0</v>
      </c>
      <c r="L762" s="1"/>
      <c r="M762" s="1"/>
      <c r="N762" s="1" t="s">
        <v>52</v>
      </c>
      <c r="O762" s="3">
        <v>1.62</v>
      </c>
      <c r="P762" s="3"/>
      <c r="Q762" s="3">
        <v>1.62</v>
      </c>
      <c r="R762" s="3">
        <v>4.0909000000000004</v>
      </c>
      <c r="S762" s="1">
        <v>0</v>
      </c>
      <c r="T762" s="4">
        <v>0</v>
      </c>
      <c r="U762" s="1" t="s">
        <v>5362</v>
      </c>
      <c r="V762" s="1" t="s">
        <v>5494</v>
      </c>
      <c r="W762" s="1" t="s">
        <v>5535</v>
      </c>
      <c r="X762" s="1" t="s">
        <v>47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5</v>
      </c>
      <c r="AP762" s="1">
        <v>5</v>
      </c>
      <c r="AQ762" s="1">
        <v>3</v>
      </c>
      <c r="AR762" s="1">
        <v>0</v>
      </c>
      <c r="AS762" s="1">
        <v>6</v>
      </c>
      <c r="AT762" s="1">
        <v>2</v>
      </c>
      <c r="AU762" s="1">
        <v>1</v>
      </c>
      <c r="AV762" s="1">
        <v>3</v>
      </c>
      <c r="AW762" s="1">
        <v>2</v>
      </c>
      <c r="AX762" s="1">
        <v>2</v>
      </c>
      <c r="AY762" s="1">
        <v>3</v>
      </c>
      <c r="AZ762" s="1">
        <v>3</v>
      </c>
      <c r="BA762" s="11">
        <v>0</v>
      </c>
    </row>
    <row r="763" spans="1:53" x14ac:dyDescent="0.25">
      <c r="A763" s="10">
        <v>124788</v>
      </c>
      <c r="B763" s="1" t="s">
        <v>1622</v>
      </c>
      <c r="C763" s="1" t="s">
        <v>49</v>
      </c>
      <c r="D763" s="1">
        <v>0</v>
      </c>
      <c r="E763" s="1">
        <v>0</v>
      </c>
      <c r="F763" s="1"/>
      <c r="G763" s="1" t="s">
        <v>1623</v>
      </c>
      <c r="H763" s="2">
        <v>45105.409425578706</v>
      </c>
      <c r="I763" s="1" t="str">
        <f>_xlfn.XLOOKUP(G763,'Lookup '!A:A,'Lookup '!B:B)</f>
        <v>Cases &amp; Covers</v>
      </c>
      <c r="J763" s="1" t="s">
        <v>51</v>
      </c>
      <c r="K763" s="1" t="b">
        <v>0</v>
      </c>
      <c r="L763" s="1"/>
      <c r="M763" s="1"/>
      <c r="N763" s="1" t="s">
        <v>52</v>
      </c>
      <c r="O763" s="3">
        <v>2.65</v>
      </c>
      <c r="P763" s="3"/>
      <c r="Q763" s="3">
        <v>2.65</v>
      </c>
      <c r="R763" s="3">
        <v>5</v>
      </c>
      <c r="S763" s="1">
        <v>0</v>
      </c>
      <c r="T763" s="4">
        <v>0</v>
      </c>
      <c r="U763" s="1" t="s">
        <v>5484</v>
      </c>
      <c r="V763" s="1" t="s">
        <v>5488</v>
      </c>
      <c r="W763" s="1" t="s">
        <v>5544</v>
      </c>
      <c r="X763" s="1" t="s">
        <v>47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16</v>
      </c>
      <c r="AP763" s="1">
        <v>28</v>
      </c>
      <c r="AQ763" s="1">
        <v>15</v>
      </c>
      <c r="AR763" s="1">
        <v>23</v>
      </c>
      <c r="AS763" s="1">
        <v>13</v>
      </c>
      <c r="AT763" s="1">
        <v>17</v>
      </c>
      <c r="AU763" s="1">
        <v>18</v>
      </c>
      <c r="AV763" s="1">
        <v>13</v>
      </c>
      <c r="AW763" s="1">
        <v>26</v>
      </c>
      <c r="AX763" s="1">
        <v>13</v>
      </c>
      <c r="AY763" s="1">
        <v>0</v>
      </c>
      <c r="AZ763" s="1">
        <v>0</v>
      </c>
      <c r="BA763" s="11">
        <v>0</v>
      </c>
    </row>
    <row r="764" spans="1:53" x14ac:dyDescent="0.25">
      <c r="A764" s="10">
        <v>124789</v>
      </c>
      <c r="B764" s="1" t="s">
        <v>1624</v>
      </c>
      <c r="C764" s="1" t="s">
        <v>114</v>
      </c>
      <c r="D764" s="1">
        <v>0</v>
      </c>
      <c r="E764" s="1">
        <v>0</v>
      </c>
      <c r="F764" s="1"/>
      <c r="G764" s="1" t="s">
        <v>1625</v>
      </c>
      <c r="H764" s="2">
        <v>45105.409425578706</v>
      </c>
      <c r="I764" s="1" t="str">
        <f>_xlfn.XLOOKUP(G764,'Lookup '!A:A,'Lookup '!B:B)</f>
        <v>Cases &amp; Covers</v>
      </c>
      <c r="J764" s="1" t="s">
        <v>51</v>
      </c>
      <c r="K764" s="1" t="b">
        <v>0</v>
      </c>
      <c r="L764" s="1"/>
      <c r="M764" s="1"/>
      <c r="N764" s="1" t="s">
        <v>52</v>
      </c>
      <c r="O764" s="3">
        <v>2.57</v>
      </c>
      <c r="P764" s="3"/>
      <c r="Q764" s="3">
        <v>2.57</v>
      </c>
      <c r="R764" s="3">
        <v>3.6364000000000001</v>
      </c>
      <c r="S764" s="1">
        <v>0</v>
      </c>
      <c r="T764" s="4">
        <v>0</v>
      </c>
      <c r="U764" s="1" t="s">
        <v>5362</v>
      </c>
      <c r="V764" s="1" t="s">
        <v>5552</v>
      </c>
      <c r="W764" s="1" t="s">
        <v>5491</v>
      </c>
      <c r="X764" s="1" t="s">
        <v>47</v>
      </c>
      <c r="Y764" s="1">
        <v>-1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1</v>
      </c>
      <c r="AY764" s="1">
        <v>0</v>
      </c>
      <c r="AZ764" s="1">
        <v>0</v>
      </c>
      <c r="BA764" s="11">
        <v>0</v>
      </c>
    </row>
    <row r="765" spans="1:53" x14ac:dyDescent="0.25">
      <c r="A765" s="10">
        <v>124790</v>
      </c>
      <c r="B765" s="1" t="s">
        <v>1626</v>
      </c>
      <c r="C765" s="1" t="s">
        <v>49</v>
      </c>
      <c r="D765" s="1">
        <v>0</v>
      </c>
      <c r="E765" s="1">
        <v>0</v>
      </c>
      <c r="F765" s="1"/>
      <c r="G765" s="1" t="s">
        <v>1627</v>
      </c>
      <c r="H765" s="2">
        <v>45105.409425578706</v>
      </c>
      <c r="I765" s="1" t="str">
        <f>_xlfn.XLOOKUP(G765,'Lookup '!A:A,'Lookup '!B:B)</f>
        <v>Cases &amp; Covers</v>
      </c>
      <c r="J765" s="1" t="s">
        <v>51</v>
      </c>
      <c r="K765" s="1" t="b">
        <v>0</v>
      </c>
      <c r="L765" s="1"/>
      <c r="M765" s="1"/>
      <c r="N765" s="1" t="s">
        <v>52</v>
      </c>
      <c r="O765" s="3">
        <v>2.93</v>
      </c>
      <c r="P765" s="3"/>
      <c r="Q765" s="3">
        <v>2.93</v>
      </c>
      <c r="R765" s="3">
        <v>0</v>
      </c>
      <c r="S765" s="1">
        <v>0</v>
      </c>
      <c r="T765" s="4">
        <v>0</v>
      </c>
      <c r="U765" s="1" t="s">
        <v>5362</v>
      </c>
      <c r="V765" s="1" t="s">
        <v>5504</v>
      </c>
      <c r="W765" s="1" t="s">
        <v>5528</v>
      </c>
      <c r="X765" s="1" t="s">
        <v>47</v>
      </c>
      <c r="Y765" s="1">
        <v>-2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1">
        <v>0</v>
      </c>
    </row>
    <row r="766" spans="1:53" x14ac:dyDescent="0.25">
      <c r="A766" s="10">
        <v>124791</v>
      </c>
      <c r="B766" s="1" t="s">
        <v>1628</v>
      </c>
      <c r="C766" s="1" t="s">
        <v>49</v>
      </c>
      <c r="D766" s="1">
        <v>0</v>
      </c>
      <c r="E766" s="1">
        <v>0</v>
      </c>
      <c r="F766" s="1"/>
      <c r="G766" s="1" t="s">
        <v>1629</v>
      </c>
      <c r="H766" s="2">
        <v>45105.409425578706</v>
      </c>
      <c r="I766" s="1" t="str">
        <f>_xlfn.XLOOKUP(G766,'Lookup '!A:A,'Lookup '!B:B)</f>
        <v>Cases &amp; Covers</v>
      </c>
      <c r="J766" s="1" t="s">
        <v>51</v>
      </c>
      <c r="K766" s="1" t="b">
        <v>0</v>
      </c>
      <c r="L766" s="1"/>
      <c r="M766" s="1"/>
      <c r="N766" s="1" t="s">
        <v>52</v>
      </c>
      <c r="O766" s="3">
        <v>2.09</v>
      </c>
      <c r="P766" s="3"/>
      <c r="Q766" s="3">
        <v>2.09</v>
      </c>
      <c r="R766" s="3">
        <v>3.6364000000000001</v>
      </c>
      <c r="S766" s="1">
        <v>0</v>
      </c>
      <c r="T766" s="4">
        <v>0</v>
      </c>
      <c r="U766" s="1" t="s">
        <v>5362</v>
      </c>
      <c r="V766" s="1" t="s">
        <v>5525</v>
      </c>
      <c r="W766" s="1" t="s">
        <v>5528</v>
      </c>
      <c r="X766" s="1" t="s">
        <v>47</v>
      </c>
      <c r="Y766" s="1">
        <v>66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1">
        <v>0</v>
      </c>
    </row>
    <row r="767" spans="1:53" x14ac:dyDescent="0.25">
      <c r="A767" s="10">
        <v>124792</v>
      </c>
      <c r="B767" s="1" t="s">
        <v>1630</v>
      </c>
      <c r="C767" s="1" t="s">
        <v>49</v>
      </c>
      <c r="D767" s="1">
        <v>0</v>
      </c>
      <c r="E767" s="1">
        <v>0</v>
      </c>
      <c r="F767" s="1"/>
      <c r="G767" s="1" t="s">
        <v>1631</v>
      </c>
      <c r="H767" s="2">
        <v>45105.409425578706</v>
      </c>
      <c r="I767" s="1" t="str">
        <f>_xlfn.XLOOKUP(G767,'Lookup '!A:A,'Lookup '!B:B)</f>
        <v>Cases &amp; Covers</v>
      </c>
      <c r="J767" s="1" t="s">
        <v>51</v>
      </c>
      <c r="K767" s="1" t="b">
        <v>0</v>
      </c>
      <c r="L767" s="1"/>
      <c r="M767" s="1"/>
      <c r="N767" s="1" t="s">
        <v>52</v>
      </c>
      <c r="O767" s="3">
        <v>2.65</v>
      </c>
      <c r="P767" s="3"/>
      <c r="Q767" s="3">
        <v>2.65</v>
      </c>
      <c r="R767" s="3">
        <v>3.8180999999999998</v>
      </c>
      <c r="S767" s="1">
        <v>0</v>
      </c>
      <c r="T767" s="4">
        <v>0</v>
      </c>
      <c r="U767" s="1" t="s">
        <v>5362</v>
      </c>
      <c r="V767" s="1" t="s">
        <v>5506</v>
      </c>
      <c r="W767" s="1" t="s">
        <v>5531</v>
      </c>
      <c r="X767" s="1" t="s">
        <v>47</v>
      </c>
      <c r="Y767" s="1">
        <v>39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2</v>
      </c>
      <c r="AP767" s="1">
        <v>2</v>
      </c>
      <c r="AQ767" s="1">
        <v>3</v>
      </c>
      <c r="AR767" s="1">
        <v>0</v>
      </c>
      <c r="AS767" s="1">
        <v>4</v>
      </c>
      <c r="AT767" s="1">
        <v>2</v>
      </c>
      <c r="AU767" s="1">
        <v>1</v>
      </c>
      <c r="AV767" s="1">
        <v>0</v>
      </c>
      <c r="AW767" s="1">
        <v>0</v>
      </c>
      <c r="AX767" s="1">
        <v>1</v>
      </c>
      <c r="AY767" s="1">
        <v>1</v>
      </c>
      <c r="AZ767" s="1">
        <v>3</v>
      </c>
      <c r="BA767" s="11">
        <v>0</v>
      </c>
    </row>
    <row r="768" spans="1:53" x14ac:dyDescent="0.25">
      <c r="A768" s="10">
        <v>124793</v>
      </c>
      <c r="B768" s="1" t="s">
        <v>1632</v>
      </c>
      <c r="C768" s="1" t="s">
        <v>58</v>
      </c>
      <c r="D768" s="1">
        <v>0</v>
      </c>
      <c r="E768" s="1">
        <v>0</v>
      </c>
      <c r="F768" s="1"/>
      <c r="G768" s="1" t="s">
        <v>1633</v>
      </c>
      <c r="H768" s="2">
        <v>45105.409425578706</v>
      </c>
      <c r="I768" s="1" t="str">
        <f>_xlfn.XLOOKUP(G768,'Lookup '!A:A,'Lookup '!B:B)</f>
        <v>Cases &amp; Covers</v>
      </c>
      <c r="J768" s="1" t="s">
        <v>51</v>
      </c>
      <c r="K768" s="1" t="b">
        <v>0</v>
      </c>
      <c r="L768" s="1"/>
      <c r="M768" s="1"/>
      <c r="N768" s="1" t="s">
        <v>52</v>
      </c>
      <c r="O768" s="3">
        <v>2.38</v>
      </c>
      <c r="P768" s="3"/>
      <c r="Q768" s="3">
        <v>2.38</v>
      </c>
      <c r="R768" s="3">
        <v>4.5453999999999999</v>
      </c>
      <c r="S768" s="1">
        <v>0</v>
      </c>
      <c r="T768" s="4">
        <v>0</v>
      </c>
      <c r="U768" s="1" t="s">
        <v>5362</v>
      </c>
      <c r="V768" s="1" t="s">
        <v>5517</v>
      </c>
      <c r="W768" s="1" t="s">
        <v>5540</v>
      </c>
      <c r="X768" s="1" t="s">
        <v>47</v>
      </c>
      <c r="Y768" s="1">
        <v>14</v>
      </c>
      <c r="Z768" s="1">
        <v>0</v>
      </c>
      <c r="AA768" s="1">
        <v>100</v>
      </c>
      <c r="AB768" s="1">
        <v>100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19</v>
      </c>
      <c r="AP768" s="1">
        <v>11</v>
      </c>
      <c r="AQ768" s="1">
        <v>16</v>
      </c>
      <c r="AR768" s="1">
        <v>12</v>
      </c>
      <c r="AS768" s="1">
        <v>12</v>
      </c>
      <c r="AT768" s="1">
        <v>9</v>
      </c>
      <c r="AU768" s="1">
        <v>4</v>
      </c>
      <c r="AV768" s="1">
        <v>5</v>
      </c>
      <c r="AW768" s="1">
        <v>7</v>
      </c>
      <c r="AX768" s="1">
        <v>13</v>
      </c>
      <c r="AY768" s="1">
        <v>11</v>
      </c>
      <c r="AZ768" s="1">
        <v>7</v>
      </c>
      <c r="BA768" s="11">
        <v>6</v>
      </c>
    </row>
    <row r="769" spans="1:53" x14ac:dyDescent="0.25">
      <c r="A769" s="10">
        <v>124794</v>
      </c>
      <c r="B769" s="1" t="s">
        <v>1634</v>
      </c>
      <c r="C769" s="1" t="s">
        <v>49</v>
      </c>
      <c r="D769" s="1">
        <v>0</v>
      </c>
      <c r="E769" s="1">
        <v>0</v>
      </c>
      <c r="F769" s="1"/>
      <c r="G769" s="1" t="s">
        <v>1635</v>
      </c>
      <c r="H769" s="2">
        <v>45105.409425578706</v>
      </c>
      <c r="I769" s="1" t="str">
        <f>_xlfn.XLOOKUP(G769,'Lookup '!A:A,'Lookup '!B:B)</f>
        <v>Cases &amp; Covers</v>
      </c>
      <c r="J769" s="1" t="s">
        <v>51</v>
      </c>
      <c r="K769" s="1" t="b">
        <v>0</v>
      </c>
      <c r="L769" s="1"/>
      <c r="M769" s="1"/>
      <c r="N769" s="1" t="s">
        <v>52</v>
      </c>
      <c r="O769" s="3">
        <v>2.65</v>
      </c>
      <c r="P769" s="3"/>
      <c r="Q769" s="3">
        <v>2.65</v>
      </c>
      <c r="R769" s="3">
        <v>5</v>
      </c>
      <c r="S769" s="1">
        <v>0</v>
      </c>
      <c r="T769" s="4">
        <v>0</v>
      </c>
      <c r="U769" s="1" t="s">
        <v>5362</v>
      </c>
      <c r="V769" s="1" t="s">
        <v>5488</v>
      </c>
      <c r="W769" s="1" t="s">
        <v>5520</v>
      </c>
      <c r="X769" s="1" t="s">
        <v>47</v>
      </c>
      <c r="Y769" s="1">
        <v>32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5</v>
      </c>
      <c r="AP769" s="1">
        <v>7</v>
      </c>
      <c r="AQ769" s="1">
        <v>4</v>
      </c>
      <c r="AR769" s="1">
        <v>9</v>
      </c>
      <c r="AS769" s="1">
        <v>6</v>
      </c>
      <c r="AT769" s="1">
        <v>0</v>
      </c>
      <c r="AU769" s="1">
        <v>5</v>
      </c>
      <c r="AV769" s="1">
        <v>2</v>
      </c>
      <c r="AW769" s="1">
        <v>3</v>
      </c>
      <c r="AX769" s="1">
        <v>4</v>
      </c>
      <c r="AY769" s="1">
        <v>2</v>
      </c>
      <c r="AZ769" s="1">
        <v>4</v>
      </c>
      <c r="BA769" s="11">
        <v>2</v>
      </c>
    </row>
    <row r="770" spans="1:53" x14ac:dyDescent="0.25">
      <c r="A770" s="10">
        <v>124795</v>
      </c>
      <c r="B770" s="1" t="s">
        <v>1636</v>
      </c>
      <c r="C770" s="1" t="s">
        <v>49</v>
      </c>
      <c r="D770" s="1">
        <v>0</v>
      </c>
      <c r="E770" s="1">
        <v>0</v>
      </c>
      <c r="F770" s="1"/>
      <c r="G770" s="1" t="s">
        <v>1637</v>
      </c>
      <c r="H770" s="2">
        <v>45105.409425578706</v>
      </c>
      <c r="I770" s="1" t="str">
        <f>_xlfn.XLOOKUP(G770,'Lookup '!A:A,'Lookup '!B:B)</f>
        <v>Cases &amp; Covers</v>
      </c>
      <c r="J770" s="1" t="s">
        <v>51</v>
      </c>
      <c r="K770" s="1" t="b">
        <v>0</v>
      </c>
      <c r="L770" s="1"/>
      <c r="M770" s="1"/>
      <c r="N770" s="1" t="s">
        <v>52</v>
      </c>
      <c r="O770" s="3">
        <v>2.65</v>
      </c>
      <c r="P770" s="3"/>
      <c r="Q770" s="3">
        <v>2.65</v>
      </c>
      <c r="R770" s="3">
        <v>5</v>
      </c>
      <c r="S770" s="1">
        <v>0</v>
      </c>
      <c r="T770" s="4">
        <v>0</v>
      </c>
      <c r="U770" s="1" t="s">
        <v>5362</v>
      </c>
      <c r="V770" s="1" t="s">
        <v>5488</v>
      </c>
      <c r="W770" s="1" t="s">
        <v>5535</v>
      </c>
      <c r="X770" s="1" t="s">
        <v>47</v>
      </c>
      <c r="Y770" s="1">
        <v>61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5</v>
      </c>
      <c r="AP770" s="1">
        <v>5</v>
      </c>
      <c r="AQ770" s="1">
        <v>3</v>
      </c>
      <c r="AR770" s="1">
        <v>2</v>
      </c>
      <c r="AS770" s="1">
        <v>3</v>
      </c>
      <c r="AT770" s="1">
        <v>0</v>
      </c>
      <c r="AU770" s="1">
        <v>1</v>
      </c>
      <c r="AV770" s="1">
        <v>2</v>
      </c>
      <c r="AW770" s="1">
        <v>1</v>
      </c>
      <c r="AX770" s="1">
        <v>2</v>
      </c>
      <c r="AY770" s="1">
        <v>2</v>
      </c>
      <c r="AZ770" s="1">
        <v>0</v>
      </c>
      <c r="BA770" s="11">
        <v>0</v>
      </c>
    </row>
    <row r="771" spans="1:53" x14ac:dyDescent="0.25">
      <c r="A771" s="10">
        <v>124796</v>
      </c>
      <c r="B771" s="1" t="s">
        <v>1638</v>
      </c>
      <c r="C771" s="1" t="s">
        <v>49</v>
      </c>
      <c r="D771" s="1">
        <v>0</v>
      </c>
      <c r="E771" s="1">
        <v>0</v>
      </c>
      <c r="F771" s="1"/>
      <c r="G771" s="1" t="s">
        <v>1639</v>
      </c>
      <c r="H771" s="2">
        <v>45105.409425578706</v>
      </c>
      <c r="I771" s="1" t="str">
        <f>_xlfn.XLOOKUP(G771,'Lookup '!A:A,'Lookup '!B:B)</f>
        <v>Cases &amp; Covers</v>
      </c>
      <c r="J771" s="1" t="s">
        <v>51</v>
      </c>
      <c r="K771" s="1" t="b">
        <v>0</v>
      </c>
      <c r="L771" s="1"/>
      <c r="M771" s="1"/>
      <c r="N771" s="1" t="s">
        <v>52</v>
      </c>
      <c r="O771" s="3">
        <v>2.79</v>
      </c>
      <c r="P771" s="3"/>
      <c r="Q771" s="3">
        <v>2.79</v>
      </c>
      <c r="R771" s="3">
        <v>5</v>
      </c>
      <c r="S771" s="1">
        <v>0</v>
      </c>
      <c r="T771" s="4">
        <v>0</v>
      </c>
      <c r="U771" s="1" t="s">
        <v>5362</v>
      </c>
      <c r="V771" s="1" t="s">
        <v>5524</v>
      </c>
      <c r="W771" s="1" t="s">
        <v>5534</v>
      </c>
      <c r="X771" s="1" t="s">
        <v>47</v>
      </c>
      <c r="Y771" s="1">
        <v>58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1</v>
      </c>
      <c r="AP771" s="1">
        <v>0</v>
      </c>
      <c r="AQ771" s="1">
        <v>1</v>
      </c>
      <c r="AR771" s="1">
        <v>1</v>
      </c>
      <c r="AS771" s="1">
        <v>2</v>
      </c>
      <c r="AT771" s="1">
        <v>0</v>
      </c>
      <c r="AU771" s="1">
        <v>0</v>
      </c>
      <c r="AV771" s="1">
        <v>0</v>
      </c>
      <c r="AW771" s="1">
        <v>0</v>
      </c>
      <c r="AX771" s="1">
        <v>2</v>
      </c>
      <c r="AY771" s="1">
        <v>0</v>
      </c>
      <c r="AZ771" s="1">
        <v>0</v>
      </c>
      <c r="BA771" s="11">
        <v>0</v>
      </c>
    </row>
    <row r="772" spans="1:53" x14ac:dyDescent="0.25">
      <c r="A772" s="10">
        <v>124797</v>
      </c>
      <c r="B772" s="1" t="s">
        <v>1640</v>
      </c>
      <c r="C772" s="1" t="s">
        <v>114</v>
      </c>
      <c r="D772" s="1">
        <v>0</v>
      </c>
      <c r="E772" s="1">
        <v>0</v>
      </c>
      <c r="F772" s="1"/>
      <c r="G772" s="1" t="s">
        <v>1641</v>
      </c>
      <c r="H772" s="2">
        <v>45105.409425578706</v>
      </c>
      <c r="I772" s="1" t="str">
        <f>_xlfn.XLOOKUP(G772,'Lookup '!A:A,'Lookup '!B:B)</f>
        <v>Cases &amp; Covers</v>
      </c>
      <c r="J772" s="1" t="s">
        <v>51</v>
      </c>
      <c r="K772" s="1" t="b">
        <v>0</v>
      </c>
      <c r="L772" s="1"/>
      <c r="M772" s="1"/>
      <c r="N772" s="1" t="s">
        <v>52</v>
      </c>
      <c r="O772" s="3">
        <v>2.57</v>
      </c>
      <c r="P772" s="3"/>
      <c r="Q772" s="3">
        <v>2.57</v>
      </c>
      <c r="R772" s="3">
        <v>4.0909000000000004</v>
      </c>
      <c r="S772" s="1">
        <v>0</v>
      </c>
      <c r="T772" s="4">
        <v>0</v>
      </c>
      <c r="U772" s="1" t="s">
        <v>5362</v>
      </c>
      <c r="V772" s="1" t="s">
        <v>5514</v>
      </c>
      <c r="W772" s="1" t="s">
        <v>5528</v>
      </c>
      <c r="X772" s="1" t="s">
        <v>47</v>
      </c>
      <c r="Y772" s="1">
        <v>65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2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1">
        <v>0</v>
      </c>
    </row>
    <row r="773" spans="1:53" x14ac:dyDescent="0.25">
      <c r="A773" s="10">
        <v>124798</v>
      </c>
      <c r="B773" s="1" t="s">
        <v>1642</v>
      </c>
      <c r="C773" s="1" t="s">
        <v>49</v>
      </c>
      <c r="D773" s="1">
        <v>0</v>
      </c>
      <c r="E773" s="1">
        <v>0</v>
      </c>
      <c r="F773" s="1"/>
      <c r="G773" s="1" t="s">
        <v>1643</v>
      </c>
      <c r="H773" s="2">
        <v>45105.409425578706</v>
      </c>
      <c r="I773" s="1" t="str">
        <f>_xlfn.XLOOKUP(G773,'Lookup '!A:A,'Lookup '!B:B)</f>
        <v>Cases &amp; Covers</v>
      </c>
      <c r="J773" s="1" t="s">
        <v>51</v>
      </c>
      <c r="K773" s="1" t="b">
        <v>0</v>
      </c>
      <c r="L773" s="1"/>
      <c r="M773" s="1"/>
      <c r="N773" s="1" t="s">
        <v>52</v>
      </c>
      <c r="O773" s="3">
        <v>3.07</v>
      </c>
      <c r="P773" s="3"/>
      <c r="Q773" s="3">
        <v>3.07</v>
      </c>
      <c r="R773" s="3">
        <v>5.2727000000000004</v>
      </c>
      <c r="S773" s="1">
        <v>0</v>
      </c>
      <c r="T773" s="4">
        <v>0</v>
      </c>
      <c r="U773" s="1" t="s">
        <v>5362</v>
      </c>
      <c r="V773" s="1" t="s">
        <v>5490</v>
      </c>
      <c r="W773" s="1" t="s">
        <v>5493</v>
      </c>
      <c r="X773" s="1" t="s">
        <v>47</v>
      </c>
      <c r="Y773" s="1">
        <v>39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18</v>
      </c>
      <c r="AP773" s="1">
        <v>21</v>
      </c>
      <c r="AQ773" s="1">
        <v>15</v>
      </c>
      <c r="AR773" s="1">
        <v>5</v>
      </c>
      <c r="AS773" s="1">
        <v>0</v>
      </c>
      <c r="AT773" s="1">
        <v>0</v>
      </c>
      <c r="AU773" s="1">
        <v>20</v>
      </c>
      <c r="AV773" s="1">
        <v>13</v>
      </c>
      <c r="AW773" s="1">
        <v>16</v>
      </c>
      <c r="AX773" s="1">
        <v>27</v>
      </c>
      <c r="AY773" s="1">
        <v>12</v>
      </c>
      <c r="AZ773" s="1">
        <v>13</v>
      </c>
      <c r="BA773" s="11">
        <v>17</v>
      </c>
    </row>
    <row r="774" spans="1:53" x14ac:dyDescent="0.25">
      <c r="A774" s="10">
        <v>124799</v>
      </c>
      <c r="B774" s="1" t="s">
        <v>1644</v>
      </c>
      <c r="C774" s="1" t="s">
        <v>49</v>
      </c>
      <c r="D774" s="1">
        <v>0</v>
      </c>
      <c r="E774" s="1">
        <v>0</v>
      </c>
      <c r="F774" s="1"/>
      <c r="G774" s="1" t="s">
        <v>1645</v>
      </c>
      <c r="H774" s="2">
        <v>45105.409425578706</v>
      </c>
      <c r="I774" s="1" t="str">
        <f>_xlfn.XLOOKUP(G774,'Lookup '!A:A,'Lookup '!B:B)</f>
        <v>Cases &amp; Covers</v>
      </c>
      <c r="J774" s="1" t="s">
        <v>51</v>
      </c>
      <c r="K774" s="1" t="b">
        <v>0</v>
      </c>
      <c r="L774" s="1"/>
      <c r="M774" s="1"/>
      <c r="N774" s="1" t="s">
        <v>52</v>
      </c>
      <c r="O774" s="3">
        <v>1.68</v>
      </c>
      <c r="P774" s="3"/>
      <c r="Q774" s="3">
        <v>1.68</v>
      </c>
      <c r="R774" s="3">
        <v>2.7271999999999998</v>
      </c>
      <c r="S774" s="1">
        <v>0</v>
      </c>
      <c r="T774" s="4">
        <v>0</v>
      </c>
      <c r="U774" s="1" t="s">
        <v>5362</v>
      </c>
      <c r="V774" s="1" t="s">
        <v>5492</v>
      </c>
      <c r="W774" s="1" t="s">
        <v>5534</v>
      </c>
      <c r="X774" s="1" t="s">
        <v>47</v>
      </c>
      <c r="Y774" s="1">
        <v>72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2</v>
      </c>
      <c r="AR774" s="1">
        <v>0</v>
      </c>
      <c r="AS774" s="1">
        <v>1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1">
        <v>1</v>
      </c>
    </row>
    <row r="775" spans="1:53" x14ac:dyDescent="0.25">
      <c r="A775" s="10">
        <v>124800</v>
      </c>
      <c r="B775" s="1" t="s">
        <v>1646</v>
      </c>
      <c r="C775" s="1" t="s">
        <v>58</v>
      </c>
      <c r="D775" s="1">
        <v>0</v>
      </c>
      <c r="E775" s="1">
        <v>0</v>
      </c>
      <c r="F775" s="1"/>
      <c r="G775" s="1" t="s">
        <v>1647</v>
      </c>
      <c r="H775" s="2">
        <v>45105.409425578706</v>
      </c>
      <c r="I775" s="1" t="str">
        <f>_xlfn.XLOOKUP(G775,'Lookup '!A:A,'Lookup '!B:B)</f>
        <v>Cases &amp; Covers</v>
      </c>
      <c r="J775" s="1" t="s">
        <v>51</v>
      </c>
      <c r="K775" s="1" t="b">
        <v>0</v>
      </c>
      <c r="L775" s="1"/>
      <c r="M775" s="1"/>
      <c r="N775" s="1" t="s">
        <v>52</v>
      </c>
      <c r="O775" s="3">
        <v>1.62</v>
      </c>
      <c r="P775" s="3"/>
      <c r="Q775" s="3">
        <v>1.62</v>
      </c>
      <c r="R775" s="3">
        <v>4.0909000000000004</v>
      </c>
      <c r="S775" s="1">
        <v>0</v>
      </c>
      <c r="T775" s="4">
        <v>0</v>
      </c>
      <c r="U775" s="1" t="s">
        <v>5362</v>
      </c>
      <c r="V775" s="1" t="s">
        <v>5494</v>
      </c>
      <c r="W775" s="1" t="s">
        <v>5489</v>
      </c>
      <c r="X775" s="1" t="s">
        <v>47</v>
      </c>
      <c r="Y775" s="1">
        <v>35</v>
      </c>
      <c r="Z775" s="1">
        <v>0</v>
      </c>
      <c r="AA775" s="1">
        <v>50</v>
      </c>
      <c r="AB775" s="1">
        <v>50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15</v>
      </c>
      <c r="AP775" s="1">
        <v>12</v>
      </c>
      <c r="AQ775" s="1">
        <v>3</v>
      </c>
      <c r="AR775" s="1">
        <v>6</v>
      </c>
      <c r="AS775" s="1">
        <v>0</v>
      </c>
      <c r="AT775" s="1">
        <v>0</v>
      </c>
      <c r="AU775" s="1">
        <v>20</v>
      </c>
      <c r="AV775" s="1">
        <v>4</v>
      </c>
      <c r="AW775" s="1">
        <v>13</v>
      </c>
      <c r="AX775" s="1">
        <v>24</v>
      </c>
      <c r="AY775" s="1">
        <v>9</v>
      </c>
      <c r="AZ775" s="1">
        <v>7</v>
      </c>
      <c r="BA775" s="11">
        <v>12</v>
      </c>
    </row>
    <row r="776" spans="1:53" x14ac:dyDescent="0.25">
      <c r="A776" s="10">
        <v>124801</v>
      </c>
      <c r="B776" s="1" t="s">
        <v>1648</v>
      </c>
      <c r="C776" s="1" t="s">
        <v>58</v>
      </c>
      <c r="D776" s="1">
        <v>0</v>
      </c>
      <c r="E776" s="1">
        <v>0</v>
      </c>
      <c r="F776" s="1"/>
      <c r="G776" s="1" t="s">
        <v>1649</v>
      </c>
      <c r="H776" s="2">
        <v>45105.409425578706</v>
      </c>
      <c r="I776" s="1" t="str">
        <f>_xlfn.XLOOKUP(G776,'Lookup '!A:A,'Lookup '!B:B)</f>
        <v>Cases &amp; Covers</v>
      </c>
      <c r="J776" s="1" t="s">
        <v>51</v>
      </c>
      <c r="K776" s="1" t="b">
        <v>0</v>
      </c>
      <c r="L776" s="1"/>
      <c r="M776" s="1"/>
      <c r="N776" s="1" t="s">
        <v>52</v>
      </c>
      <c r="O776" s="3">
        <v>1.62</v>
      </c>
      <c r="P776" s="3"/>
      <c r="Q776" s="3">
        <v>1.62</v>
      </c>
      <c r="R776" s="3">
        <v>4.0909000000000004</v>
      </c>
      <c r="S776" s="1">
        <v>0</v>
      </c>
      <c r="T776" s="4">
        <v>0</v>
      </c>
      <c r="U776" s="1" t="s">
        <v>5362</v>
      </c>
      <c r="V776" s="1" t="s">
        <v>5494</v>
      </c>
      <c r="W776" s="1" t="s">
        <v>5493</v>
      </c>
      <c r="X776" s="1" t="s">
        <v>47</v>
      </c>
      <c r="Y776" s="1">
        <v>36</v>
      </c>
      <c r="Z776" s="1">
        <v>0</v>
      </c>
      <c r="AA776" s="1">
        <v>50</v>
      </c>
      <c r="AB776" s="1">
        <v>50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26</v>
      </c>
      <c r="AP776" s="1">
        <v>10</v>
      </c>
      <c r="AQ776" s="1">
        <v>11</v>
      </c>
      <c r="AR776" s="1">
        <v>11</v>
      </c>
      <c r="AS776" s="1">
        <v>3</v>
      </c>
      <c r="AT776" s="1">
        <v>0</v>
      </c>
      <c r="AU776" s="1">
        <v>18</v>
      </c>
      <c r="AV776" s="1">
        <v>20</v>
      </c>
      <c r="AW776" s="1">
        <v>12</v>
      </c>
      <c r="AX776" s="1">
        <v>14</v>
      </c>
      <c r="AY776" s="1">
        <v>13</v>
      </c>
      <c r="AZ776" s="1">
        <v>7</v>
      </c>
      <c r="BA776" s="11">
        <v>4</v>
      </c>
    </row>
    <row r="777" spans="1:53" x14ac:dyDescent="0.25">
      <c r="A777" s="10">
        <v>124802</v>
      </c>
      <c r="B777" s="1" t="s">
        <v>1650</v>
      </c>
      <c r="C777" s="1" t="s">
        <v>49</v>
      </c>
      <c r="D777" s="1">
        <v>0</v>
      </c>
      <c r="E777" s="1">
        <v>0</v>
      </c>
      <c r="F777" s="1"/>
      <c r="G777" s="1" t="s">
        <v>1651</v>
      </c>
      <c r="H777" s="2">
        <v>45105.409425578706</v>
      </c>
      <c r="I777" s="1" t="str">
        <f>_xlfn.XLOOKUP(G777,'Lookup '!A:A,'Lookup '!B:B)</f>
        <v>Cases &amp; Covers</v>
      </c>
      <c r="J777" s="1" t="s">
        <v>51</v>
      </c>
      <c r="K777" s="1" t="b">
        <v>0</v>
      </c>
      <c r="L777" s="1"/>
      <c r="M777" s="1"/>
      <c r="N777" s="1" t="s">
        <v>52</v>
      </c>
      <c r="O777" s="3">
        <v>2.93</v>
      </c>
      <c r="P777" s="3"/>
      <c r="Q777" s="3">
        <v>2.93</v>
      </c>
      <c r="R777" s="3">
        <v>0</v>
      </c>
      <c r="S777" s="1">
        <v>0</v>
      </c>
      <c r="T777" s="4">
        <v>0</v>
      </c>
      <c r="U777" s="1" t="s">
        <v>5362</v>
      </c>
      <c r="V777" s="1" t="s">
        <v>5504</v>
      </c>
      <c r="W777" s="1" t="s">
        <v>5515</v>
      </c>
      <c r="X777" s="1" t="s">
        <v>47</v>
      </c>
      <c r="Y777" s="1">
        <v>4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1">
        <v>0</v>
      </c>
    </row>
    <row r="778" spans="1:53" x14ac:dyDescent="0.25">
      <c r="A778" s="10">
        <v>124803</v>
      </c>
      <c r="B778" s="1" t="s">
        <v>1652</v>
      </c>
      <c r="C778" s="1" t="s">
        <v>49</v>
      </c>
      <c r="D778" s="1">
        <v>0</v>
      </c>
      <c r="E778" s="1">
        <v>0</v>
      </c>
      <c r="F778" s="1"/>
      <c r="G778" s="1" t="s">
        <v>1653</v>
      </c>
      <c r="H778" s="2">
        <v>45105.409425578706</v>
      </c>
      <c r="I778" s="1" t="str">
        <f>_xlfn.XLOOKUP(G778,'Lookup '!A:A,'Lookup '!B:B)</f>
        <v>Cases &amp; Covers</v>
      </c>
      <c r="J778" s="1" t="s">
        <v>51</v>
      </c>
      <c r="K778" s="1" t="b">
        <v>0</v>
      </c>
      <c r="L778" s="1"/>
      <c r="M778" s="1"/>
      <c r="N778" s="1" t="s">
        <v>52</v>
      </c>
      <c r="O778" s="3">
        <v>2.65</v>
      </c>
      <c r="P778" s="3"/>
      <c r="Q778" s="3">
        <v>2.65</v>
      </c>
      <c r="R778" s="3">
        <v>5</v>
      </c>
      <c r="S778" s="1">
        <v>0</v>
      </c>
      <c r="T778" s="4">
        <v>0</v>
      </c>
      <c r="U778" s="1" t="s">
        <v>5362</v>
      </c>
      <c r="V778" s="1" t="s">
        <v>5488</v>
      </c>
      <c r="W778" s="1" t="s">
        <v>5491</v>
      </c>
      <c r="X778" s="1" t="s">
        <v>47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1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1">
        <v>0</v>
      </c>
    </row>
    <row r="779" spans="1:53" x14ac:dyDescent="0.25">
      <c r="A779" s="10">
        <v>124804</v>
      </c>
      <c r="B779" s="1" t="s">
        <v>1654</v>
      </c>
      <c r="C779" s="1" t="s">
        <v>49</v>
      </c>
      <c r="D779" s="1">
        <v>0</v>
      </c>
      <c r="E779" s="1">
        <v>0</v>
      </c>
      <c r="F779" s="1"/>
      <c r="G779" s="1" t="s">
        <v>1655</v>
      </c>
      <c r="H779" s="2">
        <v>45105.409425578706</v>
      </c>
      <c r="I779" s="1" t="str">
        <f>_xlfn.XLOOKUP(G779,'Lookup '!A:A,'Lookup '!B:B)</f>
        <v>Cases &amp; Covers</v>
      </c>
      <c r="J779" s="1" t="s">
        <v>51</v>
      </c>
      <c r="K779" s="1" t="b">
        <v>0</v>
      </c>
      <c r="L779" s="1"/>
      <c r="M779" s="1"/>
      <c r="N779" s="1" t="s">
        <v>52</v>
      </c>
      <c r="O779" s="3">
        <v>2.65</v>
      </c>
      <c r="P779" s="3"/>
      <c r="Q779" s="3">
        <v>2.65</v>
      </c>
      <c r="R779" s="3">
        <v>5</v>
      </c>
      <c r="S779" s="1">
        <v>0</v>
      </c>
      <c r="T779" s="4">
        <v>0</v>
      </c>
      <c r="U779" s="1" t="s">
        <v>5362</v>
      </c>
      <c r="V779" s="1" t="s">
        <v>5488</v>
      </c>
      <c r="W779" s="1" t="s">
        <v>5511</v>
      </c>
      <c r="X779" s="1" t="s">
        <v>47</v>
      </c>
      <c r="Y779" s="1">
        <v>11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2</v>
      </c>
      <c r="AP779" s="1">
        <v>0</v>
      </c>
      <c r="AQ779" s="1">
        <v>4</v>
      </c>
      <c r="AR779" s="1">
        <v>8</v>
      </c>
      <c r="AS779" s="1">
        <v>10</v>
      </c>
      <c r="AT779" s="1">
        <v>4</v>
      </c>
      <c r="AU779" s="1">
        <v>3</v>
      </c>
      <c r="AV779" s="1">
        <v>0</v>
      </c>
      <c r="AW779" s="1">
        <v>16</v>
      </c>
      <c r="AX779" s="1">
        <v>4</v>
      </c>
      <c r="AY779" s="1">
        <v>4</v>
      </c>
      <c r="AZ779" s="1">
        <v>6</v>
      </c>
      <c r="BA779" s="11">
        <v>11</v>
      </c>
    </row>
    <row r="780" spans="1:53" x14ac:dyDescent="0.25">
      <c r="A780" s="10">
        <v>124805</v>
      </c>
      <c r="B780" s="1" t="s">
        <v>1656</v>
      </c>
      <c r="C780" s="1" t="s">
        <v>49</v>
      </c>
      <c r="D780" s="1">
        <v>0</v>
      </c>
      <c r="E780" s="1">
        <v>0</v>
      </c>
      <c r="F780" s="1"/>
      <c r="G780" s="1" t="s">
        <v>1657</v>
      </c>
      <c r="H780" s="2">
        <v>45105.409425578706</v>
      </c>
      <c r="I780" s="1" t="str">
        <f>_xlfn.XLOOKUP(G780,'Lookup '!A:A,'Lookup '!B:B)</f>
        <v>Cases &amp; Covers</v>
      </c>
      <c r="J780" s="1" t="s">
        <v>51</v>
      </c>
      <c r="K780" s="1" t="b">
        <v>0</v>
      </c>
      <c r="L780" s="1"/>
      <c r="M780" s="1"/>
      <c r="N780" s="1" t="s">
        <v>52</v>
      </c>
      <c r="O780" s="3">
        <v>2.79</v>
      </c>
      <c r="P780" s="3"/>
      <c r="Q780" s="3">
        <v>2.79</v>
      </c>
      <c r="R780" s="3">
        <v>5</v>
      </c>
      <c r="S780" s="1">
        <v>0</v>
      </c>
      <c r="T780" s="4">
        <v>0</v>
      </c>
      <c r="U780" s="1" t="s">
        <v>5362</v>
      </c>
      <c r="V780" s="1" t="s">
        <v>5524</v>
      </c>
      <c r="W780" s="1" t="s">
        <v>5534</v>
      </c>
      <c r="X780" s="1" t="s">
        <v>47</v>
      </c>
      <c r="Y780" s="1">
        <v>58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1</v>
      </c>
      <c r="AP780" s="1">
        <v>1</v>
      </c>
      <c r="AQ780" s="1">
        <v>0</v>
      </c>
      <c r="AR780" s="1">
        <v>0</v>
      </c>
      <c r="AS780" s="1">
        <v>1</v>
      </c>
      <c r="AT780" s="1">
        <v>0</v>
      </c>
      <c r="AU780" s="1">
        <v>0</v>
      </c>
      <c r="AV780" s="1">
        <v>0</v>
      </c>
      <c r="AW780" s="1">
        <v>1</v>
      </c>
      <c r="AX780" s="1">
        <v>0</v>
      </c>
      <c r="AY780" s="1">
        <v>1</v>
      </c>
      <c r="AZ780" s="1">
        <v>1</v>
      </c>
      <c r="BA780" s="11">
        <v>1</v>
      </c>
    </row>
    <row r="781" spans="1:53" x14ac:dyDescent="0.25">
      <c r="A781" s="10">
        <v>124806</v>
      </c>
      <c r="B781" s="1" t="s">
        <v>1658</v>
      </c>
      <c r="C781" s="1" t="s">
        <v>49</v>
      </c>
      <c r="D781" s="1">
        <v>0</v>
      </c>
      <c r="E781" s="1">
        <v>0</v>
      </c>
      <c r="F781" s="1"/>
      <c r="G781" s="1" t="s">
        <v>1659</v>
      </c>
      <c r="H781" s="2">
        <v>45105.409425578706</v>
      </c>
      <c r="I781" s="1" t="str">
        <f>_xlfn.XLOOKUP(G781,'Lookup '!A:A,'Lookup '!B:B)</f>
        <v>Cases &amp; Covers</v>
      </c>
      <c r="J781" s="1" t="s">
        <v>51</v>
      </c>
      <c r="K781" s="1" t="b">
        <v>0</v>
      </c>
      <c r="L781" s="1"/>
      <c r="M781" s="1"/>
      <c r="N781" s="1" t="s">
        <v>52</v>
      </c>
      <c r="O781" s="3">
        <v>3.21</v>
      </c>
      <c r="P781" s="3"/>
      <c r="Q781" s="3">
        <v>3.21</v>
      </c>
      <c r="R781" s="3">
        <v>6.3110999999999997</v>
      </c>
      <c r="S781" s="1">
        <v>0</v>
      </c>
      <c r="T781" s="4">
        <v>0</v>
      </c>
      <c r="U781" s="1" t="s">
        <v>5362</v>
      </c>
      <c r="V781" s="1" t="s">
        <v>5509</v>
      </c>
      <c r="W781" s="1" t="s">
        <v>5531</v>
      </c>
      <c r="X781" s="1" t="s">
        <v>47</v>
      </c>
      <c r="Y781" s="1">
        <v>19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9</v>
      </c>
      <c r="AP781" s="1">
        <v>8</v>
      </c>
      <c r="AQ781" s="1">
        <v>4</v>
      </c>
      <c r="AR781" s="1">
        <v>6</v>
      </c>
      <c r="AS781" s="1">
        <v>4</v>
      </c>
      <c r="AT781" s="1">
        <v>2</v>
      </c>
      <c r="AU781" s="1">
        <v>2</v>
      </c>
      <c r="AV781" s="1">
        <v>5</v>
      </c>
      <c r="AW781" s="1">
        <v>3</v>
      </c>
      <c r="AX781" s="1">
        <v>1</v>
      </c>
      <c r="AY781" s="1">
        <v>4</v>
      </c>
      <c r="AZ781" s="1">
        <v>0</v>
      </c>
      <c r="BA781" s="11">
        <v>5</v>
      </c>
    </row>
    <row r="782" spans="1:53" x14ac:dyDescent="0.25">
      <c r="A782" s="10">
        <v>124807</v>
      </c>
      <c r="B782" s="1" t="s">
        <v>1660</v>
      </c>
      <c r="C782" s="1" t="s">
        <v>49</v>
      </c>
      <c r="D782" s="1">
        <v>0</v>
      </c>
      <c r="E782" s="1">
        <v>0</v>
      </c>
      <c r="F782" s="1"/>
      <c r="G782" s="1" t="s">
        <v>1661</v>
      </c>
      <c r="H782" s="2">
        <v>45105.409425578706</v>
      </c>
      <c r="I782" s="1" t="str">
        <f>_xlfn.XLOOKUP(G782,'Lookup '!A:A,'Lookup '!B:B)</f>
        <v>Cases &amp; Covers</v>
      </c>
      <c r="J782" s="1" t="s">
        <v>51</v>
      </c>
      <c r="K782" s="1" t="b">
        <v>0</v>
      </c>
      <c r="L782" s="1"/>
      <c r="M782" s="1"/>
      <c r="N782" s="1" t="s">
        <v>52</v>
      </c>
      <c r="O782" s="3">
        <v>2.93</v>
      </c>
      <c r="P782" s="3"/>
      <c r="Q782" s="3">
        <v>2.93</v>
      </c>
      <c r="R782" s="3">
        <v>0</v>
      </c>
      <c r="S782" s="1">
        <v>0</v>
      </c>
      <c r="T782" s="4">
        <v>0</v>
      </c>
      <c r="U782" s="1" t="s">
        <v>5362</v>
      </c>
      <c r="V782" s="1" t="s">
        <v>5504</v>
      </c>
      <c r="W782" s="1" t="s">
        <v>5535</v>
      </c>
      <c r="X782" s="1" t="s">
        <v>47</v>
      </c>
      <c r="Y782" s="1">
        <v>1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1">
        <v>0</v>
      </c>
    </row>
    <row r="783" spans="1:53" x14ac:dyDescent="0.25">
      <c r="A783" s="10">
        <v>124808</v>
      </c>
      <c r="B783" s="1" t="s">
        <v>1662</v>
      </c>
      <c r="C783" s="1" t="s">
        <v>49</v>
      </c>
      <c r="D783" s="1">
        <v>0</v>
      </c>
      <c r="E783" s="1">
        <v>0</v>
      </c>
      <c r="F783" s="1"/>
      <c r="G783" s="1" t="s">
        <v>1663</v>
      </c>
      <c r="H783" s="2">
        <v>45105.409425578706</v>
      </c>
      <c r="I783" s="1" t="str">
        <f>_xlfn.XLOOKUP(G783,'Lookup '!A:A,'Lookup '!B:B)</f>
        <v>Cases &amp; Covers</v>
      </c>
      <c r="J783" s="1" t="s">
        <v>51</v>
      </c>
      <c r="K783" s="1" t="b">
        <v>0</v>
      </c>
      <c r="L783" s="1"/>
      <c r="M783" s="1"/>
      <c r="N783" s="1" t="s">
        <v>52</v>
      </c>
      <c r="O783" s="3">
        <v>2.93</v>
      </c>
      <c r="P783" s="3"/>
      <c r="Q783" s="3">
        <v>2.93</v>
      </c>
      <c r="R783" s="3">
        <v>4.5453999999999999</v>
      </c>
      <c r="S783" s="1">
        <v>0</v>
      </c>
      <c r="T783" s="4">
        <v>0</v>
      </c>
      <c r="U783" s="1" t="s">
        <v>5362</v>
      </c>
      <c r="V783" s="1" t="s">
        <v>5504</v>
      </c>
      <c r="W783" s="1" t="s">
        <v>5498</v>
      </c>
      <c r="X783" s="1" t="s">
        <v>47</v>
      </c>
      <c r="Y783" s="1">
        <v>5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2</v>
      </c>
      <c r="AP783" s="1">
        <v>23</v>
      </c>
      <c r="AQ783" s="1">
        <v>21</v>
      </c>
      <c r="AR783" s="1">
        <v>9</v>
      </c>
      <c r="AS783" s="1">
        <v>6</v>
      </c>
      <c r="AT783" s="1">
        <v>2</v>
      </c>
      <c r="AU783" s="1">
        <v>4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1">
        <v>0</v>
      </c>
    </row>
    <row r="784" spans="1:53" hidden="1" x14ac:dyDescent="0.25">
      <c r="A784" s="10">
        <v>124809</v>
      </c>
      <c r="B784" s="1" t="s">
        <v>1664</v>
      </c>
      <c r="C784" s="1" t="s">
        <v>315</v>
      </c>
      <c r="D784" s="1">
        <v>0</v>
      </c>
      <c r="E784" s="1">
        <v>0</v>
      </c>
      <c r="F784" s="1"/>
      <c r="G784" s="1" t="s">
        <v>1665</v>
      </c>
      <c r="H784" s="2">
        <v>45105.409425578706</v>
      </c>
      <c r="I784" s="1" t="str">
        <f>_xlfn.XLOOKUP(G784,'Lookup '!A:A,'Lookup '!B:B)</f>
        <v>Screen Protector</v>
      </c>
      <c r="J784" s="1" t="s">
        <v>317</v>
      </c>
      <c r="K784" s="1" t="b">
        <v>0</v>
      </c>
      <c r="L784" s="1"/>
      <c r="M784" s="1"/>
      <c r="N784" s="1" t="s">
        <v>52</v>
      </c>
      <c r="O784" s="3">
        <v>0.6</v>
      </c>
      <c r="P784" s="3"/>
      <c r="Q784" s="3">
        <v>0.6</v>
      </c>
      <c r="R784" s="3">
        <v>1.3635999999999999</v>
      </c>
      <c r="S784" s="1">
        <v>0</v>
      </c>
      <c r="T784" s="4">
        <v>0</v>
      </c>
      <c r="U784" s="1"/>
      <c r="V784" s="1" t="s">
        <v>5549</v>
      </c>
      <c r="W784" s="1" t="s">
        <v>5550</v>
      </c>
      <c r="X784" s="1" t="s">
        <v>47</v>
      </c>
      <c r="Y784" s="1">
        <v>1168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150</v>
      </c>
      <c r="AP784" s="1">
        <v>170</v>
      </c>
      <c r="AQ784" s="1">
        <v>180</v>
      </c>
      <c r="AR784" s="1">
        <v>160</v>
      </c>
      <c r="AS784" s="1">
        <v>130</v>
      </c>
      <c r="AT784" s="1">
        <v>100</v>
      </c>
      <c r="AU784" s="1">
        <v>201</v>
      </c>
      <c r="AV784" s="1">
        <v>311</v>
      </c>
      <c r="AW784" s="1">
        <v>50</v>
      </c>
      <c r="AX784" s="1">
        <v>720</v>
      </c>
      <c r="AY784" s="1">
        <v>350</v>
      </c>
      <c r="AZ784" s="1">
        <v>200</v>
      </c>
      <c r="BA784" s="11">
        <v>190</v>
      </c>
    </row>
    <row r="785" spans="1:53" hidden="1" x14ac:dyDescent="0.25">
      <c r="A785" s="10">
        <v>124810</v>
      </c>
      <c r="B785" s="1" t="s">
        <v>1666</v>
      </c>
      <c r="C785" s="1" t="s">
        <v>315</v>
      </c>
      <c r="D785" s="1">
        <v>0</v>
      </c>
      <c r="E785" s="1">
        <v>0</v>
      </c>
      <c r="F785" s="1"/>
      <c r="G785" s="1" t="s">
        <v>1667</v>
      </c>
      <c r="H785" s="2">
        <v>45105.409425578706</v>
      </c>
      <c r="I785" s="1" t="str">
        <f>_xlfn.XLOOKUP(G785,'Lookup '!A:A,'Lookup '!B:B)</f>
        <v>Screen Protector</v>
      </c>
      <c r="J785" s="1" t="s">
        <v>317</v>
      </c>
      <c r="K785" s="1" t="b">
        <v>0</v>
      </c>
      <c r="L785" s="1"/>
      <c r="M785" s="1"/>
      <c r="N785" s="1" t="s">
        <v>52</v>
      </c>
      <c r="O785" s="3">
        <v>0.6</v>
      </c>
      <c r="P785" s="3"/>
      <c r="Q785" s="3">
        <v>0.6</v>
      </c>
      <c r="R785" s="3">
        <v>1.3635999999999999</v>
      </c>
      <c r="S785" s="1">
        <v>0</v>
      </c>
      <c r="T785" s="4">
        <v>0</v>
      </c>
      <c r="U785" s="1"/>
      <c r="V785" s="1" t="s">
        <v>5549</v>
      </c>
      <c r="W785" s="1" t="s">
        <v>5550</v>
      </c>
      <c r="X785" s="1" t="s">
        <v>47</v>
      </c>
      <c r="Y785" s="1">
        <v>668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40</v>
      </c>
      <c r="AP785" s="1">
        <v>10</v>
      </c>
      <c r="AQ785" s="1">
        <v>40</v>
      </c>
      <c r="AR785" s="1">
        <v>50</v>
      </c>
      <c r="AS785" s="1">
        <v>80</v>
      </c>
      <c r="AT785" s="1">
        <v>20</v>
      </c>
      <c r="AU785" s="1">
        <v>30</v>
      </c>
      <c r="AV785" s="1">
        <v>20</v>
      </c>
      <c r="AW785" s="1">
        <v>20</v>
      </c>
      <c r="AX785" s="1">
        <v>30</v>
      </c>
      <c r="AY785" s="1">
        <v>40</v>
      </c>
      <c r="AZ785" s="1">
        <v>10</v>
      </c>
      <c r="BA785" s="11">
        <v>30</v>
      </c>
    </row>
    <row r="786" spans="1:53" x14ac:dyDescent="0.25">
      <c r="A786" s="10">
        <v>124811</v>
      </c>
      <c r="B786" s="1" t="s">
        <v>1668</v>
      </c>
      <c r="C786" s="1" t="s">
        <v>58</v>
      </c>
      <c r="D786" s="1">
        <v>0</v>
      </c>
      <c r="E786" s="1">
        <v>0</v>
      </c>
      <c r="F786" s="1"/>
      <c r="G786" s="1" t="s">
        <v>1669</v>
      </c>
      <c r="H786" s="2">
        <v>45105.409425578706</v>
      </c>
      <c r="I786" s="1" t="str">
        <f>_xlfn.XLOOKUP(G786,'Lookup '!A:A,'Lookup '!B:B)</f>
        <v>Cases &amp; Covers</v>
      </c>
      <c r="J786" s="1" t="s">
        <v>51</v>
      </c>
      <c r="K786" s="1" t="b">
        <v>0</v>
      </c>
      <c r="L786" s="1"/>
      <c r="M786" s="1"/>
      <c r="N786" s="1" t="s">
        <v>52</v>
      </c>
      <c r="O786" s="3">
        <v>10.52</v>
      </c>
      <c r="P786" s="3"/>
      <c r="Q786" s="3">
        <v>10.52</v>
      </c>
      <c r="R786" s="3">
        <v>13.181800000000001</v>
      </c>
      <c r="S786" s="1">
        <v>0</v>
      </c>
      <c r="T786" s="4">
        <v>0</v>
      </c>
      <c r="U786" s="1" t="s">
        <v>5362</v>
      </c>
      <c r="V786" s="1" t="s">
        <v>5547</v>
      </c>
      <c r="W786" s="1" t="s">
        <v>5522</v>
      </c>
      <c r="X786" s="1" t="s">
        <v>47</v>
      </c>
      <c r="Y786" s="1">
        <v>5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5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1</v>
      </c>
      <c r="AX786" s="1">
        <v>2</v>
      </c>
      <c r="AY786" s="1">
        <v>0</v>
      </c>
      <c r="AZ786" s="1">
        <v>0</v>
      </c>
      <c r="BA786" s="11">
        <v>0</v>
      </c>
    </row>
    <row r="787" spans="1:53" x14ac:dyDescent="0.25">
      <c r="A787" s="10">
        <v>124812</v>
      </c>
      <c r="B787" s="1" t="s">
        <v>1670</v>
      </c>
      <c r="C787" s="1" t="s">
        <v>114</v>
      </c>
      <c r="D787" s="1">
        <v>0</v>
      </c>
      <c r="E787" s="1">
        <v>0</v>
      </c>
      <c r="F787" s="1"/>
      <c r="G787" s="1" t="s">
        <v>1671</v>
      </c>
      <c r="H787" s="2">
        <v>45105.409425578706</v>
      </c>
      <c r="I787" s="1" t="str">
        <f>_xlfn.XLOOKUP(G787,'Lookup '!A:A,'Lookup '!B:B)</f>
        <v>Cases &amp; Covers</v>
      </c>
      <c r="J787" s="1" t="s">
        <v>51</v>
      </c>
      <c r="K787" s="1" t="b">
        <v>0</v>
      </c>
      <c r="L787" s="1"/>
      <c r="M787" s="1"/>
      <c r="N787" s="1" t="s">
        <v>52</v>
      </c>
      <c r="O787" s="3">
        <v>1.66</v>
      </c>
      <c r="P787" s="3"/>
      <c r="Q787" s="3">
        <v>1.66</v>
      </c>
      <c r="R787" s="3">
        <v>3.1818</v>
      </c>
      <c r="S787" s="1">
        <v>0</v>
      </c>
      <c r="T787" s="4">
        <v>0</v>
      </c>
      <c r="U787" s="1" t="s">
        <v>5362</v>
      </c>
      <c r="V787" s="1" t="s">
        <v>5536</v>
      </c>
      <c r="W787" s="1" t="s">
        <v>5515</v>
      </c>
      <c r="X787" s="1" t="s">
        <v>47</v>
      </c>
      <c r="Y787" s="1">
        <v>54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2</v>
      </c>
      <c r="AQ787" s="1">
        <v>2</v>
      </c>
      <c r="AR787" s="1">
        <v>0</v>
      </c>
      <c r="AS787" s="1">
        <v>0</v>
      </c>
      <c r="AT787" s="1">
        <v>0</v>
      </c>
      <c r="AU787" s="1">
        <v>2</v>
      </c>
      <c r="AV787" s="1">
        <v>0</v>
      </c>
      <c r="AW787" s="1">
        <v>2</v>
      </c>
      <c r="AX787" s="1">
        <v>4</v>
      </c>
      <c r="AY787" s="1">
        <v>3</v>
      </c>
      <c r="AZ787" s="1">
        <v>2</v>
      </c>
      <c r="BA787" s="11">
        <v>0</v>
      </c>
    </row>
    <row r="788" spans="1:53" x14ac:dyDescent="0.25">
      <c r="A788" s="10">
        <v>124813</v>
      </c>
      <c r="B788" s="1" t="s">
        <v>1672</v>
      </c>
      <c r="C788" s="1" t="s">
        <v>49</v>
      </c>
      <c r="D788" s="1">
        <v>0</v>
      </c>
      <c r="E788" s="1">
        <v>0</v>
      </c>
      <c r="F788" s="1"/>
      <c r="G788" s="1" t="s">
        <v>1673</v>
      </c>
      <c r="H788" s="2">
        <v>45105.409425578706</v>
      </c>
      <c r="I788" s="1" t="str">
        <f>_xlfn.XLOOKUP(G788,'Lookup '!A:A,'Lookup '!B:B)</f>
        <v>Cases &amp; Covers</v>
      </c>
      <c r="J788" s="1" t="s">
        <v>51</v>
      </c>
      <c r="K788" s="1" t="b">
        <v>0</v>
      </c>
      <c r="L788" s="1"/>
      <c r="M788" s="1"/>
      <c r="N788" s="1" t="s">
        <v>52</v>
      </c>
      <c r="O788" s="3">
        <v>2.09</v>
      </c>
      <c r="P788" s="3"/>
      <c r="Q788" s="3">
        <v>2.09</v>
      </c>
      <c r="R788" s="3">
        <v>3.6362999999999999</v>
      </c>
      <c r="S788" s="1">
        <v>0</v>
      </c>
      <c r="T788" s="4">
        <v>0</v>
      </c>
      <c r="U788" s="1" t="s">
        <v>5362</v>
      </c>
      <c r="V788" s="1" t="s">
        <v>5525</v>
      </c>
      <c r="W788" s="1" t="s">
        <v>5534</v>
      </c>
      <c r="X788" s="1" t="s">
        <v>47</v>
      </c>
      <c r="Y788" s="1">
        <v>33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3</v>
      </c>
      <c r="AP788" s="1">
        <v>5</v>
      </c>
      <c r="AQ788" s="1">
        <v>2</v>
      </c>
      <c r="AR788" s="1">
        <v>0</v>
      </c>
      <c r="AS788" s="1">
        <v>2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1">
        <v>0</v>
      </c>
    </row>
    <row r="789" spans="1:53" x14ac:dyDescent="0.25">
      <c r="A789" s="10">
        <v>124814</v>
      </c>
      <c r="B789" s="1" t="s">
        <v>1674</v>
      </c>
      <c r="C789" s="1" t="s">
        <v>58</v>
      </c>
      <c r="D789" s="1">
        <v>0</v>
      </c>
      <c r="E789" s="1">
        <v>0</v>
      </c>
      <c r="F789" s="1" t="s">
        <v>1675</v>
      </c>
      <c r="G789" s="1" t="s">
        <v>1676</v>
      </c>
      <c r="H789" s="2">
        <v>45105.409425578706</v>
      </c>
      <c r="I789" s="1" t="str">
        <f>_xlfn.XLOOKUP(G789,'Lookup '!A:A,'Lookup '!B:B)</f>
        <v>Cases &amp; Covers</v>
      </c>
      <c r="J789" s="1" t="s">
        <v>51</v>
      </c>
      <c r="K789" s="1" t="b">
        <v>0</v>
      </c>
      <c r="L789" s="1"/>
      <c r="M789" s="1"/>
      <c r="N789" s="1" t="s">
        <v>52</v>
      </c>
      <c r="O789" s="3">
        <v>1.61</v>
      </c>
      <c r="P789" s="3"/>
      <c r="Q789" s="3">
        <v>1.61</v>
      </c>
      <c r="R789" s="3">
        <v>4.0909000000000004</v>
      </c>
      <c r="S789" s="1">
        <v>0</v>
      </c>
      <c r="T789" s="4">
        <v>0</v>
      </c>
      <c r="U789" s="1" t="s">
        <v>5362</v>
      </c>
      <c r="V789" s="1" t="s">
        <v>5510</v>
      </c>
      <c r="W789" s="1" t="s">
        <v>5520</v>
      </c>
      <c r="X789" s="1" t="s">
        <v>47</v>
      </c>
      <c r="Y789" s="1">
        <v>54</v>
      </c>
      <c r="Z789" s="1">
        <v>2</v>
      </c>
      <c r="AA789" s="1">
        <v>70</v>
      </c>
      <c r="AB789" s="1">
        <v>70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15</v>
      </c>
      <c r="AP789" s="1">
        <v>18</v>
      </c>
      <c r="AQ789" s="1">
        <v>4</v>
      </c>
      <c r="AR789" s="1">
        <v>0</v>
      </c>
      <c r="AS789" s="1">
        <v>0</v>
      </c>
      <c r="AT789" s="1">
        <v>0</v>
      </c>
      <c r="AU789" s="1">
        <v>16</v>
      </c>
      <c r="AV789" s="1">
        <v>25</v>
      </c>
      <c r="AW789" s="1">
        <v>13</v>
      </c>
      <c r="AX789" s="1">
        <v>32</v>
      </c>
      <c r="AY789" s="1">
        <v>24</v>
      </c>
      <c r="AZ789" s="1">
        <v>19</v>
      </c>
      <c r="BA789" s="11">
        <v>25</v>
      </c>
    </row>
    <row r="790" spans="1:53" x14ac:dyDescent="0.25">
      <c r="A790" s="10">
        <v>124815</v>
      </c>
      <c r="B790" s="1" t="s">
        <v>1677</v>
      </c>
      <c r="C790" s="1" t="s">
        <v>58</v>
      </c>
      <c r="D790" s="1">
        <v>0</v>
      </c>
      <c r="E790" s="1">
        <v>0</v>
      </c>
      <c r="F790" s="1" t="s">
        <v>1678</v>
      </c>
      <c r="G790" s="1" t="s">
        <v>1679</v>
      </c>
      <c r="H790" s="2">
        <v>45105.409425578706</v>
      </c>
      <c r="I790" s="1" t="str">
        <f>_xlfn.XLOOKUP(G790,'Lookup '!A:A,'Lookup '!B:B)</f>
        <v>Cases &amp; Covers</v>
      </c>
      <c r="J790" s="1" t="s">
        <v>51</v>
      </c>
      <c r="K790" s="1" t="b">
        <v>0</v>
      </c>
      <c r="L790" s="1"/>
      <c r="M790" s="1"/>
      <c r="N790" s="1" t="s">
        <v>52</v>
      </c>
      <c r="O790" s="3">
        <v>1.9</v>
      </c>
      <c r="P790" s="3"/>
      <c r="Q790" s="3">
        <v>1.9</v>
      </c>
      <c r="R790" s="3">
        <v>3.6362999999999999</v>
      </c>
      <c r="S790" s="1">
        <v>0</v>
      </c>
      <c r="T790" s="4">
        <v>0</v>
      </c>
      <c r="U790" s="1" t="s">
        <v>5362</v>
      </c>
      <c r="V790" s="1" t="s">
        <v>5532</v>
      </c>
      <c r="W790" s="1" t="s">
        <v>5493</v>
      </c>
      <c r="X790" s="1" t="s">
        <v>47</v>
      </c>
      <c r="Y790" s="1">
        <v>17</v>
      </c>
      <c r="Z790" s="1">
        <v>0</v>
      </c>
      <c r="AA790" s="1">
        <v>100</v>
      </c>
      <c r="AB790" s="1">
        <v>100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36</v>
      </c>
      <c r="AP790" s="1">
        <v>30</v>
      </c>
      <c r="AQ790" s="1">
        <v>20</v>
      </c>
      <c r="AR790" s="1">
        <v>18</v>
      </c>
      <c r="AS790" s="1">
        <v>4</v>
      </c>
      <c r="AT790" s="1">
        <v>0</v>
      </c>
      <c r="AU790" s="1">
        <v>0</v>
      </c>
      <c r="AV790" s="1">
        <v>0</v>
      </c>
      <c r="AW790" s="1">
        <v>19</v>
      </c>
      <c r="AX790" s="1">
        <v>19</v>
      </c>
      <c r="AY790" s="1">
        <v>0</v>
      </c>
      <c r="AZ790" s="1">
        <v>0</v>
      </c>
      <c r="BA790" s="11">
        <v>5</v>
      </c>
    </row>
    <row r="791" spans="1:53" x14ac:dyDescent="0.25">
      <c r="A791" s="10">
        <v>124816</v>
      </c>
      <c r="B791" s="1" t="s">
        <v>1680</v>
      </c>
      <c r="C791" s="1" t="s">
        <v>58</v>
      </c>
      <c r="D791" s="1">
        <v>0</v>
      </c>
      <c r="E791" s="1">
        <v>0</v>
      </c>
      <c r="F791" s="1"/>
      <c r="G791" s="1" t="s">
        <v>1681</v>
      </c>
      <c r="H791" s="2">
        <v>45105.409425578706</v>
      </c>
      <c r="I791" s="1" t="str">
        <f>_xlfn.XLOOKUP(G791,'Lookup '!A:A,'Lookup '!B:B)</f>
        <v>Cases &amp; Covers</v>
      </c>
      <c r="J791" s="1" t="s">
        <v>51</v>
      </c>
      <c r="K791" s="1" t="b">
        <v>0</v>
      </c>
      <c r="L791" s="1"/>
      <c r="M791" s="1"/>
      <c r="N791" s="1" t="s">
        <v>52</v>
      </c>
      <c r="O791" s="3">
        <v>1.9</v>
      </c>
      <c r="P791" s="3"/>
      <c r="Q791" s="3">
        <v>1.9</v>
      </c>
      <c r="R791" s="3">
        <v>3.6362999999999999</v>
      </c>
      <c r="S791" s="1">
        <v>0</v>
      </c>
      <c r="T791" s="4">
        <v>0</v>
      </c>
      <c r="U791" s="1" t="s">
        <v>5362</v>
      </c>
      <c r="V791" s="1" t="s">
        <v>5532</v>
      </c>
      <c r="W791" s="1" t="s">
        <v>5520</v>
      </c>
      <c r="X791" s="1" t="s">
        <v>47</v>
      </c>
      <c r="Y791" s="1">
        <v>-2</v>
      </c>
      <c r="Z791" s="1">
        <v>0</v>
      </c>
      <c r="AA791" s="1">
        <v>100</v>
      </c>
      <c r="AB791" s="1">
        <v>100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2</v>
      </c>
      <c r="AY791" s="1">
        <v>1</v>
      </c>
      <c r="AZ791" s="1">
        <v>0</v>
      </c>
      <c r="BA791" s="11">
        <v>1</v>
      </c>
    </row>
    <row r="792" spans="1:53" x14ac:dyDescent="0.25">
      <c r="A792" s="10">
        <v>124817</v>
      </c>
      <c r="B792" s="1" t="s">
        <v>1682</v>
      </c>
      <c r="C792" s="1" t="s">
        <v>49</v>
      </c>
      <c r="D792" s="1">
        <v>0</v>
      </c>
      <c r="E792" s="1">
        <v>0</v>
      </c>
      <c r="F792" s="1"/>
      <c r="G792" s="1" t="s">
        <v>1683</v>
      </c>
      <c r="H792" s="2">
        <v>45105.409425578706</v>
      </c>
      <c r="I792" s="1" t="str">
        <f>_xlfn.XLOOKUP(G792,'Lookup '!A:A,'Lookup '!B:B)</f>
        <v>Cases &amp; Covers</v>
      </c>
      <c r="J792" s="1" t="s">
        <v>51</v>
      </c>
      <c r="K792" s="1" t="b">
        <v>0</v>
      </c>
      <c r="L792" s="1"/>
      <c r="M792" s="1"/>
      <c r="N792" s="1" t="s">
        <v>52</v>
      </c>
      <c r="O792" s="3">
        <v>2.79</v>
      </c>
      <c r="P792" s="3"/>
      <c r="Q792" s="3">
        <v>2.79</v>
      </c>
      <c r="R792" s="3">
        <v>5</v>
      </c>
      <c r="S792" s="1">
        <v>0</v>
      </c>
      <c r="T792" s="4">
        <v>0</v>
      </c>
      <c r="U792" s="1" t="s">
        <v>5362</v>
      </c>
      <c r="V792" s="1" t="s">
        <v>5524</v>
      </c>
      <c r="W792" s="1" t="s">
        <v>5528</v>
      </c>
      <c r="X792" s="1" t="s">
        <v>47</v>
      </c>
      <c r="Y792" s="1">
        <v>67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2</v>
      </c>
      <c r="BA792" s="11">
        <v>0</v>
      </c>
    </row>
    <row r="793" spans="1:53" x14ac:dyDescent="0.25">
      <c r="A793" s="10">
        <v>124818</v>
      </c>
      <c r="B793" s="1" t="s">
        <v>1684</v>
      </c>
      <c r="C793" s="1" t="s">
        <v>58</v>
      </c>
      <c r="D793" s="1">
        <v>0</v>
      </c>
      <c r="E793" s="1">
        <v>0</v>
      </c>
      <c r="F793" s="1"/>
      <c r="G793" s="1" t="s">
        <v>1685</v>
      </c>
      <c r="H793" s="2">
        <v>45105.409425578706</v>
      </c>
      <c r="I793" s="1" t="str">
        <f>_xlfn.XLOOKUP(G793,'Lookup '!A:A,'Lookup '!B:B)</f>
        <v>Cases &amp; Covers</v>
      </c>
      <c r="J793" s="1" t="s">
        <v>51</v>
      </c>
      <c r="K793" s="1" t="b">
        <v>0</v>
      </c>
      <c r="L793" s="1"/>
      <c r="M793" s="1"/>
      <c r="N793" s="1" t="s">
        <v>52</v>
      </c>
      <c r="O793" s="3">
        <v>10.52</v>
      </c>
      <c r="P793" s="3"/>
      <c r="Q793" s="3">
        <v>10.52</v>
      </c>
      <c r="R793" s="3">
        <v>13.181800000000001</v>
      </c>
      <c r="S793" s="1">
        <v>0</v>
      </c>
      <c r="T793" s="4">
        <v>0</v>
      </c>
      <c r="U793" s="1" t="s">
        <v>5362</v>
      </c>
      <c r="V793" s="1" t="s">
        <v>5547</v>
      </c>
      <c r="W793" s="1" t="s">
        <v>5522</v>
      </c>
      <c r="X793" s="1" t="s">
        <v>47</v>
      </c>
      <c r="Y793" s="1">
        <v>19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6</v>
      </c>
      <c r="AP793" s="1">
        <v>3</v>
      </c>
      <c r="AQ793" s="1">
        <v>0</v>
      </c>
      <c r="AR793" s="1">
        <v>3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2</v>
      </c>
      <c r="AY793" s="1">
        <v>0</v>
      </c>
      <c r="AZ793" s="1">
        <v>0</v>
      </c>
      <c r="BA793" s="11">
        <v>0</v>
      </c>
    </row>
    <row r="794" spans="1:53" x14ac:dyDescent="0.25">
      <c r="A794" s="10">
        <v>124819</v>
      </c>
      <c r="B794" s="1" t="s">
        <v>1686</v>
      </c>
      <c r="C794" s="1" t="s">
        <v>114</v>
      </c>
      <c r="D794" s="1">
        <v>0</v>
      </c>
      <c r="E794" s="1">
        <v>0</v>
      </c>
      <c r="F794" s="1"/>
      <c r="G794" s="1" t="s">
        <v>1687</v>
      </c>
      <c r="H794" s="2">
        <v>45105.409425578706</v>
      </c>
      <c r="I794" s="1" t="str">
        <f>_xlfn.XLOOKUP(G794,'Lookup '!A:A,'Lookup '!B:B)</f>
        <v>Cases &amp; Covers</v>
      </c>
      <c r="J794" s="1" t="s">
        <v>51</v>
      </c>
      <c r="K794" s="1" t="b">
        <v>0</v>
      </c>
      <c r="L794" s="1"/>
      <c r="M794" s="1"/>
      <c r="N794" s="1" t="s">
        <v>52</v>
      </c>
      <c r="O794" s="3">
        <v>2.57</v>
      </c>
      <c r="P794" s="3"/>
      <c r="Q794" s="3">
        <v>2.57</v>
      </c>
      <c r="R794" s="3">
        <v>4.0909000000000004</v>
      </c>
      <c r="S794" s="1">
        <v>0</v>
      </c>
      <c r="T794" s="4">
        <v>0</v>
      </c>
      <c r="U794" s="1" t="s">
        <v>5362</v>
      </c>
      <c r="V794" s="1" t="s">
        <v>5514</v>
      </c>
      <c r="W794" s="1" t="s">
        <v>3715</v>
      </c>
      <c r="X794" s="1" t="s">
        <v>47</v>
      </c>
      <c r="Y794" s="1">
        <v>6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6</v>
      </c>
      <c r="AP794" s="1">
        <v>5</v>
      </c>
      <c r="AQ794" s="1">
        <v>3</v>
      </c>
      <c r="AR794" s="1">
        <v>2</v>
      </c>
      <c r="AS794" s="1">
        <v>2</v>
      </c>
      <c r="AT794" s="1">
        <v>0</v>
      </c>
      <c r="AU794" s="1">
        <v>0</v>
      </c>
      <c r="AV794" s="1">
        <v>3</v>
      </c>
      <c r="AW794" s="1">
        <v>0</v>
      </c>
      <c r="AX794" s="1">
        <v>1</v>
      </c>
      <c r="AY794" s="1">
        <v>3</v>
      </c>
      <c r="AZ794" s="1">
        <v>1</v>
      </c>
      <c r="BA794" s="11">
        <v>2</v>
      </c>
    </row>
    <row r="795" spans="1:53" x14ac:dyDescent="0.25">
      <c r="A795" s="10">
        <v>124820</v>
      </c>
      <c r="B795" s="1" t="s">
        <v>1688</v>
      </c>
      <c r="C795" s="1" t="s">
        <v>114</v>
      </c>
      <c r="D795" s="1">
        <v>0</v>
      </c>
      <c r="E795" s="1">
        <v>0</v>
      </c>
      <c r="F795" s="1"/>
      <c r="G795" s="1" t="s">
        <v>1689</v>
      </c>
      <c r="H795" s="2">
        <v>45105.409425578706</v>
      </c>
      <c r="I795" s="1" t="str">
        <f>_xlfn.XLOOKUP(G795,'Lookup '!A:A,'Lookup '!B:B)</f>
        <v>Cases &amp; Covers</v>
      </c>
      <c r="J795" s="1" t="s">
        <v>51</v>
      </c>
      <c r="K795" s="1" t="b">
        <v>0</v>
      </c>
      <c r="L795" s="1"/>
      <c r="M795" s="1"/>
      <c r="N795" s="1" t="s">
        <v>52</v>
      </c>
      <c r="O795" s="3">
        <v>1.66</v>
      </c>
      <c r="P795" s="3"/>
      <c r="Q795" s="3">
        <v>1.66</v>
      </c>
      <c r="R795" s="3">
        <v>3.1818</v>
      </c>
      <c r="S795" s="1">
        <v>0</v>
      </c>
      <c r="T795" s="4">
        <v>0</v>
      </c>
      <c r="U795" s="1" t="s">
        <v>5362</v>
      </c>
      <c r="V795" s="1" t="s">
        <v>5536</v>
      </c>
      <c r="W795" s="1" t="s">
        <v>5528</v>
      </c>
      <c r="X795" s="1" t="s">
        <v>47</v>
      </c>
      <c r="Y795" s="1">
        <v>36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</v>
      </c>
      <c r="AP795" s="1">
        <v>4</v>
      </c>
      <c r="AQ795" s="1">
        <v>1</v>
      </c>
      <c r="AR795" s="1">
        <v>1</v>
      </c>
      <c r="AS795" s="1">
        <v>2</v>
      </c>
      <c r="AT795" s="1">
        <v>0</v>
      </c>
      <c r="AU795" s="1">
        <v>0</v>
      </c>
      <c r="AV795" s="1">
        <v>0</v>
      </c>
      <c r="AW795" s="1">
        <v>0</v>
      </c>
      <c r="AX795" s="1">
        <v>3</v>
      </c>
      <c r="AY795" s="1">
        <v>1</v>
      </c>
      <c r="AZ795" s="1">
        <v>0</v>
      </c>
      <c r="BA795" s="11">
        <v>1</v>
      </c>
    </row>
    <row r="796" spans="1:53" x14ac:dyDescent="0.25">
      <c r="A796" s="10">
        <v>124821</v>
      </c>
      <c r="B796" s="1" t="s">
        <v>1690</v>
      </c>
      <c r="C796" s="1" t="s">
        <v>114</v>
      </c>
      <c r="D796" s="1">
        <v>0</v>
      </c>
      <c r="E796" s="1">
        <v>0</v>
      </c>
      <c r="F796" s="1"/>
      <c r="G796" s="1" t="s">
        <v>1691</v>
      </c>
      <c r="H796" s="2">
        <v>45105.409425578706</v>
      </c>
      <c r="I796" s="1" t="str">
        <f>_xlfn.XLOOKUP(G796,'Lookup '!A:A,'Lookup '!B:B)</f>
        <v>Cases &amp; Covers</v>
      </c>
      <c r="J796" s="1" t="s">
        <v>51</v>
      </c>
      <c r="K796" s="1" t="b">
        <v>0</v>
      </c>
      <c r="L796" s="1"/>
      <c r="M796" s="1"/>
      <c r="N796" s="1" t="s">
        <v>52</v>
      </c>
      <c r="O796" s="3">
        <v>1.66</v>
      </c>
      <c r="P796" s="3"/>
      <c r="Q796" s="3">
        <v>1.66</v>
      </c>
      <c r="R796" s="3">
        <v>3.1818</v>
      </c>
      <c r="S796" s="1">
        <v>0</v>
      </c>
      <c r="T796" s="4">
        <v>0</v>
      </c>
      <c r="U796" s="1" t="s">
        <v>5362</v>
      </c>
      <c r="V796" s="1" t="s">
        <v>5536</v>
      </c>
      <c r="W796" s="1" t="s">
        <v>5511</v>
      </c>
      <c r="X796" s="1" t="s">
        <v>47</v>
      </c>
      <c r="Y796" s="1">
        <v>36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2</v>
      </c>
      <c r="AP796" s="1">
        <v>2</v>
      </c>
      <c r="AQ796" s="1">
        <v>2</v>
      </c>
      <c r="AR796" s="1">
        <v>2</v>
      </c>
      <c r="AS796" s="1">
        <v>5</v>
      </c>
      <c r="AT796" s="1">
        <v>1</v>
      </c>
      <c r="AU796" s="1">
        <v>1</v>
      </c>
      <c r="AV796" s="1">
        <v>1</v>
      </c>
      <c r="AW796" s="1">
        <v>1</v>
      </c>
      <c r="AX796" s="1">
        <v>0</v>
      </c>
      <c r="AY796" s="1">
        <v>2</v>
      </c>
      <c r="AZ796" s="1">
        <v>3</v>
      </c>
      <c r="BA796" s="11">
        <v>1</v>
      </c>
    </row>
    <row r="797" spans="1:53" x14ac:dyDescent="0.25">
      <c r="A797" s="10">
        <v>124822</v>
      </c>
      <c r="B797" s="1" t="s">
        <v>1692</v>
      </c>
      <c r="C797" s="1" t="s">
        <v>49</v>
      </c>
      <c r="D797" s="1">
        <v>0</v>
      </c>
      <c r="E797" s="1">
        <v>0</v>
      </c>
      <c r="F797" s="1"/>
      <c r="G797" s="1" t="s">
        <v>1693</v>
      </c>
      <c r="H797" s="2">
        <v>45105.409425578706</v>
      </c>
      <c r="I797" s="1" t="str">
        <f>_xlfn.XLOOKUP(G797,'Lookup '!A:A,'Lookup '!B:B)</f>
        <v>Cases &amp; Covers</v>
      </c>
      <c r="J797" s="1" t="s">
        <v>51</v>
      </c>
      <c r="K797" s="1" t="b">
        <v>0</v>
      </c>
      <c r="L797" s="1"/>
      <c r="M797" s="1"/>
      <c r="N797" s="1" t="s">
        <v>52</v>
      </c>
      <c r="O797" s="3">
        <v>2.93</v>
      </c>
      <c r="P797" s="3"/>
      <c r="Q797" s="3">
        <v>2.93</v>
      </c>
      <c r="R797" s="3">
        <v>4.5453999999999999</v>
      </c>
      <c r="S797" s="1">
        <v>0</v>
      </c>
      <c r="T797" s="4">
        <v>0</v>
      </c>
      <c r="U797" s="1" t="s">
        <v>5362</v>
      </c>
      <c r="V797" s="1" t="s">
        <v>5504</v>
      </c>
      <c r="W797" s="1" t="s">
        <v>5534</v>
      </c>
      <c r="X797" s="1" t="s">
        <v>47</v>
      </c>
      <c r="Y797" s="1">
        <v>5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4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1">
        <v>0</v>
      </c>
    </row>
    <row r="798" spans="1:53" x14ac:dyDescent="0.25">
      <c r="A798" s="10">
        <v>124823</v>
      </c>
      <c r="B798" s="1" t="s">
        <v>1694</v>
      </c>
      <c r="C798" s="1" t="s">
        <v>58</v>
      </c>
      <c r="D798" s="1">
        <v>0</v>
      </c>
      <c r="E798" s="1">
        <v>0</v>
      </c>
      <c r="F798" s="1"/>
      <c r="G798" s="1" t="s">
        <v>1695</v>
      </c>
      <c r="H798" s="2">
        <v>45105.409425578706</v>
      </c>
      <c r="I798" s="1" t="str">
        <f>_xlfn.XLOOKUP(G798,'Lookup '!A:A,'Lookup '!B:B)</f>
        <v>Cases &amp; Covers</v>
      </c>
      <c r="J798" s="1" t="s">
        <v>51</v>
      </c>
      <c r="K798" s="1" t="b">
        <v>0</v>
      </c>
      <c r="L798" s="1"/>
      <c r="M798" s="1"/>
      <c r="N798" s="1" t="s">
        <v>52</v>
      </c>
      <c r="O798" s="3">
        <v>2.38</v>
      </c>
      <c r="P798" s="3"/>
      <c r="Q798" s="3">
        <v>2.5</v>
      </c>
      <c r="R798" s="3">
        <v>4.5453999999999999</v>
      </c>
      <c r="S798" s="1">
        <v>0</v>
      </c>
      <c r="T798" s="4">
        <v>0</v>
      </c>
      <c r="U798" s="1" t="s">
        <v>5362</v>
      </c>
      <c r="V798" s="1" t="s">
        <v>5517</v>
      </c>
      <c r="W798" s="1" t="s">
        <v>5495</v>
      </c>
      <c r="X798" s="1" t="s">
        <v>47</v>
      </c>
      <c r="Y798" s="1">
        <v>59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15</v>
      </c>
      <c r="AP798" s="1">
        <v>18</v>
      </c>
      <c r="AQ798" s="1">
        <v>4</v>
      </c>
      <c r="AR798" s="1">
        <v>0</v>
      </c>
      <c r="AS798" s="1">
        <v>0</v>
      </c>
      <c r="AT798" s="1">
        <v>0</v>
      </c>
      <c r="AU798" s="1">
        <v>10</v>
      </c>
      <c r="AV798" s="1">
        <v>11</v>
      </c>
      <c r="AW798" s="1">
        <v>14</v>
      </c>
      <c r="AX798" s="1">
        <v>6</v>
      </c>
      <c r="AY798" s="1">
        <v>11</v>
      </c>
      <c r="AZ798" s="1">
        <v>12</v>
      </c>
      <c r="BA798" s="11">
        <v>7</v>
      </c>
    </row>
    <row r="799" spans="1:53" x14ac:dyDescent="0.25">
      <c r="A799" s="10">
        <v>124824</v>
      </c>
      <c r="B799" s="1" t="s">
        <v>1696</v>
      </c>
      <c r="C799" s="1" t="s">
        <v>49</v>
      </c>
      <c r="D799" s="1">
        <v>0</v>
      </c>
      <c r="E799" s="1">
        <v>0</v>
      </c>
      <c r="F799" s="1"/>
      <c r="G799" s="1" t="s">
        <v>1697</v>
      </c>
      <c r="H799" s="2">
        <v>45105.409425578706</v>
      </c>
      <c r="I799" s="1" t="str">
        <f>_xlfn.XLOOKUP(G799,'Lookup '!A:A,'Lookup '!B:B)</f>
        <v>Cases &amp; Covers</v>
      </c>
      <c r="J799" s="1" t="s">
        <v>51</v>
      </c>
      <c r="K799" s="1" t="b">
        <v>0</v>
      </c>
      <c r="L799" s="1"/>
      <c r="M799" s="1"/>
      <c r="N799" s="1" t="s">
        <v>52</v>
      </c>
      <c r="O799" s="3">
        <v>2.65</v>
      </c>
      <c r="P799" s="3"/>
      <c r="Q799" s="3">
        <v>2.65</v>
      </c>
      <c r="R799" s="3">
        <v>5</v>
      </c>
      <c r="S799" s="1">
        <v>0</v>
      </c>
      <c r="T799" s="4">
        <v>0</v>
      </c>
      <c r="U799" s="1" t="s">
        <v>5362</v>
      </c>
      <c r="V799" s="1" t="s">
        <v>5488</v>
      </c>
      <c r="W799" s="1" t="s">
        <v>5493</v>
      </c>
      <c r="X799" s="1" t="s">
        <v>47</v>
      </c>
      <c r="Y799" s="1">
        <v>78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20</v>
      </c>
      <c r="AP799" s="1">
        <v>20</v>
      </c>
      <c r="AQ799" s="1">
        <v>30</v>
      </c>
      <c r="AR799" s="1">
        <v>13</v>
      </c>
      <c r="AS799" s="1">
        <v>17</v>
      </c>
      <c r="AT799" s="1">
        <v>11</v>
      </c>
      <c r="AU799" s="1">
        <v>15</v>
      </c>
      <c r="AV799" s="1">
        <v>23</v>
      </c>
      <c r="AW799" s="1">
        <v>21</v>
      </c>
      <c r="AX799" s="1">
        <v>20</v>
      </c>
      <c r="AY799" s="1">
        <v>13</v>
      </c>
      <c r="AZ799" s="1">
        <v>0</v>
      </c>
      <c r="BA799" s="11">
        <v>0</v>
      </c>
    </row>
    <row r="800" spans="1:53" x14ac:dyDescent="0.25">
      <c r="A800" s="10">
        <v>124825</v>
      </c>
      <c r="B800" s="1" t="s">
        <v>1698</v>
      </c>
      <c r="C800" s="1" t="s">
        <v>49</v>
      </c>
      <c r="D800" s="1">
        <v>0</v>
      </c>
      <c r="E800" s="1">
        <v>0</v>
      </c>
      <c r="F800" s="1"/>
      <c r="G800" s="1" t="s">
        <v>1699</v>
      </c>
      <c r="H800" s="2">
        <v>45105.409425578706</v>
      </c>
      <c r="I800" s="1" t="str">
        <f>_xlfn.XLOOKUP(G800,'Lookup '!A:A,'Lookup '!B:B)</f>
        <v>Cases &amp; Covers</v>
      </c>
      <c r="J800" s="1" t="s">
        <v>51</v>
      </c>
      <c r="K800" s="1" t="b">
        <v>0</v>
      </c>
      <c r="L800" s="1"/>
      <c r="M800" s="1"/>
      <c r="N800" s="1" t="s">
        <v>52</v>
      </c>
      <c r="O800" s="3">
        <v>2.65</v>
      </c>
      <c r="P800" s="3"/>
      <c r="Q800" s="3">
        <v>2.65</v>
      </c>
      <c r="R800" s="3">
        <v>5</v>
      </c>
      <c r="S800" s="1">
        <v>0</v>
      </c>
      <c r="T800" s="4">
        <v>0</v>
      </c>
      <c r="U800" s="1" t="s">
        <v>5362</v>
      </c>
      <c r="V800" s="1" t="s">
        <v>5488</v>
      </c>
      <c r="W800" s="1" t="s">
        <v>5511</v>
      </c>
      <c r="X800" s="1" t="s">
        <v>47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6</v>
      </c>
      <c r="AP800" s="1">
        <v>13</v>
      </c>
      <c r="AQ800" s="1">
        <v>4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1">
        <v>0</v>
      </c>
    </row>
    <row r="801" spans="1:53" x14ac:dyDescent="0.25">
      <c r="A801" s="10">
        <v>124826</v>
      </c>
      <c r="B801" s="1" t="s">
        <v>1700</v>
      </c>
      <c r="C801" s="1" t="s">
        <v>49</v>
      </c>
      <c r="D801" s="1">
        <v>0</v>
      </c>
      <c r="E801" s="1">
        <v>0</v>
      </c>
      <c r="F801" s="1"/>
      <c r="G801" s="1" t="s">
        <v>1701</v>
      </c>
      <c r="H801" s="2">
        <v>45105.409425578706</v>
      </c>
      <c r="I801" s="1" t="str">
        <f>_xlfn.XLOOKUP(G801,'Lookup '!A:A,'Lookup '!B:B)</f>
        <v>Cases &amp; Covers</v>
      </c>
      <c r="J801" s="1" t="s">
        <v>51</v>
      </c>
      <c r="K801" s="1" t="b">
        <v>0</v>
      </c>
      <c r="L801" s="1"/>
      <c r="M801" s="1"/>
      <c r="N801" s="1" t="s">
        <v>52</v>
      </c>
      <c r="O801" s="3">
        <v>1.68</v>
      </c>
      <c r="P801" s="3"/>
      <c r="Q801" s="3">
        <v>1.68</v>
      </c>
      <c r="R801" s="3">
        <v>2.7273000000000001</v>
      </c>
      <c r="S801" s="1">
        <v>0</v>
      </c>
      <c r="T801" s="4">
        <v>0</v>
      </c>
      <c r="U801" s="1" t="s">
        <v>5362</v>
      </c>
      <c r="V801" s="1" t="s">
        <v>5492</v>
      </c>
      <c r="W801" s="1" t="s">
        <v>5528</v>
      </c>
      <c r="X801" s="1" t="s">
        <v>47</v>
      </c>
      <c r="Y801" s="1">
        <v>80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 s="1">
        <v>1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1">
        <v>0</v>
      </c>
    </row>
    <row r="802" spans="1:53" x14ac:dyDescent="0.25">
      <c r="A802" s="10">
        <v>124827</v>
      </c>
      <c r="B802" s="1" t="s">
        <v>1702</v>
      </c>
      <c r="C802" s="1" t="s">
        <v>49</v>
      </c>
      <c r="D802" s="1">
        <v>0</v>
      </c>
      <c r="E802" s="1">
        <v>0</v>
      </c>
      <c r="F802" s="1"/>
      <c r="G802" s="1" t="s">
        <v>1703</v>
      </c>
      <c r="H802" s="2">
        <v>45105.409425578706</v>
      </c>
      <c r="I802" s="1" t="str">
        <f>_xlfn.XLOOKUP(G802,'Lookup '!A:A,'Lookup '!B:B)</f>
        <v>Cases &amp; Covers</v>
      </c>
      <c r="J802" s="1" t="s">
        <v>51</v>
      </c>
      <c r="K802" s="1" t="b">
        <v>0</v>
      </c>
      <c r="L802" s="1"/>
      <c r="M802" s="1"/>
      <c r="N802" s="1" t="s">
        <v>52</v>
      </c>
      <c r="O802" s="3">
        <v>2.65</v>
      </c>
      <c r="P802" s="3"/>
      <c r="Q802" s="3">
        <v>2.65</v>
      </c>
      <c r="R802" s="3">
        <v>5</v>
      </c>
      <c r="S802" s="1">
        <v>0</v>
      </c>
      <c r="T802" s="4">
        <v>0</v>
      </c>
      <c r="U802" s="1" t="s">
        <v>5484</v>
      </c>
      <c r="V802" s="1" t="s">
        <v>5488</v>
      </c>
      <c r="W802" s="1" t="s">
        <v>5598</v>
      </c>
      <c r="X802" s="1" t="s">
        <v>47</v>
      </c>
      <c r="Y802" s="1">
        <v>23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11</v>
      </c>
      <c r="AP802" s="1">
        <v>19</v>
      </c>
      <c r="AQ802" s="1">
        <v>9</v>
      </c>
      <c r="AR802" s="1">
        <v>11</v>
      </c>
      <c r="AS802" s="1">
        <v>6</v>
      </c>
      <c r="AT802" s="1">
        <v>4</v>
      </c>
      <c r="AU802" s="1">
        <v>8</v>
      </c>
      <c r="AV802" s="1">
        <v>3</v>
      </c>
      <c r="AW802" s="1">
        <v>7</v>
      </c>
      <c r="AX802" s="1">
        <v>3</v>
      </c>
      <c r="AY802" s="1">
        <v>7</v>
      </c>
      <c r="AZ802" s="1">
        <v>0</v>
      </c>
      <c r="BA802" s="11">
        <v>0</v>
      </c>
    </row>
    <row r="803" spans="1:53" x14ac:dyDescent="0.25">
      <c r="A803" s="10">
        <v>124828</v>
      </c>
      <c r="B803" s="1" t="s">
        <v>1704</v>
      </c>
      <c r="C803" s="1" t="s">
        <v>49</v>
      </c>
      <c r="D803" s="1">
        <v>0</v>
      </c>
      <c r="E803" s="1">
        <v>0</v>
      </c>
      <c r="F803" s="1"/>
      <c r="G803" s="1" t="s">
        <v>1705</v>
      </c>
      <c r="H803" s="2">
        <v>45105.409425578706</v>
      </c>
      <c r="I803" s="1" t="str">
        <f>_xlfn.XLOOKUP(G803,'Lookup '!A:A,'Lookup '!B:B)</f>
        <v>Cases &amp; Covers</v>
      </c>
      <c r="J803" s="1" t="s">
        <v>51</v>
      </c>
      <c r="K803" s="1" t="b">
        <v>0</v>
      </c>
      <c r="L803" s="1"/>
      <c r="M803" s="1"/>
      <c r="N803" s="1" t="s">
        <v>52</v>
      </c>
      <c r="O803" s="3">
        <v>2.65</v>
      </c>
      <c r="P803" s="3"/>
      <c r="Q803" s="3">
        <v>2.65</v>
      </c>
      <c r="R803" s="3">
        <v>5</v>
      </c>
      <c r="S803" s="1">
        <v>0</v>
      </c>
      <c r="T803" s="4">
        <v>0</v>
      </c>
      <c r="U803" s="1" t="s">
        <v>5364</v>
      </c>
      <c r="V803" s="1" t="s">
        <v>5488</v>
      </c>
      <c r="W803" s="1" t="s">
        <v>5599</v>
      </c>
      <c r="X803" s="1" t="s">
        <v>47</v>
      </c>
      <c r="Y803" s="1">
        <v>77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5</v>
      </c>
      <c r="AP803" s="1">
        <v>8</v>
      </c>
      <c r="AQ803" s="1">
        <v>1</v>
      </c>
      <c r="AR803" s="1">
        <v>4</v>
      </c>
      <c r="AS803" s="1">
        <v>5</v>
      </c>
      <c r="AT803" s="1">
        <v>3</v>
      </c>
      <c r="AU803" s="1">
        <v>5</v>
      </c>
      <c r="AV803" s="1">
        <v>0</v>
      </c>
      <c r="AW803" s="1">
        <v>2</v>
      </c>
      <c r="AX803" s="1">
        <v>5</v>
      </c>
      <c r="AY803" s="1">
        <v>1</v>
      </c>
      <c r="AZ803" s="1">
        <v>8</v>
      </c>
      <c r="BA803" s="11">
        <v>5</v>
      </c>
    </row>
    <row r="804" spans="1:53" x14ac:dyDescent="0.25">
      <c r="A804" s="10">
        <v>124829</v>
      </c>
      <c r="B804" s="1" t="s">
        <v>1706</v>
      </c>
      <c r="C804" s="1" t="s">
        <v>58</v>
      </c>
      <c r="D804" s="1">
        <v>0</v>
      </c>
      <c r="E804" s="1">
        <v>0</v>
      </c>
      <c r="F804" s="1"/>
      <c r="G804" s="1" t="s">
        <v>1707</v>
      </c>
      <c r="H804" s="2">
        <v>45105.409425578706</v>
      </c>
      <c r="I804" s="1" t="str">
        <f>_xlfn.XLOOKUP(G804,'Lookup '!A:A,'Lookup '!B:B)</f>
        <v>Cases &amp; Covers</v>
      </c>
      <c r="J804" s="1" t="s">
        <v>51</v>
      </c>
      <c r="K804" s="1" t="b">
        <v>0</v>
      </c>
      <c r="L804" s="1"/>
      <c r="M804" s="1"/>
      <c r="N804" s="1" t="s">
        <v>52</v>
      </c>
      <c r="O804" s="3">
        <v>2.7</v>
      </c>
      <c r="P804" s="3"/>
      <c r="Q804" s="3">
        <v>2.7</v>
      </c>
      <c r="R804" s="3">
        <v>4.3635999999999999</v>
      </c>
      <c r="S804" s="1">
        <v>0</v>
      </c>
      <c r="T804" s="4">
        <v>0</v>
      </c>
      <c r="U804" s="1" t="s">
        <v>5362</v>
      </c>
      <c r="V804" s="1" t="s">
        <v>5551</v>
      </c>
      <c r="W804" s="1" t="s">
        <v>5531</v>
      </c>
      <c r="X804" s="1" t="s">
        <v>47</v>
      </c>
      <c r="Y804" s="1">
        <v>2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8</v>
      </c>
      <c r="AP804" s="1">
        <v>13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1">
        <v>0</v>
      </c>
    </row>
    <row r="805" spans="1:53" x14ac:dyDescent="0.25">
      <c r="A805" s="10">
        <v>124830</v>
      </c>
      <c r="B805" s="1" t="s">
        <v>1708</v>
      </c>
      <c r="C805" s="1" t="s">
        <v>114</v>
      </c>
      <c r="D805" s="1">
        <v>0</v>
      </c>
      <c r="E805" s="1">
        <v>0</v>
      </c>
      <c r="F805" s="1"/>
      <c r="G805" s="1" t="s">
        <v>1709</v>
      </c>
      <c r="H805" s="2">
        <v>45105.409425578706</v>
      </c>
      <c r="I805" s="1" t="str">
        <f>_xlfn.XLOOKUP(G805,'Lookup '!A:A,'Lookup '!B:B)</f>
        <v>Cases &amp; Covers</v>
      </c>
      <c r="J805" s="1" t="s">
        <v>51</v>
      </c>
      <c r="K805" s="1" t="b">
        <v>0</v>
      </c>
      <c r="L805" s="1"/>
      <c r="M805" s="1"/>
      <c r="N805" s="1" t="s">
        <v>52</v>
      </c>
      <c r="O805" s="3">
        <v>2.57</v>
      </c>
      <c r="P805" s="3"/>
      <c r="Q805" s="3">
        <v>2.57</v>
      </c>
      <c r="R805" s="3">
        <v>4.0909000000000004</v>
      </c>
      <c r="S805" s="1">
        <v>0</v>
      </c>
      <c r="T805" s="4">
        <v>0</v>
      </c>
      <c r="U805" s="1" t="s">
        <v>5362</v>
      </c>
      <c r="V805" s="1" t="s">
        <v>5514</v>
      </c>
      <c r="W805" s="1" t="s">
        <v>5515</v>
      </c>
      <c r="X805" s="1" t="s">
        <v>47</v>
      </c>
      <c r="Y805" s="1">
        <v>21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5</v>
      </c>
      <c r="AP805" s="1">
        <v>3</v>
      </c>
      <c r="AQ805" s="1">
        <v>1</v>
      </c>
      <c r="AR805" s="1">
        <v>0</v>
      </c>
      <c r="AS805" s="1">
        <v>5</v>
      </c>
      <c r="AT805" s="1">
        <v>1</v>
      </c>
      <c r="AU805" s="1">
        <v>0</v>
      </c>
      <c r="AV805" s="1">
        <v>1</v>
      </c>
      <c r="AW805" s="1">
        <v>2</v>
      </c>
      <c r="AX805" s="1">
        <v>0</v>
      </c>
      <c r="AY805" s="1">
        <v>2</v>
      </c>
      <c r="AZ805" s="1">
        <v>4</v>
      </c>
      <c r="BA805" s="11">
        <v>2</v>
      </c>
    </row>
    <row r="806" spans="1:53" x14ac:dyDescent="0.25">
      <c r="A806" s="10">
        <v>124831</v>
      </c>
      <c r="B806" s="1" t="s">
        <v>1710</v>
      </c>
      <c r="C806" s="1" t="s">
        <v>49</v>
      </c>
      <c r="D806" s="1">
        <v>0</v>
      </c>
      <c r="E806" s="1">
        <v>0</v>
      </c>
      <c r="F806" s="1"/>
      <c r="G806" s="1" t="s">
        <v>1711</v>
      </c>
      <c r="H806" s="2">
        <v>45105.409425775462</v>
      </c>
      <c r="I806" s="1" t="str">
        <f>_xlfn.XLOOKUP(G806,'Lookup '!A:A,'Lookup '!B:B)</f>
        <v>Cases &amp; Covers</v>
      </c>
      <c r="J806" s="1" t="s">
        <v>51</v>
      </c>
      <c r="K806" s="1" t="b">
        <v>0</v>
      </c>
      <c r="L806" s="1"/>
      <c r="M806" s="1"/>
      <c r="N806" s="1" t="s">
        <v>52</v>
      </c>
      <c r="O806" s="3">
        <v>2.65</v>
      </c>
      <c r="P806" s="3"/>
      <c r="Q806" s="3">
        <v>2.65</v>
      </c>
      <c r="R806" s="3">
        <v>3.8180999999999998</v>
      </c>
      <c r="S806" s="1">
        <v>0</v>
      </c>
      <c r="T806" s="4">
        <v>0</v>
      </c>
      <c r="U806" s="1" t="s">
        <v>5362</v>
      </c>
      <c r="V806" s="1" t="s">
        <v>5506</v>
      </c>
      <c r="W806" s="1" t="s">
        <v>5540</v>
      </c>
      <c r="X806" s="1" t="s">
        <v>47</v>
      </c>
      <c r="Y806" s="1">
        <v>16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12</v>
      </c>
      <c r="AP806" s="1">
        <v>14</v>
      </c>
      <c r="AQ806" s="1">
        <v>6</v>
      </c>
      <c r="AR806" s="1">
        <v>1</v>
      </c>
      <c r="AS806" s="1">
        <v>9</v>
      </c>
      <c r="AT806" s="1">
        <v>6</v>
      </c>
      <c r="AU806" s="1">
        <v>10</v>
      </c>
      <c r="AV806" s="1">
        <v>4</v>
      </c>
      <c r="AW806" s="1">
        <v>10</v>
      </c>
      <c r="AX806" s="1">
        <v>8</v>
      </c>
      <c r="AY806" s="1">
        <v>1</v>
      </c>
      <c r="AZ806" s="1">
        <v>0</v>
      </c>
      <c r="BA806" s="11">
        <v>2</v>
      </c>
    </row>
    <row r="807" spans="1:53" x14ac:dyDescent="0.25">
      <c r="A807" s="10">
        <v>124832</v>
      </c>
      <c r="B807" s="1" t="s">
        <v>1712</v>
      </c>
      <c r="C807" s="1" t="s">
        <v>49</v>
      </c>
      <c r="D807" s="1">
        <v>0</v>
      </c>
      <c r="E807" s="1">
        <v>0</v>
      </c>
      <c r="F807" s="1"/>
      <c r="G807" s="1" t="s">
        <v>1713</v>
      </c>
      <c r="H807" s="2">
        <v>45105.409425775462</v>
      </c>
      <c r="I807" s="1" t="str">
        <f>_xlfn.XLOOKUP(G807,'Lookup '!A:A,'Lookup '!B:B)</f>
        <v>Cases &amp; Covers</v>
      </c>
      <c r="J807" s="1" t="s">
        <v>51</v>
      </c>
      <c r="K807" s="1" t="b">
        <v>0</v>
      </c>
      <c r="L807" s="1"/>
      <c r="M807" s="1"/>
      <c r="N807" s="1" t="s">
        <v>52</v>
      </c>
      <c r="O807" s="3">
        <v>2.65</v>
      </c>
      <c r="P807" s="3"/>
      <c r="Q807" s="3">
        <v>2.65</v>
      </c>
      <c r="R807" s="3">
        <v>3.8180999999999998</v>
      </c>
      <c r="S807" s="1">
        <v>0</v>
      </c>
      <c r="T807" s="4">
        <v>0</v>
      </c>
      <c r="U807" s="1" t="s">
        <v>5362</v>
      </c>
      <c r="V807" s="1" t="s">
        <v>5506</v>
      </c>
      <c r="W807" s="1" t="s">
        <v>5500</v>
      </c>
      <c r="X807" s="1" t="s">
        <v>47</v>
      </c>
      <c r="Y807" s="1">
        <v>18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7</v>
      </c>
      <c r="AP807" s="1">
        <v>5</v>
      </c>
      <c r="AQ807" s="1">
        <v>2</v>
      </c>
      <c r="AR807" s="1">
        <v>0</v>
      </c>
      <c r="AS807" s="1">
        <v>4</v>
      </c>
      <c r="AT807" s="1">
        <v>2</v>
      </c>
      <c r="AU807" s="1">
        <v>3</v>
      </c>
      <c r="AV807" s="1">
        <v>1</v>
      </c>
      <c r="AW807" s="1">
        <v>0</v>
      </c>
      <c r="AX807" s="1">
        <v>3</v>
      </c>
      <c r="AY807" s="1">
        <v>1</v>
      </c>
      <c r="AZ807" s="1">
        <v>1</v>
      </c>
      <c r="BA807" s="11">
        <v>2</v>
      </c>
    </row>
    <row r="808" spans="1:53" x14ac:dyDescent="0.25">
      <c r="A808" s="10">
        <v>124833</v>
      </c>
      <c r="B808" s="1" t="s">
        <v>1714</v>
      </c>
      <c r="C808" s="1" t="s">
        <v>58</v>
      </c>
      <c r="D808" s="1">
        <v>0</v>
      </c>
      <c r="E808" s="1">
        <v>0</v>
      </c>
      <c r="F808" s="1"/>
      <c r="G808" s="1" t="s">
        <v>1715</v>
      </c>
      <c r="H808" s="2">
        <v>45105.409425775462</v>
      </c>
      <c r="I808" s="1" t="str">
        <f>_xlfn.XLOOKUP(G808,'Lookup '!A:A,'Lookup '!B:B)</f>
        <v>Cases &amp; Covers</v>
      </c>
      <c r="J808" s="1" t="s">
        <v>51</v>
      </c>
      <c r="K808" s="1" t="b">
        <v>0</v>
      </c>
      <c r="L808" s="1"/>
      <c r="M808" s="1"/>
      <c r="N808" s="1" t="s">
        <v>52</v>
      </c>
      <c r="O808" s="3">
        <v>1.62</v>
      </c>
      <c r="P808" s="3"/>
      <c r="Q808" s="3">
        <v>1.62</v>
      </c>
      <c r="R808" s="3">
        <v>4.0909000000000004</v>
      </c>
      <c r="S808" s="1">
        <v>0</v>
      </c>
      <c r="T808" s="4">
        <v>0</v>
      </c>
      <c r="U808" s="1" t="s">
        <v>5362</v>
      </c>
      <c r="V808" s="1" t="s">
        <v>5494</v>
      </c>
      <c r="W808" s="1" t="s">
        <v>5528</v>
      </c>
      <c r="X808" s="1" t="s">
        <v>47</v>
      </c>
      <c r="Y808" s="1">
        <v>5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8</v>
      </c>
      <c r="AP808" s="1">
        <v>6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1">
        <v>0</v>
      </c>
    </row>
    <row r="809" spans="1:53" x14ac:dyDescent="0.25">
      <c r="A809" s="10">
        <v>124834</v>
      </c>
      <c r="B809" s="1" t="s">
        <v>1716</v>
      </c>
      <c r="C809" s="1" t="s">
        <v>58</v>
      </c>
      <c r="D809" s="1">
        <v>0</v>
      </c>
      <c r="E809" s="1">
        <v>0</v>
      </c>
      <c r="F809" s="1"/>
      <c r="G809" s="1" t="s">
        <v>1717</v>
      </c>
      <c r="H809" s="2">
        <v>45105.409425775462</v>
      </c>
      <c r="I809" s="1" t="str">
        <f>_xlfn.XLOOKUP(G809,'Lookup '!A:A,'Lookup '!B:B)</f>
        <v>Cases &amp; Covers</v>
      </c>
      <c r="J809" s="1" t="s">
        <v>51</v>
      </c>
      <c r="K809" s="1" t="b">
        <v>0</v>
      </c>
      <c r="L809" s="1"/>
      <c r="M809" s="1"/>
      <c r="N809" s="1" t="s">
        <v>52</v>
      </c>
      <c r="O809" s="3">
        <v>10.67</v>
      </c>
      <c r="P809" s="3"/>
      <c r="Q809" s="3">
        <v>10.67</v>
      </c>
      <c r="R809" s="3">
        <v>13.181800000000001</v>
      </c>
      <c r="S809" s="1">
        <v>0</v>
      </c>
      <c r="T809" s="4">
        <v>0</v>
      </c>
      <c r="U809" s="1" t="s">
        <v>5362</v>
      </c>
      <c r="V809" s="1" t="s">
        <v>5547</v>
      </c>
      <c r="W809" s="1" t="s">
        <v>5508</v>
      </c>
      <c r="X809" s="1" t="s">
        <v>47</v>
      </c>
      <c r="Y809" s="1">
        <v>18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16</v>
      </c>
      <c r="AP809" s="1">
        <v>0</v>
      </c>
      <c r="AQ809" s="1">
        <v>5</v>
      </c>
      <c r="AR809" s="1">
        <v>0</v>
      </c>
      <c r="AS809" s="1">
        <v>2</v>
      </c>
      <c r="AT809" s="1">
        <v>0</v>
      </c>
      <c r="AU809" s="1">
        <v>0</v>
      </c>
      <c r="AV809" s="1">
        <v>2</v>
      </c>
      <c r="AW809" s="1">
        <v>0</v>
      </c>
      <c r="AX809" s="1">
        <v>1</v>
      </c>
      <c r="AY809" s="1">
        <v>0</v>
      </c>
      <c r="AZ809" s="1">
        <v>0</v>
      </c>
      <c r="BA809" s="11">
        <v>0</v>
      </c>
    </row>
    <row r="810" spans="1:53" x14ac:dyDescent="0.25">
      <c r="A810" s="10">
        <v>124835</v>
      </c>
      <c r="B810" s="1" t="s">
        <v>1718</v>
      </c>
      <c r="C810" s="1" t="s">
        <v>114</v>
      </c>
      <c r="D810" s="1">
        <v>0</v>
      </c>
      <c r="E810" s="1">
        <v>0</v>
      </c>
      <c r="F810" s="1"/>
      <c r="G810" s="1" t="s">
        <v>1719</v>
      </c>
      <c r="H810" s="2">
        <v>45105.409425775462</v>
      </c>
      <c r="I810" s="1" t="str">
        <f>_xlfn.XLOOKUP(G810,'Lookup '!A:A,'Lookup '!B:B)</f>
        <v>Cases &amp; Covers</v>
      </c>
      <c r="J810" s="1" t="s">
        <v>51</v>
      </c>
      <c r="K810" s="1" t="b">
        <v>0</v>
      </c>
      <c r="L810" s="1"/>
      <c r="M810" s="1"/>
      <c r="N810" s="1" t="s">
        <v>52</v>
      </c>
      <c r="O810" s="3">
        <v>2.57</v>
      </c>
      <c r="P810" s="3"/>
      <c r="Q810" s="3">
        <v>2.57</v>
      </c>
      <c r="R810" s="3">
        <v>3.6364000000000001</v>
      </c>
      <c r="S810" s="1">
        <v>0</v>
      </c>
      <c r="T810" s="4">
        <v>0</v>
      </c>
      <c r="U810" s="1" t="s">
        <v>5362</v>
      </c>
      <c r="V810" s="1" t="s">
        <v>5552</v>
      </c>
      <c r="W810" s="1" t="s">
        <v>5493</v>
      </c>
      <c r="X810" s="1" t="s">
        <v>47</v>
      </c>
      <c r="Y810" s="1">
        <v>32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1">
        <v>0</v>
      </c>
    </row>
    <row r="811" spans="1:53" x14ac:dyDescent="0.25">
      <c r="A811" s="10">
        <v>124836</v>
      </c>
      <c r="B811" s="1" t="s">
        <v>1720</v>
      </c>
      <c r="C811" s="1" t="s">
        <v>49</v>
      </c>
      <c r="D811" s="1">
        <v>0</v>
      </c>
      <c r="E811" s="1">
        <v>0</v>
      </c>
      <c r="F811" s="1"/>
      <c r="G811" s="1" t="s">
        <v>1721</v>
      </c>
      <c r="H811" s="2">
        <v>45105.409425775462</v>
      </c>
      <c r="I811" s="1" t="str">
        <f>_xlfn.XLOOKUP(G811,'Lookup '!A:A,'Lookup '!B:B)</f>
        <v>Cases &amp; Covers</v>
      </c>
      <c r="J811" s="1" t="s">
        <v>51</v>
      </c>
      <c r="K811" s="1" t="b">
        <v>0</v>
      </c>
      <c r="L811" s="1"/>
      <c r="M811" s="1"/>
      <c r="N811" s="1" t="s">
        <v>52</v>
      </c>
      <c r="O811" s="3">
        <v>3.21</v>
      </c>
      <c r="P811" s="3"/>
      <c r="Q811" s="3">
        <v>3.21</v>
      </c>
      <c r="R811" s="3">
        <v>5.4545000000000003</v>
      </c>
      <c r="S811" s="1">
        <v>0</v>
      </c>
      <c r="T811" s="4">
        <v>0</v>
      </c>
      <c r="U811" s="1" t="s">
        <v>5362</v>
      </c>
      <c r="V811" s="1" t="s">
        <v>5509</v>
      </c>
      <c r="W811" s="1" t="s">
        <v>5531</v>
      </c>
      <c r="X811" s="1" t="s">
        <v>47</v>
      </c>
      <c r="Y811" s="1">
        <v>9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8</v>
      </c>
      <c r="AP811" s="1">
        <v>6</v>
      </c>
      <c r="AQ811" s="1">
        <v>3</v>
      </c>
      <c r="AR811" s="1">
        <v>4</v>
      </c>
      <c r="AS811" s="1">
        <v>6</v>
      </c>
      <c r="AT811" s="1">
        <v>0</v>
      </c>
      <c r="AU811" s="1">
        <v>4</v>
      </c>
      <c r="AV811" s="1">
        <v>2</v>
      </c>
      <c r="AW811" s="1">
        <v>6</v>
      </c>
      <c r="AX811" s="1">
        <v>4</v>
      </c>
      <c r="AY811" s="1">
        <v>1</v>
      </c>
      <c r="AZ811" s="1">
        <v>3</v>
      </c>
      <c r="BA811" s="11">
        <v>7</v>
      </c>
    </row>
    <row r="812" spans="1:53" x14ac:dyDescent="0.25">
      <c r="A812" s="10">
        <v>124837</v>
      </c>
      <c r="B812" s="1" t="s">
        <v>1722</v>
      </c>
      <c r="C812" s="1" t="s">
        <v>49</v>
      </c>
      <c r="D812" s="1">
        <v>0</v>
      </c>
      <c r="E812" s="1">
        <v>0</v>
      </c>
      <c r="F812" s="1"/>
      <c r="G812" s="1" t="s">
        <v>1723</v>
      </c>
      <c r="H812" s="2">
        <v>45105.409425775462</v>
      </c>
      <c r="I812" s="1" t="str">
        <f>_xlfn.XLOOKUP(G812,'Lookup '!A:A,'Lookup '!B:B)</f>
        <v>Cases &amp; Covers</v>
      </c>
      <c r="J812" s="1" t="s">
        <v>51</v>
      </c>
      <c r="K812" s="1" t="b">
        <v>0</v>
      </c>
      <c r="L812" s="1"/>
      <c r="M812" s="1"/>
      <c r="N812" s="1" t="s">
        <v>52</v>
      </c>
      <c r="O812" s="3">
        <v>2.93</v>
      </c>
      <c r="P812" s="3"/>
      <c r="Q812" s="3">
        <v>2.93</v>
      </c>
      <c r="R812" s="3">
        <v>0</v>
      </c>
      <c r="S812" s="1">
        <v>0</v>
      </c>
      <c r="T812" s="4">
        <v>0</v>
      </c>
      <c r="U812" s="1" t="s">
        <v>5362</v>
      </c>
      <c r="V812" s="1" t="s">
        <v>5504</v>
      </c>
      <c r="W812" s="1" t="s">
        <v>5535</v>
      </c>
      <c r="X812" s="1" t="s">
        <v>47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1">
        <v>0</v>
      </c>
    </row>
    <row r="813" spans="1:53" x14ac:dyDescent="0.25">
      <c r="A813" s="10">
        <v>124838</v>
      </c>
      <c r="B813" s="1" t="s">
        <v>1724</v>
      </c>
      <c r="C813" s="1" t="s">
        <v>49</v>
      </c>
      <c r="D813" s="1">
        <v>0</v>
      </c>
      <c r="E813" s="1">
        <v>0</v>
      </c>
      <c r="F813" s="1"/>
      <c r="G813" s="1" t="s">
        <v>1725</v>
      </c>
      <c r="H813" s="2">
        <v>45105.409425775462</v>
      </c>
      <c r="I813" s="1" t="str">
        <f>_xlfn.XLOOKUP(G813,'Lookup '!A:A,'Lookup '!B:B)</f>
        <v>Cases &amp; Covers</v>
      </c>
      <c r="J813" s="1" t="s">
        <v>51</v>
      </c>
      <c r="K813" s="1" t="b">
        <v>0</v>
      </c>
      <c r="L813" s="1"/>
      <c r="M813" s="1"/>
      <c r="N813" s="1" t="s">
        <v>52</v>
      </c>
      <c r="O813" s="3">
        <v>3.07</v>
      </c>
      <c r="P813" s="3"/>
      <c r="Q813" s="3">
        <v>3.07</v>
      </c>
      <c r="R813" s="3">
        <v>5.2727000000000004</v>
      </c>
      <c r="S813" s="1">
        <v>0</v>
      </c>
      <c r="T813" s="4">
        <v>0</v>
      </c>
      <c r="U813" s="1" t="s">
        <v>5362</v>
      </c>
      <c r="V813" s="1" t="s">
        <v>5490</v>
      </c>
      <c r="W813" s="1" t="s">
        <v>5520</v>
      </c>
      <c r="X813" s="1" t="s">
        <v>47</v>
      </c>
      <c r="Y813" s="1">
        <v>54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12</v>
      </c>
      <c r="AP813" s="1">
        <v>6</v>
      </c>
      <c r="AQ813" s="1">
        <v>7</v>
      </c>
      <c r="AR813" s="1">
        <v>9</v>
      </c>
      <c r="AS813" s="1">
        <v>13</v>
      </c>
      <c r="AT813" s="1">
        <v>0</v>
      </c>
      <c r="AU813" s="1">
        <v>2</v>
      </c>
      <c r="AV813" s="1">
        <v>3</v>
      </c>
      <c r="AW813" s="1">
        <v>2</v>
      </c>
      <c r="AX813" s="1">
        <v>0</v>
      </c>
      <c r="AY813" s="1">
        <v>12</v>
      </c>
      <c r="AZ813" s="1">
        <v>9</v>
      </c>
      <c r="BA813" s="11">
        <v>9</v>
      </c>
    </row>
    <row r="814" spans="1:53" x14ac:dyDescent="0.25">
      <c r="A814" s="10">
        <v>124839</v>
      </c>
      <c r="B814" s="1" t="s">
        <v>1726</v>
      </c>
      <c r="C814" s="1" t="s">
        <v>49</v>
      </c>
      <c r="D814" s="1">
        <v>0</v>
      </c>
      <c r="E814" s="1">
        <v>0</v>
      </c>
      <c r="F814" s="1"/>
      <c r="G814" s="1" t="s">
        <v>1727</v>
      </c>
      <c r="H814" s="2">
        <v>45105.409425775462</v>
      </c>
      <c r="I814" s="1" t="str">
        <f>_xlfn.XLOOKUP(G814,'Lookup '!A:A,'Lookup '!B:B)</f>
        <v>Cases &amp; Covers</v>
      </c>
      <c r="J814" s="1" t="s">
        <v>51</v>
      </c>
      <c r="K814" s="1" t="b">
        <v>0</v>
      </c>
      <c r="L814" s="1"/>
      <c r="M814" s="1"/>
      <c r="N814" s="1" t="s">
        <v>52</v>
      </c>
      <c r="O814" s="3">
        <v>2.65</v>
      </c>
      <c r="P814" s="3"/>
      <c r="Q814" s="3">
        <v>2.65</v>
      </c>
      <c r="R814" s="3">
        <v>5</v>
      </c>
      <c r="S814" s="1">
        <v>0</v>
      </c>
      <c r="T814" s="4">
        <v>0</v>
      </c>
      <c r="U814" s="1" t="s">
        <v>5362</v>
      </c>
      <c r="V814" s="1" t="s">
        <v>5488</v>
      </c>
      <c r="W814" s="1" t="s">
        <v>5535</v>
      </c>
      <c r="X814" s="1" t="s">
        <v>47</v>
      </c>
      <c r="Y814" s="1">
        <v>55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3</v>
      </c>
      <c r="AP814" s="1">
        <v>5</v>
      </c>
      <c r="AQ814" s="1">
        <v>1</v>
      </c>
      <c r="AR814" s="1">
        <v>2</v>
      </c>
      <c r="AS814" s="1">
        <v>4</v>
      </c>
      <c r="AT814" s="1">
        <v>1</v>
      </c>
      <c r="AU814" s="1">
        <v>2</v>
      </c>
      <c r="AV814" s="1">
        <v>1</v>
      </c>
      <c r="AW814" s="1">
        <v>2</v>
      </c>
      <c r="AX814" s="1">
        <v>5</v>
      </c>
      <c r="AY814" s="1">
        <v>0</v>
      </c>
      <c r="AZ814" s="1">
        <v>2</v>
      </c>
      <c r="BA814" s="11">
        <v>0</v>
      </c>
    </row>
    <row r="815" spans="1:53" x14ac:dyDescent="0.25">
      <c r="A815" s="10">
        <v>124840</v>
      </c>
      <c r="B815" s="1" t="s">
        <v>1728</v>
      </c>
      <c r="C815" s="1" t="s">
        <v>58</v>
      </c>
      <c r="D815" s="1">
        <v>0</v>
      </c>
      <c r="E815" s="1">
        <v>0</v>
      </c>
      <c r="F815" s="1"/>
      <c r="G815" s="1" t="s">
        <v>1729</v>
      </c>
      <c r="H815" s="2">
        <v>45105.409425775462</v>
      </c>
      <c r="I815" s="1" t="str">
        <f>_xlfn.XLOOKUP(G815,'Lookup '!A:A,'Lookup '!B:B)</f>
        <v>Cases &amp; Covers</v>
      </c>
      <c r="J815" s="1" t="s">
        <v>51</v>
      </c>
      <c r="K815" s="1" t="b">
        <v>0</v>
      </c>
      <c r="L815" s="1"/>
      <c r="M815" s="1"/>
      <c r="N815" s="1" t="s">
        <v>52</v>
      </c>
      <c r="O815" s="3">
        <v>1.61</v>
      </c>
      <c r="P815" s="3"/>
      <c r="Q815" s="3">
        <v>1.61</v>
      </c>
      <c r="R815" s="3">
        <v>4.0909000000000004</v>
      </c>
      <c r="S815" s="1">
        <v>0</v>
      </c>
      <c r="T815" s="4">
        <v>0</v>
      </c>
      <c r="U815" s="1" t="s">
        <v>5362</v>
      </c>
      <c r="V815" s="1" t="s">
        <v>5510</v>
      </c>
      <c r="W815" s="1" t="s">
        <v>5528</v>
      </c>
      <c r="X815" s="1" t="s">
        <v>47</v>
      </c>
      <c r="Y815" s="1">
        <v>21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2</v>
      </c>
      <c r="AP815" s="1">
        <v>4</v>
      </c>
      <c r="AQ815" s="1">
        <v>0</v>
      </c>
      <c r="AR815" s="1">
        <v>4</v>
      </c>
      <c r="AS815" s="1">
        <v>9</v>
      </c>
      <c r="AT815" s="1">
        <v>0</v>
      </c>
      <c r="AU815" s="1">
        <v>0</v>
      </c>
      <c r="AV815" s="1">
        <v>2</v>
      </c>
      <c r="AW815" s="1">
        <v>4</v>
      </c>
      <c r="AX815" s="1">
        <v>3</v>
      </c>
      <c r="AY815" s="1">
        <v>3</v>
      </c>
      <c r="AZ815" s="1">
        <v>3</v>
      </c>
      <c r="BA815" s="11">
        <v>7</v>
      </c>
    </row>
    <row r="816" spans="1:53" x14ac:dyDescent="0.25">
      <c r="A816" s="10">
        <v>124841</v>
      </c>
      <c r="B816" s="1" t="s">
        <v>1730</v>
      </c>
      <c r="C816" s="1" t="s">
        <v>58</v>
      </c>
      <c r="D816" s="1">
        <v>0</v>
      </c>
      <c r="E816" s="1">
        <v>0</v>
      </c>
      <c r="F816" s="1"/>
      <c r="G816" s="1" t="s">
        <v>1731</v>
      </c>
      <c r="H816" s="2">
        <v>45105.409425775462</v>
      </c>
      <c r="I816" s="1" t="str">
        <f>_xlfn.XLOOKUP(G816,'Lookup '!A:A,'Lookup '!B:B)</f>
        <v>Cases &amp; Covers</v>
      </c>
      <c r="J816" s="1" t="s">
        <v>51</v>
      </c>
      <c r="K816" s="1" t="b">
        <v>0</v>
      </c>
      <c r="L816" s="1"/>
      <c r="M816" s="1"/>
      <c r="N816" s="1" t="s">
        <v>52</v>
      </c>
      <c r="O816" s="3">
        <v>1.62</v>
      </c>
      <c r="P816" s="3"/>
      <c r="Q816" s="3">
        <v>1.62</v>
      </c>
      <c r="R816" s="3">
        <v>4.0909000000000004</v>
      </c>
      <c r="S816" s="1">
        <v>0</v>
      </c>
      <c r="T816" s="4">
        <v>0</v>
      </c>
      <c r="U816" s="1" t="s">
        <v>5362</v>
      </c>
      <c r="V816" s="1" t="s">
        <v>5494</v>
      </c>
      <c r="W816" s="1" t="s">
        <v>5515</v>
      </c>
      <c r="X816" s="1" t="s">
        <v>47</v>
      </c>
      <c r="Y816" s="1">
        <v>-19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1</v>
      </c>
      <c r="AP816" s="1">
        <v>5</v>
      </c>
      <c r="AQ816" s="1">
        <v>3</v>
      </c>
      <c r="AR816" s="1">
        <v>1</v>
      </c>
      <c r="AS816" s="1">
        <v>3</v>
      </c>
      <c r="AT816" s="1">
        <v>1</v>
      </c>
      <c r="AU816" s="1">
        <v>2</v>
      </c>
      <c r="AV816" s="1">
        <v>0</v>
      </c>
      <c r="AW816" s="1">
        <v>2</v>
      </c>
      <c r="AX816" s="1">
        <v>5</v>
      </c>
      <c r="AY816" s="1">
        <v>0</v>
      </c>
      <c r="AZ816" s="1">
        <v>0</v>
      </c>
      <c r="BA816" s="11">
        <v>0</v>
      </c>
    </row>
    <row r="817" spans="1:53" x14ac:dyDescent="0.25">
      <c r="A817" s="10">
        <v>124842</v>
      </c>
      <c r="B817" s="1" t="s">
        <v>1732</v>
      </c>
      <c r="C817" s="1" t="s">
        <v>49</v>
      </c>
      <c r="D817" s="1">
        <v>0</v>
      </c>
      <c r="E817" s="1">
        <v>0</v>
      </c>
      <c r="F817" s="1"/>
      <c r="G817" s="1" t="s">
        <v>1733</v>
      </c>
      <c r="H817" s="2">
        <v>45105.409425775462</v>
      </c>
      <c r="I817" s="1" t="str">
        <f>_xlfn.XLOOKUP(G817,'Lookup '!A:A,'Lookup '!B:B)</f>
        <v>Cases &amp; Covers</v>
      </c>
      <c r="J817" s="1" t="s">
        <v>51</v>
      </c>
      <c r="K817" s="1" t="b">
        <v>0</v>
      </c>
      <c r="L817" s="1"/>
      <c r="M817" s="1"/>
      <c r="N817" s="1" t="s">
        <v>52</v>
      </c>
      <c r="O817" s="3">
        <v>7.68</v>
      </c>
      <c r="P817" s="3"/>
      <c r="Q817" s="3">
        <v>7.68</v>
      </c>
      <c r="R817" s="3">
        <v>13.6363</v>
      </c>
      <c r="S817" s="1">
        <v>0</v>
      </c>
      <c r="T817" s="4">
        <v>0</v>
      </c>
      <c r="U817" s="1" t="s">
        <v>5362</v>
      </c>
      <c r="V817" s="1" t="s">
        <v>5524</v>
      </c>
      <c r="W817" s="1" t="s">
        <v>5522</v>
      </c>
      <c r="X817" s="1" t="s">
        <v>47</v>
      </c>
      <c r="Y817" s="1">
        <v>33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2</v>
      </c>
      <c r="AP817" s="1">
        <v>3</v>
      </c>
      <c r="AQ817" s="1">
        <v>0</v>
      </c>
      <c r="AR817" s="1">
        <v>0</v>
      </c>
      <c r="AS817" s="1">
        <v>2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1">
        <v>1</v>
      </c>
    </row>
    <row r="818" spans="1:53" x14ac:dyDescent="0.25">
      <c r="A818" s="10">
        <v>124843</v>
      </c>
      <c r="B818" s="1" t="s">
        <v>1734</v>
      </c>
      <c r="C818" s="1" t="s">
        <v>114</v>
      </c>
      <c r="D818" s="1">
        <v>0</v>
      </c>
      <c r="E818" s="1">
        <v>0</v>
      </c>
      <c r="F818" s="1"/>
      <c r="G818" s="1" t="s">
        <v>1735</v>
      </c>
      <c r="H818" s="2">
        <v>45105.409425775462</v>
      </c>
      <c r="I818" s="1" t="str">
        <f>_xlfn.XLOOKUP(G818,'Lookup '!A:A,'Lookup '!B:B)</f>
        <v>Cases &amp; Covers</v>
      </c>
      <c r="J818" s="1" t="s">
        <v>51</v>
      </c>
      <c r="K818" s="1" t="b">
        <v>0</v>
      </c>
      <c r="L818" s="1"/>
      <c r="M818" s="1"/>
      <c r="N818" s="1" t="s">
        <v>52</v>
      </c>
      <c r="O818" s="3">
        <v>1.66</v>
      </c>
      <c r="P818" s="3"/>
      <c r="Q818" s="3">
        <v>1.66</v>
      </c>
      <c r="R818" s="3">
        <v>3.1818</v>
      </c>
      <c r="S818" s="1">
        <v>0</v>
      </c>
      <c r="T818" s="4">
        <v>0</v>
      </c>
      <c r="U818" s="1" t="s">
        <v>5362</v>
      </c>
      <c r="V818" s="1" t="s">
        <v>5536</v>
      </c>
      <c r="W818" s="1" t="s">
        <v>5511</v>
      </c>
      <c r="X818" s="1" t="s">
        <v>47</v>
      </c>
      <c r="Y818" s="1">
        <v>7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4</v>
      </c>
      <c r="AP818" s="1">
        <v>6</v>
      </c>
      <c r="AQ818" s="1">
        <v>2</v>
      </c>
      <c r="AR818" s="1">
        <v>1</v>
      </c>
      <c r="AS818" s="1">
        <v>7</v>
      </c>
      <c r="AT818" s="1">
        <v>2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1">
        <v>0</v>
      </c>
    </row>
    <row r="819" spans="1:53" x14ac:dyDescent="0.25">
      <c r="A819" s="10">
        <v>124844</v>
      </c>
      <c r="B819" s="1" t="s">
        <v>1736</v>
      </c>
      <c r="C819" s="1" t="s">
        <v>114</v>
      </c>
      <c r="D819" s="1">
        <v>0</v>
      </c>
      <c r="E819" s="1">
        <v>0</v>
      </c>
      <c r="F819" s="1"/>
      <c r="G819" s="1" t="s">
        <v>1737</v>
      </c>
      <c r="H819" s="2">
        <v>45105.409425775462</v>
      </c>
      <c r="I819" s="1" t="str">
        <f>_xlfn.XLOOKUP(G819,'Lookup '!A:A,'Lookup '!B:B)</f>
        <v>Cases &amp; Covers</v>
      </c>
      <c r="J819" s="1" t="s">
        <v>51</v>
      </c>
      <c r="K819" s="1" t="b">
        <v>0</v>
      </c>
      <c r="L819" s="1"/>
      <c r="M819" s="1"/>
      <c r="N819" s="1" t="s">
        <v>52</v>
      </c>
      <c r="O819" s="3">
        <v>2.57</v>
      </c>
      <c r="P819" s="3"/>
      <c r="Q819" s="3">
        <v>2.57</v>
      </c>
      <c r="R819" s="3">
        <v>4.0909000000000004</v>
      </c>
      <c r="S819" s="1">
        <v>0</v>
      </c>
      <c r="T819" s="4">
        <v>0</v>
      </c>
      <c r="U819" s="1" t="s">
        <v>5362</v>
      </c>
      <c r="V819" s="1" t="s">
        <v>5514</v>
      </c>
      <c r="W819" s="1" t="s">
        <v>5511</v>
      </c>
      <c r="X819" s="1" t="s">
        <v>47</v>
      </c>
      <c r="Y819" s="1">
        <v>4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10</v>
      </c>
      <c r="AP819" s="1">
        <v>5</v>
      </c>
      <c r="AQ819" s="1">
        <v>9</v>
      </c>
      <c r="AR819" s="1">
        <v>1</v>
      </c>
      <c r="AS819" s="1">
        <v>3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1">
        <v>0</v>
      </c>
    </row>
    <row r="820" spans="1:53" x14ac:dyDescent="0.25">
      <c r="A820" s="10">
        <v>124845</v>
      </c>
      <c r="B820" s="1" t="s">
        <v>1738</v>
      </c>
      <c r="C820" s="1" t="s">
        <v>58</v>
      </c>
      <c r="D820" s="1">
        <v>0</v>
      </c>
      <c r="E820" s="1">
        <v>0</v>
      </c>
      <c r="F820" s="1"/>
      <c r="G820" s="1" t="s">
        <v>1739</v>
      </c>
      <c r="H820" s="2">
        <v>45105.409425775462</v>
      </c>
      <c r="I820" s="1" t="str">
        <f>_xlfn.XLOOKUP(G820,'Lookup '!A:A,'Lookup '!B:B)</f>
        <v>Cases &amp; Covers</v>
      </c>
      <c r="J820" s="1" t="s">
        <v>51</v>
      </c>
      <c r="K820" s="1" t="b">
        <v>0</v>
      </c>
      <c r="L820" s="1"/>
      <c r="M820" s="1"/>
      <c r="N820" s="1" t="s">
        <v>52</v>
      </c>
      <c r="O820" s="3">
        <v>1.62</v>
      </c>
      <c r="P820" s="3"/>
      <c r="Q820" s="3">
        <v>1.62</v>
      </c>
      <c r="R820" s="3">
        <v>4.0909000000000004</v>
      </c>
      <c r="S820" s="1">
        <v>0</v>
      </c>
      <c r="T820" s="4">
        <v>0</v>
      </c>
      <c r="U820" s="1" t="s">
        <v>5362</v>
      </c>
      <c r="V820" s="1" t="s">
        <v>5494</v>
      </c>
      <c r="W820" s="1" t="s">
        <v>5491</v>
      </c>
      <c r="X820" s="1" t="s">
        <v>47</v>
      </c>
      <c r="Y820" s="1">
        <v>-6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1</v>
      </c>
      <c r="AQ820" s="1">
        <v>2</v>
      </c>
      <c r="AR820" s="1">
        <v>0</v>
      </c>
      <c r="AS820" s="1">
        <v>1</v>
      </c>
      <c r="AT820" s="1">
        <v>1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1">
        <v>0</v>
      </c>
    </row>
    <row r="821" spans="1:53" x14ac:dyDescent="0.25">
      <c r="A821" s="10">
        <v>124846</v>
      </c>
      <c r="B821" s="1" t="s">
        <v>1740</v>
      </c>
      <c r="C821" s="1" t="s">
        <v>49</v>
      </c>
      <c r="D821" s="1">
        <v>0</v>
      </c>
      <c r="E821" s="1">
        <v>0</v>
      </c>
      <c r="F821" s="1"/>
      <c r="G821" s="1" t="s">
        <v>1741</v>
      </c>
      <c r="H821" s="2">
        <v>45105.409425775462</v>
      </c>
      <c r="I821" s="1" t="str">
        <f>_xlfn.XLOOKUP(G821,'Lookup '!A:A,'Lookup '!B:B)</f>
        <v>Cases &amp; Covers</v>
      </c>
      <c r="J821" s="1" t="s">
        <v>51</v>
      </c>
      <c r="K821" s="1" t="b">
        <v>0</v>
      </c>
      <c r="L821" s="1"/>
      <c r="M821" s="1"/>
      <c r="N821" s="1" t="s">
        <v>52</v>
      </c>
      <c r="O821" s="3">
        <v>2.65</v>
      </c>
      <c r="P821" s="3"/>
      <c r="Q821" s="3">
        <v>2.65</v>
      </c>
      <c r="R821" s="3">
        <v>5</v>
      </c>
      <c r="S821" s="1">
        <v>0</v>
      </c>
      <c r="T821" s="4">
        <v>0</v>
      </c>
      <c r="U821" s="1" t="s">
        <v>5362</v>
      </c>
      <c r="V821" s="1" t="s">
        <v>5488</v>
      </c>
      <c r="W821" s="1" t="s">
        <v>5500</v>
      </c>
      <c r="X821" s="1" t="s">
        <v>47</v>
      </c>
      <c r="Y821" s="1">
        <v>-49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21</v>
      </c>
      <c r="AP821" s="1">
        <v>51</v>
      </c>
      <c r="AQ821" s="1">
        <v>25</v>
      </c>
      <c r="AR821" s="1">
        <v>24</v>
      </c>
      <c r="AS821" s="1">
        <v>0</v>
      </c>
      <c r="AT821" s="1">
        <v>1</v>
      </c>
      <c r="AU821" s="1">
        <v>35</v>
      </c>
      <c r="AV821" s="1">
        <v>1</v>
      </c>
      <c r="AW821" s="1">
        <v>32</v>
      </c>
      <c r="AX821" s="1">
        <v>51</v>
      </c>
      <c r="AY821" s="1">
        <v>28</v>
      </c>
      <c r="AZ821" s="1">
        <v>35</v>
      </c>
      <c r="BA821" s="11">
        <v>0</v>
      </c>
    </row>
    <row r="822" spans="1:53" x14ac:dyDescent="0.25">
      <c r="A822" s="10">
        <v>124847</v>
      </c>
      <c r="B822" s="1" t="s">
        <v>1742</v>
      </c>
      <c r="C822" s="1" t="s">
        <v>49</v>
      </c>
      <c r="D822" s="1">
        <v>0</v>
      </c>
      <c r="E822" s="1">
        <v>0</v>
      </c>
      <c r="F822" s="1"/>
      <c r="G822" s="1" t="s">
        <v>1743</v>
      </c>
      <c r="H822" s="2">
        <v>45105.409425775462</v>
      </c>
      <c r="I822" s="1" t="str">
        <f>_xlfn.XLOOKUP(G822,'Lookup '!A:A,'Lookup '!B:B)</f>
        <v>Cases &amp; Covers</v>
      </c>
      <c r="J822" s="1" t="s">
        <v>51</v>
      </c>
      <c r="K822" s="1" t="b">
        <v>0</v>
      </c>
      <c r="L822" s="1"/>
      <c r="M822" s="1"/>
      <c r="N822" s="1" t="s">
        <v>52</v>
      </c>
      <c r="O822" s="3">
        <v>7.68</v>
      </c>
      <c r="P822" s="3"/>
      <c r="Q822" s="3">
        <v>7.68</v>
      </c>
      <c r="R822" s="3">
        <v>13.6363</v>
      </c>
      <c r="S822" s="1">
        <v>0</v>
      </c>
      <c r="T822" s="4">
        <v>0</v>
      </c>
      <c r="U822" s="1" t="s">
        <v>5362</v>
      </c>
      <c r="V822" s="1" t="s">
        <v>5524</v>
      </c>
      <c r="W822" s="1" t="s">
        <v>5522</v>
      </c>
      <c r="X822" s="1" t="s">
        <v>47</v>
      </c>
      <c r="Y822" s="1">
        <v>33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2</v>
      </c>
      <c r="AP822" s="1">
        <v>4</v>
      </c>
      <c r="AQ822" s="1">
        <v>1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1">
        <v>0</v>
      </c>
    </row>
    <row r="823" spans="1:53" x14ac:dyDescent="0.25">
      <c r="A823" s="10">
        <v>124848</v>
      </c>
      <c r="B823" s="1" t="s">
        <v>1744</v>
      </c>
      <c r="C823" s="1" t="s">
        <v>58</v>
      </c>
      <c r="D823" s="1">
        <v>0</v>
      </c>
      <c r="E823" s="1">
        <v>0</v>
      </c>
      <c r="F823" s="1"/>
      <c r="G823" s="1" t="s">
        <v>1745</v>
      </c>
      <c r="H823" s="2">
        <v>45105.409425775462</v>
      </c>
      <c r="I823" s="1" t="str">
        <f>_xlfn.XLOOKUP(G823,'Lookup '!A:A,'Lookup '!B:B)</f>
        <v>Cases &amp; Covers</v>
      </c>
      <c r="J823" s="1" t="s">
        <v>51</v>
      </c>
      <c r="K823" s="1" t="b">
        <v>0</v>
      </c>
      <c r="L823" s="1"/>
      <c r="M823" s="1"/>
      <c r="N823" s="1" t="s">
        <v>52</v>
      </c>
      <c r="O823" s="3">
        <v>9.1999999999999993</v>
      </c>
      <c r="P823" s="3"/>
      <c r="Q823" s="3">
        <v>9.42</v>
      </c>
      <c r="R823" s="3">
        <v>13.181800000000001</v>
      </c>
      <c r="S823" s="1">
        <v>0</v>
      </c>
      <c r="T823" s="4">
        <v>0</v>
      </c>
      <c r="U823" s="1" t="s">
        <v>5362</v>
      </c>
      <c r="V823" s="1" t="s">
        <v>5547</v>
      </c>
      <c r="W823" s="1" t="s">
        <v>5508</v>
      </c>
      <c r="X823" s="1" t="s">
        <v>47</v>
      </c>
      <c r="Y823" s="1">
        <v>-4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12</v>
      </c>
      <c r="AP823" s="1">
        <v>14</v>
      </c>
      <c r="AQ823" s="1">
        <v>7</v>
      </c>
      <c r="AR823" s="1">
        <v>17</v>
      </c>
      <c r="AS823" s="1">
        <v>6</v>
      </c>
      <c r="AT823" s="1">
        <v>3</v>
      </c>
      <c r="AU823" s="1">
        <v>1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1">
        <v>0</v>
      </c>
    </row>
    <row r="824" spans="1:53" x14ac:dyDescent="0.25">
      <c r="A824" s="10">
        <v>124849</v>
      </c>
      <c r="B824" s="1" t="s">
        <v>1746</v>
      </c>
      <c r="C824" s="1" t="s">
        <v>58</v>
      </c>
      <c r="D824" s="1">
        <v>0</v>
      </c>
      <c r="E824" s="1">
        <v>0</v>
      </c>
      <c r="F824" s="1"/>
      <c r="G824" s="1" t="s">
        <v>1747</v>
      </c>
      <c r="H824" s="2">
        <v>45105.409425775462</v>
      </c>
      <c r="I824" s="1" t="str">
        <f>_xlfn.XLOOKUP(G824,'Lookup '!A:A,'Lookup '!B:B)</f>
        <v>Cases &amp; Covers</v>
      </c>
      <c r="J824" s="1" t="s">
        <v>51</v>
      </c>
      <c r="K824" s="1" t="b">
        <v>0</v>
      </c>
      <c r="L824" s="1"/>
      <c r="M824" s="1"/>
      <c r="N824" s="1" t="s">
        <v>52</v>
      </c>
      <c r="O824" s="3">
        <v>2.93</v>
      </c>
      <c r="P824" s="3"/>
      <c r="Q824" s="3">
        <v>2.93</v>
      </c>
      <c r="R824" s="3">
        <v>4.5453999999999999</v>
      </c>
      <c r="S824" s="1">
        <v>0</v>
      </c>
      <c r="T824" s="4">
        <v>0</v>
      </c>
      <c r="U824" s="1" t="s">
        <v>5362</v>
      </c>
      <c r="V824" s="1" t="s">
        <v>5548</v>
      </c>
      <c r="W824" s="1" t="s">
        <v>5500</v>
      </c>
      <c r="X824" s="1" t="s">
        <v>47</v>
      </c>
      <c r="Y824" s="1">
        <v>4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9</v>
      </c>
      <c r="AP824" s="1">
        <v>2</v>
      </c>
      <c r="AQ824" s="1">
        <v>0</v>
      </c>
      <c r="AR824" s="1">
        <v>0</v>
      </c>
      <c r="AS824" s="1">
        <v>3</v>
      </c>
      <c r="AT824" s="1">
        <v>0</v>
      </c>
      <c r="AU824" s="1">
        <v>2</v>
      </c>
      <c r="AV824" s="1">
        <v>5</v>
      </c>
      <c r="AW824" s="1">
        <v>2</v>
      </c>
      <c r="AX824" s="1">
        <v>0</v>
      </c>
      <c r="AY824" s="1">
        <v>0</v>
      </c>
      <c r="AZ824" s="1">
        <v>0</v>
      </c>
      <c r="BA824" s="11">
        <v>0</v>
      </c>
    </row>
    <row r="825" spans="1:53" x14ac:dyDescent="0.25">
      <c r="A825" s="10">
        <v>124850</v>
      </c>
      <c r="B825" s="1" t="s">
        <v>1748</v>
      </c>
      <c r="C825" s="1" t="s">
        <v>58</v>
      </c>
      <c r="D825" s="1">
        <v>0</v>
      </c>
      <c r="E825" s="1">
        <v>0</v>
      </c>
      <c r="F825" s="1"/>
      <c r="G825" s="1" t="s">
        <v>1749</v>
      </c>
      <c r="H825" s="2">
        <v>45105.409425775462</v>
      </c>
      <c r="I825" s="1" t="str">
        <f>_xlfn.XLOOKUP(G825,'Lookup '!A:A,'Lookup '!B:B)</f>
        <v>Cases &amp; Covers</v>
      </c>
      <c r="J825" s="1" t="s">
        <v>51</v>
      </c>
      <c r="K825" s="1" t="b">
        <v>0</v>
      </c>
      <c r="L825" s="1"/>
      <c r="M825" s="1"/>
      <c r="N825" s="1" t="s">
        <v>52</v>
      </c>
      <c r="O825" s="3">
        <v>1.62</v>
      </c>
      <c r="P825" s="3"/>
      <c r="Q825" s="3">
        <v>1.62</v>
      </c>
      <c r="R825" s="3">
        <v>4.0909000000000004</v>
      </c>
      <c r="S825" s="1">
        <v>0</v>
      </c>
      <c r="T825" s="4">
        <v>0</v>
      </c>
      <c r="U825" s="1" t="s">
        <v>5362</v>
      </c>
      <c r="V825" s="1" t="s">
        <v>5494</v>
      </c>
      <c r="W825" s="1" t="s">
        <v>3715</v>
      </c>
      <c r="X825" s="1" t="s">
        <v>47</v>
      </c>
      <c r="Y825" s="1">
        <v>85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26</v>
      </c>
      <c r="AP825" s="1">
        <v>31</v>
      </c>
      <c r="AQ825" s="1">
        <v>16</v>
      </c>
      <c r="AR825" s="1">
        <v>17</v>
      </c>
      <c r="AS825" s="1">
        <v>9</v>
      </c>
      <c r="AT825" s="1">
        <v>7</v>
      </c>
      <c r="AU825" s="1">
        <v>13</v>
      </c>
      <c r="AV825" s="1">
        <v>10</v>
      </c>
      <c r="AW825" s="1">
        <v>16</v>
      </c>
      <c r="AX825" s="1">
        <v>9</v>
      </c>
      <c r="AY825" s="1">
        <v>11</v>
      </c>
      <c r="AZ825" s="1">
        <v>13</v>
      </c>
      <c r="BA825" s="11">
        <v>15</v>
      </c>
    </row>
    <row r="826" spans="1:53" x14ac:dyDescent="0.25">
      <c r="A826" s="10">
        <v>124851</v>
      </c>
      <c r="B826" s="1" t="s">
        <v>1750</v>
      </c>
      <c r="C826" s="1" t="s">
        <v>49</v>
      </c>
      <c r="D826" s="1">
        <v>0</v>
      </c>
      <c r="E826" s="1">
        <v>0</v>
      </c>
      <c r="F826" s="1"/>
      <c r="G826" s="1" t="s">
        <v>1751</v>
      </c>
      <c r="H826" s="2">
        <v>45105.409425775462</v>
      </c>
      <c r="I826" s="1" t="str">
        <f>_xlfn.XLOOKUP(G826,'Lookup '!A:A,'Lookup '!B:B)</f>
        <v>Cases &amp; Covers</v>
      </c>
      <c r="J826" s="1" t="s">
        <v>51</v>
      </c>
      <c r="K826" s="1" t="b">
        <v>0</v>
      </c>
      <c r="L826" s="1"/>
      <c r="M826" s="1"/>
      <c r="N826" s="1" t="s">
        <v>52</v>
      </c>
      <c r="O826" s="3">
        <v>9.07</v>
      </c>
      <c r="P826" s="3"/>
      <c r="Q826" s="3">
        <v>9.07</v>
      </c>
      <c r="R826" s="3">
        <v>16.363600000000002</v>
      </c>
      <c r="S826" s="1">
        <v>0</v>
      </c>
      <c r="T826" s="4">
        <v>0</v>
      </c>
      <c r="U826" s="1" t="s">
        <v>5362</v>
      </c>
      <c r="V826" s="1" t="s">
        <v>5513</v>
      </c>
      <c r="W826" s="1" t="s">
        <v>5522</v>
      </c>
      <c r="X826" s="1" t="s">
        <v>47</v>
      </c>
      <c r="Y826" s="1">
        <v>60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18</v>
      </c>
      <c r="AP826" s="1">
        <v>14</v>
      </c>
      <c r="AQ826" s="1">
        <v>13</v>
      </c>
      <c r="AR826" s="1">
        <v>22</v>
      </c>
      <c r="AS826" s="1">
        <v>13</v>
      </c>
      <c r="AT826" s="1">
        <v>8</v>
      </c>
      <c r="AU826" s="1">
        <v>14</v>
      </c>
      <c r="AV826" s="1">
        <v>13</v>
      </c>
      <c r="AW826" s="1">
        <v>23</v>
      </c>
      <c r="AX826" s="1">
        <v>14</v>
      </c>
      <c r="AY826" s="1">
        <v>13</v>
      </c>
      <c r="AZ826" s="1">
        <v>12</v>
      </c>
      <c r="BA826" s="11">
        <v>10</v>
      </c>
    </row>
    <row r="827" spans="1:53" x14ac:dyDescent="0.25">
      <c r="A827" s="10">
        <v>124852</v>
      </c>
      <c r="B827" s="1" t="s">
        <v>1752</v>
      </c>
      <c r="C827" s="1" t="s">
        <v>114</v>
      </c>
      <c r="D827" s="1">
        <v>0</v>
      </c>
      <c r="E827" s="1">
        <v>0</v>
      </c>
      <c r="F827" s="1"/>
      <c r="G827" s="1" t="s">
        <v>1753</v>
      </c>
      <c r="H827" s="2">
        <v>45105.409425775462</v>
      </c>
      <c r="I827" s="1" t="str">
        <f>_xlfn.XLOOKUP(G827,'Lookup '!A:A,'Lookup '!B:B)</f>
        <v>Cases &amp; Covers</v>
      </c>
      <c r="J827" s="1" t="s">
        <v>51</v>
      </c>
      <c r="K827" s="1" t="b">
        <v>0</v>
      </c>
      <c r="L827" s="1"/>
      <c r="M827" s="1"/>
      <c r="N827" s="1" t="s">
        <v>52</v>
      </c>
      <c r="O827" s="3">
        <v>1.66</v>
      </c>
      <c r="P827" s="3"/>
      <c r="Q827" s="3">
        <v>1.66</v>
      </c>
      <c r="R827" s="3">
        <v>3.1818</v>
      </c>
      <c r="S827" s="1">
        <v>0</v>
      </c>
      <c r="T827" s="4">
        <v>0</v>
      </c>
      <c r="U827" s="1" t="s">
        <v>5362</v>
      </c>
      <c r="V827" s="1" t="s">
        <v>5536</v>
      </c>
      <c r="W827" s="1" t="s">
        <v>5534</v>
      </c>
      <c r="X827" s="1" t="s">
        <v>47</v>
      </c>
      <c r="Y827" s="1">
        <v>16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6</v>
      </c>
      <c r="AP827" s="1">
        <v>3</v>
      </c>
      <c r="AQ827" s="1">
        <v>5</v>
      </c>
      <c r="AR827" s="1">
        <v>3</v>
      </c>
      <c r="AS827" s="1">
        <v>2</v>
      </c>
      <c r="AT827" s="1">
        <v>2</v>
      </c>
      <c r="AU827" s="1">
        <v>0</v>
      </c>
      <c r="AV827" s="1">
        <v>3</v>
      </c>
      <c r="AW827" s="1">
        <v>0</v>
      </c>
      <c r="AX827" s="1">
        <v>1</v>
      </c>
      <c r="AY827" s="1">
        <v>3</v>
      </c>
      <c r="AZ827" s="1">
        <v>4</v>
      </c>
      <c r="BA827" s="11">
        <v>0</v>
      </c>
    </row>
    <row r="828" spans="1:53" x14ac:dyDescent="0.25">
      <c r="A828" s="10">
        <v>124853</v>
      </c>
      <c r="B828" s="1" t="s">
        <v>1754</v>
      </c>
      <c r="C828" s="1" t="s">
        <v>49</v>
      </c>
      <c r="D828" s="1">
        <v>0</v>
      </c>
      <c r="E828" s="1">
        <v>0</v>
      </c>
      <c r="F828" s="1"/>
      <c r="G828" s="1" t="s">
        <v>1755</v>
      </c>
      <c r="H828" s="2">
        <v>45105.409425775462</v>
      </c>
      <c r="I828" s="1" t="str">
        <f>_xlfn.XLOOKUP(G828,'Lookup '!A:A,'Lookup '!B:B)</f>
        <v>Cases &amp; Covers</v>
      </c>
      <c r="J828" s="1" t="s">
        <v>51</v>
      </c>
      <c r="K828" s="1" t="b">
        <v>0</v>
      </c>
      <c r="L828" s="1"/>
      <c r="M828" s="1"/>
      <c r="N828" s="1" t="s">
        <v>52</v>
      </c>
      <c r="O828" s="3">
        <v>3.21</v>
      </c>
      <c r="P828" s="3"/>
      <c r="Q828" s="3">
        <v>3.21</v>
      </c>
      <c r="R828" s="3">
        <v>5.4545000000000003</v>
      </c>
      <c r="S828" s="1">
        <v>0</v>
      </c>
      <c r="T828" s="4">
        <v>0</v>
      </c>
      <c r="U828" s="1" t="s">
        <v>5362</v>
      </c>
      <c r="V828" s="1" t="s">
        <v>5509</v>
      </c>
      <c r="W828" s="1" t="s">
        <v>5531</v>
      </c>
      <c r="X828" s="1" t="s">
        <v>47</v>
      </c>
      <c r="Y828" s="1">
        <v>39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6</v>
      </c>
      <c r="AP828" s="1">
        <v>3</v>
      </c>
      <c r="AQ828" s="1">
        <v>2</v>
      </c>
      <c r="AR828" s="1">
        <v>0</v>
      </c>
      <c r="AS828" s="1">
        <v>3</v>
      </c>
      <c r="AT828" s="1">
        <v>3</v>
      </c>
      <c r="AU828" s="1">
        <v>6</v>
      </c>
      <c r="AV828" s="1">
        <v>0</v>
      </c>
      <c r="AW828" s="1">
        <v>1</v>
      </c>
      <c r="AX828" s="1">
        <v>2</v>
      </c>
      <c r="AY828" s="1">
        <v>1</v>
      </c>
      <c r="AZ828" s="1">
        <v>3</v>
      </c>
      <c r="BA828" s="11">
        <v>5</v>
      </c>
    </row>
    <row r="829" spans="1:53" x14ac:dyDescent="0.25">
      <c r="A829" s="10">
        <v>124854</v>
      </c>
      <c r="B829" s="1" t="s">
        <v>1756</v>
      </c>
      <c r="C829" s="1" t="s">
        <v>49</v>
      </c>
      <c r="D829" s="1">
        <v>0</v>
      </c>
      <c r="E829" s="1">
        <v>0</v>
      </c>
      <c r="F829" s="1"/>
      <c r="G829" s="1" t="s">
        <v>1757</v>
      </c>
      <c r="H829" s="2">
        <v>45105.409425775462</v>
      </c>
      <c r="I829" s="1" t="str">
        <f>_xlfn.XLOOKUP(G829,'Lookup '!A:A,'Lookup '!B:B)</f>
        <v>Cases &amp; Covers</v>
      </c>
      <c r="J829" s="1" t="s">
        <v>51</v>
      </c>
      <c r="K829" s="1" t="b">
        <v>0</v>
      </c>
      <c r="L829" s="1"/>
      <c r="M829" s="1"/>
      <c r="N829" s="1" t="s">
        <v>52</v>
      </c>
      <c r="O829" s="3">
        <v>2.93</v>
      </c>
      <c r="P829" s="3"/>
      <c r="Q829" s="3">
        <v>2.93</v>
      </c>
      <c r="R829" s="3">
        <v>4.5453999999999999</v>
      </c>
      <c r="S829" s="1">
        <v>0</v>
      </c>
      <c r="T829" s="4">
        <v>0</v>
      </c>
      <c r="U829" s="1" t="s">
        <v>5362</v>
      </c>
      <c r="V829" s="1" t="s">
        <v>5504</v>
      </c>
      <c r="W829" s="1" t="s">
        <v>5534</v>
      </c>
      <c r="X829" s="1" t="s">
        <v>47</v>
      </c>
      <c r="Y829" s="1">
        <v>2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9</v>
      </c>
      <c r="AP829" s="1">
        <v>2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1">
        <v>0</v>
      </c>
    </row>
    <row r="830" spans="1:53" x14ac:dyDescent="0.25">
      <c r="A830" s="10">
        <v>124855</v>
      </c>
      <c r="B830" s="1" t="s">
        <v>1758</v>
      </c>
      <c r="C830" s="1" t="s">
        <v>58</v>
      </c>
      <c r="D830" s="1">
        <v>0</v>
      </c>
      <c r="E830" s="1">
        <v>0</v>
      </c>
      <c r="F830" s="1"/>
      <c r="G830" s="1" t="s">
        <v>1759</v>
      </c>
      <c r="H830" s="2">
        <v>45105.409425775462</v>
      </c>
      <c r="I830" s="1" t="str">
        <f>_xlfn.XLOOKUP(G830,'Lookup '!A:A,'Lookup '!B:B)</f>
        <v>Cases &amp; Covers</v>
      </c>
      <c r="J830" s="1" t="s">
        <v>51</v>
      </c>
      <c r="K830" s="1" t="b">
        <v>0</v>
      </c>
      <c r="L830" s="1"/>
      <c r="M830" s="1"/>
      <c r="N830" s="1" t="s">
        <v>52</v>
      </c>
      <c r="O830" s="3">
        <v>2.93</v>
      </c>
      <c r="P830" s="3"/>
      <c r="Q830" s="3">
        <v>2.93</v>
      </c>
      <c r="R830" s="3">
        <v>4.5453999999999999</v>
      </c>
      <c r="S830" s="1">
        <v>0</v>
      </c>
      <c r="T830" s="4">
        <v>0</v>
      </c>
      <c r="U830" s="1" t="s">
        <v>5362</v>
      </c>
      <c r="V830" s="1" t="s">
        <v>5548</v>
      </c>
      <c r="W830" s="1" t="s">
        <v>5500</v>
      </c>
      <c r="X830" s="1" t="s">
        <v>47</v>
      </c>
      <c r="Y830" s="1">
        <v>5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7</v>
      </c>
      <c r="AP830" s="1">
        <v>2</v>
      </c>
      <c r="AQ830" s="1">
        <v>0</v>
      </c>
      <c r="AR830" s="1">
        <v>0</v>
      </c>
      <c r="AS830" s="1">
        <v>3</v>
      </c>
      <c r="AT830" s="1">
        <v>1</v>
      </c>
      <c r="AU830" s="1">
        <v>1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1">
        <v>0</v>
      </c>
    </row>
    <row r="831" spans="1:53" x14ac:dyDescent="0.25">
      <c r="A831" s="10">
        <v>124856</v>
      </c>
      <c r="B831" s="1" t="s">
        <v>1760</v>
      </c>
      <c r="C831" s="1" t="s">
        <v>49</v>
      </c>
      <c r="D831" s="1">
        <v>0</v>
      </c>
      <c r="E831" s="1">
        <v>0</v>
      </c>
      <c r="F831" s="1"/>
      <c r="G831" s="1" t="s">
        <v>1761</v>
      </c>
      <c r="H831" s="2">
        <v>45105.409425775462</v>
      </c>
      <c r="I831" s="1" t="str">
        <f>_xlfn.XLOOKUP(G831,'Lookup '!A:A,'Lookup '!B:B)</f>
        <v>Cases &amp; Covers</v>
      </c>
      <c r="J831" s="1" t="s">
        <v>51</v>
      </c>
      <c r="K831" s="1" t="b">
        <v>0</v>
      </c>
      <c r="L831" s="1"/>
      <c r="M831" s="1"/>
      <c r="N831" s="1" t="s">
        <v>52</v>
      </c>
      <c r="O831" s="3">
        <v>3.07</v>
      </c>
      <c r="P831" s="3"/>
      <c r="Q831" s="3">
        <v>3.07</v>
      </c>
      <c r="R831" s="3">
        <v>5.2727000000000004</v>
      </c>
      <c r="S831" s="1">
        <v>0</v>
      </c>
      <c r="T831" s="4">
        <v>0</v>
      </c>
      <c r="U831" s="1" t="s">
        <v>5362</v>
      </c>
      <c r="V831" s="1" t="s">
        <v>5490</v>
      </c>
      <c r="W831" s="1" t="s">
        <v>5498</v>
      </c>
      <c r="X831" s="1" t="s">
        <v>47</v>
      </c>
      <c r="Y831" s="1">
        <v>15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6</v>
      </c>
      <c r="AP831" s="1">
        <v>7</v>
      </c>
      <c r="AQ831" s="1">
        <v>3</v>
      </c>
      <c r="AR831" s="1">
        <v>3</v>
      </c>
      <c r="AS831" s="1">
        <v>4</v>
      </c>
      <c r="AT831" s="1">
        <v>0</v>
      </c>
      <c r="AU831" s="1">
        <v>6</v>
      </c>
      <c r="AV831" s="1">
        <v>2</v>
      </c>
      <c r="AW831" s="1">
        <v>7</v>
      </c>
      <c r="AX831" s="1">
        <v>9</v>
      </c>
      <c r="AY831" s="1">
        <v>6</v>
      </c>
      <c r="AZ831" s="1">
        <v>4</v>
      </c>
      <c r="BA831" s="11">
        <v>1</v>
      </c>
    </row>
    <row r="832" spans="1:53" x14ac:dyDescent="0.25">
      <c r="A832" s="10">
        <v>124857</v>
      </c>
      <c r="B832" s="1" t="s">
        <v>1762</v>
      </c>
      <c r="C832" s="1" t="s">
        <v>58</v>
      </c>
      <c r="D832" s="1">
        <v>0</v>
      </c>
      <c r="E832" s="1">
        <v>0</v>
      </c>
      <c r="F832" s="1"/>
      <c r="G832" s="1" t="s">
        <v>1763</v>
      </c>
      <c r="H832" s="2">
        <v>45105.409425775462</v>
      </c>
      <c r="I832" s="1" t="str">
        <f>_xlfn.XLOOKUP(G832,'Lookup '!A:A,'Lookup '!B:B)</f>
        <v>Cases &amp; Covers</v>
      </c>
      <c r="J832" s="1" t="s">
        <v>51</v>
      </c>
      <c r="K832" s="1" t="b">
        <v>0</v>
      </c>
      <c r="L832" s="1"/>
      <c r="M832" s="1"/>
      <c r="N832" s="1" t="s">
        <v>52</v>
      </c>
      <c r="O832" s="3">
        <v>2.38</v>
      </c>
      <c r="P832" s="3"/>
      <c r="Q832" s="3">
        <v>2.38</v>
      </c>
      <c r="R832" s="3">
        <v>0</v>
      </c>
      <c r="S832" s="1">
        <v>0</v>
      </c>
      <c r="T832" s="4">
        <v>0</v>
      </c>
      <c r="U832" s="1" t="s">
        <v>5362</v>
      </c>
      <c r="V832" s="1" t="s">
        <v>5517</v>
      </c>
      <c r="W832" s="1" t="s">
        <v>5600</v>
      </c>
      <c r="X832" s="1" t="s">
        <v>47</v>
      </c>
      <c r="Y832" s="1">
        <v>3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1">
        <v>0</v>
      </c>
    </row>
    <row r="833" spans="1:53" x14ac:dyDescent="0.25">
      <c r="A833" s="10">
        <v>124858</v>
      </c>
      <c r="B833" s="1" t="s">
        <v>1764</v>
      </c>
      <c r="C833" s="1" t="s">
        <v>58</v>
      </c>
      <c r="D833" s="1">
        <v>0</v>
      </c>
      <c r="E833" s="1">
        <v>0</v>
      </c>
      <c r="F833" s="1"/>
      <c r="G833" s="1" t="s">
        <v>1765</v>
      </c>
      <c r="H833" s="2">
        <v>45105.409425775462</v>
      </c>
      <c r="I833" s="1" t="str">
        <f>_xlfn.XLOOKUP(G833,'Lookup '!A:A,'Lookup '!B:B)</f>
        <v>Cases &amp; Covers</v>
      </c>
      <c r="J833" s="1" t="s">
        <v>51</v>
      </c>
      <c r="K833" s="1" t="b">
        <v>0</v>
      </c>
      <c r="L833" s="1"/>
      <c r="M833" s="1"/>
      <c r="N833" s="1" t="s">
        <v>52</v>
      </c>
      <c r="O833" s="3">
        <v>1.62</v>
      </c>
      <c r="P833" s="3"/>
      <c r="Q833" s="3">
        <v>1.62</v>
      </c>
      <c r="R833" s="3">
        <v>4.0909000000000004</v>
      </c>
      <c r="S833" s="1">
        <v>0</v>
      </c>
      <c r="T833" s="4">
        <v>0</v>
      </c>
      <c r="U833" s="1" t="s">
        <v>5362</v>
      </c>
      <c r="V833" s="1" t="s">
        <v>5494</v>
      </c>
      <c r="W833" s="1" t="s">
        <v>5500</v>
      </c>
      <c r="X833" s="1" t="s">
        <v>47</v>
      </c>
      <c r="Y833" s="1">
        <v>6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3</v>
      </c>
      <c r="AP833" s="1">
        <v>28</v>
      </c>
      <c r="AQ833" s="1">
        <v>8</v>
      </c>
      <c r="AR833" s="1">
        <v>4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1">
        <v>0</v>
      </c>
    </row>
    <row r="834" spans="1:53" x14ac:dyDescent="0.25">
      <c r="A834" s="10">
        <v>124859</v>
      </c>
      <c r="B834" s="1" t="s">
        <v>1766</v>
      </c>
      <c r="C834" s="1" t="s">
        <v>49</v>
      </c>
      <c r="D834" s="1">
        <v>0</v>
      </c>
      <c r="E834" s="1">
        <v>0</v>
      </c>
      <c r="F834" s="1"/>
      <c r="G834" s="1" t="s">
        <v>1767</v>
      </c>
      <c r="H834" s="2">
        <v>45105.409425775462</v>
      </c>
      <c r="I834" s="1" t="str">
        <f>_xlfn.XLOOKUP(G834,'Lookup '!A:A,'Lookup '!B:B)</f>
        <v>Cases &amp; Covers</v>
      </c>
      <c r="J834" s="1" t="s">
        <v>51</v>
      </c>
      <c r="K834" s="1" t="b">
        <v>0</v>
      </c>
      <c r="L834" s="1"/>
      <c r="M834" s="1"/>
      <c r="N834" s="1" t="s">
        <v>52</v>
      </c>
      <c r="O834" s="3">
        <v>3.21</v>
      </c>
      <c r="P834" s="3"/>
      <c r="Q834" s="3">
        <v>3.21</v>
      </c>
      <c r="R834" s="3">
        <v>5.4545000000000003</v>
      </c>
      <c r="S834" s="1">
        <v>0</v>
      </c>
      <c r="T834" s="4">
        <v>0</v>
      </c>
      <c r="U834" s="1" t="s">
        <v>5362</v>
      </c>
      <c r="V834" s="1" t="s">
        <v>5509</v>
      </c>
      <c r="W834" s="1" t="s">
        <v>5515</v>
      </c>
      <c r="X834" s="1" t="s">
        <v>47</v>
      </c>
      <c r="Y834" s="1">
        <v>-9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11</v>
      </c>
      <c r="AP834" s="1">
        <v>25</v>
      </c>
      <c r="AQ834" s="1">
        <v>17</v>
      </c>
      <c r="AR834" s="1">
        <v>10</v>
      </c>
      <c r="AS834" s="1">
        <v>10</v>
      </c>
      <c r="AT834" s="1">
        <v>9</v>
      </c>
      <c r="AU834" s="1">
        <v>12</v>
      </c>
      <c r="AV834" s="1">
        <v>0</v>
      </c>
      <c r="AW834" s="1">
        <v>20</v>
      </c>
      <c r="AX834" s="1">
        <v>17</v>
      </c>
      <c r="AY834" s="1">
        <v>11</v>
      </c>
      <c r="AZ834" s="1">
        <v>0</v>
      </c>
      <c r="BA834" s="11">
        <v>0</v>
      </c>
    </row>
    <row r="835" spans="1:53" x14ac:dyDescent="0.25">
      <c r="A835" s="10">
        <v>124861</v>
      </c>
      <c r="B835" s="1" t="s">
        <v>1768</v>
      </c>
      <c r="C835" s="1" t="s">
        <v>49</v>
      </c>
      <c r="D835" s="1">
        <v>0</v>
      </c>
      <c r="E835" s="1">
        <v>0</v>
      </c>
      <c r="F835" s="1"/>
      <c r="G835" s="1" t="s">
        <v>1769</v>
      </c>
      <c r="H835" s="2">
        <v>45105.409425775462</v>
      </c>
      <c r="I835" s="1" t="str">
        <f>_xlfn.XLOOKUP(G835,'Lookup '!A:A,'Lookup '!B:B)</f>
        <v>Cases &amp; Covers</v>
      </c>
      <c r="J835" s="1" t="s">
        <v>51</v>
      </c>
      <c r="K835" s="1" t="b">
        <v>0</v>
      </c>
      <c r="L835" s="1"/>
      <c r="M835" s="1"/>
      <c r="N835" s="1" t="s">
        <v>52</v>
      </c>
      <c r="O835" s="3">
        <v>2.65</v>
      </c>
      <c r="P835" s="3"/>
      <c r="Q835" s="3">
        <v>2.65</v>
      </c>
      <c r="R835" s="3">
        <v>5.7323000000000004</v>
      </c>
      <c r="S835" s="1">
        <v>0</v>
      </c>
      <c r="T835" s="4">
        <v>0</v>
      </c>
      <c r="U835" s="1" t="s">
        <v>5364</v>
      </c>
      <c r="V835" s="1" t="s">
        <v>5488</v>
      </c>
      <c r="W835" s="1" t="s">
        <v>5601</v>
      </c>
      <c r="X835" s="1" t="s">
        <v>47</v>
      </c>
      <c r="Y835" s="1">
        <v>66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3</v>
      </c>
      <c r="AP835" s="1">
        <v>11</v>
      </c>
      <c r="AQ835" s="1">
        <v>3</v>
      </c>
      <c r="AR835" s="1">
        <v>4</v>
      </c>
      <c r="AS835" s="1">
        <v>2</v>
      </c>
      <c r="AT835" s="1">
        <v>4</v>
      </c>
      <c r="AU835" s="1">
        <v>7</v>
      </c>
      <c r="AV835" s="1">
        <v>1</v>
      </c>
      <c r="AW835" s="1">
        <v>4</v>
      </c>
      <c r="AX835" s="1">
        <v>5</v>
      </c>
      <c r="AY835" s="1">
        <v>2</v>
      </c>
      <c r="AZ835" s="1">
        <v>2</v>
      </c>
      <c r="BA835" s="11">
        <v>6</v>
      </c>
    </row>
    <row r="836" spans="1:53" x14ac:dyDescent="0.25">
      <c r="A836" s="10">
        <v>124862</v>
      </c>
      <c r="B836" s="1" t="s">
        <v>1770</v>
      </c>
      <c r="C836" s="1" t="s">
        <v>49</v>
      </c>
      <c r="D836" s="1">
        <v>0</v>
      </c>
      <c r="E836" s="1">
        <v>0</v>
      </c>
      <c r="F836" s="1"/>
      <c r="G836" s="1" t="s">
        <v>1771</v>
      </c>
      <c r="H836" s="2">
        <v>45105.409425775462</v>
      </c>
      <c r="I836" s="1" t="str">
        <f>_xlfn.XLOOKUP(G836,'Lookup '!A:A,'Lookup '!B:B)</f>
        <v>Cases &amp; Covers</v>
      </c>
      <c r="J836" s="1" t="s">
        <v>51</v>
      </c>
      <c r="K836" s="1" t="b">
        <v>0</v>
      </c>
      <c r="L836" s="1"/>
      <c r="M836" s="1"/>
      <c r="N836" s="1" t="s">
        <v>52</v>
      </c>
      <c r="O836" s="3">
        <v>3.07</v>
      </c>
      <c r="P836" s="3"/>
      <c r="Q836" s="3">
        <v>3.07</v>
      </c>
      <c r="R836" s="3">
        <v>5.2727000000000004</v>
      </c>
      <c r="S836" s="1">
        <v>0</v>
      </c>
      <c r="T836" s="4">
        <v>0</v>
      </c>
      <c r="U836" s="1" t="s">
        <v>5362</v>
      </c>
      <c r="V836" s="1" t="s">
        <v>5490</v>
      </c>
      <c r="W836" s="1" t="s">
        <v>5500</v>
      </c>
      <c r="X836" s="1" t="s">
        <v>47</v>
      </c>
      <c r="Y836" s="1">
        <v>-104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19</v>
      </c>
      <c r="AP836" s="1">
        <v>52</v>
      </c>
      <c r="AQ836" s="1">
        <v>27</v>
      </c>
      <c r="AR836" s="1">
        <v>16</v>
      </c>
      <c r="AS836" s="1">
        <v>1</v>
      </c>
      <c r="AT836" s="1">
        <v>1</v>
      </c>
      <c r="AU836" s="1">
        <v>43</v>
      </c>
      <c r="AV836" s="1">
        <v>22</v>
      </c>
      <c r="AW836" s="1">
        <v>18</v>
      </c>
      <c r="AX836" s="1">
        <v>20</v>
      </c>
      <c r="AY836" s="1">
        <v>6</v>
      </c>
      <c r="AZ836" s="1">
        <v>0</v>
      </c>
      <c r="BA836" s="11">
        <v>0</v>
      </c>
    </row>
    <row r="837" spans="1:53" x14ac:dyDescent="0.25">
      <c r="A837" s="10">
        <v>124863</v>
      </c>
      <c r="B837" s="1" t="s">
        <v>1772</v>
      </c>
      <c r="C837" s="1" t="s">
        <v>49</v>
      </c>
      <c r="D837" s="1">
        <v>0</v>
      </c>
      <c r="E837" s="1">
        <v>0</v>
      </c>
      <c r="F837" s="1"/>
      <c r="G837" s="1" t="s">
        <v>1773</v>
      </c>
      <c r="H837" s="2">
        <v>45105.409425775462</v>
      </c>
      <c r="I837" s="1" t="str">
        <f>_xlfn.XLOOKUP(G837,'Lookup '!A:A,'Lookup '!B:B)</f>
        <v>Cases &amp; Covers</v>
      </c>
      <c r="J837" s="1" t="s">
        <v>51</v>
      </c>
      <c r="K837" s="1" t="b">
        <v>0</v>
      </c>
      <c r="L837" s="1"/>
      <c r="M837" s="1"/>
      <c r="N837" s="1" t="s">
        <v>52</v>
      </c>
      <c r="O837" s="3">
        <v>2.65</v>
      </c>
      <c r="P837" s="3"/>
      <c r="Q837" s="3">
        <v>2.65</v>
      </c>
      <c r="R837" s="3">
        <v>5</v>
      </c>
      <c r="S837" s="1">
        <v>0</v>
      </c>
      <c r="T837" s="4">
        <v>0</v>
      </c>
      <c r="U837" s="1" t="s">
        <v>5362</v>
      </c>
      <c r="V837" s="1" t="s">
        <v>5488</v>
      </c>
      <c r="W837" s="1" t="s">
        <v>5511</v>
      </c>
      <c r="X837" s="1" t="s">
        <v>47</v>
      </c>
      <c r="Y837" s="1">
        <v>4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5</v>
      </c>
      <c r="AP837" s="1">
        <v>10</v>
      </c>
      <c r="AQ837" s="1">
        <v>4</v>
      </c>
      <c r="AR837" s="1">
        <v>7</v>
      </c>
      <c r="AS837" s="1">
        <v>8</v>
      </c>
      <c r="AT837" s="1">
        <v>3</v>
      </c>
      <c r="AU837" s="1">
        <v>4</v>
      </c>
      <c r="AV837" s="1">
        <v>1</v>
      </c>
      <c r="AW837" s="1">
        <v>12</v>
      </c>
      <c r="AX837" s="1">
        <v>9</v>
      </c>
      <c r="AY837" s="1">
        <v>4</v>
      </c>
      <c r="AZ837" s="1">
        <v>0</v>
      </c>
      <c r="BA837" s="11">
        <v>0</v>
      </c>
    </row>
    <row r="838" spans="1:53" x14ac:dyDescent="0.25">
      <c r="A838" s="10">
        <v>124864</v>
      </c>
      <c r="B838" s="1" t="s">
        <v>1774</v>
      </c>
      <c r="C838" s="1" t="s">
        <v>49</v>
      </c>
      <c r="D838" s="1">
        <v>0</v>
      </c>
      <c r="E838" s="1">
        <v>0</v>
      </c>
      <c r="F838" s="1"/>
      <c r="G838" s="1" t="s">
        <v>1775</v>
      </c>
      <c r="H838" s="2">
        <v>45105.409425775462</v>
      </c>
      <c r="I838" s="1" t="str">
        <f>_xlfn.XLOOKUP(G838,'Lookup '!A:A,'Lookup '!B:B)</f>
        <v>Cases &amp; Covers</v>
      </c>
      <c r="J838" s="1" t="s">
        <v>51</v>
      </c>
      <c r="K838" s="1" t="b">
        <v>0</v>
      </c>
      <c r="L838" s="1"/>
      <c r="M838" s="1"/>
      <c r="N838" s="1" t="s">
        <v>52</v>
      </c>
      <c r="O838" s="3">
        <v>2.93</v>
      </c>
      <c r="P838" s="3"/>
      <c r="Q838" s="3">
        <v>2.93</v>
      </c>
      <c r="R838" s="3">
        <v>0</v>
      </c>
      <c r="S838" s="1">
        <v>0</v>
      </c>
      <c r="T838" s="4">
        <v>0</v>
      </c>
      <c r="U838" s="1" t="s">
        <v>5362</v>
      </c>
      <c r="V838" s="1" t="s">
        <v>5504</v>
      </c>
      <c r="W838" s="1" t="s">
        <v>5528</v>
      </c>
      <c r="X838" s="1" t="s">
        <v>47</v>
      </c>
      <c r="Y838" s="1">
        <v>61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1">
        <v>0</v>
      </c>
    </row>
    <row r="839" spans="1:53" x14ac:dyDescent="0.25">
      <c r="A839" s="10">
        <v>124865</v>
      </c>
      <c r="B839" s="1" t="s">
        <v>1776</v>
      </c>
      <c r="C839" s="1" t="s">
        <v>58</v>
      </c>
      <c r="D839" s="1">
        <v>4</v>
      </c>
      <c r="E839" s="1">
        <v>0</v>
      </c>
      <c r="F839" s="1" t="s">
        <v>1777</v>
      </c>
      <c r="G839" s="1" t="s">
        <v>1778</v>
      </c>
      <c r="H839" s="2">
        <v>45105.409425775462</v>
      </c>
      <c r="I839" s="1" t="str">
        <f>_xlfn.XLOOKUP(G839,'Lookup '!A:A,'Lookup '!B:B)</f>
        <v>Cases &amp; Covers</v>
      </c>
      <c r="J839" s="1" t="s">
        <v>51</v>
      </c>
      <c r="K839" s="1" t="b">
        <v>0</v>
      </c>
      <c r="L839" s="1"/>
      <c r="M839" s="1"/>
      <c r="N839" s="1" t="s">
        <v>52</v>
      </c>
      <c r="O839" s="3">
        <v>3.4</v>
      </c>
      <c r="P839" s="3"/>
      <c r="Q839" s="3">
        <v>3.4</v>
      </c>
      <c r="R839" s="3">
        <v>5.4545000000000003</v>
      </c>
      <c r="S839" s="1">
        <v>0</v>
      </c>
      <c r="T839" s="4">
        <v>0</v>
      </c>
      <c r="U839" s="1" t="s">
        <v>5362</v>
      </c>
      <c r="V839" s="1" t="s">
        <v>5553</v>
      </c>
      <c r="W839" s="1" t="s">
        <v>5535</v>
      </c>
      <c r="X839" s="1" t="s">
        <v>47</v>
      </c>
      <c r="Y839" s="1">
        <v>-2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16</v>
      </c>
      <c r="AP839" s="1">
        <v>9</v>
      </c>
      <c r="AQ839" s="1">
        <v>10</v>
      </c>
      <c r="AR839" s="1">
        <v>8</v>
      </c>
      <c r="AS839" s="1">
        <v>4</v>
      </c>
      <c r="AT839" s="1">
        <v>3</v>
      </c>
      <c r="AU839" s="1">
        <v>3</v>
      </c>
      <c r="AV839" s="1">
        <v>3</v>
      </c>
      <c r="AW839" s="1">
        <v>6</v>
      </c>
      <c r="AX839" s="1">
        <v>6</v>
      </c>
      <c r="AY839" s="1">
        <v>6</v>
      </c>
      <c r="AZ839" s="1">
        <v>5</v>
      </c>
      <c r="BA839" s="11">
        <v>3</v>
      </c>
    </row>
    <row r="840" spans="1:53" x14ac:dyDescent="0.25">
      <c r="A840" s="10">
        <v>124866</v>
      </c>
      <c r="B840" s="1" t="s">
        <v>1779</v>
      </c>
      <c r="C840" s="1" t="s">
        <v>58</v>
      </c>
      <c r="D840" s="1">
        <v>0</v>
      </c>
      <c r="E840" s="1">
        <v>0</v>
      </c>
      <c r="F840" s="1"/>
      <c r="G840" s="1" t="s">
        <v>1780</v>
      </c>
      <c r="H840" s="2">
        <v>45105.409425775462</v>
      </c>
      <c r="I840" s="1" t="str">
        <f>_xlfn.XLOOKUP(G840,'Lookup '!A:A,'Lookup '!B:B)</f>
        <v>Cases &amp; Covers</v>
      </c>
      <c r="J840" s="1" t="s">
        <v>51</v>
      </c>
      <c r="K840" s="1" t="b">
        <v>0</v>
      </c>
      <c r="L840" s="1"/>
      <c r="M840" s="1"/>
      <c r="N840" s="1" t="s">
        <v>52</v>
      </c>
      <c r="O840" s="3">
        <v>1.62</v>
      </c>
      <c r="P840" s="3"/>
      <c r="Q840" s="3">
        <v>1.62</v>
      </c>
      <c r="R840" s="3">
        <v>4.0909000000000004</v>
      </c>
      <c r="S840" s="1">
        <v>0</v>
      </c>
      <c r="T840" s="4">
        <v>0</v>
      </c>
      <c r="U840" s="1" t="s">
        <v>5362</v>
      </c>
      <c r="V840" s="1" t="s">
        <v>5494</v>
      </c>
      <c r="W840" s="1" t="s">
        <v>5520</v>
      </c>
      <c r="X840" s="1" t="s">
        <v>47</v>
      </c>
      <c r="Y840" s="1">
        <v>66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8</v>
      </c>
      <c r="AP840" s="1">
        <v>13</v>
      </c>
      <c r="AQ840" s="1">
        <v>11</v>
      </c>
      <c r="AR840" s="1">
        <v>3</v>
      </c>
      <c r="AS840" s="1">
        <v>6</v>
      </c>
      <c r="AT840" s="1">
        <v>3</v>
      </c>
      <c r="AU840" s="1">
        <v>13</v>
      </c>
      <c r="AV840" s="1">
        <v>6</v>
      </c>
      <c r="AW840" s="1">
        <v>6</v>
      </c>
      <c r="AX840" s="1">
        <v>8</v>
      </c>
      <c r="AY840" s="1">
        <v>10</v>
      </c>
      <c r="AZ840" s="1">
        <v>9</v>
      </c>
      <c r="BA840" s="11">
        <v>9</v>
      </c>
    </row>
    <row r="841" spans="1:53" x14ac:dyDescent="0.25">
      <c r="A841" s="10">
        <v>124867</v>
      </c>
      <c r="B841" s="1" t="s">
        <v>1781</v>
      </c>
      <c r="C841" s="1" t="s">
        <v>58</v>
      </c>
      <c r="D841" s="1">
        <v>0</v>
      </c>
      <c r="E841" s="1">
        <v>0</v>
      </c>
      <c r="F841" s="1"/>
      <c r="G841" s="1" t="s">
        <v>1782</v>
      </c>
      <c r="H841" s="2">
        <v>45105.409425775462</v>
      </c>
      <c r="I841" s="1" t="str">
        <f>_xlfn.XLOOKUP(G841,'Lookup '!A:A,'Lookup '!B:B)</f>
        <v>Cases &amp; Covers</v>
      </c>
      <c r="J841" s="1" t="s">
        <v>51</v>
      </c>
      <c r="K841" s="1" t="b">
        <v>0</v>
      </c>
      <c r="L841" s="1"/>
      <c r="M841" s="1"/>
      <c r="N841" s="1" t="s">
        <v>52</v>
      </c>
      <c r="O841" s="3">
        <v>1.62</v>
      </c>
      <c r="P841" s="3"/>
      <c r="Q841" s="3">
        <v>1.62</v>
      </c>
      <c r="R841" s="3">
        <v>4.0909000000000004</v>
      </c>
      <c r="S841" s="1">
        <v>0</v>
      </c>
      <c r="T841" s="4">
        <v>0</v>
      </c>
      <c r="U841" s="1" t="s">
        <v>5362</v>
      </c>
      <c r="V841" s="1" t="s">
        <v>5494</v>
      </c>
      <c r="W841" s="1" t="s">
        <v>5535</v>
      </c>
      <c r="X841" s="1" t="s">
        <v>47</v>
      </c>
      <c r="Y841" s="1">
        <v>47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8</v>
      </c>
      <c r="AP841" s="1">
        <v>7</v>
      </c>
      <c r="AQ841" s="1">
        <v>5</v>
      </c>
      <c r="AR841" s="1">
        <v>3</v>
      </c>
      <c r="AS841" s="1">
        <v>0</v>
      </c>
      <c r="AT841" s="1">
        <v>0</v>
      </c>
      <c r="AU841" s="1">
        <v>12</v>
      </c>
      <c r="AV841" s="1">
        <v>4</v>
      </c>
      <c r="AW841" s="1">
        <v>5</v>
      </c>
      <c r="AX841" s="1">
        <v>5</v>
      </c>
      <c r="AY841" s="1">
        <v>1</v>
      </c>
      <c r="AZ841" s="1">
        <v>5</v>
      </c>
      <c r="BA841" s="11">
        <v>2</v>
      </c>
    </row>
    <row r="842" spans="1:53" x14ac:dyDescent="0.25">
      <c r="A842" s="10">
        <v>124868</v>
      </c>
      <c r="B842" s="1" t="s">
        <v>1783</v>
      </c>
      <c r="C842" s="1" t="s">
        <v>58</v>
      </c>
      <c r="D842" s="1">
        <v>0</v>
      </c>
      <c r="E842" s="1">
        <v>0</v>
      </c>
      <c r="F842" s="1"/>
      <c r="G842" s="1" t="s">
        <v>1784</v>
      </c>
      <c r="H842" s="2">
        <v>45105.409425775462</v>
      </c>
      <c r="I842" s="1" t="str">
        <f>_xlfn.XLOOKUP(G842,'Lookup '!A:A,'Lookup '!B:B)</f>
        <v>Cases &amp; Covers</v>
      </c>
      <c r="J842" s="1" t="s">
        <v>51</v>
      </c>
      <c r="K842" s="1" t="b">
        <v>0</v>
      </c>
      <c r="L842" s="1"/>
      <c r="M842" s="1"/>
      <c r="N842" s="1" t="s">
        <v>52</v>
      </c>
      <c r="O842" s="3">
        <v>1.62</v>
      </c>
      <c r="P842" s="3"/>
      <c r="Q842" s="3">
        <v>1.62</v>
      </c>
      <c r="R842" s="3">
        <v>4.0909000000000004</v>
      </c>
      <c r="S842" s="1">
        <v>0</v>
      </c>
      <c r="T842" s="4">
        <v>0</v>
      </c>
      <c r="U842" s="1" t="s">
        <v>5362</v>
      </c>
      <c r="V842" s="1" t="s">
        <v>5494</v>
      </c>
      <c r="W842" s="1" t="s">
        <v>5511</v>
      </c>
      <c r="X842" s="1" t="s">
        <v>47</v>
      </c>
      <c r="Y842" s="1">
        <v>3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13</v>
      </c>
      <c r="AP842" s="1">
        <v>9</v>
      </c>
      <c r="AQ842" s="1">
        <v>4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1">
        <v>0</v>
      </c>
    </row>
    <row r="843" spans="1:53" x14ac:dyDescent="0.25">
      <c r="A843" s="10">
        <v>124870</v>
      </c>
      <c r="B843" s="1" t="s">
        <v>1785</v>
      </c>
      <c r="C843" s="1" t="s">
        <v>49</v>
      </c>
      <c r="D843" s="1">
        <v>0</v>
      </c>
      <c r="E843" s="1">
        <v>0</v>
      </c>
      <c r="F843" s="1"/>
      <c r="G843" s="1" t="s">
        <v>1786</v>
      </c>
      <c r="H843" s="2">
        <v>45105.409425775462</v>
      </c>
      <c r="I843" s="1" t="str">
        <f>_xlfn.XLOOKUP(G843,'Lookup '!A:A,'Lookup '!B:B)</f>
        <v>Cases &amp; Covers</v>
      </c>
      <c r="J843" s="1" t="s">
        <v>51</v>
      </c>
      <c r="K843" s="1" t="b">
        <v>0</v>
      </c>
      <c r="L843" s="1"/>
      <c r="M843" s="1"/>
      <c r="N843" s="1" t="s">
        <v>52</v>
      </c>
      <c r="O843" s="3">
        <v>2.65</v>
      </c>
      <c r="P843" s="3"/>
      <c r="Q843" s="3">
        <v>2.65</v>
      </c>
      <c r="R843" s="3">
        <v>5</v>
      </c>
      <c r="S843" s="1">
        <v>0</v>
      </c>
      <c r="T843" s="4">
        <v>0</v>
      </c>
      <c r="U843" s="1" t="s">
        <v>5364</v>
      </c>
      <c r="V843" s="1" t="s">
        <v>5488</v>
      </c>
      <c r="W843" s="1" t="s">
        <v>5599</v>
      </c>
      <c r="X843" s="1" t="s">
        <v>47</v>
      </c>
      <c r="Y843" s="1">
        <v>81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4</v>
      </c>
      <c r="AP843" s="1">
        <v>5</v>
      </c>
      <c r="AQ843" s="1">
        <v>4</v>
      </c>
      <c r="AR843" s="1">
        <v>5</v>
      </c>
      <c r="AS843" s="1">
        <v>3</v>
      </c>
      <c r="AT843" s="1">
        <v>0</v>
      </c>
      <c r="AU843" s="1">
        <v>3</v>
      </c>
      <c r="AV843" s="1">
        <v>2</v>
      </c>
      <c r="AW843" s="1">
        <v>1</v>
      </c>
      <c r="AX843" s="1">
        <v>6</v>
      </c>
      <c r="AY843" s="1">
        <v>0</v>
      </c>
      <c r="AZ843" s="1">
        <v>4</v>
      </c>
      <c r="BA843" s="11">
        <v>2</v>
      </c>
    </row>
    <row r="844" spans="1:53" x14ac:dyDescent="0.25">
      <c r="A844" s="10">
        <v>124871</v>
      </c>
      <c r="B844" s="1" t="s">
        <v>1787</v>
      </c>
      <c r="C844" s="1" t="s">
        <v>49</v>
      </c>
      <c r="D844" s="1">
        <v>0</v>
      </c>
      <c r="E844" s="1">
        <v>0</v>
      </c>
      <c r="F844" s="1"/>
      <c r="G844" s="1" t="s">
        <v>1788</v>
      </c>
      <c r="H844" s="2">
        <v>45105.409425775462</v>
      </c>
      <c r="I844" s="1" t="str">
        <f>_xlfn.XLOOKUP(G844,'Lookup '!A:A,'Lookup '!B:B)</f>
        <v>Cases &amp; Covers</v>
      </c>
      <c r="J844" s="1" t="s">
        <v>51</v>
      </c>
      <c r="K844" s="1" t="b">
        <v>0</v>
      </c>
      <c r="L844" s="1"/>
      <c r="M844" s="1"/>
      <c r="N844" s="1" t="s">
        <v>52</v>
      </c>
      <c r="O844" s="3">
        <v>2.65</v>
      </c>
      <c r="P844" s="3"/>
      <c r="Q844" s="3">
        <v>2.65</v>
      </c>
      <c r="R844" s="3">
        <v>5</v>
      </c>
      <c r="S844" s="1">
        <v>0</v>
      </c>
      <c r="T844" s="4">
        <v>0</v>
      </c>
      <c r="U844" s="1" t="s">
        <v>5364</v>
      </c>
      <c r="V844" s="1" t="s">
        <v>5488</v>
      </c>
      <c r="W844" s="1" t="s">
        <v>5601</v>
      </c>
      <c r="X844" s="1" t="s">
        <v>47</v>
      </c>
      <c r="Y844" s="1">
        <v>66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5</v>
      </c>
      <c r="AP844" s="1">
        <v>5</v>
      </c>
      <c r="AQ844" s="1">
        <v>3</v>
      </c>
      <c r="AR844" s="1">
        <v>5</v>
      </c>
      <c r="AS844" s="1">
        <v>5</v>
      </c>
      <c r="AT844" s="1">
        <v>2</v>
      </c>
      <c r="AU844" s="1">
        <v>9</v>
      </c>
      <c r="AV844" s="1">
        <v>0</v>
      </c>
      <c r="AW844" s="1">
        <v>4</v>
      </c>
      <c r="AX844" s="1">
        <v>4</v>
      </c>
      <c r="AY844" s="1">
        <v>1</v>
      </c>
      <c r="AZ844" s="1">
        <v>3</v>
      </c>
      <c r="BA844" s="11">
        <v>3</v>
      </c>
    </row>
    <row r="845" spans="1:53" hidden="1" x14ac:dyDescent="0.25">
      <c r="A845" s="10">
        <v>124872</v>
      </c>
      <c r="B845" s="1" t="s">
        <v>1789</v>
      </c>
      <c r="C845" s="1" t="s">
        <v>315</v>
      </c>
      <c r="D845" s="1">
        <v>0</v>
      </c>
      <c r="E845" s="1">
        <v>0</v>
      </c>
      <c r="F845" s="1"/>
      <c r="G845" s="1" t="s">
        <v>1790</v>
      </c>
      <c r="H845" s="2">
        <v>45105.409425775462</v>
      </c>
      <c r="I845" s="1" t="str">
        <f>_xlfn.XLOOKUP(G845,'Lookup '!A:A,'Lookup '!B:B)</f>
        <v>Screen Protector</v>
      </c>
      <c r="J845" s="1" t="s">
        <v>317</v>
      </c>
      <c r="K845" s="1" t="b">
        <v>0</v>
      </c>
      <c r="L845" s="1"/>
      <c r="M845" s="1"/>
      <c r="N845" s="1" t="s">
        <v>52</v>
      </c>
      <c r="O845" s="3">
        <v>0.65</v>
      </c>
      <c r="P845" s="3"/>
      <c r="Q845" s="3">
        <v>0.65</v>
      </c>
      <c r="R845" s="3">
        <v>2.7271999999999998</v>
      </c>
      <c r="S845" s="1">
        <v>0</v>
      </c>
      <c r="T845" s="4">
        <v>0</v>
      </c>
      <c r="U845" s="1"/>
      <c r="V845" s="1" t="s">
        <v>5541</v>
      </c>
      <c r="W845" s="1" t="s">
        <v>5559</v>
      </c>
      <c r="X845" s="1" t="s">
        <v>47</v>
      </c>
      <c r="Y845" s="1">
        <v>57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9</v>
      </c>
      <c r="AP845" s="1">
        <v>2</v>
      </c>
      <c r="AQ845" s="1">
        <v>12</v>
      </c>
      <c r="AR845" s="1">
        <v>0</v>
      </c>
      <c r="AS845" s="1">
        <v>2</v>
      </c>
      <c r="AT845" s="1">
        <v>2</v>
      </c>
      <c r="AU845" s="1">
        <v>6</v>
      </c>
      <c r="AV845" s="1">
        <v>0</v>
      </c>
      <c r="AW845" s="1">
        <v>6</v>
      </c>
      <c r="AX845" s="1">
        <v>6</v>
      </c>
      <c r="AY845" s="1">
        <v>4</v>
      </c>
      <c r="AZ845" s="1">
        <v>7</v>
      </c>
      <c r="BA845" s="11">
        <v>2</v>
      </c>
    </row>
    <row r="846" spans="1:53" hidden="1" x14ac:dyDescent="0.25">
      <c r="A846" s="10">
        <v>124873</v>
      </c>
      <c r="B846" s="1" t="s">
        <v>1791</v>
      </c>
      <c r="C846" s="1" t="s">
        <v>315</v>
      </c>
      <c r="D846" s="1">
        <v>0</v>
      </c>
      <c r="E846" s="1">
        <v>0</v>
      </c>
      <c r="F846" s="1"/>
      <c r="G846" s="1" t="s">
        <v>1792</v>
      </c>
      <c r="H846" s="2">
        <v>45105.409425775462</v>
      </c>
      <c r="I846" s="1" t="str">
        <f>_xlfn.XLOOKUP(G846,'Lookup '!A:A,'Lookup '!B:B)</f>
        <v>Screen Protector</v>
      </c>
      <c r="J846" s="1" t="s">
        <v>317</v>
      </c>
      <c r="K846" s="1" t="b">
        <v>0</v>
      </c>
      <c r="L846" s="1"/>
      <c r="M846" s="1"/>
      <c r="N846" s="1" t="s">
        <v>52</v>
      </c>
      <c r="O846" s="3">
        <v>0.65</v>
      </c>
      <c r="P846" s="3"/>
      <c r="Q846" s="3">
        <v>0.65</v>
      </c>
      <c r="R846" s="3">
        <v>2.7271999999999998</v>
      </c>
      <c r="S846" s="1">
        <v>0</v>
      </c>
      <c r="T846" s="4">
        <v>0</v>
      </c>
      <c r="U846" s="1"/>
      <c r="V846" s="1" t="s">
        <v>5541</v>
      </c>
      <c r="W846" s="1" t="s">
        <v>5560</v>
      </c>
      <c r="X846" s="1" t="s">
        <v>47</v>
      </c>
      <c r="Y846" s="1">
        <v>46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5</v>
      </c>
      <c r="AP846" s="1">
        <v>9</v>
      </c>
      <c r="AQ846" s="1">
        <v>17</v>
      </c>
      <c r="AR846" s="1">
        <v>2</v>
      </c>
      <c r="AS846" s="1">
        <v>2</v>
      </c>
      <c r="AT846" s="1">
        <v>0</v>
      </c>
      <c r="AU846" s="1">
        <v>8</v>
      </c>
      <c r="AV846" s="1">
        <v>9</v>
      </c>
      <c r="AW846" s="1">
        <v>2</v>
      </c>
      <c r="AX846" s="1">
        <v>8</v>
      </c>
      <c r="AY846" s="1">
        <v>1</v>
      </c>
      <c r="AZ846" s="1">
        <v>3</v>
      </c>
      <c r="BA846" s="11">
        <v>6</v>
      </c>
    </row>
    <row r="847" spans="1:53" x14ac:dyDescent="0.25">
      <c r="A847" s="10">
        <v>124874</v>
      </c>
      <c r="B847" s="1" t="s">
        <v>1793</v>
      </c>
      <c r="C847" s="1" t="s">
        <v>49</v>
      </c>
      <c r="D847" s="1">
        <v>0</v>
      </c>
      <c r="E847" s="1">
        <v>0</v>
      </c>
      <c r="F847" s="1"/>
      <c r="G847" s="1" t="s">
        <v>1794</v>
      </c>
      <c r="H847" s="2">
        <v>45105.409425775462</v>
      </c>
      <c r="I847" s="1" t="str">
        <f>_xlfn.XLOOKUP(G847,'Lookup '!A:A,'Lookup '!B:B)</f>
        <v>Cases &amp; Covers</v>
      </c>
      <c r="J847" s="1" t="s">
        <v>51</v>
      </c>
      <c r="K847" s="1" t="b">
        <v>0</v>
      </c>
      <c r="L847" s="1"/>
      <c r="M847" s="1"/>
      <c r="N847" s="1" t="s">
        <v>52</v>
      </c>
      <c r="O847" s="3">
        <v>7.68</v>
      </c>
      <c r="P847" s="3"/>
      <c r="Q847" s="3">
        <v>7.68</v>
      </c>
      <c r="R847" s="3">
        <v>13.6363</v>
      </c>
      <c r="S847" s="1">
        <v>0</v>
      </c>
      <c r="T847" s="4">
        <v>0</v>
      </c>
      <c r="U847" s="1" t="s">
        <v>5362</v>
      </c>
      <c r="V847" s="1" t="s">
        <v>5524</v>
      </c>
      <c r="W847" s="1" t="s">
        <v>5522</v>
      </c>
      <c r="X847" s="1" t="s">
        <v>47</v>
      </c>
      <c r="Y847" s="1">
        <v>41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2</v>
      </c>
      <c r="AP847" s="1">
        <v>1</v>
      </c>
      <c r="AQ847" s="1">
        <v>0</v>
      </c>
      <c r="AR847" s="1">
        <v>0</v>
      </c>
      <c r="AS847" s="1">
        <v>2</v>
      </c>
      <c r="AT847" s="1">
        <v>0</v>
      </c>
      <c r="AU847" s="1">
        <v>0</v>
      </c>
      <c r="AV847" s="1">
        <v>0</v>
      </c>
      <c r="AW847" s="1">
        <v>1</v>
      </c>
      <c r="AX847" s="1">
        <v>0</v>
      </c>
      <c r="AY847" s="1">
        <v>0</v>
      </c>
      <c r="AZ847" s="1">
        <v>0</v>
      </c>
      <c r="BA847" s="11">
        <v>0</v>
      </c>
    </row>
    <row r="848" spans="1:53" x14ac:dyDescent="0.25">
      <c r="A848" s="10">
        <v>124875</v>
      </c>
      <c r="B848" s="1" t="s">
        <v>1795</v>
      </c>
      <c r="C848" s="1" t="s">
        <v>58</v>
      </c>
      <c r="D848" s="1">
        <v>0</v>
      </c>
      <c r="E848" s="1">
        <v>0</v>
      </c>
      <c r="F848" s="1"/>
      <c r="G848" s="1" t="s">
        <v>1796</v>
      </c>
      <c r="H848" s="2">
        <v>45105.409425775462</v>
      </c>
      <c r="I848" s="1" t="str">
        <f>_xlfn.XLOOKUP(G848,'Lookup '!A:A,'Lookup '!B:B)</f>
        <v>Cases &amp; Covers</v>
      </c>
      <c r="J848" s="1" t="s">
        <v>51</v>
      </c>
      <c r="K848" s="1" t="b">
        <v>0</v>
      </c>
      <c r="L848" s="1"/>
      <c r="M848" s="1"/>
      <c r="N848" s="1" t="s">
        <v>52</v>
      </c>
      <c r="O848" s="3">
        <v>2.57</v>
      </c>
      <c r="P848" s="3"/>
      <c r="Q848" s="3">
        <v>2.57</v>
      </c>
      <c r="R848" s="3">
        <v>5</v>
      </c>
      <c r="S848" s="1">
        <v>0</v>
      </c>
      <c r="T848" s="4">
        <v>0</v>
      </c>
      <c r="U848" s="1" t="s">
        <v>5362</v>
      </c>
      <c r="V848" s="1" t="s">
        <v>5596</v>
      </c>
      <c r="W848" s="1" t="s">
        <v>5508</v>
      </c>
      <c r="X848" s="1" t="s">
        <v>47</v>
      </c>
      <c r="Y848" s="1">
        <v>9</v>
      </c>
      <c r="Z848" s="1">
        <v>0</v>
      </c>
      <c r="AA848" s="1">
        <v>60</v>
      </c>
      <c r="AB848" s="1">
        <v>60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3</v>
      </c>
      <c r="AP848" s="1">
        <v>11</v>
      </c>
      <c r="AQ848" s="1">
        <v>9</v>
      </c>
      <c r="AR848" s="1">
        <v>8</v>
      </c>
      <c r="AS848" s="1">
        <v>4</v>
      </c>
      <c r="AT848" s="1">
        <v>2</v>
      </c>
      <c r="AU848" s="1">
        <v>4</v>
      </c>
      <c r="AV848" s="1">
        <v>6</v>
      </c>
      <c r="AW848" s="1">
        <v>12</v>
      </c>
      <c r="AX848" s="1">
        <v>12</v>
      </c>
      <c r="AY848" s="1">
        <v>3</v>
      </c>
      <c r="AZ848" s="1">
        <v>5</v>
      </c>
      <c r="BA848" s="11">
        <v>1</v>
      </c>
    </row>
    <row r="849" spans="1:53" x14ac:dyDescent="0.25">
      <c r="A849" s="10">
        <v>124876</v>
      </c>
      <c r="B849" s="1" t="s">
        <v>1797</v>
      </c>
      <c r="C849" s="1" t="s">
        <v>114</v>
      </c>
      <c r="D849" s="1">
        <v>0</v>
      </c>
      <c r="E849" s="1">
        <v>0</v>
      </c>
      <c r="F849" s="1"/>
      <c r="G849" s="1" t="s">
        <v>1798</v>
      </c>
      <c r="H849" s="2">
        <v>45105.409425775462</v>
      </c>
      <c r="I849" s="1" t="str">
        <f>_xlfn.XLOOKUP(G849,'Lookup '!A:A,'Lookup '!B:B)</f>
        <v>Cases &amp; Covers</v>
      </c>
      <c r="J849" s="1" t="s">
        <v>51</v>
      </c>
      <c r="K849" s="1" t="b">
        <v>0</v>
      </c>
      <c r="L849" s="1"/>
      <c r="M849" s="1"/>
      <c r="N849" s="1" t="s">
        <v>52</v>
      </c>
      <c r="O849" s="3">
        <v>2.57</v>
      </c>
      <c r="P849" s="3"/>
      <c r="Q849" s="3">
        <v>2.57</v>
      </c>
      <c r="R849" s="3">
        <v>0</v>
      </c>
      <c r="S849" s="1">
        <v>0</v>
      </c>
      <c r="T849" s="4">
        <v>0</v>
      </c>
      <c r="U849" s="1" t="s">
        <v>5362</v>
      </c>
      <c r="V849" s="1" t="s">
        <v>5552</v>
      </c>
      <c r="W849" s="1" t="s">
        <v>3715</v>
      </c>
      <c r="X849" s="1" t="s">
        <v>47</v>
      </c>
      <c r="Y849" s="1">
        <v>9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1">
        <v>0</v>
      </c>
    </row>
    <row r="850" spans="1:53" x14ac:dyDescent="0.25">
      <c r="A850" s="10">
        <v>124877</v>
      </c>
      <c r="B850" s="1" t="s">
        <v>1799</v>
      </c>
      <c r="C850" s="1" t="s">
        <v>114</v>
      </c>
      <c r="D850" s="1">
        <v>0</v>
      </c>
      <c r="E850" s="1">
        <v>0</v>
      </c>
      <c r="F850" s="1"/>
      <c r="G850" s="1" t="s">
        <v>1800</v>
      </c>
      <c r="H850" s="2">
        <v>45105.409425775462</v>
      </c>
      <c r="I850" s="1" t="str">
        <f>_xlfn.XLOOKUP(G850,'Lookup '!A:A,'Lookup '!B:B)</f>
        <v>Cases &amp; Covers</v>
      </c>
      <c r="J850" s="1" t="s">
        <v>51</v>
      </c>
      <c r="K850" s="1" t="b">
        <v>0</v>
      </c>
      <c r="L850" s="1"/>
      <c r="M850" s="1"/>
      <c r="N850" s="1" t="s">
        <v>52</v>
      </c>
      <c r="O850" s="3">
        <v>2.57</v>
      </c>
      <c r="P850" s="3"/>
      <c r="Q850" s="3">
        <v>2.57</v>
      </c>
      <c r="R850" s="3">
        <v>4.0909000000000004</v>
      </c>
      <c r="S850" s="1">
        <v>0</v>
      </c>
      <c r="T850" s="4">
        <v>0</v>
      </c>
      <c r="U850" s="1" t="s">
        <v>5362</v>
      </c>
      <c r="V850" s="1" t="s">
        <v>5514</v>
      </c>
      <c r="W850" s="1" t="s">
        <v>5515</v>
      </c>
      <c r="X850" s="1" t="s">
        <v>47</v>
      </c>
      <c r="Y850" s="1">
        <v>23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10</v>
      </c>
      <c r="AP850" s="1">
        <v>5</v>
      </c>
      <c r="AQ850" s="1">
        <v>8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1">
        <v>0</v>
      </c>
    </row>
    <row r="851" spans="1:53" x14ac:dyDescent="0.25">
      <c r="A851" s="10">
        <v>124878</v>
      </c>
      <c r="B851" s="1" t="s">
        <v>1801</v>
      </c>
      <c r="C851" s="1" t="s">
        <v>114</v>
      </c>
      <c r="D851" s="1">
        <v>0</v>
      </c>
      <c r="E851" s="1">
        <v>0</v>
      </c>
      <c r="F851" s="1"/>
      <c r="G851" s="1" t="s">
        <v>1802</v>
      </c>
      <c r="H851" s="2">
        <v>45105.409425775462</v>
      </c>
      <c r="I851" s="1" t="str">
        <f>_xlfn.XLOOKUP(G851,'Lookup '!A:A,'Lookup '!B:B)</f>
        <v>Cases &amp; Covers</v>
      </c>
      <c r="J851" s="1" t="s">
        <v>51</v>
      </c>
      <c r="K851" s="1" t="b">
        <v>0</v>
      </c>
      <c r="L851" s="1"/>
      <c r="M851" s="1"/>
      <c r="N851" s="1" t="s">
        <v>52</v>
      </c>
      <c r="O851" s="3">
        <v>2.57</v>
      </c>
      <c r="P851" s="3"/>
      <c r="Q851" s="3">
        <v>2.57</v>
      </c>
      <c r="R851" s="3">
        <v>4.0909000000000004</v>
      </c>
      <c r="S851" s="1">
        <v>0</v>
      </c>
      <c r="T851" s="4">
        <v>0</v>
      </c>
      <c r="U851" s="1" t="s">
        <v>5362</v>
      </c>
      <c r="V851" s="1" t="s">
        <v>5514</v>
      </c>
      <c r="W851" s="1" t="s">
        <v>5511</v>
      </c>
      <c r="X851" s="1" t="s">
        <v>47</v>
      </c>
      <c r="Y851" s="1">
        <v>53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5</v>
      </c>
      <c r="AP851" s="1">
        <v>1</v>
      </c>
      <c r="AQ851" s="1">
        <v>1</v>
      </c>
      <c r="AR851" s="1">
        <v>1</v>
      </c>
      <c r="AS851" s="1">
        <v>2</v>
      </c>
      <c r="AT851" s="1">
        <v>0</v>
      </c>
      <c r="AU851" s="1">
        <v>0</v>
      </c>
      <c r="AV851" s="1">
        <v>0</v>
      </c>
      <c r="AW851" s="1">
        <v>3</v>
      </c>
      <c r="AX851" s="1">
        <v>0</v>
      </c>
      <c r="AY851" s="1">
        <v>2</v>
      </c>
      <c r="AZ851" s="1">
        <v>2</v>
      </c>
      <c r="BA851" s="11">
        <v>0</v>
      </c>
    </row>
    <row r="852" spans="1:53" x14ac:dyDescent="0.25">
      <c r="A852" s="10">
        <v>124879</v>
      </c>
      <c r="B852" s="1" t="s">
        <v>1803</v>
      </c>
      <c r="C852" s="1" t="s">
        <v>49</v>
      </c>
      <c r="D852" s="1">
        <v>0</v>
      </c>
      <c r="E852" s="1">
        <v>0</v>
      </c>
      <c r="F852" s="1"/>
      <c r="G852" s="1" t="s">
        <v>1804</v>
      </c>
      <c r="H852" s="2">
        <v>45105.409425775462</v>
      </c>
      <c r="I852" s="1" t="str">
        <f>_xlfn.XLOOKUP(G852,'Lookup '!A:A,'Lookup '!B:B)</f>
        <v>Cases &amp; Covers</v>
      </c>
      <c r="J852" s="1" t="s">
        <v>51</v>
      </c>
      <c r="K852" s="1" t="b">
        <v>0</v>
      </c>
      <c r="L852" s="1"/>
      <c r="M852" s="1"/>
      <c r="N852" s="1" t="s">
        <v>52</v>
      </c>
      <c r="O852" s="3">
        <v>2.93</v>
      </c>
      <c r="P852" s="3"/>
      <c r="Q852" s="3">
        <v>2.93</v>
      </c>
      <c r="R852" s="3">
        <v>4.5453999999999999</v>
      </c>
      <c r="S852" s="1">
        <v>0</v>
      </c>
      <c r="T852" s="4">
        <v>0</v>
      </c>
      <c r="U852" s="1" t="s">
        <v>5362</v>
      </c>
      <c r="V852" s="1" t="s">
        <v>5504</v>
      </c>
      <c r="W852" s="1" t="s">
        <v>5511</v>
      </c>
      <c r="X852" s="1" t="s">
        <v>47</v>
      </c>
      <c r="Y852" s="1">
        <v>45</v>
      </c>
      <c r="Z852" s="1">
        <v>0</v>
      </c>
      <c r="AA852" s="1">
        <v>50</v>
      </c>
      <c r="AB852" s="1">
        <v>50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6</v>
      </c>
      <c r="AP852" s="1">
        <v>9</v>
      </c>
      <c r="AQ852" s="1">
        <v>4</v>
      </c>
      <c r="AR852" s="1">
        <v>3</v>
      </c>
      <c r="AS852" s="1">
        <v>4</v>
      </c>
      <c r="AT852" s="1">
        <v>2</v>
      </c>
      <c r="AU852" s="1">
        <v>1</v>
      </c>
      <c r="AV852" s="1">
        <v>7</v>
      </c>
      <c r="AW852" s="1">
        <v>7</v>
      </c>
      <c r="AX852" s="1">
        <v>6</v>
      </c>
      <c r="AY852" s="1">
        <v>3</v>
      </c>
      <c r="AZ852" s="1">
        <v>3</v>
      </c>
      <c r="BA852" s="11">
        <v>7</v>
      </c>
    </row>
    <row r="853" spans="1:53" x14ac:dyDescent="0.25">
      <c r="A853" s="10">
        <v>124880</v>
      </c>
      <c r="B853" s="1" t="s">
        <v>1805</v>
      </c>
      <c r="C853" s="1" t="s">
        <v>58</v>
      </c>
      <c r="D853" s="1">
        <v>0</v>
      </c>
      <c r="E853" s="1">
        <v>0</v>
      </c>
      <c r="F853" s="1"/>
      <c r="G853" s="1" t="s">
        <v>1806</v>
      </c>
      <c r="H853" s="2">
        <v>45105.409425775462</v>
      </c>
      <c r="I853" s="1" t="str">
        <f>_xlfn.XLOOKUP(G853,'Lookup '!A:A,'Lookup '!B:B)</f>
        <v>Cases &amp; Covers</v>
      </c>
      <c r="J853" s="1" t="s">
        <v>51</v>
      </c>
      <c r="K853" s="1" t="b">
        <v>0</v>
      </c>
      <c r="L853" s="1"/>
      <c r="M853" s="1"/>
      <c r="N853" s="1" t="s">
        <v>52</v>
      </c>
      <c r="O853" s="3">
        <v>1.62</v>
      </c>
      <c r="P853" s="3"/>
      <c r="Q853" s="3">
        <v>1.62</v>
      </c>
      <c r="R853" s="3">
        <v>4.0909000000000004</v>
      </c>
      <c r="S853" s="1">
        <v>0</v>
      </c>
      <c r="T853" s="4">
        <v>0</v>
      </c>
      <c r="U853" s="1" t="s">
        <v>5362</v>
      </c>
      <c r="V853" s="1" t="s">
        <v>5494</v>
      </c>
      <c r="W853" s="1" t="s">
        <v>5520</v>
      </c>
      <c r="X853" s="1" t="s">
        <v>47</v>
      </c>
      <c r="Y853" s="1">
        <v>4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9</v>
      </c>
      <c r="AP853" s="1">
        <v>11</v>
      </c>
      <c r="AQ853" s="1">
        <v>8</v>
      </c>
      <c r="AR853" s="1">
        <v>9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1">
        <v>0</v>
      </c>
    </row>
    <row r="854" spans="1:53" x14ac:dyDescent="0.25">
      <c r="A854" s="10">
        <v>124881</v>
      </c>
      <c r="B854" s="1" t="s">
        <v>1807</v>
      </c>
      <c r="C854" s="1" t="s">
        <v>58</v>
      </c>
      <c r="D854" s="1">
        <v>0</v>
      </c>
      <c r="E854" s="1">
        <v>0</v>
      </c>
      <c r="F854" s="1"/>
      <c r="G854" s="1" t="s">
        <v>1808</v>
      </c>
      <c r="H854" s="2">
        <v>45105.409425775462</v>
      </c>
      <c r="I854" s="1" t="str">
        <f>_xlfn.XLOOKUP(G854,'Lookup '!A:A,'Lookup '!B:B)</f>
        <v>Cases &amp; Covers</v>
      </c>
      <c r="J854" s="1" t="s">
        <v>51</v>
      </c>
      <c r="K854" s="1" t="b">
        <v>0</v>
      </c>
      <c r="L854" s="1"/>
      <c r="M854" s="1"/>
      <c r="N854" s="1" t="s">
        <v>52</v>
      </c>
      <c r="O854" s="3">
        <v>1.62</v>
      </c>
      <c r="P854" s="3"/>
      <c r="Q854" s="3">
        <v>1.62</v>
      </c>
      <c r="R854" s="3">
        <v>4.0909000000000004</v>
      </c>
      <c r="S854" s="1">
        <v>0</v>
      </c>
      <c r="T854" s="4">
        <v>0</v>
      </c>
      <c r="U854" s="1" t="s">
        <v>5362</v>
      </c>
      <c r="V854" s="1" t="s">
        <v>5494</v>
      </c>
      <c r="W854" s="1" t="s">
        <v>5533</v>
      </c>
      <c r="X854" s="1" t="s">
        <v>47</v>
      </c>
      <c r="Y854" s="1">
        <v>69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5</v>
      </c>
      <c r="AP854" s="1">
        <v>15</v>
      </c>
      <c r="AQ854" s="1">
        <v>8</v>
      </c>
      <c r="AR854" s="1">
        <v>4</v>
      </c>
      <c r="AS854" s="1">
        <v>2</v>
      </c>
      <c r="AT854" s="1">
        <v>0</v>
      </c>
      <c r="AU854" s="1">
        <v>4</v>
      </c>
      <c r="AV854" s="1">
        <v>4</v>
      </c>
      <c r="AW854" s="1">
        <v>5</v>
      </c>
      <c r="AX854" s="1">
        <v>12</v>
      </c>
      <c r="AY854" s="1">
        <v>1</v>
      </c>
      <c r="AZ854" s="1">
        <v>4</v>
      </c>
      <c r="BA854" s="11">
        <v>5</v>
      </c>
    </row>
    <row r="855" spans="1:53" x14ac:dyDescent="0.25">
      <c r="A855" s="10">
        <v>124883</v>
      </c>
      <c r="B855" s="1" t="s">
        <v>1809</v>
      </c>
      <c r="C855" s="1" t="s">
        <v>49</v>
      </c>
      <c r="D855" s="1">
        <v>0</v>
      </c>
      <c r="E855" s="1">
        <v>0</v>
      </c>
      <c r="F855" s="1"/>
      <c r="G855" s="1" t="s">
        <v>1810</v>
      </c>
      <c r="H855" s="2">
        <v>45105.409425775462</v>
      </c>
      <c r="I855" s="1" t="str">
        <f>_xlfn.XLOOKUP(G855,'Lookup '!A:A,'Lookup '!B:B)</f>
        <v>Cases &amp; Covers</v>
      </c>
      <c r="J855" s="1" t="s">
        <v>51</v>
      </c>
      <c r="K855" s="1" t="b">
        <v>0</v>
      </c>
      <c r="L855" s="1"/>
      <c r="M855" s="1"/>
      <c r="N855" s="1" t="s">
        <v>52</v>
      </c>
      <c r="O855" s="3">
        <v>1.68</v>
      </c>
      <c r="P855" s="3"/>
      <c r="Q855" s="3">
        <v>1.68</v>
      </c>
      <c r="R855" s="3">
        <v>2.7271999999999998</v>
      </c>
      <c r="S855" s="1">
        <v>0</v>
      </c>
      <c r="T855" s="4">
        <v>0</v>
      </c>
      <c r="U855" s="1" t="s">
        <v>5362</v>
      </c>
      <c r="V855" s="1" t="s">
        <v>5492</v>
      </c>
      <c r="W855" s="1" t="s">
        <v>5528</v>
      </c>
      <c r="X855" s="1" t="s">
        <v>47</v>
      </c>
      <c r="Y855" s="1">
        <v>78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</v>
      </c>
      <c r="AP855" s="1">
        <v>0</v>
      </c>
      <c r="AQ855" s="1">
        <v>0</v>
      </c>
      <c r="AR855" s="1">
        <v>4</v>
      </c>
      <c r="AS855" s="1">
        <v>2</v>
      </c>
      <c r="AT855" s="1">
        <v>1</v>
      </c>
      <c r="AU855" s="1">
        <v>0</v>
      </c>
      <c r="AV855" s="1">
        <v>0</v>
      </c>
      <c r="AW855" s="1">
        <v>1</v>
      </c>
      <c r="AX855" s="1">
        <v>0</v>
      </c>
      <c r="AY855" s="1">
        <v>0</v>
      </c>
      <c r="AZ855" s="1">
        <v>1</v>
      </c>
      <c r="BA855" s="11">
        <v>2</v>
      </c>
    </row>
    <row r="856" spans="1:53" x14ac:dyDescent="0.25">
      <c r="A856" s="10">
        <v>124884</v>
      </c>
      <c r="B856" s="1" t="s">
        <v>1811</v>
      </c>
      <c r="C856" s="1" t="s">
        <v>58</v>
      </c>
      <c r="D856" s="1">
        <v>0</v>
      </c>
      <c r="E856" s="1">
        <v>0</v>
      </c>
      <c r="F856" s="1"/>
      <c r="G856" s="1" t="s">
        <v>1812</v>
      </c>
      <c r="H856" s="2">
        <v>45105.409425775462</v>
      </c>
      <c r="I856" s="1" t="str">
        <f>_xlfn.XLOOKUP(G856,'Lookup '!A:A,'Lookup '!B:B)</f>
        <v>Cases &amp; Covers</v>
      </c>
      <c r="J856" s="1" t="s">
        <v>51</v>
      </c>
      <c r="K856" s="1" t="b">
        <v>0</v>
      </c>
      <c r="L856" s="1"/>
      <c r="M856" s="1"/>
      <c r="N856" s="1" t="s">
        <v>52</v>
      </c>
      <c r="O856" s="3">
        <v>1.62</v>
      </c>
      <c r="P856" s="3"/>
      <c r="Q856" s="3">
        <v>1.62</v>
      </c>
      <c r="R856" s="3">
        <v>4.2188999999999997</v>
      </c>
      <c r="S856" s="1">
        <v>0</v>
      </c>
      <c r="T856" s="4">
        <v>0</v>
      </c>
      <c r="U856" s="1" t="s">
        <v>5362</v>
      </c>
      <c r="V856" s="1" t="s">
        <v>5494</v>
      </c>
      <c r="W856" s="1" t="s">
        <v>5520</v>
      </c>
      <c r="X856" s="1" t="s">
        <v>47</v>
      </c>
      <c r="Y856" s="1">
        <v>31</v>
      </c>
      <c r="Z856" s="1">
        <v>0</v>
      </c>
      <c r="AA856" s="1">
        <v>120</v>
      </c>
      <c r="AB856" s="1">
        <v>120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44</v>
      </c>
      <c r="AP856" s="1">
        <v>13</v>
      </c>
      <c r="AQ856" s="1">
        <v>0</v>
      </c>
      <c r="AR856" s="1">
        <v>0</v>
      </c>
      <c r="AS856" s="1">
        <v>0</v>
      </c>
      <c r="AT856" s="1">
        <v>0</v>
      </c>
      <c r="AU856" s="1">
        <v>44</v>
      </c>
      <c r="AV856" s="1">
        <v>33</v>
      </c>
      <c r="AW856" s="1">
        <v>29</v>
      </c>
      <c r="AX856" s="1">
        <v>17</v>
      </c>
      <c r="AY856" s="1">
        <v>0</v>
      </c>
      <c r="AZ856" s="1">
        <v>1</v>
      </c>
      <c r="BA856" s="11">
        <v>0</v>
      </c>
    </row>
    <row r="857" spans="1:53" x14ac:dyDescent="0.25">
      <c r="A857" s="10">
        <v>124885</v>
      </c>
      <c r="B857" s="1" t="s">
        <v>1813</v>
      </c>
      <c r="C857" s="1" t="s">
        <v>58</v>
      </c>
      <c r="D857" s="1">
        <v>0</v>
      </c>
      <c r="E857" s="1">
        <v>0</v>
      </c>
      <c r="F857" s="1"/>
      <c r="G857" s="1" t="s">
        <v>1814</v>
      </c>
      <c r="H857" s="2">
        <v>45105.409425775462</v>
      </c>
      <c r="I857" s="1" t="str">
        <f>_xlfn.XLOOKUP(G857,'Lookup '!A:A,'Lookup '!B:B)</f>
        <v>Cases &amp; Covers</v>
      </c>
      <c r="J857" s="1" t="s">
        <v>51</v>
      </c>
      <c r="K857" s="1" t="b">
        <v>0</v>
      </c>
      <c r="L857" s="1"/>
      <c r="M857" s="1"/>
      <c r="N857" s="1" t="s">
        <v>52</v>
      </c>
      <c r="O857" s="3">
        <v>1.62</v>
      </c>
      <c r="P857" s="3"/>
      <c r="Q857" s="3">
        <v>1.62</v>
      </c>
      <c r="R857" s="3">
        <v>4.0909000000000004</v>
      </c>
      <c r="S857" s="1">
        <v>0</v>
      </c>
      <c r="T857" s="4">
        <v>0</v>
      </c>
      <c r="U857" s="1" t="s">
        <v>5362</v>
      </c>
      <c r="V857" s="1" t="s">
        <v>5494</v>
      </c>
      <c r="W857" s="1" t="s">
        <v>5511</v>
      </c>
      <c r="X857" s="1" t="s">
        <v>47</v>
      </c>
      <c r="Y857" s="1">
        <v>39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1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6</v>
      </c>
      <c r="AV857" s="1">
        <v>7</v>
      </c>
      <c r="AW857" s="1">
        <v>6</v>
      </c>
      <c r="AX857" s="1">
        <v>4</v>
      </c>
      <c r="AY857" s="1">
        <v>4</v>
      </c>
      <c r="AZ857" s="1">
        <v>14</v>
      </c>
      <c r="BA857" s="11">
        <v>6</v>
      </c>
    </row>
    <row r="858" spans="1:53" x14ac:dyDescent="0.25">
      <c r="A858" s="10">
        <v>124886</v>
      </c>
      <c r="B858" s="1" t="s">
        <v>1815</v>
      </c>
      <c r="C858" s="1" t="s">
        <v>58</v>
      </c>
      <c r="D858" s="1">
        <v>4</v>
      </c>
      <c r="E858" s="1">
        <v>0</v>
      </c>
      <c r="F858" s="1" t="s">
        <v>1816</v>
      </c>
      <c r="G858" s="1" t="s">
        <v>1817</v>
      </c>
      <c r="H858" s="2">
        <v>45105.409425775462</v>
      </c>
      <c r="I858" s="1" t="str">
        <f>_xlfn.XLOOKUP(G858,'Lookup '!A:A,'Lookup '!B:B)</f>
        <v>Cases &amp; Covers</v>
      </c>
      <c r="J858" s="1" t="s">
        <v>51</v>
      </c>
      <c r="K858" s="1" t="b">
        <v>0</v>
      </c>
      <c r="L858" s="1"/>
      <c r="M858" s="1"/>
      <c r="N858" s="1" t="s">
        <v>52</v>
      </c>
      <c r="O858" s="3">
        <v>3.77</v>
      </c>
      <c r="P858" s="3"/>
      <c r="Q858" s="3">
        <v>3.77</v>
      </c>
      <c r="R858" s="3">
        <v>6.8181000000000003</v>
      </c>
      <c r="S858" s="1">
        <v>0</v>
      </c>
      <c r="T858" s="4">
        <v>0</v>
      </c>
      <c r="U858" s="1" t="s">
        <v>5362</v>
      </c>
      <c r="V858" s="1" t="s">
        <v>5530</v>
      </c>
      <c r="W858" s="1" t="s">
        <v>5520</v>
      </c>
      <c r="X858" s="1" t="s">
        <v>47</v>
      </c>
      <c r="Y858" s="1">
        <v>4</v>
      </c>
      <c r="Z858" s="1">
        <v>0</v>
      </c>
      <c r="AA858" s="1">
        <v>200</v>
      </c>
      <c r="AB858" s="1">
        <v>200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35</v>
      </c>
      <c r="AP858" s="1">
        <v>52</v>
      </c>
      <c r="AQ858" s="1">
        <v>29</v>
      </c>
      <c r="AR858" s="1">
        <v>48</v>
      </c>
      <c r="AS858" s="1">
        <v>45</v>
      </c>
      <c r="AT858" s="1">
        <v>34</v>
      </c>
      <c r="AU858" s="1">
        <v>68</v>
      </c>
      <c r="AV858" s="1">
        <v>55</v>
      </c>
      <c r="AW858" s="1">
        <v>67</v>
      </c>
      <c r="AX858" s="1">
        <v>59</v>
      </c>
      <c r="AY858" s="1">
        <v>35</v>
      </c>
      <c r="AZ858" s="1">
        <v>23</v>
      </c>
      <c r="BA858" s="11">
        <v>6</v>
      </c>
    </row>
    <row r="859" spans="1:53" x14ac:dyDescent="0.25">
      <c r="A859" s="10">
        <v>124888</v>
      </c>
      <c r="B859" s="1" t="s">
        <v>1818</v>
      </c>
      <c r="C859" s="1" t="s">
        <v>49</v>
      </c>
      <c r="D859" s="1">
        <v>0</v>
      </c>
      <c r="E859" s="1">
        <v>0</v>
      </c>
      <c r="F859" s="1"/>
      <c r="G859" s="1" t="s">
        <v>1819</v>
      </c>
      <c r="H859" s="2">
        <v>45105.409425775462</v>
      </c>
      <c r="I859" s="1" t="str">
        <f>_xlfn.XLOOKUP(G859,'Lookup '!A:A,'Lookup '!B:B)</f>
        <v>Cases &amp; Covers</v>
      </c>
      <c r="J859" s="1" t="s">
        <v>51</v>
      </c>
      <c r="K859" s="1" t="b">
        <v>0</v>
      </c>
      <c r="L859" s="1"/>
      <c r="M859" s="1"/>
      <c r="N859" s="1" t="s">
        <v>52</v>
      </c>
      <c r="O859" s="3">
        <v>7.68</v>
      </c>
      <c r="P859" s="3"/>
      <c r="Q859" s="3">
        <v>7.68</v>
      </c>
      <c r="R859" s="3">
        <v>13.6363</v>
      </c>
      <c r="S859" s="1">
        <v>0</v>
      </c>
      <c r="T859" s="4">
        <v>0</v>
      </c>
      <c r="U859" s="1" t="s">
        <v>5362</v>
      </c>
      <c r="V859" s="1" t="s">
        <v>5524</v>
      </c>
      <c r="W859" s="1" t="s">
        <v>5522</v>
      </c>
      <c r="X859" s="1" t="s">
        <v>47</v>
      </c>
      <c r="Y859" s="1">
        <v>49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2</v>
      </c>
      <c r="AP859" s="1">
        <v>0</v>
      </c>
      <c r="AQ859" s="1">
        <v>2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1">
        <v>1</v>
      </c>
    </row>
    <row r="860" spans="1:53" x14ac:dyDescent="0.25">
      <c r="A860" s="10">
        <v>124889</v>
      </c>
      <c r="B860" s="1" t="s">
        <v>1820</v>
      </c>
      <c r="C860" s="1" t="s">
        <v>114</v>
      </c>
      <c r="D860" s="1">
        <v>4</v>
      </c>
      <c r="E860" s="1">
        <v>0</v>
      </c>
      <c r="F860" s="1" t="s">
        <v>1821</v>
      </c>
      <c r="G860" s="1" t="s">
        <v>1822</v>
      </c>
      <c r="H860" s="2">
        <v>45105.409425775462</v>
      </c>
      <c r="I860" s="1" t="str">
        <f>_xlfn.XLOOKUP(G860,'Lookup '!A:A,'Lookup '!B:B)</f>
        <v>Cases &amp; Covers</v>
      </c>
      <c r="J860" s="1" t="s">
        <v>51</v>
      </c>
      <c r="K860" s="1" t="b">
        <v>0</v>
      </c>
      <c r="L860" s="1"/>
      <c r="M860" s="1"/>
      <c r="N860" s="1" t="s">
        <v>52</v>
      </c>
      <c r="O860" s="3">
        <v>2.57</v>
      </c>
      <c r="P860" s="3"/>
      <c r="Q860" s="3">
        <v>2.57</v>
      </c>
      <c r="R860" s="3">
        <v>4.0909000000000004</v>
      </c>
      <c r="S860" s="1">
        <v>0</v>
      </c>
      <c r="T860" s="4">
        <v>0</v>
      </c>
      <c r="U860" s="1" t="s">
        <v>5362</v>
      </c>
      <c r="V860" s="1" t="s">
        <v>5514</v>
      </c>
      <c r="W860" s="1" t="s">
        <v>3715</v>
      </c>
      <c r="X860" s="1" t="s">
        <v>47</v>
      </c>
      <c r="Y860" s="1">
        <v>-54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7</v>
      </c>
      <c r="AP860" s="1">
        <v>10</v>
      </c>
      <c r="AQ860" s="1">
        <v>2</v>
      </c>
      <c r="AR860" s="1">
        <v>3</v>
      </c>
      <c r="AS860" s="1">
        <v>3</v>
      </c>
      <c r="AT860" s="1">
        <v>4</v>
      </c>
      <c r="AU860" s="1">
        <v>1</v>
      </c>
      <c r="AV860" s="1">
        <v>0</v>
      </c>
      <c r="AW860" s="1">
        <v>3</v>
      </c>
      <c r="AX860" s="1">
        <v>5</v>
      </c>
      <c r="AY860" s="1">
        <v>2</v>
      </c>
      <c r="AZ860" s="1">
        <v>6</v>
      </c>
      <c r="BA860" s="11">
        <v>0</v>
      </c>
    </row>
    <row r="861" spans="1:53" x14ac:dyDescent="0.25">
      <c r="A861" s="10">
        <v>124890</v>
      </c>
      <c r="B861" s="1" t="s">
        <v>1823</v>
      </c>
      <c r="C861" s="1" t="s">
        <v>114</v>
      </c>
      <c r="D861" s="1">
        <v>0</v>
      </c>
      <c r="E861" s="1">
        <v>0</v>
      </c>
      <c r="F861" s="1"/>
      <c r="G861" s="1" t="s">
        <v>1824</v>
      </c>
      <c r="H861" s="2">
        <v>45105.409425775462</v>
      </c>
      <c r="I861" s="1" t="str">
        <f>_xlfn.XLOOKUP(G861,'Lookup '!A:A,'Lookup '!B:B)</f>
        <v>Cases &amp; Covers</v>
      </c>
      <c r="J861" s="1" t="s">
        <v>51</v>
      </c>
      <c r="K861" s="1" t="b">
        <v>0</v>
      </c>
      <c r="L861" s="1"/>
      <c r="M861" s="1"/>
      <c r="N861" s="1" t="s">
        <v>52</v>
      </c>
      <c r="O861" s="3">
        <v>1.66</v>
      </c>
      <c r="P861" s="3"/>
      <c r="Q861" s="3">
        <v>1.66</v>
      </c>
      <c r="R861" s="3">
        <v>3.1818</v>
      </c>
      <c r="S861" s="1">
        <v>0</v>
      </c>
      <c r="T861" s="4">
        <v>0</v>
      </c>
      <c r="U861" s="1" t="s">
        <v>5362</v>
      </c>
      <c r="V861" s="1" t="s">
        <v>5536</v>
      </c>
      <c r="W861" s="1" t="s">
        <v>5528</v>
      </c>
      <c r="X861" s="1" t="s">
        <v>47</v>
      </c>
      <c r="Y861" s="1">
        <v>67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1</v>
      </c>
      <c r="AP861" s="1">
        <v>2</v>
      </c>
      <c r="AQ861" s="1">
        <v>1</v>
      </c>
      <c r="AR861" s="1">
        <v>1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1</v>
      </c>
      <c r="BA861" s="11">
        <v>0</v>
      </c>
    </row>
    <row r="862" spans="1:53" x14ac:dyDescent="0.25">
      <c r="A862" s="10">
        <v>124891</v>
      </c>
      <c r="B862" s="1" t="s">
        <v>1825</v>
      </c>
      <c r="C862" s="1" t="s">
        <v>58</v>
      </c>
      <c r="D862" s="1">
        <v>0</v>
      </c>
      <c r="E862" s="1">
        <v>0</v>
      </c>
      <c r="F862" s="1"/>
      <c r="G862" s="1" t="s">
        <v>1826</v>
      </c>
      <c r="H862" s="2">
        <v>45105.409425775462</v>
      </c>
      <c r="I862" s="1" t="str">
        <f>_xlfn.XLOOKUP(G862,'Lookup '!A:A,'Lookup '!B:B)</f>
        <v>Cases &amp; Covers</v>
      </c>
      <c r="J862" s="1" t="s">
        <v>51</v>
      </c>
      <c r="K862" s="1" t="b">
        <v>0</v>
      </c>
      <c r="L862" s="1"/>
      <c r="M862" s="1"/>
      <c r="N862" s="1" t="s">
        <v>52</v>
      </c>
      <c r="O862" s="3">
        <v>2.93</v>
      </c>
      <c r="P862" s="3"/>
      <c r="Q862" s="3">
        <v>2.93</v>
      </c>
      <c r="R862" s="3">
        <v>4.5454999999999997</v>
      </c>
      <c r="S862" s="1">
        <v>0</v>
      </c>
      <c r="T862" s="4">
        <v>0</v>
      </c>
      <c r="U862" s="1" t="s">
        <v>5362</v>
      </c>
      <c r="V862" s="1" t="s">
        <v>5548</v>
      </c>
      <c r="W862" s="1" t="s">
        <v>5528</v>
      </c>
      <c r="X862" s="1" t="s">
        <v>47</v>
      </c>
      <c r="Y862" s="1">
        <v>83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1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1">
        <v>0</v>
      </c>
    </row>
    <row r="863" spans="1:53" x14ac:dyDescent="0.25">
      <c r="A863" s="10">
        <v>124892</v>
      </c>
      <c r="B863" s="1" t="s">
        <v>1827</v>
      </c>
      <c r="C863" s="1" t="s">
        <v>58</v>
      </c>
      <c r="D863" s="1">
        <v>0</v>
      </c>
      <c r="E863" s="1">
        <v>0</v>
      </c>
      <c r="F863" s="1"/>
      <c r="G863" s="1" t="s">
        <v>1828</v>
      </c>
      <c r="H863" s="2">
        <v>45105.409425775462</v>
      </c>
      <c r="I863" s="1" t="str">
        <f>_xlfn.XLOOKUP(G863,'Lookup '!A:A,'Lookup '!B:B)</f>
        <v>Cases &amp; Covers</v>
      </c>
      <c r="J863" s="1" t="s">
        <v>51</v>
      </c>
      <c r="K863" s="1" t="b">
        <v>0</v>
      </c>
      <c r="L863" s="1"/>
      <c r="M863" s="1"/>
      <c r="N863" s="1" t="s">
        <v>52</v>
      </c>
      <c r="O863" s="3">
        <v>2.38</v>
      </c>
      <c r="P863" s="3"/>
      <c r="Q863" s="3">
        <v>2.38</v>
      </c>
      <c r="R863" s="3">
        <v>4.5453999999999999</v>
      </c>
      <c r="S863" s="1">
        <v>0</v>
      </c>
      <c r="T863" s="4">
        <v>0</v>
      </c>
      <c r="U863" s="1" t="s">
        <v>5362</v>
      </c>
      <c r="V863" s="1" t="s">
        <v>5517</v>
      </c>
      <c r="W863" s="1" t="s">
        <v>5511</v>
      </c>
      <c r="X863" s="1" t="s">
        <v>47</v>
      </c>
      <c r="Y863" s="1">
        <v>82</v>
      </c>
      <c r="Z863" s="1">
        <v>0</v>
      </c>
      <c r="AA863" s="1">
        <v>50</v>
      </c>
      <c r="AB863" s="1">
        <v>50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18</v>
      </c>
      <c r="AP863" s="1">
        <v>15</v>
      </c>
      <c r="AQ863" s="1">
        <v>13</v>
      </c>
      <c r="AR863" s="1">
        <v>18</v>
      </c>
      <c r="AS863" s="1">
        <v>5</v>
      </c>
      <c r="AT863" s="1">
        <v>9</v>
      </c>
      <c r="AU863" s="1">
        <v>3</v>
      </c>
      <c r="AV863" s="1">
        <v>4</v>
      </c>
      <c r="AW863" s="1">
        <v>17</v>
      </c>
      <c r="AX863" s="1">
        <v>23</v>
      </c>
      <c r="AY863" s="1">
        <v>13</v>
      </c>
      <c r="AZ863" s="1">
        <v>5</v>
      </c>
      <c r="BA863" s="11">
        <v>15</v>
      </c>
    </row>
    <row r="864" spans="1:53" x14ac:dyDescent="0.25">
      <c r="A864" s="10">
        <v>124893</v>
      </c>
      <c r="B864" s="1" t="s">
        <v>1829</v>
      </c>
      <c r="C864" s="1" t="s">
        <v>58</v>
      </c>
      <c r="D864" s="1">
        <v>0</v>
      </c>
      <c r="E864" s="1">
        <v>0</v>
      </c>
      <c r="F864" s="1"/>
      <c r="G864" s="1" t="s">
        <v>1830</v>
      </c>
      <c r="H864" s="2">
        <v>45105.409425775462</v>
      </c>
      <c r="I864" s="1" t="str">
        <f>_xlfn.XLOOKUP(G864,'Lookup '!A:A,'Lookup '!B:B)</f>
        <v>Cases &amp; Covers</v>
      </c>
      <c r="J864" s="1" t="s">
        <v>51</v>
      </c>
      <c r="K864" s="1" t="b">
        <v>0</v>
      </c>
      <c r="L864" s="1"/>
      <c r="M864" s="1"/>
      <c r="N864" s="1" t="s">
        <v>52</v>
      </c>
      <c r="O864" s="3">
        <v>1.62</v>
      </c>
      <c r="P864" s="3"/>
      <c r="Q864" s="3">
        <v>1.62</v>
      </c>
      <c r="R864" s="3">
        <v>4.0909000000000004</v>
      </c>
      <c r="S864" s="1">
        <v>0</v>
      </c>
      <c r="T864" s="4">
        <v>0</v>
      </c>
      <c r="U864" s="1" t="s">
        <v>5362</v>
      </c>
      <c r="V864" s="1" t="s">
        <v>5494</v>
      </c>
      <c r="W864" s="1" t="s">
        <v>5533</v>
      </c>
      <c r="X864" s="1" t="s">
        <v>47</v>
      </c>
      <c r="Y864" s="1">
        <v>26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3</v>
      </c>
      <c r="AP864" s="1">
        <v>1</v>
      </c>
      <c r="AQ864" s="1">
        <v>2</v>
      </c>
      <c r="AR864" s="1">
        <v>0</v>
      </c>
      <c r="AS864" s="1">
        <v>5</v>
      </c>
      <c r="AT864" s="1">
        <v>2</v>
      </c>
      <c r="AU864" s="1">
        <v>0</v>
      </c>
      <c r="AV864" s="1">
        <v>1</v>
      </c>
      <c r="AW864" s="1">
        <v>1</v>
      </c>
      <c r="AX864" s="1">
        <v>2</v>
      </c>
      <c r="AY864" s="1">
        <v>1</v>
      </c>
      <c r="AZ864" s="1">
        <v>1</v>
      </c>
      <c r="BA864" s="11">
        <v>5</v>
      </c>
    </row>
    <row r="865" spans="1:53" x14ac:dyDescent="0.25">
      <c r="A865" s="10">
        <v>124894</v>
      </c>
      <c r="B865" s="1" t="s">
        <v>1831</v>
      </c>
      <c r="C865" s="1" t="s">
        <v>58</v>
      </c>
      <c r="D865" s="1">
        <v>0</v>
      </c>
      <c r="E865" s="1">
        <v>0</v>
      </c>
      <c r="F865" s="1"/>
      <c r="G865" s="1" t="s">
        <v>1832</v>
      </c>
      <c r="H865" s="2">
        <v>45105.409425775462</v>
      </c>
      <c r="I865" s="1" t="str">
        <f>_xlfn.XLOOKUP(G865,'Lookup '!A:A,'Lookup '!B:B)</f>
        <v>Cases &amp; Covers</v>
      </c>
      <c r="J865" s="1" t="s">
        <v>51</v>
      </c>
      <c r="K865" s="1" t="b">
        <v>0</v>
      </c>
      <c r="L865" s="1"/>
      <c r="M865" s="1"/>
      <c r="N865" s="1" t="s">
        <v>52</v>
      </c>
      <c r="O865" s="3">
        <v>1.9</v>
      </c>
      <c r="P865" s="3"/>
      <c r="Q865" s="3">
        <v>2.9</v>
      </c>
      <c r="R865" s="3">
        <v>3.6362999999999999</v>
      </c>
      <c r="S865" s="1">
        <v>0</v>
      </c>
      <c r="T865" s="4">
        <v>0</v>
      </c>
      <c r="U865" s="1" t="s">
        <v>5362</v>
      </c>
      <c r="V865" s="1" t="s">
        <v>5532</v>
      </c>
      <c r="W865" s="1" t="s">
        <v>5534</v>
      </c>
      <c r="X865" s="1" t="s">
        <v>47</v>
      </c>
      <c r="Y865" s="1">
        <v>17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8</v>
      </c>
      <c r="AP865" s="1">
        <v>0</v>
      </c>
      <c r="AQ865" s="1">
        <v>6</v>
      </c>
      <c r="AR865" s="1">
        <v>2</v>
      </c>
      <c r="AS865" s="1">
        <v>4</v>
      </c>
      <c r="AT865" s="1">
        <v>3</v>
      </c>
      <c r="AU865" s="1">
        <v>0</v>
      </c>
      <c r="AV865" s="1">
        <v>1</v>
      </c>
      <c r="AW865" s="1">
        <v>0</v>
      </c>
      <c r="AX865" s="1">
        <v>1</v>
      </c>
      <c r="AY865" s="1">
        <v>6</v>
      </c>
      <c r="AZ865" s="1">
        <v>4</v>
      </c>
      <c r="BA865" s="11">
        <v>3</v>
      </c>
    </row>
    <row r="866" spans="1:53" x14ac:dyDescent="0.25">
      <c r="A866" s="10">
        <v>124895</v>
      </c>
      <c r="B866" s="1" t="s">
        <v>1833</v>
      </c>
      <c r="C866" s="1" t="s">
        <v>49</v>
      </c>
      <c r="D866" s="1">
        <v>0</v>
      </c>
      <c r="E866" s="1">
        <v>0</v>
      </c>
      <c r="F866" s="1"/>
      <c r="G866" s="1" t="s">
        <v>1834</v>
      </c>
      <c r="H866" s="2">
        <v>45105.409425775462</v>
      </c>
      <c r="I866" s="1" t="str">
        <f>_xlfn.XLOOKUP(G866,'Lookup '!A:A,'Lookup '!B:B)</f>
        <v>Cases &amp; Covers</v>
      </c>
      <c r="J866" s="1" t="s">
        <v>51</v>
      </c>
      <c r="K866" s="1" t="b">
        <v>0</v>
      </c>
      <c r="L866" s="1"/>
      <c r="M866" s="1"/>
      <c r="N866" s="1" t="s">
        <v>52</v>
      </c>
      <c r="O866" s="3">
        <v>2.65</v>
      </c>
      <c r="P866" s="3"/>
      <c r="Q866" s="3">
        <v>2.65</v>
      </c>
      <c r="R866" s="3">
        <v>5</v>
      </c>
      <c r="S866" s="1">
        <v>0</v>
      </c>
      <c r="T866" s="4">
        <v>0</v>
      </c>
      <c r="U866" s="1" t="s">
        <v>5484</v>
      </c>
      <c r="V866" s="1" t="s">
        <v>5488</v>
      </c>
      <c r="W866" s="1" t="s">
        <v>5602</v>
      </c>
      <c r="X866" s="1" t="s">
        <v>47</v>
      </c>
      <c r="Y866" s="1">
        <v>99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7</v>
      </c>
      <c r="AP866" s="1">
        <v>19</v>
      </c>
      <c r="AQ866" s="1">
        <v>13</v>
      </c>
      <c r="AR866" s="1">
        <v>8</v>
      </c>
      <c r="AS866" s="1">
        <v>12</v>
      </c>
      <c r="AT866" s="1">
        <v>8</v>
      </c>
      <c r="AU866" s="1">
        <v>2</v>
      </c>
      <c r="AV866" s="1">
        <v>2</v>
      </c>
      <c r="AW866" s="1">
        <v>8</v>
      </c>
      <c r="AX866" s="1">
        <v>4</v>
      </c>
      <c r="AY866" s="1">
        <v>2</v>
      </c>
      <c r="AZ866" s="1">
        <v>7</v>
      </c>
      <c r="BA866" s="11">
        <v>8</v>
      </c>
    </row>
    <row r="867" spans="1:53" x14ac:dyDescent="0.25">
      <c r="A867" s="10">
        <v>124896</v>
      </c>
      <c r="B867" s="1" t="s">
        <v>1835</v>
      </c>
      <c r="C867" s="1" t="s">
        <v>49</v>
      </c>
      <c r="D867" s="1">
        <v>0</v>
      </c>
      <c r="E867" s="1">
        <v>0</v>
      </c>
      <c r="F867" s="1"/>
      <c r="G867" s="1" t="s">
        <v>1836</v>
      </c>
      <c r="H867" s="2">
        <v>45105.409425775462</v>
      </c>
      <c r="I867" s="1" t="str">
        <f>_xlfn.XLOOKUP(G867,'Lookup '!A:A,'Lookup '!B:B)</f>
        <v>Cases &amp; Covers</v>
      </c>
      <c r="J867" s="1" t="s">
        <v>51</v>
      </c>
      <c r="K867" s="1" t="b">
        <v>0</v>
      </c>
      <c r="L867" s="1"/>
      <c r="M867" s="1"/>
      <c r="N867" s="1" t="s">
        <v>52</v>
      </c>
      <c r="O867" s="3">
        <v>2.65</v>
      </c>
      <c r="P867" s="3"/>
      <c r="Q867" s="3">
        <v>2.65</v>
      </c>
      <c r="R867" s="3">
        <v>5</v>
      </c>
      <c r="S867" s="1">
        <v>0</v>
      </c>
      <c r="T867" s="4">
        <v>0</v>
      </c>
      <c r="U867" s="1" t="s">
        <v>5362</v>
      </c>
      <c r="V867" s="1" t="s">
        <v>5488</v>
      </c>
      <c r="W867" s="1" t="s">
        <v>5531</v>
      </c>
      <c r="X867" s="1" t="s">
        <v>47</v>
      </c>
      <c r="Y867" s="1">
        <v>36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8</v>
      </c>
      <c r="AP867" s="1">
        <v>1</v>
      </c>
      <c r="AQ867" s="1">
        <v>9</v>
      </c>
      <c r="AR867" s="1">
        <v>12</v>
      </c>
      <c r="AS867" s="1">
        <v>5</v>
      </c>
      <c r="AT867" s="1">
        <v>5</v>
      </c>
      <c r="AU867" s="1">
        <v>5</v>
      </c>
      <c r="AV867" s="1">
        <v>8</v>
      </c>
      <c r="AW867" s="1">
        <v>4</v>
      </c>
      <c r="AX867" s="1">
        <v>8</v>
      </c>
      <c r="AY867" s="1">
        <v>9</v>
      </c>
      <c r="AZ867" s="1">
        <v>5</v>
      </c>
      <c r="BA867" s="11">
        <v>5</v>
      </c>
    </row>
    <row r="868" spans="1:53" x14ac:dyDescent="0.25">
      <c r="A868" s="10">
        <v>124897</v>
      </c>
      <c r="B868" s="1" t="s">
        <v>1837</v>
      </c>
      <c r="C868" s="1" t="s">
        <v>49</v>
      </c>
      <c r="D868" s="1">
        <v>0</v>
      </c>
      <c r="E868" s="1">
        <v>0</v>
      </c>
      <c r="F868" s="1"/>
      <c r="G868" s="1" t="s">
        <v>1838</v>
      </c>
      <c r="H868" s="2">
        <v>45105.409425775462</v>
      </c>
      <c r="I868" s="1" t="str">
        <f>_xlfn.XLOOKUP(G868,'Lookup '!A:A,'Lookup '!B:B)</f>
        <v>Cases &amp; Covers</v>
      </c>
      <c r="J868" s="1" t="s">
        <v>51</v>
      </c>
      <c r="K868" s="1" t="b">
        <v>0</v>
      </c>
      <c r="L868" s="1"/>
      <c r="M868" s="1"/>
      <c r="N868" s="1" t="s">
        <v>52</v>
      </c>
      <c r="O868" s="3">
        <v>2.65</v>
      </c>
      <c r="P868" s="3"/>
      <c r="Q868" s="3">
        <v>2.65</v>
      </c>
      <c r="R868" s="3">
        <v>3.8180999999999998</v>
      </c>
      <c r="S868" s="1">
        <v>0</v>
      </c>
      <c r="T868" s="4">
        <v>0</v>
      </c>
      <c r="U868" s="1" t="s">
        <v>5362</v>
      </c>
      <c r="V868" s="1" t="s">
        <v>5506</v>
      </c>
      <c r="W868" s="1" t="s">
        <v>5533</v>
      </c>
      <c r="X868" s="1" t="s">
        <v>47</v>
      </c>
      <c r="Y868" s="1">
        <v>58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3</v>
      </c>
      <c r="AP868" s="1">
        <v>0</v>
      </c>
      <c r="AQ868" s="1">
        <v>0</v>
      </c>
      <c r="AR868" s="1">
        <v>1</v>
      </c>
      <c r="AS868" s="1">
        <v>2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1">
        <v>1</v>
      </c>
    </row>
    <row r="869" spans="1:53" x14ac:dyDescent="0.25">
      <c r="A869" s="10">
        <v>124898</v>
      </c>
      <c r="B869" s="1" t="s">
        <v>1839</v>
      </c>
      <c r="C869" s="1" t="s">
        <v>58</v>
      </c>
      <c r="D869" s="1">
        <v>4</v>
      </c>
      <c r="E869" s="1">
        <v>0</v>
      </c>
      <c r="F869" s="1" t="s">
        <v>1840</v>
      </c>
      <c r="G869" s="1" t="s">
        <v>1841</v>
      </c>
      <c r="H869" s="2">
        <v>45105.409425775462</v>
      </c>
      <c r="I869" s="1" t="str">
        <f>_xlfn.XLOOKUP(G869,'Lookup '!A:A,'Lookup '!B:B)</f>
        <v>Cases &amp; Covers</v>
      </c>
      <c r="J869" s="1" t="s">
        <v>51</v>
      </c>
      <c r="K869" s="1" t="b">
        <v>0</v>
      </c>
      <c r="L869" s="1"/>
      <c r="M869" s="1"/>
      <c r="N869" s="1" t="s">
        <v>52</v>
      </c>
      <c r="O869" s="3">
        <v>3.77</v>
      </c>
      <c r="P869" s="3"/>
      <c r="Q869" s="3">
        <v>3.77</v>
      </c>
      <c r="R869" s="3">
        <v>0</v>
      </c>
      <c r="S869" s="1">
        <v>0</v>
      </c>
      <c r="T869" s="4">
        <v>0</v>
      </c>
      <c r="U869" s="1" t="s">
        <v>5362</v>
      </c>
      <c r="V869" s="1" t="s">
        <v>5530</v>
      </c>
      <c r="W869" s="1" t="s">
        <v>5528</v>
      </c>
      <c r="X869" s="1" t="s">
        <v>47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1">
        <v>0</v>
      </c>
    </row>
    <row r="870" spans="1:53" x14ac:dyDescent="0.25">
      <c r="A870" s="10">
        <v>124899</v>
      </c>
      <c r="B870" s="1" t="s">
        <v>1842</v>
      </c>
      <c r="C870" s="1" t="s">
        <v>58</v>
      </c>
      <c r="D870" s="1">
        <v>0</v>
      </c>
      <c r="E870" s="1">
        <v>0</v>
      </c>
      <c r="F870" s="1"/>
      <c r="G870" s="1" t="s">
        <v>1843</v>
      </c>
      <c r="H870" s="2">
        <v>45105.409425925929</v>
      </c>
      <c r="I870" s="1" t="str">
        <f>_xlfn.XLOOKUP(G870,'Lookup '!A:A,'Lookup '!B:B)</f>
        <v>Cases &amp; Covers</v>
      </c>
      <c r="J870" s="1" t="s">
        <v>51</v>
      </c>
      <c r="K870" s="1" t="b">
        <v>0</v>
      </c>
      <c r="L870" s="1"/>
      <c r="M870" s="1"/>
      <c r="N870" s="1" t="s">
        <v>52</v>
      </c>
      <c r="O870" s="3">
        <v>2.93</v>
      </c>
      <c r="P870" s="3"/>
      <c r="Q870" s="3">
        <v>2.93</v>
      </c>
      <c r="R870" s="3">
        <v>4.5454999999999997</v>
      </c>
      <c r="S870" s="1">
        <v>0</v>
      </c>
      <c r="T870" s="4">
        <v>0</v>
      </c>
      <c r="U870" s="1" t="s">
        <v>5362</v>
      </c>
      <c r="V870" s="1" t="s">
        <v>5548</v>
      </c>
      <c r="W870" s="1" t="s">
        <v>5528</v>
      </c>
      <c r="X870" s="1" t="s">
        <v>47</v>
      </c>
      <c r="Y870" s="1">
        <v>84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1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1">
        <v>0</v>
      </c>
    </row>
    <row r="871" spans="1:53" x14ac:dyDescent="0.25">
      <c r="A871" s="10">
        <v>124901</v>
      </c>
      <c r="B871" s="1" t="s">
        <v>1844</v>
      </c>
      <c r="C871" s="1" t="s">
        <v>49</v>
      </c>
      <c r="D871" s="1">
        <v>0</v>
      </c>
      <c r="E871" s="1">
        <v>0</v>
      </c>
      <c r="F871" s="1"/>
      <c r="G871" s="1" t="s">
        <v>1845</v>
      </c>
      <c r="H871" s="2">
        <v>45105.409425925929</v>
      </c>
      <c r="I871" s="1" t="str">
        <f>_xlfn.XLOOKUP(G871,'Lookup '!A:A,'Lookup '!B:B)</f>
        <v>Cases &amp; Covers</v>
      </c>
      <c r="J871" s="1" t="s">
        <v>51</v>
      </c>
      <c r="K871" s="1" t="b">
        <v>0</v>
      </c>
      <c r="L871" s="1"/>
      <c r="M871" s="1"/>
      <c r="N871" s="1" t="s">
        <v>52</v>
      </c>
      <c r="O871" s="3">
        <v>2.93</v>
      </c>
      <c r="P871" s="3"/>
      <c r="Q871" s="3">
        <v>2.93</v>
      </c>
      <c r="R871" s="3">
        <v>0</v>
      </c>
      <c r="S871" s="1">
        <v>0</v>
      </c>
      <c r="T871" s="4">
        <v>0</v>
      </c>
      <c r="U871" s="1" t="s">
        <v>5362</v>
      </c>
      <c r="V871" s="1" t="s">
        <v>5504</v>
      </c>
      <c r="W871" s="1" t="s">
        <v>5520</v>
      </c>
      <c r="X871" s="1" t="s">
        <v>47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1">
        <v>0</v>
      </c>
    </row>
    <row r="872" spans="1:53" x14ac:dyDescent="0.25">
      <c r="A872" s="10">
        <v>124902</v>
      </c>
      <c r="B872" s="1" t="s">
        <v>1846</v>
      </c>
      <c r="C872" s="1" t="s">
        <v>58</v>
      </c>
      <c r="D872" s="1">
        <v>0</v>
      </c>
      <c r="E872" s="1">
        <v>0</v>
      </c>
      <c r="F872" s="1"/>
      <c r="G872" s="1" t="s">
        <v>1847</v>
      </c>
      <c r="H872" s="2">
        <v>45105.409425925929</v>
      </c>
      <c r="I872" s="1" t="str">
        <f>_xlfn.XLOOKUP(G872,'Lookup '!A:A,'Lookup '!B:B)</f>
        <v>Cases &amp; Covers</v>
      </c>
      <c r="J872" s="1" t="s">
        <v>51</v>
      </c>
      <c r="K872" s="1" t="b">
        <v>0</v>
      </c>
      <c r="L872" s="1"/>
      <c r="M872" s="1"/>
      <c r="N872" s="1" t="s">
        <v>52</v>
      </c>
      <c r="O872" s="3">
        <v>1.62</v>
      </c>
      <c r="P872" s="3"/>
      <c r="Q872" s="3">
        <v>1.62</v>
      </c>
      <c r="R872" s="3">
        <v>4.0909000000000004</v>
      </c>
      <c r="S872" s="1">
        <v>0</v>
      </c>
      <c r="T872" s="4">
        <v>0</v>
      </c>
      <c r="U872" s="1" t="s">
        <v>5362</v>
      </c>
      <c r="V872" s="1" t="s">
        <v>5494</v>
      </c>
      <c r="W872" s="1" t="s">
        <v>5520</v>
      </c>
      <c r="X872" s="1" t="s">
        <v>47</v>
      </c>
      <c r="Y872" s="1">
        <v>5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14</v>
      </c>
      <c r="AP872" s="1">
        <v>12</v>
      </c>
      <c r="AQ872" s="1">
        <v>4</v>
      </c>
      <c r="AR872" s="1">
        <v>0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1">
        <v>0</v>
      </c>
    </row>
    <row r="873" spans="1:53" x14ac:dyDescent="0.25">
      <c r="A873" s="10">
        <v>124903</v>
      </c>
      <c r="B873" s="1" t="s">
        <v>1848</v>
      </c>
      <c r="C873" s="1" t="s">
        <v>49</v>
      </c>
      <c r="D873" s="1">
        <v>0</v>
      </c>
      <c r="E873" s="1">
        <v>0</v>
      </c>
      <c r="F873" s="1"/>
      <c r="G873" s="1" t="s">
        <v>1849</v>
      </c>
      <c r="H873" s="2">
        <v>45105.409425925929</v>
      </c>
      <c r="I873" s="1" t="str">
        <f>_xlfn.XLOOKUP(G873,'Lookup '!A:A,'Lookup '!B:B)</f>
        <v>Cases &amp; Covers</v>
      </c>
      <c r="J873" s="1" t="s">
        <v>51</v>
      </c>
      <c r="K873" s="1" t="b">
        <v>0</v>
      </c>
      <c r="L873" s="1"/>
      <c r="M873" s="1"/>
      <c r="N873" s="1" t="s">
        <v>52</v>
      </c>
      <c r="O873" s="3">
        <v>2.65</v>
      </c>
      <c r="P873" s="3"/>
      <c r="Q873" s="3">
        <v>2.65</v>
      </c>
      <c r="R873" s="3">
        <v>5</v>
      </c>
      <c r="S873" s="1">
        <v>0</v>
      </c>
      <c r="T873" s="4">
        <v>0</v>
      </c>
      <c r="U873" s="1" t="s">
        <v>5362</v>
      </c>
      <c r="V873" s="1" t="s">
        <v>5488</v>
      </c>
      <c r="W873" s="1" t="s">
        <v>5533</v>
      </c>
      <c r="X873" s="1" t="s">
        <v>47</v>
      </c>
      <c r="Y873" s="1">
        <v>66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2</v>
      </c>
      <c r="AP873" s="1">
        <v>4</v>
      </c>
      <c r="AQ873" s="1">
        <v>0</v>
      </c>
      <c r="AR873" s="1">
        <v>2</v>
      </c>
      <c r="AS873" s="1">
        <v>3</v>
      </c>
      <c r="AT873" s="1">
        <v>0</v>
      </c>
      <c r="AU873" s="1">
        <v>2</v>
      </c>
      <c r="AV873" s="1">
        <v>0</v>
      </c>
      <c r="AW873" s="1">
        <v>3</v>
      </c>
      <c r="AX873" s="1">
        <v>2</v>
      </c>
      <c r="AY873" s="1">
        <v>5</v>
      </c>
      <c r="AZ873" s="1">
        <v>2</v>
      </c>
      <c r="BA873" s="11">
        <v>1</v>
      </c>
    </row>
    <row r="874" spans="1:53" x14ac:dyDescent="0.25">
      <c r="A874" s="10">
        <v>124904</v>
      </c>
      <c r="B874" s="1" t="s">
        <v>1850</v>
      </c>
      <c r="C874" s="1" t="s">
        <v>58</v>
      </c>
      <c r="D874" s="1">
        <v>0</v>
      </c>
      <c r="E874" s="1">
        <v>0</v>
      </c>
      <c r="F874" s="1"/>
      <c r="G874" s="1" t="s">
        <v>1851</v>
      </c>
      <c r="H874" s="2">
        <v>45105.409425925929</v>
      </c>
      <c r="I874" s="1" t="str">
        <f>_xlfn.XLOOKUP(G874,'Lookup '!A:A,'Lookup '!B:B)</f>
        <v>Cases &amp; Covers</v>
      </c>
      <c r="J874" s="1" t="s">
        <v>51</v>
      </c>
      <c r="K874" s="1" t="b">
        <v>0</v>
      </c>
      <c r="L874" s="1"/>
      <c r="M874" s="1"/>
      <c r="N874" s="1" t="s">
        <v>52</v>
      </c>
      <c r="O874" s="3">
        <v>1.9</v>
      </c>
      <c r="P874" s="3"/>
      <c r="Q874" s="3">
        <v>1.9</v>
      </c>
      <c r="R874" s="3">
        <v>3.6362999999999999</v>
      </c>
      <c r="S874" s="1">
        <v>0</v>
      </c>
      <c r="T874" s="4">
        <v>0</v>
      </c>
      <c r="U874" s="1" t="s">
        <v>5362</v>
      </c>
      <c r="V874" s="1" t="s">
        <v>5532</v>
      </c>
      <c r="W874" s="1" t="s">
        <v>5515</v>
      </c>
      <c r="X874" s="1" t="s">
        <v>47</v>
      </c>
      <c r="Y874" s="1">
        <v>10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12</v>
      </c>
      <c r="AP874" s="1">
        <v>4</v>
      </c>
      <c r="AQ874" s="1">
        <v>9</v>
      </c>
      <c r="AR874" s="1">
        <v>18</v>
      </c>
      <c r="AS874" s="1">
        <v>6</v>
      </c>
      <c r="AT874" s="1">
        <v>9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1">
        <v>0</v>
      </c>
    </row>
    <row r="875" spans="1:53" x14ac:dyDescent="0.25">
      <c r="A875" s="10">
        <v>124905</v>
      </c>
      <c r="B875" s="1" t="s">
        <v>1852</v>
      </c>
      <c r="C875" s="1" t="s">
        <v>49</v>
      </c>
      <c r="D875" s="1">
        <v>0</v>
      </c>
      <c r="E875" s="1">
        <v>0</v>
      </c>
      <c r="F875" s="1"/>
      <c r="G875" s="1" t="s">
        <v>1853</v>
      </c>
      <c r="H875" s="2">
        <v>45105.409425925929</v>
      </c>
      <c r="I875" s="1" t="str">
        <f>_xlfn.XLOOKUP(G875,'Lookup '!A:A,'Lookup '!B:B)</f>
        <v>Cases &amp; Covers</v>
      </c>
      <c r="J875" s="1" t="s">
        <v>51</v>
      </c>
      <c r="K875" s="1" t="b">
        <v>0</v>
      </c>
      <c r="L875" s="1"/>
      <c r="M875" s="1"/>
      <c r="N875" s="1" t="s">
        <v>52</v>
      </c>
      <c r="O875" s="3">
        <v>2.65</v>
      </c>
      <c r="P875" s="3"/>
      <c r="Q875" s="3">
        <v>2.65</v>
      </c>
      <c r="R875" s="3">
        <v>5</v>
      </c>
      <c r="S875" s="1">
        <v>0</v>
      </c>
      <c r="T875" s="4">
        <v>0</v>
      </c>
      <c r="U875" s="1" t="s">
        <v>5362</v>
      </c>
      <c r="V875" s="1" t="s">
        <v>5488</v>
      </c>
      <c r="W875" s="1" t="s">
        <v>5528</v>
      </c>
      <c r="X875" s="1" t="s">
        <v>47</v>
      </c>
      <c r="Y875" s="1">
        <v>72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3</v>
      </c>
      <c r="AQ875" s="1">
        <v>4</v>
      </c>
      <c r="AR875" s="1">
        <v>2</v>
      </c>
      <c r="AS875" s="1">
        <v>1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1">
        <v>2</v>
      </c>
    </row>
    <row r="876" spans="1:53" x14ac:dyDescent="0.25">
      <c r="A876" s="10">
        <v>124906</v>
      </c>
      <c r="B876" s="1" t="s">
        <v>1854</v>
      </c>
      <c r="C876" s="1" t="s">
        <v>49</v>
      </c>
      <c r="D876" s="1">
        <v>0</v>
      </c>
      <c r="E876" s="1">
        <v>0</v>
      </c>
      <c r="F876" s="1"/>
      <c r="G876" s="1" t="s">
        <v>1855</v>
      </c>
      <c r="H876" s="2">
        <v>45105.409425925929</v>
      </c>
      <c r="I876" s="1" t="str">
        <f>_xlfn.XLOOKUP(G876,'Lookup '!A:A,'Lookup '!B:B)</f>
        <v>Cases &amp; Covers</v>
      </c>
      <c r="J876" s="1" t="s">
        <v>51</v>
      </c>
      <c r="K876" s="1" t="b">
        <v>0</v>
      </c>
      <c r="L876" s="1"/>
      <c r="M876" s="1"/>
      <c r="N876" s="1" t="s">
        <v>52</v>
      </c>
      <c r="O876" s="3">
        <v>2.65</v>
      </c>
      <c r="P876" s="3"/>
      <c r="Q876" s="3">
        <v>2.65</v>
      </c>
      <c r="R876" s="3">
        <v>5</v>
      </c>
      <c r="S876" s="1">
        <v>0</v>
      </c>
      <c r="T876" s="4">
        <v>0</v>
      </c>
      <c r="U876" s="1" t="s">
        <v>5362</v>
      </c>
      <c r="V876" s="1" t="s">
        <v>5488</v>
      </c>
      <c r="W876" s="1" t="s">
        <v>5534</v>
      </c>
      <c r="X876" s="1" t="s">
        <v>47</v>
      </c>
      <c r="Y876" s="1">
        <v>67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5</v>
      </c>
      <c r="AP876" s="1">
        <v>2</v>
      </c>
      <c r="AQ876" s="1">
        <v>0</v>
      </c>
      <c r="AR876" s="1">
        <v>0</v>
      </c>
      <c r="AS876" s="1">
        <v>2</v>
      </c>
      <c r="AT876" s="1">
        <v>1</v>
      </c>
      <c r="AU876" s="1">
        <v>3</v>
      </c>
      <c r="AV876" s="1">
        <v>0</v>
      </c>
      <c r="AW876" s="1">
        <v>3</v>
      </c>
      <c r="AX876" s="1">
        <v>4</v>
      </c>
      <c r="AY876" s="1">
        <v>1</v>
      </c>
      <c r="AZ876" s="1">
        <v>1</v>
      </c>
      <c r="BA876" s="11">
        <v>2</v>
      </c>
    </row>
    <row r="877" spans="1:53" x14ac:dyDescent="0.25">
      <c r="A877" s="10">
        <v>124907</v>
      </c>
      <c r="B877" s="1" t="s">
        <v>1856</v>
      </c>
      <c r="C877" s="1" t="s">
        <v>114</v>
      </c>
      <c r="D877" s="1">
        <v>0</v>
      </c>
      <c r="E877" s="1">
        <v>0</v>
      </c>
      <c r="F877" s="1"/>
      <c r="G877" s="1" t="s">
        <v>1857</v>
      </c>
      <c r="H877" s="2">
        <v>45105.409425925929</v>
      </c>
      <c r="I877" s="1" t="str">
        <f>_xlfn.XLOOKUP(G877,'Lookup '!A:A,'Lookup '!B:B)</f>
        <v>Cases &amp; Covers</v>
      </c>
      <c r="J877" s="1" t="s">
        <v>51</v>
      </c>
      <c r="K877" s="1" t="b">
        <v>0</v>
      </c>
      <c r="L877" s="1"/>
      <c r="M877" s="1"/>
      <c r="N877" s="1" t="s">
        <v>52</v>
      </c>
      <c r="O877" s="3">
        <v>2.57</v>
      </c>
      <c r="P877" s="3"/>
      <c r="Q877" s="3">
        <v>2.57</v>
      </c>
      <c r="R877" s="3">
        <v>4.0909000000000004</v>
      </c>
      <c r="S877" s="1">
        <v>0</v>
      </c>
      <c r="T877" s="4">
        <v>0</v>
      </c>
      <c r="U877" s="1" t="s">
        <v>5362</v>
      </c>
      <c r="V877" s="1" t="s">
        <v>5514</v>
      </c>
      <c r="W877" s="1" t="s">
        <v>5520</v>
      </c>
      <c r="X877" s="1" t="s">
        <v>47</v>
      </c>
      <c r="Y877" s="1">
        <v>2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1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1">
        <v>0</v>
      </c>
    </row>
    <row r="878" spans="1:53" x14ac:dyDescent="0.25">
      <c r="A878" s="10">
        <v>124908</v>
      </c>
      <c r="B878" s="1" t="s">
        <v>1858</v>
      </c>
      <c r="C878" s="1" t="s">
        <v>114</v>
      </c>
      <c r="D878" s="1">
        <v>0</v>
      </c>
      <c r="E878" s="1">
        <v>0</v>
      </c>
      <c r="F878" s="1"/>
      <c r="G878" s="1" t="s">
        <v>1859</v>
      </c>
      <c r="H878" s="2">
        <v>45105.409425925929</v>
      </c>
      <c r="I878" s="1" t="str">
        <f>_xlfn.XLOOKUP(G878,'Lookup '!A:A,'Lookup '!B:B)</f>
        <v>Cases &amp; Covers</v>
      </c>
      <c r="J878" s="1" t="s">
        <v>51</v>
      </c>
      <c r="K878" s="1" t="b">
        <v>0</v>
      </c>
      <c r="L878" s="1"/>
      <c r="M878" s="1"/>
      <c r="N878" s="1" t="s">
        <v>52</v>
      </c>
      <c r="O878" s="3">
        <v>1.66</v>
      </c>
      <c r="P878" s="3"/>
      <c r="Q878" s="3">
        <v>1.66</v>
      </c>
      <c r="R878" s="3">
        <v>3.1818</v>
      </c>
      <c r="S878" s="1">
        <v>0</v>
      </c>
      <c r="T878" s="4">
        <v>0</v>
      </c>
      <c r="U878" s="1" t="s">
        <v>5362</v>
      </c>
      <c r="V878" s="1" t="s">
        <v>5536</v>
      </c>
      <c r="W878" s="1" t="s">
        <v>5491</v>
      </c>
      <c r="X878" s="1" t="s">
        <v>47</v>
      </c>
      <c r="Y878" s="1">
        <v>3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17</v>
      </c>
      <c r="AP878" s="1">
        <v>19</v>
      </c>
      <c r="AQ878" s="1">
        <v>8</v>
      </c>
      <c r="AR878" s="1">
        <v>3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1">
        <v>0</v>
      </c>
    </row>
    <row r="879" spans="1:53" x14ac:dyDescent="0.25">
      <c r="A879" s="10">
        <v>124909</v>
      </c>
      <c r="B879" s="1" t="s">
        <v>1860</v>
      </c>
      <c r="C879" s="1" t="s">
        <v>58</v>
      </c>
      <c r="D879" s="1">
        <v>0</v>
      </c>
      <c r="E879" s="1">
        <v>0</v>
      </c>
      <c r="F879" s="1"/>
      <c r="G879" s="1" t="s">
        <v>1861</v>
      </c>
      <c r="H879" s="2">
        <v>45105.409425925929</v>
      </c>
      <c r="I879" s="1" t="str">
        <f>_xlfn.XLOOKUP(G879,'Lookup '!A:A,'Lookup '!B:B)</f>
        <v>Cases &amp; Covers</v>
      </c>
      <c r="J879" s="1" t="s">
        <v>51</v>
      </c>
      <c r="K879" s="1" t="b">
        <v>0</v>
      </c>
      <c r="L879" s="1"/>
      <c r="M879" s="1"/>
      <c r="N879" s="1" t="s">
        <v>52</v>
      </c>
      <c r="O879" s="3">
        <v>2.93</v>
      </c>
      <c r="P879" s="3"/>
      <c r="Q879" s="3">
        <v>2.93</v>
      </c>
      <c r="R879" s="3">
        <v>4.5453999999999999</v>
      </c>
      <c r="S879" s="1">
        <v>0</v>
      </c>
      <c r="T879" s="4">
        <v>0</v>
      </c>
      <c r="U879" s="1" t="s">
        <v>5362</v>
      </c>
      <c r="V879" s="1" t="s">
        <v>5548</v>
      </c>
      <c r="W879" s="1" t="s">
        <v>5511</v>
      </c>
      <c r="X879" s="1" t="s">
        <v>47</v>
      </c>
      <c r="Y879" s="1">
        <v>26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3</v>
      </c>
      <c r="AP879" s="1">
        <v>3</v>
      </c>
      <c r="AQ879" s="1">
        <v>1</v>
      </c>
      <c r="AR879" s="1">
        <v>1</v>
      </c>
      <c r="AS879" s="1">
        <v>2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3</v>
      </c>
      <c r="AZ879" s="1">
        <v>0</v>
      </c>
      <c r="BA879" s="11">
        <v>3</v>
      </c>
    </row>
    <row r="880" spans="1:53" x14ac:dyDescent="0.25">
      <c r="A880" s="10">
        <v>124910</v>
      </c>
      <c r="B880" s="1" t="s">
        <v>1862</v>
      </c>
      <c r="C880" s="1" t="s">
        <v>49</v>
      </c>
      <c r="D880" s="1">
        <v>0</v>
      </c>
      <c r="E880" s="1">
        <v>0</v>
      </c>
      <c r="F880" s="1"/>
      <c r="G880" s="1" t="s">
        <v>1863</v>
      </c>
      <c r="H880" s="2">
        <v>45105.409425925929</v>
      </c>
      <c r="I880" s="1" t="str">
        <f>_xlfn.XLOOKUP(G880,'Lookup '!A:A,'Lookup '!B:B)</f>
        <v>Cases &amp; Covers</v>
      </c>
      <c r="J880" s="1" t="s">
        <v>51</v>
      </c>
      <c r="K880" s="1" t="b">
        <v>0</v>
      </c>
      <c r="L880" s="1"/>
      <c r="M880" s="1"/>
      <c r="N880" s="1" t="s">
        <v>52</v>
      </c>
      <c r="O880" s="3">
        <v>2.65</v>
      </c>
      <c r="P880" s="3"/>
      <c r="Q880" s="3">
        <v>2.65</v>
      </c>
      <c r="R880" s="3">
        <v>5</v>
      </c>
      <c r="S880" s="1">
        <v>0</v>
      </c>
      <c r="T880" s="4">
        <v>0</v>
      </c>
      <c r="U880" s="1" t="s">
        <v>5362</v>
      </c>
      <c r="V880" s="1" t="s">
        <v>5488</v>
      </c>
      <c r="W880" s="1" t="s">
        <v>5500</v>
      </c>
      <c r="X880" s="1" t="s">
        <v>47</v>
      </c>
      <c r="Y880" s="1">
        <v>15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19</v>
      </c>
      <c r="AP880" s="1">
        <v>23</v>
      </c>
      <c r="AQ880" s="1">
        <v>12</v>
      </c>
      <c r="AR880" s="1">
        <v>12</v>
      </c>
      <c r="AS880" s="1">
        <v>18</v>
      </c>
      <c r="AT880" s="1">
        <v>20</v>
      </c>
      <c r="AU880" s="1">
        <v>23</v>
      </c>
      <c r="AV880" s="1">
        <v>28</v>
      </c>
      <c r="AW880" s="1">
        <v>18</v>
      </c>
      <c r="AX880" s="1">
        <v>19</v>
      </c>
      <c r="AY880" s="1">
        <v>13</v>
      </c>
      <c r="AZ880" s="1">
        <v>22</v>
      </c>
      <c r="BA880" s="11">
        <v>15</v>
      </c>
    </row>
    <row r="881" spans="1:53" x14ac:dyDescent="0.25">
      <c r="A881" s="10">
        <v>124911</v>
      </c>
      <c r="B881" s="1" t="s">
        <v>1864</v>
      </c>
      <c r="C881" s="1" t="s">
        <v>49</v>
      </c>
      <c r="D881" s="1">
        <v>0</v>
      </c>
      <c r="E881" s="1">
        <v>0</v>
      </c>
      <c r="F881" s="1"/>
      <c r="G881" s="1" t="s">
        <v>1865</v>
      </c>
      <c r="H881" s="2">
        <v>45105.409425925929</v>
      </c>
      <c r="I881" s="1" t="str">
        <f>_xlfn.XLOOKUP(G881,'Lookup '!A:A,'Lookup '!B:B)</f>
        <v>Cases &amp; Covers</v>
      </c>
      <c r="J881" s="1" t="s">
        <v>51</v>
      </c>
      <c r="K881" s="1" t="b">
        <v>0</v>
      </c>
      <c r="L881" s="1"/>
      <c r="M881" s="1"/>
      <c r="N881" s="1" t="s">
        <v>52</v>
      </c>
      <c r="O881" s="3">
        <v>2.65</v>
      </c>
      <c r="P881" s="3"/>
      <c r="Q881" s="3">
        <v>2.65</v>
      </c>
      <c r="R881" s="3">
        <v>5</v>
      </c>
      <c r="S881" s="1">
        <v>0</v>
      </c>
      <c r="T881" s="4">
        <v>0</v>
      </c>
      <c r="U881" s="1" t="s">
        <v>5362</v>
      </c>
      <c r="V881" s="1" t="s">
        <v>5488</v>
      </c>
      <c r="W881" s="1" t="s">
        <v>5528</v>
      </c>
      <c r="X881" s="1" t="s">
        <v>47</v>
      </c>
      <c r="Y881" s="1">
        <v>59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2</v>
      </c>
      <c r="AP881" s="1">
        <v>3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2</v>
      </c>
      <c r="AX881" s="1">
        <v>0</v>
      </c>
      <c r="AY881" s="1">
        <v>0</v>
      </c>
      <c r="AZ881" s="1">
        <v>0</v>
      </c>
      <c r="BA881" s="11">
        <v>0</v>
      </c>
    </row>
    <row r="882" spans="1:53" x14ac:dyDescent="0.25">
      <c r="A882" s="10">
        <v>124912</v>
      </c>
      <c r="B882" s="1" t="s">
        <v>1866</v>
      </c>
      <c r="C882" s="1" t="s">
        <v>114</v>
      </c>
      <c r="D882" s="1">
        <v>0</v>
      </c>
      <c r="E882" s="1">
        <v>0</v>
      </c>
      <c r="F882" s="1"/>
      <c r="G882" s="1" t="s">
        <v>1867</v>
      </c>
      <c r="H882" s="2">
        <v>45105.409425925929</v>
      </c>
      <c r="I882" s="1" t="str">
        <f>_xlfn.XLOOKUP(G882,'Lookup '!A:A,'Lookup '!B:B)</f>
        <v>Cases &amp; Covers</v>
      </c>
      <c r="J882" s="1" t="s">
        <v>51</v>
      </c>
      <c r="K882" s="1" t="b">
        <v>0</v>
      </c>
      <c r="L882" s="1"/>
      <c r="M882" s="1"/>
      <c r="N882" s="1" t="s">
        <v>52</v>
      </c>
      <c r="O882" s="3">
        <v>2.57</v>
      </c>
      <c r="P882" s="3"/>
      <c r="Q882" s="3">
        <v>2.57</v>
      </c>
      <c r="R882" s="3">
        <v>3.6362999999999999</v>
      </c>
      <c r="S882" s="1">
        <v>0</v>
      </c>
      <c r="T882" s="4">
        <v>0</v>
      </c>
      <c r="U882" s="1" t="s">
        <v>5362</v>
      </c>
      <c r="V882" s="1" t="s">
        <v>5552</v>
      </c>
      <c r="W882" s="1" t="s">
        <v>3715</v>
      </c>
      <c r="X882" s="1" t="s">
        <v>47</v>
      </c>
      <c r="Y882" s="1">
        <v>28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22</v>
      </c>
      <c r="AR882" s="1">
        <v>26</v>
      </c>
      <c r="AS882" s="1">
        <v>14</v>
      </c>
      <c r="AT882" s="1">
        <v>3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1">
        <v>0</v>
      </c>
    </row>
    <row r="883" spans="1:53" x14ac:dyDescent="0.25">
      <c r="A883" s="10">
        <v>124913</v>
      </c>
      <c r="B883" s="1" t="s">
        <v>1868</v>
      </c>
      <c r="C883" s="1" t="s">
        <v>49</v>
      </c>
      <c r="D883" s="1">
        <v>0</v>
      </c>
      <c r="E883" s="1">
        <v>0</v>
      </c>
      <c r="F883" s="1"/>
      <c r="G883" s="1" t="s">
        <v>1869</v>
      </c>
      <c r="H883" s="2">
        <v>45105.409425925929</v>
      </c>
      <c r="I883" s="1" t="str">
        <f>_xlfn.XLOOKUP(G883,'Lookup '!A:A,'Lookup '!B:B)</f>
        <v>Cases &amp; Covers</v>
      </c>
      <c r="J883" s="1" t="s">
        <v>51</v>
      </c>
      <c r="K883" s="1" t="b">
        <v>0</v>
      </c>
      <c r="L883" s="1"/>
      <c r="M883" s="1"/>
      <c r="N883" s="1" t="s">
        <v>52</v>
      </c>
      <c r="O883" s="3">
        <v>2.93</v>
      </c>
      <c r="P883" s="3"/>
      <c r="Q883" s="3">
        <v>2.93</v>
      </c>
      <c r="R883" s="3">
        <v>4.5453999999999999</v>
      </c>
      <c r="S883" s="1">
        <v>0</v>
      </c>
      <c r="T883" s="4">
        <v>0</v>
      </c>
      <c r="U883" s="1" t="s">
        <v>5362</v>
      </c>
      <c r="V883" s="1" t="s">
        <v>5504</v>
      </c>
      <c r="W883" s="1" t="s">
        <v>5500</v>
      </c>
      <c r="X883" s="1" t="s">
        <v>47</v>
      </c>
      <c r="Y883" s="1">
        <v>-8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22</v>
      </c>
      <c r="AP883" s="1">
        <v>6</v>
      </c>
      <c r="AQ883" s="1">
        <v>2</v>
      </c>
      <c r="AR883" s="1">
        <v>1</v>
      </c>
      <c r="AS883" s="1">
        <v>4</v>
      </c>
      <c r="AT883" s="1">
        <v>11</v>
      </c>
      <c r="AU883" s="1">
        <v>13</v>
      </c>
      <c r="AV883" s="1">
        <v>14</v>
      </c>
      <c r="AW883" s="1">
        <v>17</v>
      </c>
      <c r="AX883" s="1">
        <v>22</v>
      </c>
      <c r="AY883" s="1">
        <v>10</v>
      </c>
      <c r="AZ883" s="1">
        <v>9</v>
      </c>
      <c r="BA883" s="11">
        <v>3</v>
      </c>
    </row>
    <row r="884" spans="1:53" x14ac:dyDescent="0.25">
      <c r="A884" s="10">
        <v>124914</v>
      </c>
      <c r="B884" s="1" t="s">
        <v>1870</v>
      </c>
      <c r="C884" s="1" t="s">
        <v>58</v>
      </c>
      <c r="D884" s="1">
        <v>0</v>
      </c>
      <c r="E884" s="1">
        <v>0</v>
      </c>
      <c r="F884" s="1"/>
      <c r="G884" s="1" t="s">
        <v>1871</v>
      </c>
      <c r="H884" s="2">
        <v>45105.409425925929</v>
      </c>
      <c r="I884" s="1" t="str">
        <f>_xlfn.XLOOKUP(G884,'Lookup '!A:A,'Lookup '!B:B)</f>
        <v>Cases &amp; Covers</v>
      </c>
      <c r="J884" s="1" t="s">
        <v>51</v>
      </c>
      <c r="K884" s="1" t="b">
        <v>0</v>
      </c>
      <c r="L884" s="1"/>
      <c r="M884" s="1"/>
      <c r="N884" s="1" t="s">
        <v>52</v>
      </c>
      <c r="O884" s="3">
        <v>1.62</v>
      </c>
      <c r="P884" s="3"/>
      <c r="Q884" s="3">
        <v>1.62</v>
      </c>
      <c r="R884" s="3">
        <v>4.0909000000000004</v>
      </c>
      <c r="S884" s="1">
        <v>0</v>
      </c>
      <c r="T884" s="4">
        <v>0</v>
      </c>
      <c r="U884" s="1" t="s">
        <v>5362</v>
      </c>
      <c r="V884" s="1" t="s">
        <v>5494</v>
      </c>
      <c r="W884" s="1" t="s">
        <v>5493</v>
      </c>
      <c r="X884" s="1" t="s">
        <v>47</v>
      </c>
      <c r="Y884" s="1">
        <v>25</v>
      </c>
      <c r="Z884" s="1">
        <v>0</v>
      </c>
      <c r="AA884" s="1">
        <v>100</v>
      </c>
      <c r="AB884" s="1">
        <v>100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49</v>
      </c>
      <c r="AP884" s="1">
        <v>48</v>
      </c>
      <c r="AQ884" s="1">
        <v>38</v>
      </c>
      <c r="AR884" s="1">
        <v>16</v>
      </c>
      <c r="AS884" s="1">
        <v>0</v>
      </c>
      <c r="AT884" s="1">
        <v>1</v>
      </c>
      <c r="AU884" s="1">
        <v>60</v>
      </c>
      <c r="AV884" s="1">
        <v>40</v>
      </c>
      <c r="AW884" s="1">
        <v>36</v>
      </c>
      <c r="AX884" s="1">
        <v>46</v>
      </c>
      <c r="AY884" s="1">
        <v>26</v>
      </c>
      <c r="AZ884" s="1">
        <v>24</v>
      </c>
      <c r="BA884" s="11">
        <v>3</v>
      </c>
    </row>
    <row r="885" spans="1:53" x14ac:dyDescent="0.25">
      <c r="A885" s="10">
        <v>124915</v>
      </c>
      <c r="B885" s="1" t="s">
        <v>1872</v>
      </c>
      <c r="C885" s="1" t="s">
        <v>58</v>
      </c>
      <c r="D885" s="1">
        <v>0</v>
      </c>
      <c r="E885" s="1">
        <v>0</v>
      </c>
      <c r="F885" s="1"/>
      <c r="G885" s="1" t="s">
        <v>1873</v>
      </c>
      <c r="H885" s="2">
        <v>45105.409425925929</v>
      </c>
      <c r="I885" s="1" t="str">
        <f>_xlfn.XLOOKUP(G885,'Lookup '!A:A,'Lookup '!B:B)</f>
        <v>Cases &amp; Covers</v>
      </c>
      <c r="J885" s="1" t="s">
        <v>51</v>
      </c>
      <c r="K885" s="1" t="b">
        <v>0</v>
      </c>
      <c r="L885" s="1"/>
      <c r="M885" s="1"/>
      <c r="N885" s="1" t="s">
        <v>52</v>
      </c>
      <c r="O885" s="3">
        <v>1.62</v>
      </c>
      <c r="P885" s="3"/>
      <c r="Q885" s="3">
        <v>1.62</v>
      </c>
      <c r="R885" s="3">
        <v>4.0909000000000004</v>
      </c>
      <c r="S885" s="1">
        <v>0</v>
      </c>
      <c r="T885" s="4">
        <v>0</v>
      </c>
      <c r="U885" s="1" t="s">
        <v>5362</v>
      </c>
      <c r="V885" s="1" t="s">
        <v>5494</v>
      </c>
      <c r="W885" s="1" t="s">
        <v>5500</v>
      </c>
      <c r="X885" s="1" t="s">
        <v>47</v>
      </c>
      <c r="Y885" s="1">
        <v>32</v>
      </c>
      <c r="Z885" s="1">
        <v>1</v>
      </c>
      <c r="AA885" s="1">
        <v>100</v>
      </c>
      <c r="AB885" s="1">
        <v>100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35</v>
      </c>
      <c r="AP885" s="1">
        <v>49</v>
      </c>
      <c r="AQ885" s="1">
        <v>18</v>
      </c>
      <c r="AR885" s="1">
        <v>30</v>
      </c>
      <c r="AS885" s="1">
        <v>20</v>
      </c>
      <c r="AT885" s="1">
        <v>16</v>
      </c>
      <c r="AU885" s="1">
        <v>50</v>
      </c>
      <c r="AV885" s="1">
        <v>26</v>
      </c>
      <c r="AW885" s="1">
        <v>47</v>
      </c>
      <c r="AX885" s="1">
        <v>43</v>
      </c>
      <c r="AY885" s="1">
        <v>27</v>
      </c>
      <c r="AZ885" s="1">
        <v>16</v>
      </c>
      <c r="BA885" s="11">
        <v>10</v>
      </c>
    </row>
    <row r="886" spans="1:53" x14ac:dyDescent="0.25">
      <c r="A886" s="10">
        <v>124916</v>
      </c>
      <c r="B886" s="1" t="s">
        <v>1874</v>
      </c>
      <c r="C886" s="1" t="s">
        <v>49</v>
      </c>
      <c r="D886" s="1">
        <v>0</v>
      </c>
      <c r="E886" s="1">
        <v>0</v>
      </c>
      <c r="F886" s="1"/>
      <c r="G886" s="1" t="s">
        <v>1875</v>
      </c>
      <c r="H886" s="2">
        <v>45105.409425925929</v>
      </c>
      <c r="I886" s="1" t="str">
        <f>_xlfn.XLOOKUP(G886,'Lookup '!A:A,'Lookup '!B:B)</f>
        <v>Cases &amp; Covers</v>
      </c>
      <c r="J886" s="1" t="s">
        <v>51</v>
      </c>
      <c r="K886" s="1" t="b">
        <v>0</v>
      </c>
      <c r="L886" s="1"/>
      <c r="M886" s="1"/>
      <c r="N886" s="1" t="s">
        <v>52</v>
      </c>
      <c r="O886" s="3">
        <v>2.65</v>
      </c>
      <c r="P886" s="3"/>
      <c r="Q886" s="3">
        <v>2.65</v>
      </c>
      <c r="R886" s="3">
        <v>5</v>
      </c>
      <c r="S886" s="1">
        <v>0</v>
      </c>
      <c r="T886" s="4">
        <v>0</v>
      </c>
      <c r="U886" s="1" t="s">
        <v>5484</v>
      </c>
      <c r="V886" s="1" t="s">
        <v>5488</v>
      </c>
      <c r="W886" s="1" t="s">
        <v>5602</v>
      </c>
      <c r="X886" s="1" t="s">
        <v>47</v>
      </c>
      <c r="Y886" s="1">
        <v>57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18</v>
      </c>
      <c r="AP886" s="1">
        <v>15</v>
      </c>
      <c r="AQ886" s="1">
        <v>12</v>
      </c>
      <c r="AR886" s="1">
        <v>6</v>
      </c>
      <c r="AS886" s="1">
        <v>5</v>
      </c>
      <c r="AT886" s="1">
        <v>3</v>
      </c>
      <c r="AU886" s="1">
        <v>0</v>
      </c>
      <c r="AV886" s="1">
        <v>5</v>
      </c>
      <c r="AW886" s="1">
        <v>2</v>
      </c>
      <c r="AX886" s="1">
        <v>7</v>
      </c>
      <c r="AY886" s="1">
        <v>2</v>
      </c>
      <c r="AZ886" s="1">
        <v>6</v>
      </c>
      <c r="BA886" s="11">
        <v>0</v>
      </c>
    </row>
    <row r="887" spans="1:53" x14ac:dyDescent="0.25">
      <c r="A887" s="10">
        <v>124917</v>
      </c>
      <c r="B887" s="1" t="s">
        <v>1876</v>
      </c>
      <c r="C887" s="1" t="s">
        <v>49</v>
      </c>
      <c r="D887" s="1">
        <v>0</v>
      </c>
      <c r="E887" s="1">
        <v>0</v>
      </c>
      <c r="F887" s="1"/>
      <c r="G887" s="1" t="s">
        <v>1877</v>
      </c>
      <c r="H887" s="2">
        <v>45105.409425925929</v>
      </c>
      <c r="I887" s="1" t="str">
        <f>_xlfn.XLOOKUP(G887,'Lookup '!A:A,'Lookup '!B:B)</f>
        <v>Cases &amp; Covers</v>
      </c>
      <c r="J887" s="1" t="s">
        <v>51</v>
      </c>
      <c r="K887" s="1" t="b">
        <v>0</v>
      </c>
      <c r="L887" s="1"/>
      <c r="M887" s="1"/>
      <c r="N887" s="1" t="s">
        <v>52</v>
      </c>
      <c r="O887" s="3">
        <v>2.65</v>
      </c>
      <c r="P887" s="3"/>
      <c r="Q887" s="3">
        <v>2.65</v>
      </c>
      <c r="R887" s="3">
        <v>5.8986999999999998</v>
      </c>
      <c r="S887" s="1">
        <v>0</v>
      </c>
      <c r="T887" s="4">
        <v>0</v>
      </c>
      <c r="U887" s="1" t="s">
        <v>5362</v>
      </c>
      <c r="V887" s="1" t="s">
        <v>5488</v>
      </c>
      <c r="W887" s="1" t="s">
        <v>5531</v>
      </c>
      <c r="X887" s="1" t="s">
        <v>47</v>
      </c>
      <c r="Y887" s="1">
        <v>25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5</v>
      </c>
      <c r="AP887" s="1">
        <v>4</v>
      </c>
      <c r="AQ887" s="1">
        <v>8</v>
      </c>
      <c r="AR887" s="1">
        <v>5</v>
      </c>
      <c r="AS887" s="1">
        <v>3</v>
      </c>
      <c r="AT887" s="1">
        <v>2</v>
      </c>
      <c r="AU887" s="1">
        <v>3</v>
      </c>
      <c r="AV887" s="1">
        <v>3</v>
      </c>
      <c r="AW887" s="1">
        <v>4</v>
      </c>
      <c r="AX887" s="1">
        <v>1</v>
      </c>
      <c r="AY887" s="1">
        <v>1</v>
      </c>
      <c r="AZ887" s="1">
        <v>2</v>
      </c>
      <c r="BA887" s="11">
        <v>3</v>
      </c>
    </row>
    <row r="888" spans="1:53" x14ac:dyDescent="0.25">
      <c r="A888" s="10">
        <v>124918</v>
      </c>
      <c r="B888" s="1" t="s">
        <v>1878</v>
      </c>
      <c r="C888" s="1" t="s">
        <v>114</v>
      </c>
      <c r="D888" s="1">
        <v>0</v>
      </c>
      <c r="E888" s="1">
        <v>0</v>
      </c>
      <c r="F888" s="1"/>
      <c r="G888" s="1" t="s">
        <v>1879</v>
      </c>
      <c r="H888" s="2">
        <v>45105.409425925929</v>
      </c>
      <c r="I888" s="1" t="str">
        <f>_xlfn.XLOOKUP(G888,'Lookup '!A:A,'Lookup '!B:B)</f>
        <v>Cases &amp; Covers</v>
      </c>
      <c r="J888" s="1" t="s">
        <v>51</v>
      </c>
      <c r="K888" s="1" t="b">
        <v>0</v>
      </c>
      <c r="L888" s="1"/>
      <c r="M888" s="1"/>
      <c r="N888" s="1" t="s">
        <v>52</v>
      </c>
      <c r="O888" s="3">
        <v>2.57</v>
      </c>
      <c r="P888" s="3"/>
      <c r="Q888" s="3">
        <v>2.57</v>
      </c>
      <c r="R888" s="3">
        <v>4.0909000000000004</v>
      </c>
      <c r="S888" s="1">
        <v>0</v>
      </c>
      <c r="T888" s="4">
        <v>0</v>
      </c>
      <c r="U888" s="1" t="s">
        <v>5362</v>
      </c>
      <c r="V888" s="1" t="s">
        <v>5514</v>
      </c>
      <c r="W888" s="1" t="s">
        <v>5520</v>
      </c>
      <c r="X888" s="1" t="s">
        <v>47</v>
      </c>
      <c r="Y888" s="1">
        <v>37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9</v>
      </c>
      <c r="AP888" s="1">
        <v>7</v>
      </c>
      <c r="AQ888" s="1">
        <v>1</v>
      </c>
      <c r="AR888" s="1">
        <v>3</v>
      </c>
      <c r="AS888" s="1">
        <v>3</v>
      </c>
      <c r="AT888" s="1">
        <v>0</v>
      </c>
      <c r="AU888" s="1">
        <v>0</v>
      </c>
      <c r="AV888" s="1">
        <v>0</v>
      </c>
      <c r="AW888" s="1">
        <v>1</v>
      </c>
      <c r="AX888" s="1">
        <v>1</v>
      </c>
      <c r="AY888" s="1">
        <v>2</v>
      </c>
      <c r="AZ888" s="1">
        <v>3</v>
      </c>
      <c r="BA888" s="11">
        <v>3</v>
      </c>
    </row>
    <row r="889" spans="1:53" x14ac:dyDescent="0.25">
      <c r="A889" s="10">
        <v>124919</v>
      </c>
      <c r="B889" s="1" t="s">
        <v>1880</v>
      </c>
      <c r="C889" s="1" t="s">
        <v>49</v>
      </c>
      <c r="D889" s="1">
        <v>0</v>
      </c>
      <c r="E889" s="1">
        <v>0</v>
      </c>
      <c r="F889" s="1"/>
      <c r="G889" s="1" t="s">
        <v>1881</v>
      </c>
      <c r="H889" s="2">
        <v>45105.409425925929</v>
      </c>
      <c r="I889" s="1" t="str">
        <f>_xlfn.XLOOKUP(G889,'Lookup '!A:A,'Lookup '!B:B)</f>
        <v>Cases &amp; Covers</v>
      </c>
      <c r="J889" s="1" t="s">
        <v>51</v>
      </c>
      <c r="K889" s="1" t="b">
        <v>0</v>
      </c>
      <c r="L889" s="1"/>
      <c r="M889" s="1"/>
      <c r="N889" s="1" t="s">
        <v>52</v>
      </c>
      <c r="O889" s="3">
        <v>2.93</v>
      </c>
      <c r="P889" s="3"/>
      <c r="Q889" s="3">
        <v>2.93</v>
      </c>
      <c r="R889" s="3">
        <v>0</v>
      </c>
      <c r="S889" s="1">
        <v>0</v>
      </c>
      <c r="T889" s="4">
        <v>0</v>
      </c>
      <c r="U889" s="1" t="s">
        <v>5362</v>
      </c>
      <c r="V889" s="1" t="s">
        <v>5504</v>
      </c>
      <c r="W889" s="1" t="s">
        <v>5520</v>
      </c>
      <c r="X889" s="1" t="s">
        <v>47</v>
      </c>
      <c r="Y889" s="1">
        <v>4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1">
        <v>0</v>
      </c>
    </row>
    <row r="890" spans="1:53" x14ac:dyDescent="0.25">
      <c r="A890" s="10">
        <v>124920</v>
      </c>
      <c r="B890" s="1" t="s">
        <v>1882</v>
      </c>
      <c r="C890" s="1" t="s">
        <v>58</v>
      </c>
      <c r="D890" s="1">
        <v>0</v>
      </c>
      <c r="E890" s="1">
        <v>0</v>
      </c>
      <c r="F890" s="1"/>
      <c r="G890" s="1" t="s">
        <v>1883</v>
      </c>
      <c r="H890" s="2">
        <v>45105.409425925929</v>
      </c>
      <c r="I890" s="1" t="str">
        <f>_xlfn.XLOOKUP(G890,'Lookup '!A:A,'Lookup '!B:B)</f>
        <v>Cases &amp; Covers</v>
      </c>
      <c r="J890" s="1" t="s">
        <v>51</v>
      </c>
      <c r="K890" s="1" t="b">
        <v>0</v>
      </c>
      <c r="L890" s="1"/>
      <c r="M890" s="1"/>
      <c r="N890" s="1" t="s">
        <v>52</v>
      </c>
      <c r="O890" s="3">
        <v>2.93</v>
      </c>
      <c r="P890" s="3"/>
      <c r="Q890" s="3">
        <v>2.93</v>
      </c>
      <c r="R890" s="3">
        <v>4.5453999999999999</v>
      </c>
      <c r="S890" s="1">
        <v>0</v>
      </c>
      <c r="T890" s="4">
        <v>0</v>
      </c>
      <c r="U890" s="1" t="s">
        <v>5362</v>
      </c>
      <c r="V890" s="1" t="s">
        <v>5548</v>
      </c>
      <c r="W890" s="1" t="s">
        <v>5498</v>
      </c>
      <c r="X890" s="1" t="s">
        <v>47</v>
      </c>
      <c r="Y890" s="1">
        <v>31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12</v>
      </c>
      <c r="AP890" s="1">
        <v>0</v>
      </c>
      <c r="AQ890" s="1">
        <v>2</v>
      </c>
      <c r="AR890" s="1">
        <v>0</v>
      </c>
      <c r="AS890" s="1">
        <v>3</v>
      </c>
      <c r="AT890" s="1">
        <v>0</v>
      </c>
      <c r="AU890" s="1">
        <v>0</v>
      </c>
      <c r="AV890" s="1">
        <v>0</v>
      </c>
      <c r="AW890" s="1">
        <v>0</v>
      </c>
      <c r="AX890" s="1">
        <v>2</v>
      </c>
      <c r="AY890" s="1">
        <v>0</v>
      </c>
      <c r="AZ890" s="1">
        <v>3</v>
      </c>
      <c r="BA890" s="11">
        <v>3</v>
      </c>
    </row>
    <row r="891" spans="1:53" x14ac:dyDescent="0.25">
      <c r="A891" s="10">
        <v>124921</v>
      </c>
      <c r="B891" s="1" t="s">
        <v>1884</v>
      </c>
      <c r="C891" s="1" t="s">
        <v>58</v>
      </c>
      <c r="D891" s="1">
        <v>0</v>
      </c>
      <c r="E891" s="1">
        <v>0</v>
      </c>
      <c r="F891" s="1"/>
      <c r="G891" s="1" t="s">
        <v>1885</v>
      </c>
      <c r="H891" s="2">
        <v>45105.409425925929</v>
      </c>
      <c r="I891" s="1" t="str">
        <f>_xlfn.XLOOKUP(G891,'Lookup '!A:A,'Lookup '!B:B)</f>
        <v>Cases &amp; Covers</v>
      </c>
      <c r="J891" s="1" t="s">
        <v>51</v>
      </c>
      <c r="K891" s="1" t="b">
        <v>0</v>
      </c>
      <c r="L891" s="1"/>
      <c r="M891" s="1"/>
      <c r="N891" s="1" t="s">
        <v>52</v>
      </c>
      <c r="O891" s="3">
        <v>1.62</v>
      </c>
      <c r="P891" s="3"/>
      <c r="Q891" s="3">
        <v>1.62</v>
      </c>
      <c r="R891" s="3">
        <v>4.0909000000000004</v>
      </c>
      <c r="S891" s="1">
        <v>0</v>
      </c>
      <c r="T891" s="4">
        <v>0</v>
      </c>
      <c r="U891" s="1" t="s">
        <v>5362</v>
      </c>
      <c r="V891" s="1" t="s">
        <v>5494</v>
      </c>
      <c r="W891" s="1" t="s">
        <v>5500</v>
      </c>
      <c r="X891" s="1" t="s">
        <v>47</v>
      </c>
      <c r="Y891" s="1">
        <v>99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16</v>
      </c>
      <c r="AP891" s="1">
        <v>8</v>
      </c>
      <c r="AQ891" s="1">
        <v>6</v>
      </c>
      <c r="AR891" s="1">
        <v>6</v>
      </c>
      <c r="AS891" s="1">
        <v>2</v>
      </c>
      <c r="AT891" s="1">
        <v>1</v>
      </c>
      <c r="AU891" s="1">
        <v>6</v>
      </c>
      <c r="AV891" s="1">
        <v>13</v>
      </c>
      <c r="AW891" s="1">
        <v>18</v>
      </c>
      <c r="AX891" s="1">
        <v>20</v>
      </c>
      <c r="AY891" s="1">
        <v>12</v>
      </c>
      <c r="AZ891" s="1">
        <v>6</v>
      </c>
      <c r="BA891" s="11">
        <v>11</v>
      </c>
    </row>
    <row r="892" spans="1:53" hidden="1" x14ac:dyDescent="0.25">
      <c r="A892" s="10">
        <v>124922</v>
      </c>
      <c r="B892" s="1" t="s">
        <v>1886</v>
      </c>
      <c r="C892" s="1" t="s">
        <v>315</v>
      </c>
      <c r="D892" s="1">
        <v>0</v>
      </c>
      <c r="E892" s="1">
        <v>0</v>
      </c>
      <c r="F892" s="1"/>
      <c r="G892" s="1" t="s">
        <v>1887</v>
      </c>
      <c r="H892" s="2">
        <v>45105.409425925929</v>
      </c>
      <c r="I892" s="1" t="str">
        <f>_xlfn.XLOOKUP(G892,'Lookup '!A:A,'Lookup '!B:B)</f>
        <v>Screen Protector</v>
      </c>
      <c r="J892" s="1" t="s">
        <v>317</v>
      </c>
      <c r="K892" s="1" t="b">
        <v>0</v>
      </c>
      <c r="L892" s="1"/>
      <c r="M892" s="1"/>
      <c r="N892" s="1" t="s">
        <v>52</v>
      </c>
      <c r="O892" s="3">
        <v>0.65</v>
      </c>
      <c r="P892" s="3"/>
      <c r="Q892" s="3">
        <v>0.65</v>
      </c>
      <c r="R892" s="3">
        <v>2.7271999999999998</v>
      </c>
      <c r="S892" s="1">
        <v>0</v>
      </c>
      <c r="T892" s="4">
        <v>0</v>
      </c>
      <c r="U892" s="1"/>
      <c r="V892" s="1" t="s">
        <v>5541</v>
      </c>
      <c r="W892" s="1" t="s">
        <v>5559</v>
      </c>
      <c r="X892" s="1" t="s">
        <v>47</v>
      </c>
      <c r="Y892" s="1">
        <v>33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11</v>
      </c>
      <c r="AP892" s="1">
        <v>1</v>
      </c>
      <c r="AQ892" s="1">
        <v>8</v>
      </c>
      <c r="AR892" s="1">
        <v>9</v>
      </c>
      <c r="AS892" s="1">
        <v>4</v>
      </c>
      <c r="AT892" s="1">
        <v>1</v>
      </c>
      <c r="AU892" s="1">
        <v>4</v>
      </c>
      <c r="AV892" s="1">
        <v>7</v>
      </c>
      <c r="AW892" s="1">
        <v>12</v>
      </c>
      <c r="AX892" s="1">
        <v>8</v>
      </c>
      <c r="AY892" s="1">
        <v>4</v>
      </c>
      <c r="AZ892" s="1">
        <v>7</v>
      </c>
      <c r="BA892" s="11">
        <v>2</v>
      </c>
    </row>
    <row r="893" spans="1:53" hidden="1" x14ac:dyDescent="0.25">
      <c r="A893" s="10">
        <v>124923</v>
      </c>
      <c r="B893" s="1" t="s">
        <v>1888</v>
      </c>
      <c r="C893" s="1" t="s">
        <v>315</v>
      </c>
      <c r="D893" s="1">
        <v>0</v>
      </c>
      <c r="E893" s="1">
        <v>0</v>
      </c>
      <c r="F893" s="1"/>
      <c r="G893" s="1" t="s">
        <v>1889</v>
      </c>
      <c r="H893" s="2">
        <v>45105.409425925929</v>
      </c>
      <c r="I893" s="1" t="str">
        <f>_xlfn.XLOOKUP(G893,'Lookup '!A:A,'Lookup '!B:B)</f>
        <v>Screen Protector</v>
      </c>
      <c r="J893" s="1" t="s">
        <v>317</v>
      </c>
      <c r="K893" s="1" t="b">
        <v>0</v>
      </c>
      <c r="L893" s="1"/>
      <c r="M893" s="1"/>
      <c r="N893" s="1" t="s">
        <v>52</v>
      </c>
      <c r="O893" s="3">
        <v>0.65</v>
      </c>
      <c r="P893" s="3"/>
      <c r="Q893" s="3">
        <v>0.65</v>
      </c>
      <c r="R893" s="3">
        <v>2.7271999999999998</v>
      </c>
      <c r="S893" s="1">
        <v>0</v>
      </c>
      <c r="T893" s="4">
        <v>0</v>
      </c>
      <c r="U893" s="1"/>
      <c r="V893" s="1" t="s">
        <v>5541</v>
      </c>
      <c r="W893" s="1" t="s">
        <v>5559</v>
      </c>
      <c r="X893" s="1" t="s">
        <v>47</v>
      </c>
      <c r="Y893" s="1">
        <v>20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8</v>
      </c>
      <c r="AP893" s="1">
        <v>4</v>
      </c>
      <c r="AQ893" s="1">
        <v>8</v>
      </c>
      <c r="AR893" s="1">
        <v>1</v>
      </c>
      <c r="AS893" s="1">
        <v>3</v>
      </c>
      <c r="AT893" s="1">
        <v>5</v>
      </c>
      <c r="AU893" s="1">
        <v>2</v>
      </c>
      <c r="AV893" s="1">
        <v>3</v>
      </c>
      <c r="AW893" s="1">
        <v>8</v>
      </c>
      <c r="AX893" s="1">
        <v>2</v>
      </c>
      <c r="AY893" s="1">
        <v>0</v>
      </c>
      <c r="AZ893" s="1">
        <v>2</v>
      </c>
      <c r="BA893" s="11">
        <v>4</v>
      </c>
    </row>
    <row r="894" spans="1:53" hidden="1" x14ac:dyDescent="0.25">
      <c r="A894" s="10">
        <v>124924</v>
      </c>
      <c r="B894" s="1" t="s">
        <v>1890</v>
      </c>
      <c r="C894" s="1" t="s">
        <v>315</v>
      </c>
      <c r="D894" s="1">
        <v>0</v>
      </c>
      <c r="E894" s="1">
        <v>0</v>
      </c>
      <c r="F894" s="1"/>
      <c r="G894" s="1" t="s">
        <v>1891</v>
      </c>
      <c r="H894" s="2">
        <v>45105.409425925929</v>
      </c>
      <c r="I894" s="1" t="str">
        <f>_xlfn.XLOOKUP(G894,'Lookup '!A:A,'Lookup '!B:B)</f>
        <v>Screen Protector</v>
      </c>
      <c r="J894" s="1" t="s">
        <v>317</v>
      </c>
      <c r="K894" s="1" t="b">
        <v>0</v>
      </c>
      <c r="L894" s="1"/>
      <c r="M894" s="1"/>
      <c r="N894" s="1" t="s">
        <v>52</v>
      </c>
      <c r="O894" s="3">
        <v>0.65</v>
      </c>
      <c r="P894" s="3"/>
      <c r="Q894" s="3">
        <v>0.65</v>
      </c>
      <c r="R894" s="3">
        <v>2.7271999999999998</v>
      </c>
      <c r="S894" s="1">
        <v>0</v>
      </c>
      <c r="T894" s="4">
        <v>0</v>
      </c>
      <c r="U894" s="1"/>
      <c r="V894" s="1" t="s">
        <v>5541</v>
      </c>
      <c r="W894" s="1" t="s">
        <v>5560</v>
      </c>
      <c r="X894" s="1" t="s">
        <v>47</v>
      </c>
      <c r="Y894" s="1">
        <v>27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14</v>
      </c>
      <c r="AR894" s="1">
        <v>14</v>
      </c>
      <c r="AS894" s="1">
        <v>8</v>
      </c>
      <c r="AT894" s="1">
        <v>0</v>
      </c>
      <c r="AU894" s="1">
        <v>3</v>
      </c>
      <c r="AV894" s="1">
        <v>16</v>
      </c>
      <c r="AW894" s="1">
        <v>14</v>
      </c>
      <c r="AX894" s="1">
        <v>21</v>
      </c>
      <c r="AY894" s="1">
        <v>7</v>
      </c>
      <c r="AZ894" s="1">
        <v>3</v>
      </c>
      <c r="BA894" s="11">
        <v>1</v>
      </c>
    </row>
    <row r="895" spans="1:53" hidden="1" x14ac:dyDescent="0.25">
      <c r="A895" s="10">
        <v>124925</v>
      </c>
      <c r="B895" s="1" t="s">
        <v>1892</v>
      </c>
      <c r="C895" s="1" t="s">
        <v>315</v>
      </c>
      <c r="D895" s="1">
        <v>0</v>
      </c>
      <c r="E895" s="1">
        <v>0</v>
      </c>
      <c r="F895" s="1"/>
      <c r="G895" s="1" t="s">
        <v>1893</v>
      </c>
      <c r="H895" s="2">
        <v>45105.409425925929</v>
      </c>
      <c r="I895" s="1" t="str">
        <f>_xlfn.XLOOKUP(G895,'Lookup '!A:A,'Lookup '!B:B)</f>
        <v>Screen Protector</v>
      </c>
      <c r="J895" s="1" t="s">
        <v>317</v>
      </c>
      <c r="K895" s="1" t="b">
        <v>0</v>
      </c>
      <c r="L895" s="1"/>
      <c r="M895" s="1"/>
      <c r="N895" s="1" t="s">
        <v>52</v>
      </c>
      <c r="O895" s="3">
        <v>0.65</v>
      </c>
      <c r="P895" s="3"/>
      <c r="Q895" s="3">
        <v>0.65</v>
      </c>
      <c r="R895" s="3">
        <v>2.7271999999999998</v>
      </c>
      <c r="S895" s="1">
        <v>0</v>
      </c>
      <c r="T895" s="4">
        <v>0</v>
      </c>
      <c r="U895" s="1"/>
      <c r="V895" s="1" t="s">
        <v>5541</v>
      </c>
      <c r="W895" s="1" t="s">
        <v>5560</v>
      </c>
      <c r="X895" s="1" t="s">
        <v>47</v>
      </c>
      <c r="Y895" s="1">
        <v>7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3</v>
      </c>
      <c r="AP895" s="1">
        <v>11</v>
      </c>
      <c r="AQ895" s="1">
        <v>7</v>
      </c>
      <c r="AR895" s="1">
        <v>5</v>
      </c>
      <c r="AS895" s="1">
        <v>0</v>
      </c>
      <c r="AT895" s="1">
        <v>5</v>
      </c>
      <c r="AU895" s="1">
        <v>6</v>
      </c>
      <c r="AV895" s="1">
        <v>2</v>
      </c>
      <c r="AW895" s="1">
        <v>2</v>
      </c>
      <c r="AX895" s="1">
        <v>3</v>
      </c>
      <c r="AY895" s="1">
        <v>0</v>
      </c>
      <c r="AZ895" s="1">
        <v>1</v>
      </c>
      <c r="BA895" s="11">
        <v>2</v>
      </c>
    </row>
    <row r="896" spans="1:53" x14ac:dyDescent="0.25">
      <c r="A896" s="10">
        <v>124926</v>
      </c>
      <c r="B896" s="1" t="s">
        <v>1894</v>
      </c>
      <c r="C896" s="1" t="s">
        <v>114</v>
      </c>
      <c r="D896" s="1">
        <v>0</v>
      </c>
      <c r="E896" s="1">
        <v>0</v>
      </c>
      <c r="F896" s="1"/>
      <c r="G896" s="1" t="s">
        <v>1895</v>
      </c>
      <c r="H896" s="2">
        <v>45105.409425925929</v>
      </c>
      <c r="I896" s="1" t="str">
        <f>_xlfn.XLOOKUP(G896,'Lookup '!A:A,'Lookup '!B:B)</f>
        <v>Cases &amp; Covers</v>
      </c>
      <c r="J896" s="1" t="s">
        <v>51</v>
      </c>
      <c r="K896" s="1" t="b">
        <v>0</v>
      </c>
      <c r="L896" s="1"/>
      <c r="M896" s="1"/>
      <c r="N896" s="1" t="s">
        <v>52</v>
      </c>
      <c r="O896" s="3">
        <v>1.66</v>
      </c>
      <c r="P896" s="3"/>
      <c r="Q896" s="3">
        <v>1.66</v>
      </c>
      <c r="R896" s="3">
        <v>3.1818</v>
      </c>
      <c r="S896" s="1">
        <v>0</v>
      </c>
      <c r="T896" s="4">
        <v>0</v>
      </c>
      <c r="U896" s="1" t="s">
        <v>5362</v>
      </c>
      <c r="V896" s="1" t="s">
        <v>5536</v>
      </c>
      <c r="W896" s="1" t="s">
        <v>3715</v>
      </c>
      <c r="X896" s="1" t="s">
        <v>47</v>
      </c>
      <c r="Y896" s="1">
        <v>-1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1">
        <v>0</v>
      </c>
    </row>
    <row r="897" spans="1:53" x14ac:dyDescent="0.25">
      <c r="A897" s="10">
        <v>124927</v>
      </c>
      <c r="B897" s="1" t="s">
        <v>1896</v>
      </c>
      <c r="C897" s="1" t="s">
        <v>49</v>
      </c>
      <c r="D897" s="1">
        <v>0</v>
      </c>
      <c r="E897" s="1">
        <v>0</v>
      </c>
      <c r="F897" s="1"/>
      <c r="G897" s="1" t="s">
        <v>1897</v>
      </c>
      <c r="H897" s="2">
        <v>45105.409425925929</v>
      </c>
      <c r="I897" s="1" t="str">
        <f>_xlfn.XLOOKUP(G897,'Lookup '!A:A,'Lookup '!B:B)</f>
        <v>Cases &amp; Covers</v>
      </c>
      <c r="J897" s="1" t="s">
        <v>51</v>
      </c>
      <c r="K897" s="1" t="b">
        <v>0</v>
      </c>
      <c r="L897" s="1"/>
      <c r="M897" s="1"/>
      <c r="N897" s="1" t="s">
        <v>52</v>
      </c>
      <c r="O897" s="3">
        <v>2.65</v>
      </c>
      <c r="P897" s="3"/>
      <c r="Q897" s="3">
        <v>2.65</v>
      </c>
      <c r="R897" s="3">
        <v>3.8180999999999998</v>
      </c>
      <c r="S897" s="1">
        <v>0</v>
      </c>
      <c r="T897" s="4">
        <v>0</v>
      </c>
      <c r="U897" s="1" t="s">
        <v>5484</v>
      </c>
      <c r="V897" s="1" t="s">
        <v>5506</v>
      </c>
      <c r="W897" s="1" t="s">
        <v>5507</v>
      </c>
      <c r="X897" s="1" t="s">
        <v>47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10</v>
      </c>
      <c r="AP897" s="1">
        <v>6</v>
      </c>
      <c r="AQ897" s="1">
        <v>4</v>
      </c>
      <c r="AR897" s="1">
        <v>2</v>
      </c>
      <c r="AS897" s="1">
        <v>8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1">
        <v>0</v>
      </c>
    </row>
    <row r="898" spans="1:53" x14ac:dyDescent="0.25">
      <c r="A898" s="10">
        <v>124928</v>
      </c>
      <c r="B898" s="1" t="s">
        <v>1898</v>
      </c>
      <c r="C898" s="1" t="s">
        <v>58</v>
      </c>
      <c r="D898" s="1">
        <v>0</v>
      </c>
      <c r="E898" s="1">
        <v>0</v>
      </c>
      <c r="F898" s="1"/>
      <c r="G898" s="1" t="s">
        <v>1899</v>
      </c>
      <c r="H898" s="2">
        <v>45105.409425925929</v>
      </c>
      <c r="I898" s="1" t="str">
        <f>_xlfn.XLOOKUP(G898,'Lookup '!A:A,'Lookup '!B:B)</f>
        <v>Cases &amp; Covers</v>
      </c>
      <c r="J898" s="1" t="s">
        <v>51</v>
      </c>
      <c r="K898" s="1" t="b">
        <v>0</v>
      </c>
      <c r="L898" s="1"/>
      <c r="M898" s="1"/>
      <c r="N898" s="1" t="s">
        <v>52</v>
      </c>
      <c r="O898" s="3">
        <v>2.93</v>
      </c>
      <c r="P898" s="3"/>
      <c r="Q898" s="3">
        <v>2.93</v>
      </c>
      <c r="R898" s="3">
        <v>4.5453999999999999</v>
      </c>
      <c r="S898" s="1">
        <v>0</v>
      </c>
      <c r="T898" s="4">
        <v>0</v>
      </c>
      <c r="U898" s="1" t="s">
        <v>5362</v>
      </c>
      <c r="V898" s="1" t="s">
        <v>5548</v>
      </c>
      <c r="W898" s="1" t="s">
        <v>5498</v>
      </c>
      <c r="X898" s="1" t="s">
        <v>47</v>
      </c>
      <c r="Y898" s="1">
        <v>44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9</v>
      </c>
      <c r="AP898" s="1">
        <v>0</v>
      </c>
      <c r="AQ898" s="1">
        <v>3</v>
      </c>
      <c r="AR898" s="1">
        <v>1</v>
      </c>
      <c r="AS898" s="1">
        <v>4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2</v>
      </c>
      <c r="BA898" s="11">
        <v>3</v>
      </c>
    </row>
    <row r="899" spans="1:53" x14ac:dyDescent="0.25">
      <c r="A899" s="10">
        <v>124929</v>
      </c>
      <c r="B899" s="1" t="s">
        <v>1900</v>
      </c>
      <c r="C899" s="1" t="s">
        <v>49</v>
      </c>
      <c r="D899" s="1">
        <v>0</v>
      </c>
      <c r="E899" s="1">
        <v>0</v>
      </c>
      <c r="F899" s="1"/>
      <c r="G899" s="1" t="s">
        <v>1901</v>
      </c>
      <c r="H899" s="2">
        <v>45105.409425925929</v>
      </c>
      <c r="I899" s="1" t="str">
        <f>_xlfn.XLOOKUP(G899,'Lookup '!A:A,'Lookup '!B:B)</f>
        <v>Cases &amp; Covers</v>
      </c>
      <c r="J899" s="1" t="s">
        <v>51</v>
      </c>
      <c r="K899" s="1" t="b">
        <v>0</v>
      </c>
      <c r="L899" s="1"/>
      <c r="M899" s="1"/>
      <c r="N899" s="1" t="s">
        <v>52</v>
      </c>
      <c r="O899" s="3">
        <v>3.07</v>
      </c>
      <c r="P899" s="3"/>
      <c r="Q899" s="3">
        <v>3.07</v>
      </c>
      <c r="R899" s="3">
        <v>5.2727000000000004</v>
      </c>
      <c r="S899" s="1">
        <v>0</v>
      </c>
      <c r="T899" s="4">
        <v>0</v>
      </c>
      <c r="U899" s="1" t="s">
        <v>5362</v>
      </c>
      <c r="V899" s="1" t="s">
        <v>5490</v>
      </c>
      <c r="W899" s="1" t="s">
        <v>5493</v>
      </c>
      <c r="X899" s="1" t="s">
        <v>47</v>
      </c>
      <c r="Y899" s="1">
        <v>48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9</v>
      </c>
      <c r="AP899" s="1">
        <v>18</v>
      </c>
      <c r="AQ899" s="1">
        <v>9</v>
      </c>
      <c r="AR899" s="1">
        <v>14</v>
      </c>
      <c r="AS899" s="1">
        <v>2</v>
      </c>
      <c r="AT899" s="1">
        <v>0</v>
      </c>
      <c r="AU899" s="1">
        <v>18</v>
      </c>
      <c r="AV899" s="1">
        <v>14</v>
      </c>
      <c r="AW899" s="1">
        <v>11</v>
      </c>
      <c r="AX899" s="1">
        <v>14</v>
      </c>
      <c r="AY899" s="1">
        <v>7</v>
      </c>
      <c r="AZ899" s="1">
        <v>16</v>
      </c>
      <c r="BA899" s="11">
        <v>8</v>
      </c>
    </row>
    <row r="900" spans="1:53" x14ac:dyDescent="0.25">
      <c r="A900" s="10">
        <v>124930</v>
      </c>
      <c r="B900" s="1" t="s">
        <v>1902</v>
      </c>
      <c r="C900" s="1" t="s">
        <v>58</v>
      </c>
      <c r="D900" s="1">
        <v>0</v>
      </c>
      <c r="E900" s="1">
        <v>0</v>
      </c>
      <c r="F900" s="1"/>
      <c r="G900" s="1" t="s">
        <v>1903</v>
      </c>
      <c r="H900" s="2">
        <v>45105.409425925929</v>
      </c>
      <c r="I900" s="1" t="str">
        <f>_xlfn.XLOOKUP(G900,'Lookup '!A:A,'Lookup '!B:B)</f>
        <v>Cases &amp; Covers</v>
      </c>
      <c r="J900" s="1" t="s">
        <v>51</v>
      </c>
      <c r="K900" s="1" t="b">
        <v>0</v>
      </c>
      <c r="L900" s="1"/>
      <c r="M900" s="1"/>
      <c r="N900" s="1" t="s">
        <v>52</v>
      </c>
      <c r="O900" s="3">
        <v>1.62</v>
      </c>
      <c r="P900" s="3"/>
      <c r="Q900" s="3">
        <v>1.62</v>
      </c>
      <c r="R900" s="3">
        <v>4.0909000000000004</v>
      </c>
      <c r="S900" s="1">
        <v>0</v>
      </c>
      <c r="T900" s="4">
        <v>0</v>
      </c>
      <c r="U900" s="1" t="s">
        <v>5362</v>
      </c>
      <c r="V900" s="1" t="s">
        <v>5494</v>
      </c>
      <c r="W900" s="1" t="s">
        <v>3715</v>
      </c>
      <c r="X900" s="1" t="s">
        <v>47</v>
      </c>
      <c r="Y900" s="1">
        <v>4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17</v>
      </c>
      <c r="AP900" s="1">
        <v>15</v>
      </c>
      <c r="AQ900" s="1">
        <v>12</v>
      </c>
      <c r="AR900" s="1">
        <v>6</v>
      </c>
      <c r="AS900" s="1">
        <v>9</v>
      </c>
      <c r="AT900" s="1">
        <v>6</v>
      </c>
      <c r="AU900" s="1">
        <v>10</v>
      </c>
      <c r="AV900" s="1">
        <v>0</v>
      </c>
      <c r="AW900" s="1">
        <v>0</v>
      </c>
      <c r="AX900" s="1">
        <v>2</v>
      </c>
      <c r="AY900" s="1">
        <v>0</v>
      </c>
      <c r="AZ900" s="1">
        <v>0</v>
      </c>
      <c r="BA900" s="11">
        <v>0</v>
      </c>
    </row>
    <row r="901" spans="1:53" x14ac:dyDescent="0.25">
      <c r="A901" s="10">
        <v>124931</v>
      </c>
      <c r="B901" s="1" t="s">
        <v>1904</v>
      </c>
      <c r="C901" s="1" t="s">
        <v>49</v>
      </c>
      <c r="D901" s="1">
        <v>0</v>
      </c>
      <c r="E901" s="1">
        <v>0</v>
      </c>
      <c r="F901" s="1"/>
      <c r="G901" s="1" t="s">
        <v>1905</v>
      </c>
      <c r="H901" s="2">
        <v>45105.409425925929</v>
      </c>
      <c r="I901" s="1" t="str">
        <f>_xlfn.XLOOKUP(G901,'Lookup '!A:A,'Lookup '!B:B)</f>
        <v>Cases &amp; Covers</v>
      </c>
      <c r="J901" s="1" t="s">
        <v>51</v>
      </c>
      <c r="K901" s="1" t="b">
        <v>0</v>
      </c>
      <c r="L901" s="1"/>
      <c r="M901" s="1"/>
      <c r="N901" s="1" t="s">
        <v>52</v>
      </c>
      <c r="O901" s="3">
        <v>9.07</v>
      </c>
      <c r="P901" s="3"/>
      <c r="Q901" s="3">
        <v>9.07</v>
      </c>
      <c r="R901" s="3">
        <v>16.363600000000002</v>
      </c>
      <c r="S901" s="1">
        <v>0</v>
      </c>
      <c r="T901" s="4">
        <v>0</v>
      </c>
      <c r="U901" s="1" t="s">
        <v>5362</v>
      </c>
      <c r="V901" s="1" t="s">
        <v>5513</v>
      </c>
      <c r="W901" s="1" t="s">
        <v>5522</v>
      </c>
      <c r="X901" s="1" t="s">
        <v>47</v>
      </c>
      <c r="Y901" s="1">
        <v>110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17</v>
      </c>
      <c r="AP901" s="1">
        <v>10</v>
      </c>
      <c r="AQ901" s="1">
        <v>13</v>
      </c>
      <c r="AR901" s="1">
        <v>15</v>
      </c>
      <c r="AS901" s="1">
        <v>9</v>
      </c>
      <c r="AT901" s="1">
        <v>5</v>
      </c>
      <c r="AU901" s="1">
        <v>12</v>
      </c>
      <c r="AV901" s="1">
        <v>12</v>
      </c>
      <c r="AW901" s="1">
        <v>14</v>
      </c>
      <c r="AX901" s="1">
        <v>13</v>
      </c>
      <c r="AY901" s="1">
        <v>13</v>
      </c>
      <c r="AZ901" s="1">
        <v>7</v>
      </c>
      <c r="BA901" s="11">
        <v>0</v>
      </c>
    </row>
    <row r="902" spans="1:53" x14ac:dyDescent="0.25">
      <c r="A902" s="10">
        <v>124932</v>
      </c>
      <c r="B902" s="1" t="s">
        <v>1906</v>
      </c>
      <c r="C902" s="1" t="s">
        <v>49</v>
      </c>
      <c r="D902" s="1">
        <v>0</v>
      </c>
      <c r="E902" s="1">
        <v>0</v>
      </c>
      <c r="F902" s="1"/>
      <c r="G902" s="1" t="s">
        <v>1907</v>
      </c>
      <c r="H902" s="2">
        <v>45105.409425925929</v>
      </c>
      <c r="I902" s="1" t="str">
        <f>_xlfn.XLOOKUP(G902,'Lookup '!A:A,'Lookup '!B:B)</f>
        <v>Cases &amp; Covers</v>
      </c>
      <c r="J902" s="1" t="s">
        <v>51</v>
      </c>
      <c r="K902" s="1" t="b">
        <v>0</v>
      </c>
      <c r="L902" s="1"/>
      <c r="M902" s="1"/>
      <c r="N902" s="1" t="s">
        <v>52</v>
      </c>
      <c r="O902" s="3">
        <v>2.65</v>
      </c>
      <c r="P902" s="3"/>
      <c r="Q902" s="3">
        <v>2.65</v>
      </c>
      <c r="R902" s="3">
        <v>3.8180999999999998</v>
      </c>
      <c r="S902" s="1">
        <v>0</v>
      </c>
      <c r="T902" s="4">
        <v>0</v>
      </c>
      <c r="U902" s="1" t="s">
        <v>5362</v>
      </c>
      <c r="V902" s="1" t="s">
        <v>5506</v>
      </c>
      <c r="W902" s="1" t="s">
        <v>5528</v>
      </c>
      <c r="X902" s="1" t="s">
        <v>47</v>
      </c>
      <c r="Y902" s="1">
        <v>13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7</v>
      </c>
      <c r="AP902" s="1">
        <v>5</v>
      </c>
      <c r="AQ902" s="1">
        <v>8</v>
      </c>
      <c r="AR902" s="1">
        <v>4</v>
      </c>
      <c r="AS902" s="1">
        <v>4</v>
      </c>
      <c r="AT902" s="1">
        <v>2</v>
      </c>
      <c r="AU902" s="1">
        <v>1</v>
      </c>
      <c r="AV902" s="1">
        <v>0</v>
      </c>
      <c r="AW902" s="1">
        <v>6</v>
      </c>
      <c r="AX902" s="1">
        <v>0</v>
      </c>
      <c r="AY902" s="1">
        <v>0</v>
      </c>
      <c r="AZ902" s="1">
        <v>0</v>
      </c>
      <c r="BA902" s="11">
        <v>0</v>
      </c>
    </row>
    <row r="903" spans="1:53" x14ac:dyDescent="0.25">
      <c r="A903" s="10">
        <v>124933</v>
      </c>
      <c r="B903" s="1" t="s">
        <v>1908</v>
      </c>
      <c r="C903" s="1" t="s">
        <v>58</v>
      </c>
      <c r="D903" s="1">
        <v>0</v>
      </c>
      <c r="E903" s="1">
        <v>0</v>
      </c>
      <c r="F903" s="1"/>
      <c r="G903" s="1" t="s">
        <v>1909</v>
      </c>
      <c r="H903" s="2">
        <v>45105.409425925929</v>
      </c>
      <c r="I903" s="1" t="str">
        <f>_xlfn.XLOOKUP(G903,'Lookup '!A:A,'Lookup '!B:B)</f>
        <v>Cases &amp; Covers</v>
      </c>
      <c r="J903" s="1" t="s">
        <v>51</v>
      </c>
      <c r="K903" s="1" t="b">
        <v>0</v>
      </c>
      <c r="L903" s="1"/>
      <c r="M903" s="1"/>
      <c r="N903" s="1" t="s">
        <v>52</v>
      </c>
      <c r="O903" s="3">
        <v>1.61</v>
      </c>
      <c r="P903" s="3"/>
      <c r="Q903" s="3">
        <v>1.61</v>
      </c>
      <c r="R903" s="3">
        <v>4.0909000000000004</v>
      </c>
      <c r="S903" s="1">
        <v>0</v>
      </c>
      <c r="T903" s="4">
        <v>0</v>
      </c>
      <c r="U903" s="1" t="s">
        <v>5362</v>
      </c>
      <c r="V903" s="1" t="s">
        <v>5510</v>
      </c>
      <c r="W903" s="1" t="s">
        <v>5534</v>
      </c>
      <c r="X903" s="1" t="s">
        <v>47</v>
      </c>
      <c r="Y903" s="1">
        <v>52</v>
      </c>
      <c r="Z903" s="1">
        <v>0</v>
      </c>
      <c r="AA903" s="1">
        <v>70</v>
      </c>
      <c r="AB903" s="1">
        <v>70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9</v>
      </c>
      <c r="AP903" s="1">
        <v>2</v>
      </c>
      <c r="AQ903" s="1">
        <v>7</v>
      </c>
      <c r="AR903" s="1">
        <v>9</v>
      </c>
      <c r="AS903" s="1">
        <v>9</v>
      </c>
      <c r="AT903" s="1">
        <v>1</v>
      </c>
      <c r="AU903" s="1">
        <v>6</v>
      </c>
      <c r="AV903" s="1">
        <v>5</v>
      </c>
      <c r="AW903" s="1">
        <v>11</v>
      </c>
      <c r="AX903" s="1">
        <v>24</v>
      </c>
      <c r="AY903" s="1">
        <v>14</v>
      </c>
      <c r="AZ903" s="1">
        <v>9</v>
      </c>
      <c r="BA903" s="11">
        <v>9</v>
      </c>
    </row>
    <row r="904" spans="1:53" x14ac:dyDescent="0.25">
      <c r="A904" s="10">
        <v>124934</v>
      </c>
      <c r="B904" s="1" t="s">
        <v>1910</v>
      </c>
      <c r="C904" s="1" t="s">
        <v>58</v>
      </c>
      <c r="D904" s="1">
        <v>0</v>
      </c>
      <c r="E904" s="1">
        <v>0</v>
      </c>
      <c r="F904" s="1"/>
      <c r="G904" s="1" t="s">
        <v>1911</v>
      </c>
      <c r="H904" s="2">
        <v>45105.409425925929</v>
      </c>
      <c r="I904" s="1" t="str">
        <f>_xlfn.XLOOKUP(G904,'Lookup '!A:A,'Lookup '!B:B)</f>
        <v>Cases &amp; Covers</v>
      </c>
      <c r="J904" s="1" t="s">
        <v>51</v>
      </c>
      <c r="K904" s="1" t="b">
        <v>0</v>
      </c>
      <c r="L904" s="1"/>
      <c r="M904" s="1"/>
      <c r="N904" s="1" t="s">
        <v>52</v>
      </c>
      <c r="O904" s="3">
        <v>1.62</v>
      </c>
      <c r="P904" s="3"/>
      <c r="Q904" s="3">
        <v>1.62</v>
      </c>
      <c r="R904" s="3">
        <v>4.0909000000000004</v>
      </c>
      <c r="S904" s="1">
        <v>0</v>
      </c>
      <c r="T904" s="4">
        <v>0</v>
      </c>
      <c r="U904" s="1" t="s">
        <v>5362</v>
      </c>
      <c r="V904" s="1" t="s">
        <v>5494</v>
      </c>
      <c r="W904" s="1" t="s">
        <v>5535</v>
      </c>
      <c r="X904" s="1" t="s">
        <v>47</v>
      </c>
      <c r="Y904" s="1">
        <v>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6</v>
      </c>
      <c r="AP904" s="1">
        <v>8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1">
        <v>0</v>
      </c>
    </row>
    <row r="905" spans="1:53" x14ac:dyDescent="0.25">
      <c r="A905" s="10">
        <v>124935</v>
      </c>
      <c r="B905" s="1" t="s">
        <v>1912</v>
      </c>
      <c r="C905" s="1" t="s">
        <v>49</v>
      </c>
      <c r="D905" s="1">
        <v>0</v>
      </c>
      <c r="E905" s="1">
        <v>0</v>
      </c>
      <c r="F905" s="1"/>
      <c r="G905" s="1" t="s">
        <v>1913</v>
      </c>
      <c r="H905" s="2">
        <v>45105.409425925929</v>
      </c>
      <c r="I905" s="1" t="str">
        <f>_xlfn.XLOOKUP(G905,'Lookup '!A:A,'Lookup '!B:B)</f>
        <v>Cases &amp; Covers</v>
      </c>
      <c r="J905" s="1" t="s">
        <v>51</v>
      </c>
      <c r="K905" s="1" t="b">
        <v>0</v>
      </c>
      <c r="L905" s="1"/>
      <c r="M905" s="1"/>
      <c r="N905" s="1" t="s">
        <v>52</v>
      </c>
      <c r="O905" s="3">
        <v>2.09</v>
      </c>
      <c r="P905" s="3"/>
      <c r="Q905" s="3">
        <v>2.09</v>
      </c>
      <c r="R905" s="3">
        <v>3.6362999999999999</v>
      </c>
      <c r="S905" s="1">
        <v>0</v>
      </c>
      <c r="T905" s="4">
        <v>0</v>
      </c>
      <c r="U905" s="1" t="s">
        <v>5362</v>
      </c>
      <c r="V905" s="1" t="s">
        <v>5525</v>
      </c>
      <c r="W905" s="1" t="s">
        <v>5491</v>
      </c>
      <c r="X905" s="1" t="s">
        <v>47</v>
      </c>
      <c r="Y905" s="1">
        <v>-2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-1</v>
      </c>
      <c r="AP905" s="1">
        <v>0</v>
      </c>
      <c r="AQ905" s="1">
        <v>0</v>
      </c>
      <c r="AR905" s="1">
        <v>0</v>
      </c>
      <c r="AS905" s="1">
        <v>2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1">
        <v>0</v>
      </c>
    </row>
    <row r="906" spans="1:53" x14ac:dyDescent="0.25">
      <c r="A906" s="10">
        <v>124936</v>
      </c>
      <c r="B906" s="1" t="s">
        <v>1914</v>
      </c>
      <c r="C906" s="1" t="s">
        <v>49</v>
      </c>
      <c r="D906" s="1">
        <v>0</v>
      </c>
      <c r="E906" s="1">
        <v>0</v>
      </c>
      <c r="F906" s="1"/>
      <c r="G906" s="1" t="s">
        <v>1915</v>
      </c>
      <c r="H906" s="2">
        <v>45105.409425925929</v>
      </c>
      <c r="I906" s="1" t="str">
        <f>_xlfn.XLOOKUP(G906,'Lookup '!A:A,'Lookup '!B:B)</f>
        <v>Cases &amp; Covers</v>
      </c>
      <c r="J906" s="1" t="s">
        <v>51</v>
      </c>
      <c r="K906" s="1" t="b">
        <v>0</v>
      </c>
      <c r="L906" s="1"/>
      <c r="M906" s="1"/>
      <c r="N906" s="1" t="s">
        <v>52</v>
      </c>
      <c r="O906" s="3">
        <v>2.65</v>
      </c>
      <c r="P906" s="3"/>
      <c r="Q906" s="3">
        <v>2.65</v>
      </c>
      <c r="R906" s="3">
        <v>3.8180999999999998</v>
      </c>
      <c r="S906" s="1">
        <v>0</v>
      </c>
      <c r="T906" s="4">
        <v>0</v>
      </c>
      <c r="U906" s="1" t="s">
        <v>5484</v>
      </c>
      <c r="V906" s="1" t="s">
        <v>5506</v>
      </c>
      <c r="W906" s="1" t="s">
        <v>5507</v>
      </c>
      <c r="X906" s="1" t="s">
        <v>47</v>
      </c>
      <c r="Y906" s="1">
        <v>11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8</v>
      </c>
      <c r="AP906" s="1">
        <v>3</v>
      </c>
      <c r="AQ906" s="1">
        <v>2</v>
      </c>
      <c r="AR906" s="1">
        <v>0</v>
      </c>
      <c r="AS906" s="1">
        <v>6</v>
      </c>
      <c r="AT906" s="1">
        <v>1</v>
      </c>
      <c r="AU906" s="1">
        <v>1</v>
      </c>
      <c r="AV906" s="1">
        <v>1</v>
      </c>
      <c r="AW906" s="1">
        <v>1</v>
      </c>
      <c r="AX906" s="1">
        <v>7</v>
      </c>
      <c r="AY906" s="1">
        <v>5</v>
      </c>
      <c r="AZ906" s="1">
        <v>4</v>
      </c>
      <c r="BA906" s="11">
        <v>0</v>
      </c>
    </row>
    <row r="907" spans="1:53" x14ac:dyDescent="0.25">
      <c r="A907" s="10">
        <v>124937</v>
      </c>
      <c r="B907" s="1" t="s">
        <v>1916</v>
      </c>
      <c r="C907" s="1" t="s">
        <v>49</v>
      </c>
      <c r="D907" s="1">
        <v>0</v>
      </c>
      <c r="E907" s="1">
        <v>0</v>
      </c>
      <c r="F907" s="1"/>
      <c r="G907" s="1" t="s">
        <v>1917</v>
      </c>
      <c r="H907" s="2">
        <v>45105.409425925929</v>
      </c>
      <c r="I907" s="1" t="str">
        <f>_xlfn.XLOOKUP(G907,'Lookup '!A:A,'Lookup '!B:B)</f>
        <v>Cases &amp; Covers</v>
      </c>
      <c r="J907" s="1" t="s">
        <v>51</v>
      </c>
      <c r="K907" s="1" t="b">
        <v>0</v>
      </c>
      <c r="L907" s="1"/>
      <c r="M907" s="1"/>
      <c r="N907" s="1" t="s">
        <v>52</v>
      </c>
      <c r="O907" s="3">
        <v>2.65</v>
      </c>
      <c r="P907" s="3"/>
      <c r="Q907" s="3">
        <v>2.65</v>
      </c>
      <c r="R907" s="3">
        <v>3.8180999999999998</v>
      </c>
      <c r="S907" s="1">
        <v>0</v>
      </c>
      <c r="T907" s="4">
        <v>0</v>
      </c>
      <c r="U907" s="1" t="s">
        <v>5362</v>
      </c>
      <c r="V907" s="1" t="s">
        <v>5506</v>
      </c>
      <c r="W907" s="1" t="s">
        <v>5511</v>
      </c>
      <c r="X907" s="1" t="s">
        <v>47</v>
      </c>
      <c r="Y907" s="1">
        <v>51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9</v>
      </c>
      <c r="AP907" s="1">
        <v>4</v>
      </c>
      <c r="AQ907" s="1">
        <v>2</v>
      </c>
      <c r="AR907" s="1">
        <v>1</v>
      </c>
      <c r="AS907" s="1">
        <v>3</v>
      </c>
      <c r="AT907" s="1">
        <v>0</v>
      </c>
      <c r="AU907" s="1">
        <v>1</v>
      </c>
      <c r="AV907" s="1">
        <v>0</v>
      </c>
      <c r="AW907" s="1">
        <v>2</v>
      </c>
      <c r="AX907" s="1">
        <v>0</v>
      </c>
      <c r="AY907" s="1">
        <v>1</v>
      </c>
      <c r="AZ907" s="1">
        <v>5</v>
      </c>
      <c r="BA907" s="11">
        <v>0</v>
      </c>
    </row>
    <row r="908" spans="1:53" x14ac:dyDescent="0.25">
      <c r="A908" s="10">
        <v>124938</v>
      </c>
      <c r="B908" s="1" t="s">
        <v>1918</v>
      </c>
      <c r="C908" s="1" t="s">
        <v>58</v>
      </c>
      <c r="D908" s="1">
        <v>0</v>
      </c>
      <c r="E908" s="1">
        <v>0</v>
      </c>
      <c r="F908" s="1"/>
      <c r="G908" s="1" t="s">
        <v>1919</v>
      </c>
      <c r="H908" s="2">
        <v>45105.409425925929</v>
      </c>
      <c r="I908" s="1" t="str">
        <f>_xlfn.XLOOKUP(G908,'Lookup '!A:A,'Lookup '!B:B)</f>
        <v>Cases &amp; Covers</v>
      </c>
      <c r="J908" s="1" t="s">
        <v>51</v>
      </c>
      <c r="K908" s="1" t="b">
        <v>0</v>
      </c>
      <c r="L908" s="1"/>
      <c r="M908" s="1"/>
      <c r="N908" s="1" t="s">
        <v>52</v>
      </c>
      <c r="O908" s="3">
        <v>1.62</v>
      </c>
      <c r="P908" s="3"/>
      <c r="Q908" s="3">
        <v>1.62</v>
      </c>
      <c r="R908" s="3">
        <v>4.0909000000000004</v>
      </c>
      <c r="S908" s="1">
        <v>0</v>
      </c>
      <c r="T908" s="4">
        <v>0</v>
      </c>
      <c r="U908" s="1" t="s">
        <v>5362</v>
      </c>
      <c r="V908" s="1" t="s">
        <v>5494</v>
      </c>
      <c r="W908" s="1" t="s">
        <v>5493</v>
      </c>
      <c r="X908" s="1" t="s">
        <v>47</v>
      </c>
      <c r="Y908" s="1">
        <v>21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47</v>
      </c>
      <c r="AP908" s="1">
        <v>1</v>
      </c>
      <c r="AQ908" s="1">
        <v>0</v>
      </c>
      <c r="AR908" s="1">
        <v>0</v>
      </c>
      <c r="AS908" s="1">
        <v>1</v>
      </c>
      <c r="AT908" s="1">
        <v>0</v>
      </c>
      <c r="AU908" s="1">
        <v>19</v>
      </c>
      <c r="AV908" s="1">
        <v>28</v>
      </c>
      <c r="AW908" s="1">
        <v>37</v>
      </c>
      <c r="AX908" s="1">
        <v>30</v>
      </c>
      <c r="AY908" s="1">
        <v>15</v>
      </c>
      <c r="AZ908" s="1">
        <v>7</v>
      </c>
      <c r="BA908" s="11">
        <v>0</v>
      </c>
    </row>
    <row r="909" spans="1:53" x14ac:dyDescent="0.25">
      <c r="A909" s="10">
        <v>124939</v>
      </c>
      <c r="B909" s="1" t="s">
        <v>1920</v>
      </c>
      <c r="C909" s="1" t="s">
        <v>58</v>
      </c>
      <c r="D909" s="1">
        <v>0</v>
      </c>
      <c r="E909" s="1">
        <v>0</v>
      </c>
      <c r="F909" s="1"/>
      <c r="G909" s="1" t="s">
        <v>1921</v>
      </c>
      <c r="H909" s="2">
        <v>45105.409425925929</v>
      </c>
      <c r="I909" s="1" t="str">
        <f>_xlfn.XLOOKUP(G909,'Lookup '!A:A,'Lookup '!B:B)</f>
        <v>Cases &amp; Covers</v>
      </c>
      <c r="J909" s="1" t="s">
        <v>51</v>
      </c>
      <c r="K909" s="1" t="b">
        <v>0</v>
      </c>
      <c r="L909" s="1"/>
      <c r="M909" s="1"/>
      <c r="N909" s="1" t="s">
        <v>52</v>
      </c>
      <c r="O909" s="3">
        <v>1.62</v>
      </c>
      <c r="P909" s="3"/>
      <c r="Q909" s="3">
        <v>1.62</v>
      </c>
      <c r="R909" s="3">
        <v>4.0909000000000004</v>
      </c>
      <c r="S909" s="1">
        <v>0</v>
      </c>
      <c r="T909" s="4">
        <v>0</v>
      </c>
      <c r="U909" s="1" t="s">
        <v>5362</v>
      </c>
      <c r="V909" s="1" t="s">
        <v>5494</v>
      </c>
      <c r="W909" s="1" t="s">
        <v>5511</v>
      </c>
      <c r="X909" s="1" t="s">
        <v>47</v>
      </c>
      <c r="Y909" s="1">
        <v>15</v>
      </c>
      <c r="Z909" s="1">
        <v>0</v>
      </c>
      <c r="AA909" s="1">
        <v>80</v>
      </c>
      <c r="AB909" s="1">
        <v>80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30</v>
      </c>
      <c r="AP909" s="1">
        <v>0</v>
      </c>
      <c r="AQ909" s="1">
        <v>0</v>
      </c>
      <c r="AR909" s="1">
        <v>0</v>
      </c>
      <c r="AS909" s="1">
        <v>0</v>
      </c>
      <c r="AT909" s="1">
        <v>1</v>
      </c>
      <c r="AU909" s="1">
        <v>27</v>
      </c>
      <c r="AV909" s="1">
        <v>21</v>
      </c>
      <c r="AW909" s="1">
        <v>15</v>
      </c>
      <c r="AX909" s="1">
        <v>15</v>
      </c>
      <c r="AY909" s="1">
        <v>12</v>
      </c>
      <c r="AZ909" s="1">
        <v>6</v>
      </c>
      <c r="BA909" s="11">
        <v>0</v>
      </c>
    </row>
    <row r="910" spans="1:53" x14ac:dyDescent="0.25">
      <c r="A910" s="10">
        <v>124941</v>
      </c>
      <c r="B910" s="1" t="s">
        <v>1922</v>
      </c>
      <c r="C910" s="1" t="s">
        <v>49</v>
      </c>
      <c r="D910" s="1">
        <v>0</v>
      </c>
      <c r="E910" s="1">
        <v>0</v>
      </c>
      <c r="F910" s="1"/>
      <c r="G910" s="1" t="s">
        <v>1923</v>
      </c>
      <c r="H910" s="2">
        <v>45105.409425925929</v>
      </c>
      <c r="I910" s="1" t="str">
        <f>_xlfn.XLOOKUP(G910,'Lookup '!A:A,'Lookup '!B:B)</f>
        <v>Cases &amp; Covers</v>
      </c>
      <c r="J910" s="1" t="s">
        <v>51</v>
      </c>
      <c r="K910" s="1" t="b">
        <v>0</v>
      </c>
      <c r="L910" s="1"/>
      <c r="M910" s="1"/>
      <c r="N910" s="1" t="s">
        <v>52</v>
      </c>
      <c r="O910" s="3">
        <v>2.65</v>
      </c>
      <c r="P910" s="3"/>
      <c r="Q910" s="3">
        <v>2.65</v>
      </c>
      <c r="R910" s="3">
        <v>5</v>
      </c>
      <c r="S910" s="1">
        <v>0</v>
      </c>
      <c r="T910" s="4">
        <v>0</v>
      </c>
      <c r="U910" s="1" t="s">
        <v>5484</v>
      </c>
      <c r="V910" s="1" t="s">
        <v>5488</v>
      </c>
      <c r="W910" s="1" t="s">
        <v>5598</v>
      </c>
      <c r="X910" s="1" t="s">
        <v>47</v>
      </c>
      <c r="Y910" s="1">
        <v>12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6</v>
      </c>
      <c r="AP910" s="1">
        <v>15</v>
      </c>
      <c r="AQ910" s="1">
        <v>5</v>
      </c>
      <c r="AR910" s="1">
        <v>9</v>
      </c>
      <c r="AS910" s="1">
        <v>8</v>
      </c>
      <c r="AT910" s="1">
        <v>1</v>
      </c>
      <c r="AU910" s="1">
        <v>8</v>
      </c>
      <c r="AV910" s="1">
        <v>3</v>
      </c>
      <c r="AW910" s="1">
        <v>5</v>
      </c>
      <c r="AX910" s="1">
        <v>4</v>
      </c>
      <c r="AY910" s="1">
        <v>2</v>
      </c>
      <c r="AZ910" s="1">
        <v>1</v>
      </c>
      <c r="BA910" s="11">
        <v>7</v>
      </c>
    </row>
    <row r="911" spans="1:53" x14ac:dyDescent="0.25">
      <c r="A911" s="10">
        <v>124942</v>
      </c>
      <c r="B911" s="1" t="s">
        <v>1924</v>
      </c>
      <c r="C911" s="1" t="s">
        <v>114</v>
      </c>
      <c r="D911" s="1">
        <v>0</v>
      </c>
      <c r="E911" s="1">
        <v>0</v>
      </c>
      <c r="F911" s="1"/>
      <c r="G911" s="1" t="s">
        <v>1925</v>
      </c>
      <c r="H911" s="2">
        <v>45105.409425925929</v>
      </c>
      <c r="I911" s="1" t="str">
        <f>_xlfn.XLOOKUP(G911,'Lookup '!A:A,'Lookup '!B:B)</f>
        <v>Cases &amp; Covers</v>
      </c>
      <c r="J911" s="1" t="s">
        <v>51</v>
      </c>
      <c r="K911" s="1" t="b">
        <v>0</v>
      </c>
      <c r="L911" s="1"/>
      <c r="M911" s="1"/>
      <c r="N911" s="1" t="s">
        <v>52</v>
      </c>
      <c r="O911" s="3">
        <v>2.57</v>
      </c>
      <c r="P911" s="3"/>
      <c r="Q911" s="3">
        <v>2.57</v>
      </c>
      <c r="R911" s="3">
        <v>3.6362999999999999</v>
      </c>
      <c r="S911" s="1">
        <v>0</v>
      </c>
      <c r="T911" s="4">
        <v>0</v>
      </c>
      <c r="U911" s="1" t="s">
        <v>5362</v>
      </c>
      <c r="V911" s="1" t="s">
        <v>5552</v>
      </c>
      <c r="W911" s="1" t="s">
        <v>5520</v>
      </c>
      <c r="X911" s="1" t="s">
        <v>47</v>
      </c>
      <c r="Y911" s="1">
        <v>-3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-1</v>
      </c>
      <c r="AP911" s="1">
        <v>1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2</v>
      </c>
      <c r="BA911" s="11">
        <v>1</v>
      </c>
    </row>
    <row r="912" spans="1:53" x14ac:dyDescent="0.25">
      <c r="A912" s="10">
        <v>124943</v>
      </c>
      <c r="B912" s="1" t="s">
        <v>1926</v>
      </c>
      <c r="C912" s="1" t="s">
        <v>114</v>
      </c>
      <c r="D912" s="1">
        <v>4</v>
      </c>
      <c r="E912" s="1">
        <v>0</v>
      </c>
      <c r="F912" s="1" t="s">
        <v>1927</v>
      </c>
      <c r="G912" s="1" t="s">
        <v>1928</v>
      </c>
      <c r="H912" s="2">
        <v>45105.409425925929</v>
      </c>
      <c r="I912" s="1" t="str">
        <f>_xlfn.XLOOKUP(G912,'Lookup '!A:A,'Lookup '!B:B)</f>
        <v>Cases &amp; Covers</v>
      </c>
      <c r="J912" s="1" t="s">
        <v>51</v>
      </c>
      <c r="K912" s="1" t="b">
        <v>0</v>
      </c>
      <c r="L912" s="1"/>
      <c r="M912" s="1"/>
      <c r="N912" s="1" t="s">
        <v>52</v>
      </c>
      <c r="O912" s="3">
        <v>2.57</v>
      </c>
      <c r="P912" s="3"/>
      <c r="Q912" s="3">
        <v>2.57</v>
      </c>
      <c r="R912" s="3">
        <v>3.6362999999999999</v>
      </c>
      <c r="S912" s="1">
        <v>0</v>
      </c>
      <c r="T912" s="4">
        <v>0</v>
      </c>
      <c r="U912" s="1" t="s">
        <v>5362</v>
      </c>
      <c r="V912" s="1" t="s">
        <v>5552</v>
      </c>
      <c r="W912" s="1" t="s">
        <v>5531</v>
      </c>
      <c r="X912" s="1" t="s">
        <v>47</v>
      </c>
      <c r="Y912" s="1">
        <v>14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11</v>
      </c>
      <c r="AR912" s="1">
        <v>16</v>
      </c>
      <c r="AS912" s="1">
        <v>11</v>
      </c>
      <c r="AT912" s="1">
        <v>9</v>
      </c>
      <c r="AU912" s="1">
        <v>3</v>
      </c>
      <c r="AV912" s="1">
        <v>9</v>
      </c>
      <c r="AW912" s="1">
        <v>4</v>
      </c>
      <c r="AX912" s="1">
        <v>8</v>
      </c>
      <c r="AY912" s="1">
        <v>9</v>
      </c>
      <c r="AZ912" s="1">
        <v>7</v>
      </c>
      <c r="BA912" s="11">
        <v>0</v>
      </c>
    </row>
    <row r="913" spans="1:53" x14ac:dyDescent="0.25">
      <c r="A913" s="10">
        <v>124944</v>
      </c>
      <c r="B913" s="1" t="s">
        <v>1929</v>
      </c>
      <c r="C913" s="1" t="s">
        <v>58</v>
      </c>
      <c r="D913" s="1">
        <v>0</v>
      </c>
      <c r="E913" s="1">
        <v>0</v>
      </c>
      <c r="F913" s="1"/>
      <c r="G913" s="1" t="s">
        <v>1930</v>
      </c>
      <c r="H913" s="2">
        <v>45105.409425925929</v>
      </c>
      <c r="I913" s="1" t="str">
        <f>_xlfn.XLOOKUP(G913,'Lookup '!A:A,'Lookup '!B:B)</f>
        <v>Cases &amp; Covers</v>
      </c>
      <c r="J913" s="1" t="s">
        <v>51</v>
      </c>
      <c r="K913" s="1" t="b">
        <v>0</v>
      </c>
      <c r="L913" s="1"/>
      <c r="M913" s="1"/>
      <c r="N913" s="1" t="s">
        <v>52</v>
      </c>
      <c r="O913" s="3">
        <v>1.9</v>
      </c>
      <c r="P913" s="3"/>
      <c r="Q913" s="3">
        <v>1.9</v>
      </c>
      <c r="R913" s="3">
        <v>3.6362999999999999</v>
      </c>
      <c r="S913" s="1">
        <v>0</v>
      </c>
      <c r="T913" s="4">
        <v>0</v>
      </c>
      <c r="U913" s="1" t="s">
        <v>5362</v>
      </c>
      <c r="V913" s="1" t="s">
        <v>5532</v>
      </c>
      <c r="W913" s="1" t="s">
        <v>5528</v>
      </c>
      <c r="X913" s="1" t="s">
        <v>47</v>
      </c>
      <c r="Y913" s="1">
        <v>66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2</v>
      </c>
      <c r="AS913" s="1">
        <v>2</v>
      </c>
      <c r="AT913" s="1">
        <v>1</v>
      </c>
      <c r="AU913" s="1">
        <v>0</v>
      </c>
      <c r="AV913" s="1">
        <v>2</v>
      </c>
      <c r="AW913" s="1">
        <v>1</v>
      </c>
      <c r="AX913" s="1">
        <v>0</v>
      </c>
      <c r="AY913" s="1">
        <v>0</v>
      </c>
      <c r="AZ913" s="1">
        <v>0</v>
      </c>
      <c r="BA913" s="11">
        <v>0</v>
      </c>
    </row>
    <row r="914" spans="1:53" x14ac:dyDescent="0.25">
      <c r="A914" s="10">
        <v>124945</v>
      </c>
      <c r="B914" s="1" t="s">
        <v>1931</v>
      </c>
      <c r="C914" s="1" t="s">
        <v>49</v>
      </c>
      <c r="D914" s="1">
        <v>0</v>
      </c>
      <c r="E914" s="1">
        <v>0</v>
      </c>
      <c r="F914" s="1"/>
      <c r="G914" s="1" t="s">
        <v>1932</v>
      </c>
      <c r="H914" s="2">
        <v>45105.409425925929</v>
      </c>
      <c r="I914" s="1" t="str">
        <f>_xlfn.XLOOKUP(G914,'Lookup '!A:A,'Lookup '!B:B)</f>
        <v>Cases &amp; Covers</v>
      </c>
      <c r="J914" s="1" t="s">
        <v>51</v>
      </c>
      <c r="K914" s="1" t="b">
        <v>0</v>
      </c>
      <c r="L914" s="1"/>
      <c r="M914" s="1"/>
      <c r="N914" s="1" t="s">
        <v>52</v>
      </c>
      <c r="O914" s="3">
        <v>2.93</v>
      </c>
      <c r="P914" s="3"/>
      <c r="Q914" s="3">
        <v>2.93</v>
      </c>
      <c r="R914" s="3">
        <v>4.5453999999999999</v>
      </c>
      <c r="S914" s="1">
        <v>0</v>
      </c>
      <c r="T914" s="4">
        <v>0</v>
      </c>
      <c r="U914" s="1" t="s">
        <v>5484</v>
      </c>
      <c r="V914" s="1" t="s">
        <v>5504</v>
      </c>
      <c r="W914" s="1" t="s">
        <v>5602</v>
      </c>
      <c r="X914" s="1" t="s">
        <v>47</v>
      </c>
      <c r="Y914" s="1">
        <v>73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3</v>
      </c>
      <c r="AP914" s="1">
        <v>8</v>
      </c>
      <c r="AQ914" s="1">
        <v>3</v>
      </c>
      <c r="AR914" s="1">
        <v>1</v>
      </c>
      <c r="AS914" s="1">
        <v>3</v>
      </c>
      <c r="AT914" s="1">
        <v>0</v>
      </c>
      <c r="AU914" s="1">
        <v>2</v>
      </c>
      <c r="AV914" s="1">
        <v>1</v>
      </c>
      <c r="AW914" s="1">
        <v>4</v>
      </c>
      <c r="AX914" s="1">
        <v>1</v>
      </c>
      <c r="AY914" s="1">
        <v>2</v>
      </c>
      <c r="AZ914" s="1">
        <v>3</v>
      </c>
      <c r="BA914" s="11">
        <v>4</v>
      </c>
    </row>
    <row r="915" spans="1:53" x14ac:dyDescent="0.25">
      <c r="A915" s="10">
        <v>124946</v>
      </c>
      <c r="B915" s="1" t="s">
        <v>1933</v>
      </c>
      <c r="C915" s="1" t="s">
        <v>49</v>
      </c>
      <c r="D915" s="1">
        <v>0</v>
      </c>
      <c r="E915" s="1">
        <v>0</v>
      </c>
      <c r="F915" s="1"/>
      <c r="G915" s="1" t="s">
        <v>1934</v>
      </c>
      <c r="H915" s="2">
        <v>45105.409425925929</v>
      </c>
      <c r="I915" s="1" t="str">
        <f>_xlfn.XLOOKUP(G915,'Lookup '!A:A,'Lookup '!B:B)</f>
        <v>Cases &amp; Covers</v>
      </c>
      <c r="J915" s="1" t="s">
        <v>51</v>
      </c>
      <c r="K915" s="1" t="b">
        <v>0</v>
      </c>
      <c r="L915" s="1"/>
      <c r="M915" s="1"/>
      <c r="N915" s="1" t="s">
        <v>52</v>
      </c>
      <c r="O915" s="3">
        <v>2.93</v>
      </c>
      <c r="P915" s="3"/>
      <c r="Q915" s="3">
        <v>2.93</v>
      </c>
      <c r="R915" s="3">
        <v>4.5453999999999999</v>
      </c>
      <c r="S915" s="1">
        <v>0</v>
      </c>
      <c r="T915" s="4">
        <v>0</v>
      </c>
      <c r="U915" s="1" t="s">
        <v>5484</v>
      </c>
      <c r="V915" s="1" t="s">
        <v>5504</v>
      </c>
      <c r="W915" s="1" t="s">
        <v>5603</v>
      </c>
      <c r="X915" s="1" t="s">
        <v>47</v>
      </c>
      <c r="Y915" s="1">
        <v>49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12</v>
      </c>
      <c r="AP915" s="1">
        <v>13</v>
      </c>
      <c r="AQ915" s="1">
        <v>4</v>
      </c>
      <c r="AR915" s="1">
        <v>4</v>
      </c>
      <c r="AS915" s="1">
        <v>2</v>
      </c>
      <c r="AT915" s="1">
        <v>5</v>
      </c>
      <c r="AU915" s="1">
        <v>3</v>
      </c>
      <c r="AV915" s="1">
        <v>1</v>
      </c>
      <c r="AW915" s="1">
        <v>0</v>
      </c>
      <c r="AX915" s="1">
        <v>4</v>
      </c>
      <c r="AY915" s="1">
        <v>0</v>
      </c>
      <c r="AZ915" s="1">
        <v>4</v>
      </c>
      <c r="BA915" s="11">
        <v>0</v>
      </c>
    </row>
    <row r="916" spans="1:53" x14ac:dyDescent="0.25">
      <c r="A916" s="10">
        <v>124947</v>
      </c>
      <c r="B916" s="1" t="s">
        <v>1935</v>
      </c>
      <c r="C916" s="1" t="s">
        <v>49</v>
      </c>
      <c r="D916" s="1">
        <v>0</v>
      </c>
      <c r="E916" s="1">
        <v>0</v>
      </c>
      <c r="F916" s="1"/>
      <c r="G916" s="1" t="s">
        <v>1936</v>
      </c>
      <c r="H916" s="2">
        <v>45105.409425925929</v>
      </c>
      <c r="I916" s="1" t="str">
        <f>_xlfn.XLOOKUP(G916,'Lookup '!A:A,'Lookup '!B:B)</f>
        <v>Cases &amp; Covers</v>
      </c>
      <c r="J916" s="1" t="s">
        <v>51</v>
      </c>
      <c r="K916" s="1" t="b">
        <v>0</v>
      </c>
      <c r="L916" s="1"/>
      <c r="M916" s="1"/>
      <c r="N916" s="1" t="s">
        <v>52</v>
      </c>
      <c r="O916" s="3">
        <v>2.93</v>
      </c>
      <c r="P916" s="3"/>
      <c r="Q916" s="3">
        <v>2.93</v>
      </c>
      <c r="R916" s="3">
        <v>4.5453999999999999</v>
      </c>
      <c r="S916" s="1">
        <v>0</v>
      </c>
      <c r="T916" s="4">
        <v>0</v>
      </c>
      <c r="U916" s="1" t="s">
        <v>5362</v>
      </c>
      <c r="V916" s="1" t="s">
        <v>5504</v>
      </c>
      <c r="W916" s="1" t="s">
        <v>5500</v>
      </c>
      <c r="X916" s="1" t="s">
        <v>47</v>
      </c>
      <c r="Y916" s="1">
        <v>13</v>
      </c>
      <c r="Z916" s="1">
        <v>0</v>
      </c>
      <c r="AA916" s="1">
        <v>60</v>
      </c>
      <c r="AB916" s="1">
        <v>60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11</v>
      </c>
      <c r="AP916" s="1">
        <v>10</v>
      </c>
      <c r="AQ916" s="1">
        <v>5</v>
      </c>
      <c r="AR916" s="1">
        <v>11</v>
      </c>
      <c r="AS916" s="1">
        <v>17</v>
      </c>
      <c r="AT916" s="1">
        <v>1</v>
      </c>
      <c r="AU916" s="1">
        <v>7</v>
      </c>
      <c r="AV916" s="1">
        <v>10</v>
      </c>
      <c r="AW916" s="1">
        <v>11</v>
      </c>
      <c r="AX916" s="1">
        <v>19</v>
      </c>
      <c r="AY916" s="1">
        <v>11</v>
      </c>
      <c r="AZ916" s="1">
        <v>10</v>
      </c>
      <c r="BA916" s="11">
        <v>2</v>
      </c>
    </row>
    <row r="917" spans="1:53" x14ac:dyDescent="0.25">
      <c r="A917" s="10">
        <v>124948</v>
      </c>
      <c r="B917" s="1" t="s">
        <v>1937</v>
      </c>
      <c r="C917" s="1" t="s">
        <v>49</v>
      </c>
      <c r="D917" s="1">
        <v>0</v>
      </c>
      <c r="E917" s="1">
        <v>0</v>
      </c>
      <c r="F917" s="1"/>
      <c r="G917" s="1" t="s">
        <v>1938</v>
      </c>
      <c r="H917" s="2">
        <v>45105.409425925929</v>
      </c>
      <c r="I917" s="1" t="str">
        <f>_xlfn.XLOOKUP(G917,'Lookup '!A:A,'Lookup '!B:B)</f>
        <v>Cases &amp; Covers</v>
      </c>
      <c r="J917" s="1" t="s">
        <v>51</v>
      </c>
      <c r="K917" s="1" t="b">
        <v>0</v>
      </c>
      <c r="L917" s="1"/>
      <c r="M917" s="1"/>
      <c r="N917" s="1" t="s">
        <v>52</v>
      </c>
      <c r="O917" s="3">
        <v>2.65</v>
      </c>
      <c r="P917" s="3"/>
      <c r="Q917" s="3">
        <v>2.65</v>
      </c>
      <c r="R917" s="3">
        <v>3.8180999999999998</v>
      </c>
      <c r="S917" s="1">
        <v>0</v>
      </c>
      <c r="T917" s="4">
        <v>0</v>
      </c>
      <c r="U917" s="1" t="s">
        <v>5484</v>
      </c>
      <c r="V917" s="1" t="s">
        <v>5506</v>
      </c>
      <c r="W917" s="1" t="s">
        <v>5516</v>
      </c>
      <c r="X917" s="1" t="s">
        <v>47</v>
      </c>
      <c r="Y917" s="1">
        <v>11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7</v>
      </c>
      <c r="AP917" s="1">
        <v>6</v>
      </c>
      <c r="AQ917" s="1">
        <v>5</v>
      </c>
      <c r="AR917" s="1">
        <v>1</v>
      </c>
      <c r="AS917" s="1">
        <v>6</v>
      </c>
      <c r="AT917" s="1">
        <v>1</v>
      </c>
      <c r="AU917" s="1">
        <v>1</v>
      </c>
      <c r="AV917" s="1">
        <v>0</v>
      </c>
      <c r="AW917" s="1">
        <v>3</v>
      </c>
      <c r="AX917" s="1">
        <v>4</v>
      </c>
      <c r="AY917" s="1">
        <v>3</v>
      </c>
      <c r="AZ917" s="1">
        <v>0</v>
      </c>
      <c r="BA917" s="11">
        <v>1</v>
      </c>
    </row>
    <row r="918" spans="1:53" x14ac:dyDescent="0.25">
      <c r="A918" s="10">
        <v>124949</v>
      </c>
      <c r="B918" s="1" t="s">
        <v>1939</v>
      </c>
      <c r="C918" s="1" t="s">
        <v>49</v>
      </c>
      <c r="D918" s="1">
        <v>0</v>
      </c>
      <c r="E918" s="1">
        <v>0</v>
      </c>
      <c r="F918" s="1"/>
      <c r="G918" s="1" t="s">
        <v>1940</v>
      </c>
      <c r="H918" s="2">
        <v>45105.409425925929</v>
      </c>
      <c r="I918" s="1" t="str">
        <f>_xlfn.XLOOKUP(G918,'Lookup '!A:A,'Lookup '!B:B)</f>
        <v>Cases &amp; Covers</v>
      </c>
      <c r="J918" s="1" t="s">
        <v>51</v>
      </c>
      <c r="K918" s="1" t="b">
        <v>0</v>
      </c>
      <c r="L918" s="1"/>
      <c r="M918" s="1"/>
      <c r="N918" s="1" t="s">
        <v>52</v>
      </c>
      <c r="O918" s="3">
        <v>2.65</v>
      </c>
      <c r="P918" s="3"/>
      <c r="Q918" s="3">
        <v>2.65</v>
      </c>
      <c r="R918" s="3">
        <v>3.8180999999999998</v>
      </c>
      <c r="S918" s="1">
        <v>0</v>
      </c>
      <c r="T918" s="4">
        <v>0</v>
      </c>
      <c r="U918" s="1" t="s">
        <v>5362</v>
      </c>
      <c r="V918" s="1" t="s">
        <v>5506</v>
      </c>
      <c r="W918" s="1" t="s">
        <v>5511</v>
      </c>
      <c r="X918" s="1" t="s">
        <v>47</v>
      </c>
      <c r="Y918" s="1">
        <v>16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10</v>
      </c>
      <c r="AP918" s="1">
        <v>7</v>
      </c>
      <c r="AQ918" s="1">
        <v>4</v>
      </c>
      <c r="AR918" s="1">
        <v>8</v>
      </c>
      <c r="AS918" s="1">
        <v>4</v>
      </c>
      <c r="AT918" s="1">
        <v>1</v>
      </c>
      <c r="AU918" s="1">
        <v>1</v>
      </c>
      <c r="AV918" s="1">
        <v>2</v>
      </c>
      <c r="AW918" s="1">
        <v>2</v>
      </c>
      <c r="AX918" s="1">
        <v>5</v>
      </c>
      <c r="AY918" s="1">
        <v>6</v>
      </c>
      <c r="AZ918" s="1">
        <v>5</v>
      </c>
      <c r="BA918" s="11">
        <v>0</v>
      </c>
    </row>
    <row r="919" spans="1:53" x14ac:dyDescent="0.25">
      <c r="A919" s="10">
        <v>124950</v>
      </c>
      <c r="B919" s="1" t="s">
        <v>1941</v>
      </c>
      <c r="C919" s="1" t="s">
        <v>49</v>
      </c>
      <c r="D919" s="1">
        <v>0</v>
      </c>
      <c r="E919" s="1">
        <v>0</v>
      </c>
      <c r="F919" s="1"/>
      <c r="G919" s="1" t="s">
        <v>1942</v>
      </c>
      <c r="H919" s="2">
        <v>45105.409425925929</v>
      </c>
      <c r="I919" s="1" t="str">
        <f>_xlfn.XLOOKUP(G919,'Lookup '!A:A,'Lookup '!B:B)</f>
        <v>Cases &amp; Covers</v>
      </c>
      <c r="J919" s="1" t="s">
        <v>51</v>
      </c>
      <c r="K919" s="1" t="b">
        <v>0</v>
      </c>
      <c r="L919" s="1"/>
      <c r="M919" s="1"/>
      <c r="N919" s="1" t="s">
        <v>52</v>
      </c>
      <c r="O919" s="3">
        <v>3.07</v>
      </c>
      <c r="P919" s="3"/>
      <c r="Q919" s="3">
        <v>3.07</v>
      </c>
      <c r="R919" s="3">
        <v>5.2727000000000004</v>
      </c>
      <c r="S919" s="1">
        <v>0</v>
      </c>
      <c r="T919" s="4">
        <v>0</v>
      </c>
      <c r="U919" s="1" t="s">
        <v>5362</v>
      </c>
      <c r="V919" s="1" t="s">
        <v>5490</v>
      </c>
      <c r="W919" s="1" t="s">
        <v>5531</v>
      </c>
      <c r="X919" s="1" t="s">
        <v>47</v>
      </c>
      <c r="Y919" s="1">
        <v>5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9</v>
      </c>
      <c r="AP919" s="1">
        <v>12</v>
      </c>
      <c r="AQ919" s="1">
        <v>11</v>
      </c>
      <c r="AR919" s="1">
        <v>3</v>
      </c>
      <c r="AS919" s="1">
        <v>12</v>
      </c>
      <c r="AT919" s="1">
        <v>2</v>
      </c>
      <c r="AU919" s="1">
        <v>6</v>
      </c>
      <c r="AV919" s="1">
        <v>6</v>
      </c>
      <c r="AW919" s="1">
        <v>7</v>
      </c>
      <c r="AX919" s="1">
        <v>8</v>
      </c>
      <c r="AY919" s="1">
        <v>1</v>
      </c>
      <c r="AZ919" s="1">
        <v>4</v>
      </c>
      <c r="BA919" s="11">
        <v>9</v>
      </c>
    </row>
    <row r="920" spans="1:53" x14ac:dyDescent="0.25">
      <c r="A920" s="10">
        <v>124951</v>
      </c>
      <c r="B920" s="1" t="s">
        <v>1943</v>
      </c>
      <c r="C920" s="1" t="s">
        <v>58</v>
      </c>
      <c r="D920" s="1">
        <v>0</v>
      </c>
      <c r="E920" s="1">
        <v>0</v>
      </c>
      <c r="F920" s="1"/>
      <c r="G920" s="1" t="s">
        <v>1944</v>
      </c>
      <c r="H920" s="2">
        <v>45105.409425925929</v>
      </c>
      <c r="I920" s="1" t="str">
        <f>_xlfn.XLOOKUP(G920,'Lookup '!A:A,'Lookup '!B:B)</f>
        <v>Cases &amp; Covers</v>
      </c>
      <c r="J920" s="1" t="s">
        <v>51</v>
      </c>
      <c r="K920" s="1" t="b">
        <v>0</v>
      </c>
      <c r="L920" s="1"/>
      <c r="M920" s="1"/>
      <c r="N920" s="1" t="s">
        <v>52</v>
      </c>
      <c r="O920" s="3">
        <v>1.61</v>
      </c>
      <c r="P920" s="3"/>
      <c r="Q920" s="3">
        <v>1.61</v>
      </c>
      <c r="R920" s="3">
        <v>4.0909000000000004</v>
      </c>
      <c r="S920" s="1">
        <v>0</v>
      </c>
      <c r="T920" s="4">
        <v>0</v>
      </c>
      <c r="U920" s="1" t="s">
        <v>5362</v>
      </c>
      <c r="V920" s="1" t="s">
        <v>5562</v>
      </c>
      <c r="W920" s="1" t="s">
        <v>5534</v>
      </c>
      <c r="X920" s="1" t="s">
        <v>47</v>
      </c>
      <c r="Y920" s="1">
        <v>26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5</v>
      </c>
      <c r="AP920" s="1">
        <v>1</v>
      </c>
      <c r="AQ920" s="1">
        <v>7</v>
      </c>
      <c r="AR920" s="1">
        <v>1</v>
      </c>
      <c r="AS920" s="1">
        <v>5</v>
      </c>
      <c r="AT920" s="1">
        <v>2</v>
      </c>
      <c r="AU920" s="1">
        <v>1</v>
      </c>
      <c r="AV920" s="1">
        <v>0</v>
      </c>
      <c r="AW920" s="1">
        <v>4</v>
      </c>
      <c r="AX920" s="1">
        <v>0</v>
      </c>
      <c r="AY920" s="1">
        <v>0</v>
      </c>
      <c r="AZ920" s="1">
        <v>1</v>
      </c>
      <c r="BA920" s="11">
        <v>0</v>
      </c>
    </row>
    <row r="921" spans="1:53" x14ac:dyDescent="0.25">
      <c r="A921" s="10">
        <v>124952</v>
      </c>
      <c r="B921" s="1" t="s">
        <v>1945</v>
      </c>
      <c r="C921" s="1" t="s">
        <v>49</v>
      </c>
      <c r="D921" s="1">
        <v>0</v>
      </c>
      <c r="E921" s="1">
        <v>0</v>
      </c>
      <c r="F921" s="1"/>
      <c r="G921" s="1" t="s">
        <v>1946</v>
      </c>
      <c r="H921" s="2">
        <v>45105.409425925929</v>
      </c>
      <c r="I921" s="1" t="str">
        <f>_xlfn.XLOOKUP(G921,'Lookup '!A:A,'Lookup '!B:B)</f>
        <v>Cases &amp; Covers</v>
      </c>
      <c r="J921" s="1" t="s">
        <v>51</v>
      </c>
      <c r="K921" s="1" t="b">
        <v>0</v>
      </c>
      <c r="L921" s="1"/>
      <c r="M921" s="1"/>
      <c r="N921" s="1" t="s">
        <v>52</v>
      </c>
      <c r="O921" s="3">
        <v>2.93</v>
      </c>
      <c r="P921" s="3"/>
      <c r="Q921" s="3">
        <v>2.93</v>
      </c>
      <c r="R921" s="3">
        <v>4.5453999999999999</v>
      </c>
      <c r="S921" s="1">
        <v>0</v>
      </c>
      <c r="T921" s="4">
        <v>0</v>
      </c>
      <c r="U921" s="1" t="s">
        <v>5484</v>
      </c>
      <c r="V921" s="1" t="s">
        <v>5504</v>
      </c>
      <c r="W921" s="1" t="s">
        <v>5598</v>
      </c>
      <c r="X921" s="1" t="s">
        <v>47</v>
      </c>
      <c r="Y921" s="1">
        <v>71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7</v>
      </c>
      <c r="AP921" s="1">
        <v>6</v>
      </c>
      <c r="AQ921" s="1">
        <v>4</v>
      </c>
      <c r="AR921" s="1">
        <v>3</v>
      </c>
      <c r="AS921" s="1">
        <v>2</v>
      </c>
      <c r="AT921" s="1">
        <v>3</v>
      </c>
      <c r="AU921" s="1">
        <v>1</v>
      </c>
      <c r="AV921" s="1">
        <v>2</v>
      </c>
      <c r="AW921" s="1">
        <v>0</v>
      </c>
      <c r="AX921" s="1">
        <v>1</v>
      </c>
      <c r="AY921" s="1">
        <v>6</v>
      </c>
      <c r="AZ921" s="1">
        <v>1</v>
      </c>
      <c r="BA921" s="11">
        <v>0</v>
      </c>
    </row>
    <row r="922" spans="1:53" x14ac:dyDescent="0.25">
      <c r="A922" s="10">
        <v>124953</v>
      </c>
      <c r="B922" s="1" t="s">
        <v>1947</v>
      </c>
      <c r="C922" s="1" t="s">
        <v>49</v>
      </c>
      <c r="D922" s="1">
        <v>0</v>
      </c>
      <c r="E922" s="1">
        <v>0</v>
      </c>
      <c r="F922" s="1"/>
      <c r="G922" s="1" t="s">
        <v>1948</v>
      </c>
      <c r="H922" s="2">
        <v>45105.409425925929</v>
      </c>
      <c r="I922" s="1" t="str">
        <f>_xlfn.XLOOKUP(G922,'Lookup '!A:A,'Lookup '!B:B)</f>
        <v>Cases &amp; Covers</v>
      </c>
      <c r="J922" s="1" t="s">
        <v>51</v>
      </c>
      <c r="K922" s="1" t="b">
        <v>0</v>
      </c>
      <c r="L922" s="1"/>
      <c r="M922" s="1"/>
      <c r="N922" s="1" t="s">
        <v>52</v>
      </c>
      <c r="O922" s="3">
        <v>2.65</v>
      </c>
      <c r="P922" s="3"/>
      <c r="Q922" s="3">
        <v>2.65</v>
      </c>
      <c r="R922" s="3">
        <v>5.4943</v>
      </c>
      <c r="S922" s="1">
        <v>0</v>
      </c>
      <c r="T922" s="4">
        <v>0</v>
      </c>
      <c r="U922" s="1" t="s">
        <v>5362</v>
      </c>
      <c r="V922" s="1" t="s">
        <v>5488</v>
      </c>
      <c r="W922" s="1" t="s">
        <v>5511</v>
      </c>
      <c r="X922" s="1" t="s">
        <v>47</v>
      </c>
      <c r="Y922" s="1">
        <v>13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7</v>
      </c>
      <c r="AP922" s="1">
        <v>17</v>
      </c>
      <c r="AQ922" s="1">
        <v>6</v>
      </c>
      <c r="AR922" s="1">
        <v>7</v>
      </c>
      <c r="AS922" s="1">
        <v>4</v>
      </c>
      <c r="AT922" s="1">
        <v>0</v>
      </c>
      <c r="AU922" s="1">
        <v>9</v>
      </c>
      <c r="AV922" s="1">
        <v>4</v>
      </c>
      <c r="AW922" s="1">
        <v>7</v>
      </c>
      <c r="AX922" s="1">
        <v>13</v>
      </c>
      <c r="AY922" s="1">
        <v>4</v>
      </c>
      <c r="AZ922" s="1">
        <v>2</v>
      </c>
      <c r="BA922" s="11">
        <v>0</v>
      </c>
    </row>
    <row r="923" spans="1:53" x14ac:dyDescent="0.25">
      <c r="A923" s="10">
        <v>124954</v>
      </c>
      <c r="B923" s="1" t="s">
        <v>1949</v>
      </c>
      <c r="C923" s="1" t="s">
        <v>114</v>
      </c>
      <c r="D923" s="1">
        <v>0</v>
      </c>
      <c r="E923" s="1">
        <v>0</v>
      </c>
      <c r="F923" s="1"/>
      <c r="G923" s="1" t="s">
        <v>1950</v>
      </c>
      <c r="H923" s="2">
        <v>45105.409425925929</v>
      </c>
      <c r="I923" s="1" t="str">
        <f>_xlfn.XLOOKUP(G923,'Lookup '!A:A,'Lookup '!B:B)</f>
        <v>Cases &amp; Covers</v>
      </c>
      <c r="J923" s="1" t="s">
        <v>51</v>
      </c>
      <c r="K923" s="1" t="b">
        <v>0</v>
      </c>
      <c r="L923" s="1"/>
      <c r="M923" s="1"/>
      <c r="N923" s="1" t="s">
        <v>52</v>
      </c>
      <c r="O923" s="3">
        <v>2.57</v>
      </c>
      <c r="P923" s="3"/>
      <c r="Q923" s="3">
        <v>2.57</v>
      </c>
      <c r="R923" s="3">
        <v>0</v>
      </c>
      <c r="S923" s="1">
        <v>0</v>
      </c>
      <c r="T923" s="4">
        <v>0</v>
      </c>
      <c r="U923" s="1" t="s">
        <v>5362</v>
      </c>
      <c r="V923" s="1" t="s">
        <v>5514</v>
      </c>
      <c r="W923" s="1" t="s">
        <v>5491</v>
      </c>
      <c r="X923" s="1" t="s">
        <v>47</v>
      </c>
      <c r="Y923" s="1">
        <v>1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1">
        <v>0</v>
      </c>
    </row>
    <row r="924" spans="1:53" x14ac:dyDescent="0.25">
      <c r="A924" s="10">
        <v>124955</v>
      </c>
      <c r="B924" s="1" t="s">
        <v>1951</v>
      </c>
      <c r="C924" s="1" t="s">
        <v>49</v>
      </c>
      <c r="D924" s="1">
        <v>0</v>
      </c>
      <c r="E924" s="1">
        <v>0</v>
      </c>
      <c r="F924" s="1"/>
      <c r="G924" s="1" t="s">
        <v>1952</v>
      </c>
      <c r="H924" s="2">
        <v>45105.409425925929</v>
      </c>
      <c r="I924" s="1" t="str">
        <f>_xlfn.XLOOKUP(G924,'Lookup '!A:A,'Lookup '!B:B)</f>
        <v>Cases &amp; Covers</v>
      </c>
      <c r="J924" s="1" t="s">
        <v>51</v>
      </c>
      <c r="K924" s="1" t="b">
        <v>0</v>
      </c>
      <c r="L924" s="1"/>
      <c r="M924" s="1"/>
      <c r="N924" s="1" t="s">
        <v>52</v>
      </c>
      <c r="O924" s="3">
        <v>2.09</v>
      </c>
      <c r="P924" s="3"/>
      <c r="Q924" s="3">
        <v>2.09</v>
      </c>
      <c r="R924" s="3">
        <v>3.6362999999999999</v>
      </c>
      <c r="S924" s="1">
        <v>0</v>
      </c>
      <c r="T924" s="4">
        <v>0</v>
      </c>
      <c r="U924" s="1" t="s">
        <v>5362</v>
      </c>
      <c r="V924" s="1" t="s">
        <v>5525</v>
      </c>
      <c r="W924" s="1" t="s">
        <v>5511</v>
      </c>
      <c r="X924" s="1" t="s">
        <v>47</v>
      </c>
      <c r="Y924" s="1">
        <v>2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8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1">
        <v>0</v>
      </c>
    </row>
    <row r="925" spans="1:53" x14ac:dyDescent="0.25">
      <c r="A925" s="10">
        <v>124956</v>
      </c>
      <c r="B925" s="1" t="s">
        <v>1953</v>
      </c>
      <c r="C925" s="1" t="s">
        <v>49</v>
      </c>
      <c r="D925" s="1">
        <v>0</v>
      </c>
      <c r="E925" s="1">
        <v>0</v>
      </c>
      <c r="F925" s="1"/>
      <c r="G925" s="1" t="s">
        <v>1954</v>
      </c>
      <c r="H925" s="2">
        <v>45105.409425925929</v>
      </c>
      <c r="I925" s="1" t="str">
        <f>_xlfn.XLOOKUP(G925,'Lookup '!A:A,'Lookup '!B:B)</f>
        <v>Cases &amp; Covers</v>
      </c>
      <c r="J925" s="1" t="s">
        <v>51</v>
      </c>
      <c r="K925" s="1" t="b">
        <v>0</v>
      </c>
      <c r="L925" s="1"/>
      <c r="M925" s="1"/>
      <c r="N925" s="1" t="s">
        <v>52</v>
      </c>
      <c r="O925" s="3">
        <v>2.65</v>
      </c>
      <c r="P925" s="3"/>
      <c r="Q925" s="3">
        <v>2.65</v>
      </c>
      <c r="R925" s="3">
        <v>3.8180999999999998</v>
      </c>
      <c r="S925" s="1">
        <v>0</v>
      </c>
      <c r="T925" s="4">
        <v>0</v>
      </c>
      <c r="U925" s="1" t="s">
        <v>5362</v>
      </c>
      <c r="V925" s="1" t="s">
        <v>5506</v>
      </c>
      <c r="W925" s="1" t="s">
        <v>5528</v>
      </c>
      <c r="X925" s="1" t="s">
        <v>47</v>
      </c>
      <c r="Y925" s="1">
        <v>57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3</v>
      </c>
      <c r="AP925" s="1">
        <v>1</v>
      </c>
      <c r="AQ925" s="1">
        <v>3</v>
      </c>
      <c r="AR925" s="1">
        <v>2</v>
      </c>
      <c r="AS925" s="1">
        <v>3</v>
      </c>
      <c r="AT925" s="1">
        <v>2</v>
      </c>
      <c r="AU925" s="1">
        <v>0</v>
      </c>
      <c r="AV925" s="1">
        <v>0</v>
      </c>
      <c r="AW925" s="1">
        <v>1</v>
      </c>
      <c r="AX925" s="1">
        <v>0</v>
      </c>
      <c r="AY925" s="1">
        <v>0</v>
      </c>
      <c r="AZ925" s="1">
        <v>0</v>
      </c>
      <c r="BA925" s="11">
        <v>0</v>
      </c>
    </row>
    <row r="926" spans="1:53" x14ac:dyDescent="0.25">
      <c r="A926" s="10">
        <v>124957</v>
      </c>
      <c r="B926" s="1" t="s">
        <v>1955</v>
      </c>
      <c r="C926" s="1" t="s">
        <v>58</v>
      </c>
      <c r="D926" s="1">
        <v>0</v>
      </c>
      <c r="E926" s="1">
        <v>0</v>
      </c>
      <c r="F926" s="1"/>
      <c r="G926" s="1" t="s">
        <v>1956</v>
      </c>
      <c r="H926" s="2">
        <v>45105.409425925929</v>
      </c>
      <c r="I926" s="1" t="str">
        <f>_xlfn.XLOOKUP(G926,'Lookup '!A:A,'Lookup '!B:B)</f>
        <v>Cases &amp; Covers</v>
      </c>
      <c r="J926" s="1" t="s">
        <v>51</v>
      </c>
      <c r="K926" s="1" t="b">
        <v>0</v>
      </c>
      <c r="L926" s="1"/>
      <c r="M926" s="1"/>
      <c r="N926" s="1" t="s">
        <v>52</v>
      </c>
      <c r="O926" s="3">
        <v>2.93</v>
      </c>
      <c r="P926" s="3"/>
      <c r="Q926" s="3">
        <v>2.93</v>
      </c>
      <c r="R926" s="3">
        <v>4.5453999999999999</v>
      </c>
      <c r="S926" s="1">
        <v>0</v>
      </c>
      <c r="T926" s="4">
        <v>0</v>
      </c>
      <c r="U926" s="1" t="s">
        <v>5362</v>
      </c>
      <c r="V926" s="1" t="s">
        <v>5548</v>
      </c>
      <c r="W926" s="1" t="s">
        <v>5511</v>
      </c>
      <c r="X926" s="1" t="s">
        <v>47</v>
      </c>
      <c r="Y926" s="1">
        <v>37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3</v>
      </c>
      <c r="AP926" s="1">
        <v>3</v>
      </c>
      <c r="AQ926" s="1">
        <v>0</v>
      </c>
      <c r="AR926" s="1">
        <v>1</v>
      </c>
      <c r="AS926" s="1">
        <v>7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3</v>
      </c>
      <c r="AZ926" s="1">
        <v>0</v>
      </c>
      <c r="BA926" s="11">
        <v>3</v>
      </c>
    </row>
    <row r="927" spans="1:53" x14ac:dyDescent="0.25">
      <c r="A927" s="10">
        <v>124958</v>
      </c>
      <c r="B927" s="1" t="s">
        <v>1957</v>
      </c>
      <c r="C927" s="1" t="s">
        <v>49</v>
      </c>
      <c r="D927" s="1">
        <v>0</v>
      </c>
      <c r="E927" s="1">
        <v>0</v>
      </c>
      <c r="F927" s="1"/>
      <c r="G927" s="1" t="s">
        <v>1958</v>
      </c>
      <c r="H927" s="2">
        <v>45105.409426122686</v>
      </c>
      <c r="I927" s="1" t="str">
        <f>_xlfn.XLOOKUP(G927,'Lookup '!A:A,'Lookup '!B:B)</f>
        <v>Cases &amp; Covers</v>
      </c>
      <c r="J927" s="1" t="s">
        <v>51</v>
      </c>
      <c r="K927" s="1" t="b">
        <v>0</v>
      </c>
      <c r="L927" s="1"/>
      <c r="M927" s="1"/>
      <c r="N927" s="1" t="s">
        <v>52</v>
      </c>
      <c r="O927" s="3">
        <v>3.07</v>
      </c>
      <c r="P927" s="3"/>
      <c r="Q927" s="3">
        <v>3.07</v>
      </c>
      <c r="R927" s="3">
        <v>5.2727000000000004</v>
      </c>
      <c r="S927" s="1">
        <v>0</v>
      </c>
      <c r="T927" s="4">
        <v>0</v>
      </c>
      <c r="U927" s="1" t="s">
        <v>5362</v>
      </c>
      <c r="V927" s="1" t="s">
        <v>5490</v>
      </c>
      <c r="W927" s="1" t="s">
        <v>5531</v>
      </c>
      <c r="X927" s="1" t="s">
        <v>47</v>
      </c>
      <c r="Y927" s="1">
        <v>12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11</v>
      </c>
      <c r="AP927" s="1">
        <v>1</v>
      </c>
      <c r="AQ927" s="1">
        <v>8</v>
      </c>
      <c r="AR927" s="1">
        <v>13</v>
      </c>
      <c r="AS927" s="1">
        <v>5</v>
      </c>
      <c r="AT927" s="1">
        <v>8</v>
      </c>
      <c r="AU927" s="1">
        <v>4</v>
      </c>
      <c r="AV927" s="1">
        <v>8</v>
      </c>
      <c r="AW927" s="1">
        <v>9</v>
      </c>
      <c r="AX927" s="1">
        <v>9</v>
      </c>
      <c r="AY927" s="1">
        <v>6</v>
      </c>
      <c r="AZ927" s="1">
        <v>4</v>
      </c>
      <c r="BA927" s="11">
        <v>4</v>
      </c>
    </row>
    <row r="928" spans="1:53" x14ac:dyDescent="0.25">
      <c r="A928" s="10">
        <v>124959</v>
      </c>
      <c r="B928" s="1" t="s">
        <v>1959</v>
      </c>
      <c r="C928" s="1" t="s">
        <v>58</v>
      </c>
      <c r="D928" s="1">
        <v>0</v>
      </c>
      <c r="E928" s="1">
        <v>0</v>
      </c>
      <c r="F928" s="1"/>
      <c r="G928" s="1" t="s">
        <v>1960</v>
      </c>
      <c r="H928" s="2">
        <v>45105.409426122686</v>
      </c>
      <c r="I928" s="1" t="str">
        <f>_xlfn.XLOOKUP(G928,'Lookup '!A:A,'Lookup '!B:B)</f>
        <v>Cases &amp; Covers</v>
      </c>
      <c r="J928" s="1" t="s">
        <v>51</v>
      </c>
      <c r="K928" s="1" t="b">
        <v>0</v>
      </c>
      <c r="L928" s="1"/>
      <c r="M928" s="1"/>
      <c r="N928" s="1" t="s">
        <v>52</v>
      </c>
      <c r="O928" s="3">
        <v>1.62</v>
      </c>
      <c r="P928" s="3"/>
      <c r="Q928" s="3">
        <v>1.62</v>
      </c>
      <c r="R928" s="3">
        <v>4.0909000000000004</v>
      </c>
      <c r="S928" s="1">
        <v>0</v>
      </c>
      <c r="T928" s="4">
        <v>0</v>
      </c>
      <c r="U928" s="1" t="s">
        <v>5362</v>
      </c>
      <c r="V928" s="1" t="s">
        <v>5494</v>
      </c>
      <c r="W928" s="1" t="s">
        <v>5534</v>
      </c>
      <c r="X928" s="1" t="s">
        <v>47</v>
      </c>
      <c r="Y928" s="1">
        <v>38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4</v>
      </c>
      <c r="AP928" s="1">
        <v>3</v>
      </c>
      <c r="AQ928" s="1">
        <v>1</v>
      </c>
      <c r="AR928" s="1">
        <v>4</v>
      </c>
      <c r="AS928" s="1">
        <v>7</v>
      </c>
      <c r="AT928" s="1">
        <v>0</v>
      </c>
      <c r="AU928" s="1">
        <v>3</v>
      </c>
      <c r="AV928" s="1">
        <v>3</v>
      </c>
      <c r="AW928" s="1">
        <v>2</v>
      </c>
      <c r="AX928" s="1">
        <v>3</v>
      </c>
      <c r="AY928" s="1">
        <v>0</v>
      </c>
      <c r="AZ928" s="1">
        <v>1</v>
      </c>
      <c r="BA928" s="11">
        <v>2</v>
      </c>
    </row>
    <row r="929" spans="1:53" x14ac:dyDescent="0.25">
      <c r="A929" s="10">
        <v>124960</v>
      </c>
      <c r="B929" s="1" t="s">
        <v>1961</v>
      </c>
      <c r="C929" s="1" t="s">
        <v>58</v>
      </c>
      <c r="D929" s="1">
        <v>0</v>
      </c>
      <c r="E929" s="1">
        <v>0</v>
      </c>
      <c r="F929" s="1"/>
      <c r="G929" s="1" t="s">
        <v>1962</v>
      </c>
      <c r="H929" s="2">
        <v>45105.409426122686</v>
      </c>
      <c r="I929" s="1" t="str">
        <f>_xlfn.XLOOKUP(G929,'Lookup '!A:A,'Lookup '!B:B)</f>
        <v>Cases &amp; Covers</v>
      </c>
      <c r="J929" s="1" t="s">
        <v>51</v>
      </c>
      <c r="K929" s="1" t="b">
        <v>0</v>
      </c>
      <c r="L929" s="1"/>
      <c r="M929" s="1"/>
      <c r="N929" s="1" t="s">
        <v>52</v>
      </c>
      <c r="O929" s="3">
        <v>1.62</v>
      </c>
      <c r="P929" s="3"/>
      <c r="Q929" s="3">
        <v>1.62</v>
      </c>
      <c r="R929" s="3">
        <v>4.0909000000000004</v>
      </c>
      <c r="S929" s="1">
        <v>0</v>
      </c>
      <c r="T929" s="4">
        <v>0</v>
      </c>
      <c r="U929" s="1" t="s">
        <v>5362</v>
      </c>
      <c r="V929" s="1" t="s">
        <v>5494</v>
      </c>
      <c r="W929" s="1" t="s">
        <v>5493</v>
      </c>
      <c r="X929" s="1" t="s">
        <v>47</v>
      </c>
      <c r="Y929" s="1">
        <v>5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13</v>
      </c>
      <c r="AP929" s="1">
        <v>11</v>
      </c>
      <c r="AQ929" s="1">
        <v>6</v>
      </c>
      <c r="AR929" s="1">
        <v>9</v>
      </c>
      <c r="AS929" s="1">
        <v>2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1">
        <v>0</v>
      </c>
    </row>
    <row r="930" spans="1:53" x14ac:dyDescent="0.25">
      <c r="A930" s="10">
        <v>124961</v>
      </c>
      <c r="B930" s="1" t="s">
        <v>1963</v>
      </c>
      <c r="C930" s="1" t="s">
        <v>58</v>
      </c>
      <c r="D930" s="1">
        <v>0</v>
      </c>
      <c r="E930" s="1">
        <v>0</v>
      </c>
      <c r="F930" s="1"/>
      <c r="G930" s="1" t="s">
        <v>1964</v>
      </c>
      <c r="H930" s="2">
        <v>45105.409426122686</v>
      </c>
      <c r="I930" s="1" t="str">
        <f>_xlfn.XLOOKUP(G930,'Lookup '!A:A,'Lookup '!B:B)</f>
        <v>Cases &amp; Covers</v>
      </c>
      <c r="J930" s="1" t="s">
        <v>51</v>
      </c>
      <c r="K930" s="1" t="b">
        <v>0</v>
      </c>
      <c r="L930" s="1"/>
      <c r="M930" s="1"/>
      <c r="N930" s="1" t="s">
        <v>52</v>
      </c>
      <c r="O930" s="3">
        <v>1.62</v>
      </c>
      <c r="P930" s="3"/>
      <c r="Q930" s="3">
        <v>1.62</v>
      </c>
      <c r="R930" s="3">
        <v>4.0909000000000004</v>
      </c>
      <c r="S930" s="1">
        <v>0</v>
      </c>
      <c r="T930" s="4">
        <v>0</v>
      </c>
      <c r="U930" s="1" t="s">
        <v>5362</v>
      </c>
      <c r="V930" s="1" t="s">
        <v>5494</v>
      </c>
      <c r="W930" s="1" t="s">
        <v>5533</v>
      </c>
      <c r="X930" s="1" t="s">
        <v>47</v>
      </c>
      <c r="Y930" s="1">
        <v>3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9</v>
      </c>
      <c r="AP930" s="1">
        <v>15</v>
      </c>
      <c r="AQ930" s="1">
        <v>1</v>
      </c>
      <c r="AR930" s="1">
        <v>3</v>
      </c>
      <c r="AS930" s="1">
        <v>2</v>
      </c>
      <c r="AT930" s="1">
        <v>0</v>
      </c>
      <c r="AU930" s="1">
        <v>0</v>
      </c>
      <c r="AV930" s="1">
        <v>2</v>
      </c>
      <c r="AW930" s="1">
        <v>0</v>
      </c>
      <c r="AX930" s="1">
        <v>0</v>
      </c>
      <c r="AY930" s="1">
        <v>0</v>
      </c>
      <c r="AZ930" s="1">
        <v>2</v>
      </c>
      <c r="BA930" s="11">
        <v>4</v>
      </c>
    </row>
    <row r="931" spans="1:53" x14ac:dyDescent="0.25">
      <c r="A931" s="10">
        <v>124962</v>
      </c>
      <c r="B931" s="1" t="s">
        <v>1965</v>
      </c>
      <c r="C931" s="1" t="s">
        <v>58</v>
      </c>
      <c r="D931" s="1">
        <v>0</v>
      </c>
      <c r="E931" s="1">
        <v>0</v>
      </c>
      <c r="F931" s="1"/>
      <c r="G931" s="1" t="s">
        <v>1966</v>
      </c>
      <c r="H931" s="2">
        <v>45105.409426122686</v>
      </c>
      <c r="I931" s="1" t="str">
        <f>_xlfn.XLOOKUP(G931,'Lookup '!A:A,'Lookup '!B:B)</f>
        <v>Cases &amp; Covers</v>
      </c>
      <c r="J931" s="1" t="s">
        <v>51</v>
      </c>
      <c r="K931" s="1" t="b">
        <v>0</v>
      </c>
      <c r="L931" s="1"/>
      <c r="M931" s="1"/>
      <c r="N931" s="1" t="s">
        <v>52</v>
      </c>
      <c r="O931" s="3">
        <v>2.57</v>
      </c>
      <c r="P931" s="3"/>
      <c r="Q931" s="3">
        <v>2.57</v>
      </c>
      <c r="R931" s="3">
        <v>5</v>
      </c>
      <c r="S931" s="1">
        <v>0</v>
      </c>
      <c r="T931" s="4">
        <v>0</v>
      </c>
      <c r="U931" s="1" t="s">
        <v>5484</v>
      </c>
      <c r="V931" s="1" t="s">
        <v>5596</v>
      </c>
      <c r="W931" s="1" t="s">
        <v>5597</v>
      </c>
      <c r="X931" s="1" t="s">
        <v>47</v>
      </c>
      <c r="Y931" s="1">
        <v>46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6</v>
      </c>
      <c r="AP931" s="1">
        <v>4</v>
      </c>
      <c r="AQ931" s="1">
        <v>6</v>
      </c>
      <c r="AR931" s="1">
        <v>8</v>
      </c>
      <c r="AS931" s="1">
        <v>7</v>
      </c>
      <c r="AT931" s="1">
        <v>3</v>
      </c>
      <c r="AU931" s="1">
        <v>6</v>
      </c>
      <c r="AV931" s="1">
        <v>4</v>
      </c>
      <c r="AW931" s="1">
        <v>3</v>
      </c>
      <c r="AX931" s="1">
        <v>7</v>
      </c>
      <c r="AY931" s="1">
        <v>4</v>
      </c>
      <c r="AZ931" s="1">
        <v>7</v>
      </c>
      <c r="BA931" s="11">
        <v>5</v>
      </c>
    </row>
    <row r="932" spans="1:53" x14ac:dyDescent="0.25">
      <c r="A932" s="10">
        <v>124963</v>
      </c>
      <c r="B932" s="1" t="s">
        <v>1967</v>
      </c>
      <c r="C932" s="1" t="s">
        <v>58</v>
      </c>
      <c r="D932" s="1">
        <v>0</v>
      </c>
      <c r="E932" s="1">
        <v>0</v>
      </c>
      <c r="F932" s="1"/>
      <c r="G932" s="1" t="s">
        <v>1968</v>
      </c>
      <c r="H932" s="2">
        <v>45105.409426122686</v>
      </c>
      <c r="I932" s="1" t="str">
        <f>_xlfn.XLOOKUP(G932,'Lookup '!A:A,'Lookup '!B:B)</f>
        <v>Cases &amp; Covers</v>
      </c>
      <c r="J932" s="1" t="s">
        <v>51</v>
      </c>
      <c r="K932" s="1" t="b">
        <v>0</v>
      </c>
      <c r="L932" s="1"/>
      <c r="M932" s="1"/>
      <c r="N932" s="1" t="s">
        <v>52</v>
      </c>
      <c r="O932" s="3">
        <v>1.62</v>
      </c>
      <c r="P932" s="3"/>
      <c r="Q932" s="3">
        <v>1.62</v>
      </c>
      <c r="R932" s="3">
        <v>4.0909000000000004</v>
      </c>
      <c r="S932" s="1">
        <v>0</v>
      </c>
      <c r="T932" s="4">
        <v>0</v>
      </c>
      <c r="U932" s="1" t="s">
        <v>5362</v>
      </c>
      <c r="V932" s="1" t="s">
        <v>5494</v>
      </c>
      <c r="W932" s="1" t="s">
        <v>5500</v>
      </c>
      <c r="X932" s="1" t="s">
        <v>47</v>
      </c>
      <c r="Y932" s="1">
        <v>18</v>
      </c>
      <c r="Z932" s="1">
        <v>0</v>
      </c>
      <c r="AA932" s="1">
        <v>50</v>
      </c>
      <c r="AB932" s="1">
        <v>50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27</v>
      </c>
      <c r="AP932" s="1">
        <v>18</v>
      </c>
      <c r="AQ932" s="1">
        <v>14</v>
      </c>
      <c r="AR932" s="1">
        <v>1</v>
      </c>
      <c r="AS932" s="1">
        <v>0</v>
      </c>
      <c r="AT932" s="1">
        <v>0</v>
      </c>
      <c r="AU932" s="1">
        <v>21</v>
      </c>
      <c r="AV932" s="1">
        <v>13</v>
      </c>
      <c r="AW932" s="1">
        <v>22</v>
      </c>
      <c r="AX932" s="1">
        <v>28</v>
      </c>
      <c r="AY932" s="1">
        <v>11</v>
      </c>
      <c r="AZ932" s="1">
        <v>19</v>
      </c>
      <c r="BA932" s="11">
        <v>4</v>
      </c>
    </row>
    <row r="933" spans="1:53" x14ac:dyDescent="0.25">
      <c r="A933" s="10">
        <v>124964</v>
      </c>
      <c r="B933" s="1" t="s">
        <v>1969</v>
      </c>
      <c r="C933" s="1" t="s">
        <v>58</v>
      </c>
      <c r="D933" s="1">
        <v>0</v>
      </c>
      <c r="E933" s="1">
        <v>0</v>
      </c>
      <c r="F933" s="1" t="s">
        <v>1970</v>
      </c>
      <c r="G933" s="1" t="s">
        <v>1971</v>
      </c>
      <c r="H933" s="2">
        <v>45105.409426122686</v>
      </c>
      <c r="I933" s="1" t="str">
        <f>_xlfn.XLOOKUP(G933,'Lookup '!A:A,'Lookup '!B:B)</f>
        <v>Cases &amp; Covers</v>
      </c>
      <c r="J933" s="1" t="s">
        <v>51</v>
      </c>
      <c r="K933" s="1" t="b">
        <v>0</v>
      </c>
      <c r="L933" s="1"/>
      <c r="M933" s="1"/>
      <c r="N933" s="1" t="s">
        <v>52</v>
      </c>
      <c r="O933" s="3">
        <v>2.57</v>
      </c>
      <c r="P933" s="3"/>
      <c r="Q933" s="3">
        <v>2.57</v>
      </c>
      <c r="R933" s="3">
        <v>5</v>
      </c>
      <c r="S933" s="1">
        <v>0</v>
      </c>
      <c r="T933" s="4">
        <v>0</v>
      </c>
      <c r="U933" s="1" t="s">
        <v>5484</v>
      </c>
      <c r="V933" s="1" t="s">
        <v>5596</v>
      </c>
      <c r="W933" s="1" t="s">
        <v>5597</v>
      </c>
      <c r="X933" s="1" t="s">
        <v>47</v>
      </c>
      <c r="Y933" s="1">
        <v>50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4</v>
      </c>
      <c r="AP933" s="1">
        <v>6</v>
      </c>
      <c r="AQ933" s="1">
        <v>8</v>
      </c>
      <c r="AR933" s="1">
        <v>5</v>
      </c>
      <c r="AS933" s="1">
        <v>4</v>
      </c>
      <c r="AT933" s="1">
        <v>4</v>
      </c>
      <c r="AU933" s="1">
        <v>8</v>
      </c>
      <c r="AV933" s="1">
        <v>3</v>
      </c>
      <c r="AW933" s="1">
        <v>5</v>
      </c>
      <c r="AX933" s="1">
        <v>7</v>
      </c>
      <c r="AY933" s="1">
        <v>2</v>
      </c>
      <c r="AZ933" s="1">
        <v>6</v>
      </c>
      <c r="BA933" s="11">
        <v>0</v>
      </c>
    </row>
    <row r="934" spans="1:53" x14ac:dyDescent="0.25">
      <c r="A934" s="10">
        <v>124965</v>
      </c>
      <c r="B934" s="1" t="s">
        <v>1972</v>
      </c>
      <c r="C934" s="1" t="s">
        <v>114</v>
      </c>
      <c r="D934" s="1">
        <v>0</v>
      </c>
      <c r="E934" s="1">
        <v>0</v>
      </c>
      <c r="F934" s="1"/>
      <c r="G934" s="1" t="s">
        <v>1973</v>
      </c>
      <c r="H934" s="2">
        <v>45105.409426122686</v>
      </c>
      <c r="I934" s="1" t="str">
        <f>_xlfn.XLOOKUP(G934,'Lookup '!A:A,'Lookup '!B:B)</f>
        <v>Cases &amp; Covers</v>
      </c>
      <c r="J934" s="1" t="s">
        <v>51</v>
      </c>
      <c r="K934" s="1" t="b">
        <v>0</v>
      </c>
      <c r="L934" s="1"/>
      <c r="M934" s="1"/>
      <c r="N934" s="1" t="s">
        <v>52</v>
      </c>
      <c r="O934" s="3">
        <v>1.66</v>
      </c>
      <c r="P934" s="3"/>
      <c r="Q934" s="3">
        <v>1.66</v>
      </c>
      <c r="R934" s="3">
        <v>3.1818</v>
      </c>
      <c r="S934" s="1">
        <v>0</v>
      </c>
      <c r="T934" s="4">
        <v>0</v>
      </c>
      <c r="U934" s="1" t="s">
        <v>5362</v>
      </c>
      <c r="V934" s="1" t="s">
        <v>5536</v>
      </c>
      <c r="W934" s="1" t="s">
        <v>5493</v>
      </c>
      <c r="X934" s="1" t="s">
        <v>47</v>
      </c>
      <c r="Y934" s="1">
        <v>17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5</v>
      </c>
      <c r="AP934" s="1">
        <v>6</v>
      </c>
      <c r="AQ934" s="1">
        <v>3</v>
      </c>
      <c r="AR934" s="1">
        <v>5</v>
      </c>
      <c r="AS934" s="1">
        <v>2</v>
      </c>
      <c r="AT934" s="1">
        <v>3</v>
      </c>
      <c r="AU934" s="1">
        <v>1</v>
      </c>
      <c r="AV934" s="1">
        <v>3</v>
      </c>
      <c r="AW934" s="1">
        <v>1</v>
      </c>
      <c r="AX934" s="1">
        <v>1</v>
      </c>
      <c r="AY934" s="1">
        <v>1</v>
      </c>
      <c r="AZ934" s="1">
        <v>3</v>
      </c>
      <c r="BA934" s="11">
        <v>0</v>
      </c>
    </row>
    <row r="935" spans="1:53" x14ac:dyDescent="0.25">
      <c r="A935" s="10">
        <v>124966</v>
      </c>
      <c r="B935" s="1" t="s">
        <v>1974</v>
      </c>
      <c r="C935" s="1" t="s">
        <v>114</v>
      </c>
      <c r="D935" s="1">
        <v>0</v>
      </c>
      <c r="E935" s="1">
        <v>0</v>
      </c>
      <c r="F935" s="1"/>
      <c r="G935" s="1" t="s">
        <v>1975</v>
      </c>
      <c r="H935" s="2">
        <v>45105.409426122686</v>
      </c>
      <c r="I935" s="1" t="str">
        <f>_xlfn.XLOOKUP(G935,'Lookup '!A:A,'Lookup '!B:B)</f>
        <v>Cases &amp; Covers</v>
      </c>
      <c r="J935" s="1" t="s">
        <v>51</v>
      </c>
      <c r="K935" s="1" t="b">
        <v>0</v>
      </c>
      <c r="L935" s="1"/>
      <c r="M935" s="1"/>
      <c r="N935" s="1" t="s">
        <v>52</v>
      </c>
      <c r="O935" s="3">
        <v>2.57</v>
      </c>
      <c r="P935" s="3"/>
      <c r="Q935" s="3">
        <v>2.57</v>
      </c>
      <c r="R935" s="3">
        <v>4.0909000000000004</v>
      </c>
      <c r="S935" s="1">
        <v>0</v>
      </c>
      <c r="T935" s="4">
        <v>0</v>
      </c>
      <c r="U935" s="1" t="s">
        <v>5362</v>
      </c>
      <c r="V935" s="1" t="s">
        <v>5514</v>
      </c>
      <c r="W935" s="1" t="s">
        <v>5511</v>
      </c>
      <c r="X935" s="1" t="s">
        <v>47</v>
      </c>
      <c r="Y935" s="1">
        <v>64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5</v>
      </c>
      <c r="AP935" s="1">
        <v>2</v>
      </c>
      <c r="AQ935" s="1">
        <v>1</v>
      </c>
      <c r="AR935" s="1">
        <v>0</v>
      </c>
      <c r="AS935" s="1">
        <v>4</v>
      </c>
      <c r="AT935" s="1">
        <v>1</v>
      </c>
      <c r="AU935" s="1">
        <v>0</v>
      </c>
      <c r="AV935" s="1">
        <v>0</v>
      </c>
      <c r="AW935" s="1">
        <v>2</v>
      </c>
      <c r="AX935" s="1">
        <v>0</v>
      </c>
      <c r="AY935" s="1">
        <v>4</v>
      </c>
      <c r="AZ935" s="1">
        <v>5</v>
      </c>
      <c r="BA935" s="11">
        <v>0</v>
      </c>
    </row>
    <row r="936" spans="1:53" x14ac:dyDescent="0.25">
      <c r="A936" s="10">
        <v>124967</v>
      </c>
      <c r="B936" s="1" t="s">
        <v>1976</v>
      </c>
      <c r="C936" s="1" t="s">
        <v>49</v>
      </c>
      <c r="D936" s="1">
        <v>0</v>
      </c>
      <c r="E936" s="1">
        <v>0</v>
      </c>
      <c r="F936" s="1"/>
      <c r="G936" s="1" t="s">
        <v>1977</v>
      </c>
      <c r="H936" s="2">
        <v>45105.409426122686</v>
      </c>
      <c r="I936" s="1" t="str">
        <f>_xlfn.XLOOKUP(G936,'Lookup '!A:A,'Lookup '!B:B)</f>
        <v>Cases &amp; Covers</v>
      </c>
      <c r="J936" s="1" t="s">
        <v>51</v>
      </c>
      <c r="K936" s="1" t="b">
        <v>0</v>
      </c>
      <c r="L936" s="1"/>
      <c r="M936" s="1"/>
      <c r="N936" s="1" t="s">
        <v>52</v>
      </c>
      <c r="O936" s="3">
        <v>2.93</v>
      </c>
      <c r="P936" s="3"/>
      <c r="Q936" s="3">
        <v>2.93</v>
      </c>
      <c r="R936" s="3">
        <v>4.5453999999999999</v>
      </c>
      <c r="S936" s="1">
        <v>0</v>
      </c>
      <c r="T936" s="4">
        <v>0</v>
      </c>
      <c r="U936" s="1" t="s">
        <v>5362</v>
      </c>
      <c r="V936" s="1" t="s">
        <v>5504</v>
      </c>
      <c r="W936" s="1" t="s">
        <v>5528</v>
      </c>
      <c r="X936" s="1" t="s">
        <v>47</v>
      </c>
      <c r="Y936" s="1">
        <v>79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2</v>
      </c>
      <c r="AP936" s="1">
        <v>1</v>
      </c>
      <c r="AQ936" s="1">
        <v>0</v>
      </c>
      <c r="AR936" s="1">
        <v>1</v>
      </c>
      <c r="AS936" s="1">
        <v>2</v>
      </c>
      <c r="AT936" s="1">
        <v>0</v>
      </c>
      <c r="AU936" s="1">
        <v>0</v>
      </c>
      <c r="AV936" s="1">
        <v>3</v>
      </c>
      <c r="AW936" s="1">
        <v>2</v>
      </c>
      <c r="AX936" s="1">
        <v>1</v>
      </c>
      <c r="AY936" s="1">
        <v>0</v>
      </c>
      <c r="AZ936" s="1">
        <v>0</v>
      </c>
      <c r="BA936" s="11">
        <v>0</v>
      </c>
    </row>
    <row r="937" spans="1:53" x14ac:dyDescent="0.25">
      <c r="A937" s="10">
        <v>124968</v>
      </c>
      <c r="B937" s="1" t="s">
        <v>1978</v>
      </c>
      <c r="C937" s="1" t="s">
        <v>49</v>
      </c>
      <c r="D937" s="1">
        <v>0</v>
      </c>
      <c r="E937" s="1">
        <v>0</v>
      </c>
      <c r="F937" s="1"/>
      <c r="G937" s="1" t="s">
        <v>1979</v>
      </c>
      <c r="H937" s="2">
        <v>45105.409426122686</v>
      </c>
      <c r="I937" s="1" t="str">
        <f>_xlfn.XLOOKUP(G937,'Lookup '!A:A,'Lookup '!B:B)</f>
        <v>Cases &amp; Covers</v>
      </c>
      <c r="J937" s="1" t="s">
        <v>51</v>
      </c>
      <c r="K937" s="1" t="b">
        <v>0</v>
      </c>
      <c r="L937" s="1"/>
      <c r="M937" s="1"/>
      <c r="N937" s="1" t="s">
        <v>52</v>
      </c>
      <c r="O937" s="3">
        <v>2.93</v>
      </c>
      <c r="P937" s="3"/>
      <c r="Q937" s="3">
        <v>2.93</v>
      </c>
      <c r="R937" s="3">
        <v>4.5453999999999999</v>
      </c>
      <c r="S937" s="1">
        <v>0</v>
      </c>
      <c r="T937" s="4">
        <v>0</v>
      </c>
      <c r="U937" s="1" t="s">
        <v>5362</v>
      </c>
      <c r="V937" s="1" t="s">
        <v>5504</v>
      </c>
      <c r="W937" s="1" t="s">
        <v>5531</v>
      </c>
      <c r="X937" s="1" t="s">
        <v>47</v>
      </c>
      <c r="Y937" s="1">
        <v>5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9</v>
      </c>
      <c r="AP937" s="1">
        <v>10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1">
        <v>0</v>
      </c>
    </row>
    <row r="938" spans="1:53" x14ac:dyDescent="0.25">
      <c r="A938" s="10">
        <v>124969</v>
      </c>
      <c r="B938" s="1" t="s">
        <v>1980</v>
      </c>
      <c r="C938" s="1" t="s">
        <v>49</v>
      </c>
      <c r="D938" s="1">
        <v>0</v>
      </c>
      <c r="E938" s="1">
        <v>0</v>
      </c>
      <c r="F938" s="1"/>
      <c r="G938" s="1" t="s">
        <v>1981</v>
      </c>
      <c r="H938" s="2">
        <v>45105.409426122686</v>
      </c>
      <c r="I938" s="1" t="str">
        <f>_xlfn.XLOOKUP(G938,'Lookup '!A:A,'Lookup '!B:B)</f>
        <v>Cases &amp; Covers</v>
      </c>
      <c r="J938" s="1" t="s">
        <v>51</v>
      </c>
      <c r="K938" s="1" t="b">
        <v>0</v>
      </c>
      <c r="L938" s="1"/>
      <c r="M938" s="1"/>
      <c r="N938" s="1" t="s">
        <v>52</v>
      </c>
      <c r="O938" s="3">
        <v>2.65</v>
      </c>
      <c r="P938" s="3"/>
      <c r="Q938" s="3">
        <v>2.65</v>
      </c>
      <c r="R938" s="3">
        <v>5</v>
      </c>
      <c r="S938" s="1">
        <v>0</v>
      </c>
      <c r="T938" s="4">
        <v>0</v>
      </c>
      <c r="U938" s="1" t="s">
        <v>5362</v>
      </c>
      <c r="V938" s="1" t="s">
        <v>5488</v>
      </c>
      <c r="W938" s="1" t="s">
        <v>5531</v>
      </c>
      <c r="X938" s="1" t="s">
        <v>47</v>
      </c>
      <c r="Y938" s="1">
        <v>36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8</v>
      </c>
      <c r="AP938" s="1">
        <v>10</v>
      </c>
      <c r="AQ938" s="1">
        <v>3</v>
      </c>
      <c r="AR938" s="1">
        <v>8</v>
      </c>
      <c r="AS938" s="1">
        <v>5</v>
      </c>
      <c r="AT938" s="1">
        <v>1</v>
      </c>
      <c r="AU938" s="1">
        <v>6</v>
      </c>
      <c r="AV938" s="1">
        <v>2</v>
      </c>
      <c r="AW938" s="1">
        <v>4</v>
      </c>
      <c r="AX938" s="1">
        <v>11</v>
      </c>
      <c r="AY938" s="1">
        <v>3</v>
      </c>
      <c r="AZ938" s="1">
        <v>4</v>
      </c>
      <c r="BA938" s="11">
        <v>6</v>
      </c>
    </row>
    <row r="939" spans="1:53" x14ac:dyDescent="0.25">
      <c r="A939" s="10">
        <v>124970</v>
      </c>
      <c r="B939" s="1" t="s">
        <v>1982</v>
      </c>
      <c r="C939" s="1" t="s">
        <v>114</v>
      </c>
      <c r="D939" s="1">
        <v>0</v>
      </c>
      <c r="E939" s="1">
        <v>0</v>
      </c>
      <c r="F939" s="1"/>
      <c r="G939" s="1" t="s">
        <v>1983</v>
      </c>
      <c r="H939" s="2">
        <v>45105.409426122686</v>
      </c>
      <c r="I939" s="1" t="str">
        <f>_xlfn.XLOOKUP(G939,'Lookup '!A:A,'Lookup '!B:B)</f>
        <v>Cases &amp; Covers</v>
      </c>
      <c r="J939" s="1" t="s">
        <v>51</v>
      </c>
      <c r="K939" s="1" t="b">
        <v>0</v>
      </c>
      <c r="L939" s="1"/>
      <c r="M939" s="1"/>
      <c r="N939" s="1" t="s">
        <v>52</v>
      </c>
      <c r="O939" s="3">
        <v>2.57</v>
      </c>
      <c r="P939" s="3"/>
      <c r="Q939" s="3">
        <v>2.57</v>
      </c>
      <c r="R939" s="3">
        <v>4.0909000000000004</v>
      </c>
      <c r="S939" s="1">
        <v>0</v>
      </c>
      <c r="T939" s="4">
        <v>0</v>
      </c>
      <c r="U939" s="1" t="s">
        <v>5362</v>
      </c>
      <c r="V939" s="1" t="s">
        <v>5514</v>
      </c>
      <c r="W939" s="1" t="s">
        <v>5528</v>
      </c>
      <c r="X939" s="1" t="s">
        <v>47</v>
      </c>
      <c r="Y939" s="1">
        <v>54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1</v>
      </c>
      <c r="AP939" s="1">
        <v>8</v>
      </c>
      <c r="AQ939" s="1">
        <v>4</v>
      </c>
      <c r="AR939" s="1">
        <v>2</v>
      </c>
      <c r="AS939" s="1">
        <v>0</v>
      </c>
      <c r="AT939" s="1">
        <v>1</v>
      </c>
      <c r="AU939" s="1">
        <v>1</v>
      </c>
      <c r="AV939" s="1">
        <v>0</v>
      </c>
      <c r="AW939" s="1">
        <v>1</v>
      </c>
      <c r="AX939" s="1">
        <v>0</v>
      </c>
      <c r="AY939" s="1">
        <v>0</v>
      </c>
      <c r="AZ939" s="1">
        <v>4</v>
      </c>
      <c r="BA939" s="11">
        <v>0</v>
      </c>
    </row>
    <row r="940" spans="1:53" x14ac:dyDescent="0.25">
      <c r="A940" s="10">
        <v>124971</v>
      </c>
      <c r="B940" s="1" t="s">
        <v>1984</v>
      </c>
      <c r="C940" s="1" t="s">
        <v>114</v>
      </c>
      <c r="D940" s="1">
        <v>0</v>
      </c>
      <c r="E940" s="1">
        <v>0</v>
      </c>
      <c r="F940" s="1"/>
      <c r="G940" s="1" t="s">
        <v>1985</v>
      </c>
      <c r="H940" s="2">
        <v>45105.409426122686</v>
      </c>
      <c r="I940" s="1" t="str">
        <f>_xlfn.XLOOKUP(G940,'Lookup '!A:A,'Lookup '!B:B)</f>
        <v>Cases &amp; Covers</v>
      </c>
      <c r="J940" s="1" t="s">
        <v>51</v>
      </c>
      <c r="K940" s="1" t="b">
        <v>0</v>
      </c>
      <c r="L940" s="1"/>
      <c r="M940" s="1"/>
      <c r="N940" s="1" t="s">
        <v>52</v>
      </c>
      <c r="O940" s="3">
        <v>2.57</v>
      </c>
      <c r="P940" s="3"/>
      <c r="Q940" s="3">
        <v>2.57</v>
      </c>
      <c r="R940" s="3">
        <v>4.0909000000000004</v>
      </c>
      <c r="S940" s="1">
        <v>0</v>
      </c>
      <c r="T940" s="4">
        <v>0</v>
      </c>
      <c r="U940" s="1" t="s">
        <v>5362</v>
      </c>
      <c r="V940" s="1" t="s">
        <v>5514</v>
      </c>
      <c r="W940" s="1" t="s">
        <v>5491</v>
      </c>
      <c r="X940" s="1" t="s">
        <v>47</v>
      </c>
      <c r="Y940" s="1">
        <v>106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1</v>
      </c>
      <c r="AW940" s="1">
        <v>0</v>
      </c>
      <c r="AX940" s="1">
        <v>0</v>
      </c>
      <c r="AY940" s="1">
        <v>0</v>
      </c>
      <c r="AZ940" s="1">
        <v>0</v>
      </c>
      <c r="BA940" s="11">
        <v>0</v>
      </c>
    </row>
    <row r="941" spans="1:53" x14ac:dyDescent="0.25">
      <c r="A941" s="10">
        <v>124972</v>
      </c>
      <c r="B941" s="1" t="s">
        <v>1986</v>
      </c>
      <c r="C941" s="1" t="s">
        <v>58</v>
      </c>
      <c r="D941" s="1">
        <v>0</v>
      </c>
      <c r="E941" s="1">
        <v>0</v>
      </c>
      <c r="F941" s="1"/>
      <c r="G941" s="1" t="s">
        <v>1987</v>
      </c>
      <c r="H941" s="2">
        <v>45105.409426122686</v>
      </c>
      <c r="I941" s="1" t="str">
        <f>_xlfn.XLOOKUP(G941,'Lookup '!A:A,'Lookup '!B:B)</f>
        <v>Cases &amp; Covers</v>
      </c>
      <c r="J941" s="1" t="s">
        <v>51</v>
      </c>
      <c r="K941" s="1" t="b">
        <v>0</v>
      </c>
      <c r="L941" s="1"/>
      <c r="M941" s="1"/>
      <c r="N941" s="1" t="s">
        <v>52</v>
      </c>
      <c r="O941" s="3">
        <v>2.93</v>
      </c>
      <c r="P941" s="3"/>
      <c r="Q941" s="3">
        <v>2.93</v>
      </c>
      <c r="R941" s="3">
        <v>4.5453999999999999</v>
      </c>
      <c r="S941" s="1">
        <v>0</v>
      </c>
      <c r="T941" s="4">
        <v>0</v>
      </c>
      <c r="U941" s="1" t="s">
        <v>5362</v>
      </c>
      <c r="V941" s="1" t="s">
        <v>5548</v>
      </c>
      <c r="W941" s="1" t="s">
        <v>5491</v>
      </c>
      <c r="X941" s="1" t="s">
        <v>47</v>
      </c>
      <c r="Y941" s="1">
        <v>34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8</v>
      </c>
      <c r="AP941" s="1">
        <v>3</v>
      </c>
      <c r="AQ941" s="1">
        <v>0</v>
      </c>
      <c r="AR941" s="1">
        <v>2</v>
      </c>
      <c r="AS941" s="1">
        <v>2</v>
      </c>
      <c r="AT941" s="1">
        <v>0</v>
      </c>
      <c r="AU941" s="1">
        <v>0</v>
      </c>
      <c r="AV941" s="1">
        <v>1</v>
      </c>
      <c r="AW941" s="1">
        <v>3</v>
      </c>
      <c r="AX941" s="1">
        <v>0</v>
      </c>
      <c r="AY941" s="1">
        <v>0</v>
      </c>
      <c r="AZ941" s="1">
        <v>0</v>
      </c>
      <c r="BA941" s="11">
        <v>1</v>
      </c>
    </row>
    <row r="942" spans="1:53" x14ac:dyDescent="0.25">
      <c r="A942" s="10">
        <v>124973</v>
      </c>
      <c r="B942" s="1" t="s">
        <v>1988</v>
      </c>
      <c r="C942" s="1" t="s">
        <v>58</v>
      </c>
      <c r="D942" s="1">
        <v>0</v>
      </c>
      <c r="E942" s="1">
        <v>0</v>
      </c>
      <c r="F942" s="1"/>
      <c r="G942" s="1" t="s">
        <v>1989</v>
      </c>
      <c r="H942" s="2">
        <v>45105.409426122686</v>
      </c>
      <c r="I942" s="1" t="str">
        <f>_xlfn.XLOOKUP(G942,'Lookup '!A:A,'Lookup '!B:B)</f>
        <v>Cases &amp; Covers</v>
      </c>
      <c r="J942" s="1" t="s">
        <v>51</v>
      </c>
      <c r="K942" s="1" t="b">
        <v>0</v>
      </c>
      <c r="L942" s="1"/>
      <c r="M942" s="1"/>
      <c r="N942" s="1" t="s">
        <v>52</v>
      </c>
      <c r="O942" s="3">
        <v>1.62</v>
      </c>
      <c r="P942" s="3"/>
      <c r="Q942" s="3">
        <v>1.62</v>
      </c>
      <c r="R942" s="3">
        <v>4.0909000000000004</v>
      </c>
      <c r="S942" s="1">
        <v>0</v>
      </c>
      <c r="T942" s="4">
        <v>0</v>
      </c>
      <c r="U942" s="1" t="s">
        <v>5362</v>
      </c>
      <c r="V942" s="1" t="s">
        <v>5494</v>
      </c>
      <c r="W942" s="1" t="s">
        <v>5520</v>
      </c>
      <c r="X942" s="1" t="s">
        <v>47</v>
      </c>
      <c r="Y942" s="1">
        <v>14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2</v>
      </c>
      <c r="AS942" s="1">
        <v>0</v>
      </c>
      <c r="AT942" s="1">
        <v>0</v>
      </c>
      <c r="AU942" s="1">
        <v>29</v>
      </c>
      <c r="AV942" s="1">
        <v>15</v>
      </c>
      <c r="AW942" s="1">
        <v>20</v>
      </c>
      <c r="AX942" s="1">
        <v>5</v>
      </c>
      <c r="AY942" s="1">
        <v>0</v>
      </c>
      <c r="AZ942" s="1">
        <v>0</v>
      </c>
      <c r="BA942" s="11">
        <v>0</v>
      </c>
    </row>
    <row r="943" spans="1:53" x14ac:dyDescent="0.25">
      <c r="A943" s="10">
        <v>124975</v>
      </c>
      <c r="B943" s="1" t="s">
        <v>1990</v>
      </c>
      <c r="C943" s="1" t="s">
        <v>49</v>
      </c>
      <c r="D943" s="1">
        <v>0</v>
      </c>
      <c r="E943" s="1">
        <v>0</v>
      </c>
      <c r="F943" s="1"/>
      <c r="G943" s="1" t="s">
        <v>1991</v>
      </c>
      <c r="H943" s="2">
        <v>45105.409426122686</v>
      </c>
      <c r="I943" s="1" t="str">
        <f>_xlfn.XLOOKUP(G943,'Lookup '!A:A,'Lookup '!B:B)</f>
        <v>Cases &amp; Covers</v>
      </c>
      <c r="J943" s="1" t="s">
        <v>51</v>
      </c>
      <c r="K943" s="1" t="b">
        <v>0</v>
      </c>
      <c r="L943" s="1"/>
      <c r="M943" s="1"/>
      <c r="N943" s="1" t="s">
        <v>52</v>
      </c>
      <c r="O943" s="3">
        <v>2.65</v>
      </c>
      <c r="P943" s="3"/>
      <c r="Q943" s="3">
        <v>2.65</v>
      </c>
      <c r="R943" s="3">
        <v>5</v>
      </c>
      <c r="S943" s="1">
        <v>0</v>
      </c>
      <c r="T943" s="4">
        <v>0</v>
      </c>
      <c r="U943" s="1" t="s">
        <v>5484</v>
      </c>
      <c r="V943" s="1" t="s">
        <v>5488</v>
      </c>
      <c r="W943" s="1" t="s">
        <v>5603</v>
      </c>
      <c r="X943" s="1" t="s">
        <v>47</v>
      </c>
      <c r="Y943" s="1">
        <v>64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8</v>
      </c>
      <c r="AQ943" s="1">
        <v>16</v>
      </c>
      <c r="AR943" s="1">
        <v>5</v>
      </c>
      <c r="AS943" s="1">
        <v>6</v>
      </c>
      <c r="AT943" s="1">
        <v>9</v>
      </c>
      <c r="AU943" s="1">
        <v>5</v>
      </c>
      <c r="AV943" s="1">
        <v>4</v>
      </c>
      <c r="AW943" s="1">
        <v>5</v>
      </c>
      <c r="AX943" s="1">
        <v>3</v>
      </c>
      <c r="AY943" s="1">
        <v>4</v>
      </c>
      <c r="AZ943" s="1">
        <v>3</v>
      </c>
      <c r="BA943" s="11">
        <v>2</v>
      </c>
    </row>
    <row r="944" spans="1:53" x14ac:dyDescent="0.25">
      <c r="A944" s="10">
        <v>124976</v>
      </c>
      <c r="B944" s="1" t="s">
        <v>1992</v>
      </c>
      <c r="C944" s="1" t="s">
        <v>114</v>
      </c>
      <c r="D944" s="1">
        <v>0</v>
      </c>
      <c r="E944" s="1">
        <v>0</v>
      </c>
      <c r="F944" s="1"/>
      <c r="G944" s="1" t="s">
        <v>1993</v>
      </c>
      <c r="H944" s="2">
        <v>45105.409426122686</v>
      </c>
      <c r="I944" s="1" t="str">
        <f>_xlfn.XLOOKUP(G944,'Lookup '!A:A,'Lookup '!B:B)</f>
        <v>Cases &amp; Covers</v>
      </c>
      <c r="J944" s="1" t="s">
        <v>51</v>
      </c>
      <c r="K944" s="1" t="b">
        <v>0</v>
      </c>
      <c r="L944" s="1"/>
      <c r="M944" s="1"/>
      <c r="N944" s="1" t="s">
        <v>52</v>
      </c>
      <c r="O944" s="3">
        <v>1.66</v>
      </c>
      <c r="P944" s="3"/>
      <c r="Q944" s="3">
        <v>1.66</v>
      </c>
      <c r="R944" s="3">
        <v>3.1818</v>
      </c>
      <c r="S944" s="1">
        <v>0</v>
      </c>
      <c r="T944" s="4">
        <v>0</v>
      </c>
      <c r="U944" s="1" t="s">
        <v>5362</v>
      </c>
      <c r="V944" s="1" t="s">
        <v>5536</v>
      </c>
      <c r="W944" s="1" t="s">
        <v>3715</v>
      </c>
      <c r="X944" s="1" t="s">
        <v>47</v>
      </c>
      <c r="Y944" s="1">
        <v>13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10</v>
      </c>
      <c r="AP944" s="1">
        <v>4</v>
      </c>
      <c r="AQ944" s="1">
        <v>8</v>
      </c>
      <c r="AR944" s="1">
        <v>2</v>
      </c>
      <c r="AS944" s="1">
        <v>4</v>
      </c>
      <c r="AT944" s="1">
        <v>2</v>
      </c>
      <c r="AU944" s="1">
        <v>1</v>
      </c>
      <c r="AV944" s="1">
        <v>2</v>
      </c>
      <c r="AW944" s="1">
        <v>0</v>
      </c>
      <c r="AX944" s="1">
        <v>0</v>
      </c>
      <c r="AY944" s="1">
        <v>2</v>
      </c>
      <c r="AZ944" s="1">
        <v>0</v>
      </c>
      <c r="BA944" s="11">
        <v>0</v>
      </c>
    </row>
    <row r="945" spans="1:53" x14ac:dyDescent="0.25">
      <c r="A945" s="10">
        <v>124977</v>
      </c>
      <c r="B945" s="1" t="s">
        <v>1994</v>
      </c>
      <c r="C945" s="1" t="s">
        <v>49</v>
      </c>
      <c r="D945" s="1">
        <v>0</v>
      </c>
      <c r="E945" s="1">
        <v>0</v>
      </c>
      <c r="F945" s="1"/>
      <c r="G945" s="1" t="s">
        <v>1995</v>
      </c>
      <c r="H945" s="2">
        <v>45105.409426122686</v>
      </c>
      <c r="I945" s="1" t="str">
        <f>_xlfn.XLOOKUP(G945,'Lookup '!A:A,'Lookup '!B:B)</f>
        <v>Cases &amp; Covers</v>
      </c>
      <c r="J945" s="1" t="s">
        <v>51</v>
      </c>
      <c r="K945" s="1" t="b">
        <v>0</v>
      </c>
      <c r="L945" s="1"/>
      <c r="M945" s="1"/>
      <c r="N945" s="1" t="s">
        <v>52</v>
      </c>
      <c r="O945" s="3">
        <v>2.65</v>
      </c>
      <c r="P945" s="3"/>
      <c r="Q945" s="3">
        <v>2.65</v>
      </c>
      <c r="R945" s="3">
        <v>3.8180999999999998</v>
      </c>
      <c r="S945" s="1">
        <v>0</v>
      </c>
      <c r="T945" s="4">
        <v>0</v>
      </c>
      <c r="U945" s="1" t="s">
        <v>5362</v>
      </c>
      <c r="V945" s="1" t="s">
        <v>5506</v>
      </c>
      <c r="W945" s="1" t="s">
        <v>5531</v>
      </c>
      <c r="X945" s="1" t="s">
        <v>47</v>
      </c>
      <c r="Y945" s="1">
        <v>21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4</v>
      </c>
      <c r="AP945" s="1">
        <v>2</v>
      </c>
      <c r="AQ945" s="1">
        <v>8</v>
      </c>
      <c r="AR945" s="1">
        <v>4</v>
      </c>
      <c r="AS945" s="1">
        <v>10</v>
      </c>
      <c r="AT945" s="1">
        <v>5</v>
      </c>
      <c r="AU945" s="1">
        <v>6</v>
      </c>
      <c r="AV945" s="1">
        <v>7</v>
      </c>
      <c r="AW945" s="1">
        <v>0</v>
      </c>
      <c r="AX945" s="1">
        <v>1</v>
      </c>
      <c r="AY945" s="1">
        <v>0</v>
      </c>
      <c r="AZ945" s="1">
        <v>0</v>
      </c>
      <c r="BA945" s="11">
        <v>1</v>
      </c>
    </row>
    <row r="946" spans="1:53" x14ac:dyDescent="0.25">
      <c r="A946" s="10">
        <v>124978</v>
      </c>
      <c r="B946" s="1" t="s">
        <v>1996</v>
      </c>
      <c r="C946" s="1" t="s">
        <v>58</v>
      </c>
      <c r="D946" s="1">
        <v>0</v>
      </c>
      <c r="E946" s="1">
        <v>0</v>
      </c>
      <c r="F946" s="1"/>
      <c r="G946" s="1" t="s">
        <v>1997</v>
      </c>
      <c r="H946" s="2">
        <v>45105.409426122686</v>
      </c>
      <c r="I946" s="1" t="str">
        <f>_xlfn.XLOOKUP(G946,'Lookup '!A:A,'Lookup '!B:B)</f>
        <v>Cases &amp; Covers</v>
      </c>
      <c r="J946" s="1" t="s">
        <v>51</v>
      </c>
      <c r="K946" s="1" t="b">
        <v>0</v>
      </c>
      <c r="L946" s="1"/>
      <c r="M946" s="1"/>
      <c r="N946" s="1" t="s">
        <v>52</v>
      </c>
      <c r="O946" s="3">
        <v>1.9</v>
      </c>
      <c r="P946" s="3"/>
      <c r="Q946" s="3">
        <v>1.9</v>
      </c>
      <c r="R946" s="3">
        <v>3.6362999999999999</v>
      </c>
      <c r="S946" s="1">
        <v>0</v>
      </c>
      <c r="T946" s="4">
        <v>0</v>
      </c>
      <c r="U946" s="1" t="s">
        <v>5362</v>
      </c>
      <c r="V946" s="1" t="s">
        <v>5532</v>
      </c>
      <c r="W946" s="1" t="s">
        <v>5531</v>
      </c>
      <c r="X946" s="1" t="s">
        <v>47</v>
      </c>
      <c r="Y946" s="1">
        <v>4</v>
      </c>
      <c r="Z946" s="1">
        <v>0</v>
      </c>
      <c r="AA946" s="1">
        <v>50</v>
      </c>
      <c r="AB946" s="1">
        <v>50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8</v>
      </c>
      <c r="AP946" s="1">
        <v>8</v>
      </c>
      <c r="AQ946" s="1">
        <v>4</v>
      </c>
      <c r="AR946" s="1">
        <v>15</v>
      </c>
      <c r="AS946" s="1">
        <v>8</v>
      </c>
      <c r="AT946" s="1">
        <v>0</v>
      </c>
      <c r="AU946" s="1">
        <v>5</v>
      </c>
      <c r="AV946" s="1">
        <v>11</v>
      </c>
      <c r="AW946" s="1">
        <v>4</v>
      </c>
      <c r="AX946" s="1">
        <v>12</v>
      </c>
      <c r="AY946" s="1">
        <v>5</v>
      </c>
      <c r="AZ946" s="1">
        <v>0</v>
      </c>
      <c r="BA946" s="11">
        <v>0</v>
      </c>
    </row>
    <row r="947" spans="1:53" x14ac:dyDescent="0.25">
      <c r="A947" s="10">
        <v>124979</v>
      </c>
      <c r="B947" s="1" t="s">
        <v>1998</v>
      </c>
      <c r="C947" s="1" t="s">
        <v>58</v>
      </c>
      <c r="D947" s="1">
        <v>0</v>
      </c>
      <c r="E947" s="1">
        <v>0</v>
      </c>
      <c r="F947" s="1"/>
      <c r="G947" s="1" t="s">
        <v>1999</v>
      </c>
      <c r="H947" s="2">
        <v>45105.409426122686</v>
      </c>
      <c r="I947" s="1" t="str">
        <f>_xlfn.XLOOKUP(G947,'Lookup '!A:A,'Lookup '!B:B)</f>
        <v>Cases &amp; Covers</v>
      </c>
      <c r="J947" s="1" t="s">
        <v>51</v>
      </c>
      <c r="K947" s="1" t="b">
        <v>0</v>
      </c>
      <c r="L947" s="1"/>
      <c r="M947" s="1"/>
      <c r="N947" s="1" t="s">
        <v>52</v>
      </c>
      <c r="O947" s="3">
        <v>1.62</v>
      </c>
      <c r="P947" s="3"/>
      <c r="Q947" s="3">
        <v>1.62</v>
      </c>
      <c r="R947" s="3">
        <v>4.0909000000000004</v>
      </c>
      <c r="S947" s="1">
        <v>0</v>
      </c>
      <c r="T947" s="4">
        <v>0</v>
      </c>
      <c r="U947" s="1" t="s">
        <v>5362</v>
      </c>
      <c r="V947" s="1" t="s">
        <v>5494</v>
      </c>
      <c r="W947" s="1" t="s">
        <v>5515</v>
      </c>
      <c r="X947" s="1" t="s">
        <v>47</v>
      </c>
      <c r="Y947" s="1">
        <v>-11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2</v>
      </c>
      <c r="AQ947" s="1">
        <v>2</v>
      </c>
      <c r="AR947" s="1">
        <v>0</v>
      </c>
      <c r="AS947" s="1">
        <v>1</v>
      </c>
      <c r="AT947" s="1">
        <v>0</v>
      </c>
      <c r="AU947" s="1">
        <v>2</v>
      </c>
      <c r="AV947" s="1">
        <v>1</v>
      </c>
      <c r="AW947" s="1">
        <v>1</v>
      </c>
      <c r="AX947" s="1">
        <v>6</v>
      </c>
      <c r="AY947" s="1">
        <v>0</v>
      </c>
      <c r="AZ947" s="1">
        <v>0</v>
      </c>
      <c r="BA947" s="11">
        <v>0</v>
      </c>
    </row>
    <row r="948" spans="1:53" x14ac:dyDescent="0.25">
      <c r="A948" s="10">
        <v>124981</v>
      </c>
      <c r="B948" s="1" t="s">
        <v>2000</v>
      </c>
      <c r="C948" s="1" t="s">
        <v>49</v>
      </c>
      <c r="D948" s="1">
        <v>0</v>
      </c>
      <c r="E948" s="1">
        <v>0</v>
      </c>
      <c r="F948" s="1"/>
      <c r="G948" s="1" t="s">
        <v>2001</v>
      </c>
      <c r="H948" s="2">
        <v>45105.409426122686</v>
      </c>
      <c r="I948" s="1" t="str">
        <f>_xlfn.XLOOKUP(G948,'Lookup '!A:A,'Lookup '!B:B)</f>
        <v>Cases &amp; Covers</v>
      </c>
      <c r="J948" s="1" t="s">
        <v>51</v>
      </c>
      <c r="K948" s="1" t="b">
        <v>0</v>
      </c>
      <c r="L948" s="1"/>
      <c r="M948" s="1"/>
      <c r="N948" s="1" t="s">
        <v>52</v>
      </c>
      <c r="O948" s="3">
        <v>2.93</v>
      </c>
      <c r="P948" s="3"/>
      <c r="Q948" s="3">
        <v>2.93</v>
      </c>
      <c r="R948" s="3">
        <v>4.5453999999999999</v>
      </c>
      <c r="S948" s="1">
        <v>0</v>
      </c>
      <c r="T948" s="4">
        <v>0</v>
      </c>
      <c r="U948" s="1" t="s">
        <v>5362</v>
      </c>
      <c r="V948" s="1" t="s">
        <v>5504</v>
      </c>
      <c r="W948" s="1" t="s">
        <v>5531</v>
      </c>
      <c r="X948" s="1" t="s">
        <v>47</v>
      </c>
      <c r="Y948" s="1">
        <v>1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7</v>
      </c>
      <c r="AP948" s="1">
        <v>4</v>
      </c>
      <c r="AQ948" s="1">
        <v>2</v>
      </c>
      <c r="AR948" s="1">
        <v>1</v>
      </c>
      <c r="AS948" s="1">
        <v>2</v>
      </c>
      <c r="AT948" s="1">
        <v>1</v>
      </c>
      <c r="AU948" s="1">
        <v>4</v>
      </c>
      <c r="AV948" s="1">
        <v>2</v>
      </c>
      <c r="AW948" s="1">
        <v>0</v>
      </c>
      <c r="AX948" s="1">
        <v>0</v>
      </c>
      <c r="AY948" s="1">
        <v>1</v>
      </c>
      <c r="AZ948" s="1">
        <v>0</v>
      </c>
      <c r="BA948" s="11">
        <v>0</v>
      </c>
    </row>
    <row r="949" spans="1:53" x14ac:dyDescent="0.25">
      <c r="A949" s="10">
        <v>124982</v>
      </c>
      <c r="B949" s="1" t="s">
        <v>2002</v>
      </c>
      <c r="C949" s="1" t="s">
        <v>58</v>
      </c>
      <c r="D949" s="1">
        <v>0</v>
      </c>
      <c r="E949" s="1">
        <v>0</v>
      </c>
      <c r="F949" s="1"/>
      <c r="G949" s="1" t="s">
        <v>2003</v>
      </c>
      <c r="H949" s="2">
        <v>45105.409426122686</v>
      </c>
      <c r="I949" s="1" t="str">
        <f>_xlfn.XLOOKUP(G949,'Lookup '!A:A,'Lookup '!B:B)</f>
        <v>Cases &amp; Covers</v>
      </c>
      <c r="J949" s="1" t="s">
        <v>51</v>
      </c>
      <c r="K949" s="1" t="b">
        <v>0</v>
      </c>
      <c r="L949" s="1"/>
      <c r="M949" s="1"/>
      <c r="N949" s="1" t="s">
        <v>52</v>
      </c>
      <c r="O949" s="3">
        <v>2.93</v>
      </c>
      <c r="P949" s="3"/>
      <c r="Q949" s="3">
        <v>2.93</v>
      </c>
      <c r="R949" s="3">
        <v>4.5453999999999999</v>
      </c>
      <c r="S949" s="1">
        <v>0</v>
      </c>
      <c r="T949" s="4">
        <v>0</v>
      </c>
      <c r="U949" s="1" t="s">
        <v>5362</v>
      </c>
      <c r="V949" s="1" t="s">
        <v>5548</v>
      </c>
      <c r="W949" s="1" t="s">
        <v>5493</v>
      </c>
      <c r="X949" s="1" t="s">
        <v>47</v>
      </c>
      <c r="Y949" s="1">
        <v>-2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3</v>
      </c>
      <c r="AP949" s="1">
        <v>0</v>
      </c>
      <c r="AQ949" s="1">
        <v>1</v>
      </c>
      <c r="AR949" s="1">
        <v>0</v>
      </c>
      <c r="AS949" s="1">
        <v>2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2</v>
      </c>
      <c r="AZ949" s="1">
        <v>0</v>
      </c>
      <c r="BA949" s="11">
        <v>0</v>
      </c>
    </row>
    <row r="950" spans="1:53" x14ac:dyDescent="0.25">
      <c r="A950" s="10">
        <v>124983</v>
      </c>
      <c r="B950" s="1" t="s">
        <v>2004</v>
      </c>
      <c r="C950" s="1" t="s">
        <v>58</v>
      </c>
      <c r="D950" s="1">
        <v>0</v>
      </c>
      <c r="E950" s="1">
        <v>0</v>
      </c>
      <c r="F950" s="1"/>
      <c r="G950" s="1" t="s">
        <v>2005</v>
      </c>
      <c r="H950" s="2">
        <v>45105.409426122686</v>
      </c>
      <c r="I950" s="1" t="str">
        <f>_xlfn.XLOOKUP(G950,'Lookup '!A:A,'Lookup '!B:B)</f>
        <v>Cases &amp; Covers</v>
      </c>
      <c r="J950" s="1" t="s">
        <v>51</v>
      </c>
      <c r="K950" s="1" t="b">
        <v>0</v>
      </c>
      <c r="L950" s="1"/>
      <c r="M950" s="1"/>
      <c r="N950" s="1" t="s">
        <v>52</v>
      </c>
      <c r="O950" s="3">
        <v>2.93</v>
      </c>
      <c r="P950" s="3"/>
      <c r="Q950" s="3">
        <v>2.93</v>
      </c>
      <c r="R950" s="3">
        <v>4.5453999999999999</v>
      </c>
      <c r="S950" s="1">
        <v>0</v>
      </c>
      <c r="T950" s="4">
        <v>0</v>
      </c>
      <c r="U950" s="1" t="s">
        <v>5362</v>
      </c>
      <c r="V950" s="1" t="s">
        <v>5548</v>
      </c>
      <c r="W950" s="1" t="s">
        <v>5493</v>
      </c>
      <c r="X950" s="1" t="s">
        <v>47</v>
      </c>
      <c r="Y950" s="1">
        <v>103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4</v>
      </c>
      <c r="AP950" s="1">
        <v>0</v>
      </c>
      <c r="AQ950" s="1">
        <v>1</v>
      </c>
      <c r="AR950" s="1">
        <v>0</v>
      </c>
      <c r="AS950" s="1">
        <v>2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1">
        <v>0</v>
      </c>
    </row>
    <row r="951" spans="1:53" x14ac:dyDescent="0.25">
      <c r="A951" s="10">
        <v>124984</v>
      </c>
      <c r="B951" s="1" t="s">
        <v>2006</v>
      </c>
      <c r="C951" s="1" t="s">
        <v>58</v>
      </c>
      <c r="D951" s="1">
        <v>0</v>
      </c>
      <c r="E951" s="1">
        <v>0</v>
      </c>
      <c r="F951" s="1"/>
      <c r="G951" s="1" t="s">
        <v>2007</v>
      </c>
      <c r="H951" s="2">
        <v>45105.409426122686</v>
      </c>
      <c r="I951" s="1" t="str">
        <f>_xlfn.XLOOKUP(G951,'Lookup '!A:A,'Lookup '!B:B)</f>
        <v>Cases &amp; Covers</v>
      </c>
      <c r="J951" s="1" t="s">
        <v>51</v>
      </c>
      <c r="K951" s="1" t="b">
        <v>0</v>
      </c>
      <c r="L951" s="1"/>
      <c r="M951" s="1"/>
      <c r="N951" s="1" t="s">
        <v>52</v>
      </c>
      <c r="O951" s="3">
        <v>1.62</v>
      </c>
      <c r="P951" s="3"/>
      <c r="Q951" s="3">
        <v>1.62</v>
      </c>
      <c r="R951" s="3">
        <v>4.0909000000000004</v>
      </c>
      <c r="S951" s="1">
        <v>0</v>
      </c>
      <c r="T951" s="4">
        <v>0</v>
      </c>
      <c r="U951" s="1" t="s">
        <v>5362</v>
      </c>
      <c r="V951" s="1" t="s">
        <v>5494</v>
      </c>
      <c r="W951" s="1" t="s">
        <v>5534</v>
      </c>
      <c r="X951" s="1" t="s">
        <v>47</v>
      </c>
      <c r="Y951" s="1">
        <v>55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6</v>
      </c>
      <c r="AP951" s="1">
        <v>5</v>
      </c>
      <c r="AQ951" s="1">
        <v>5</v>
      </c>
      <c r="AR951" s="1">
        <v>3</v>
      </c>
      <c r="AS951" s="1">
        <v>2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1">
        <v>0</v>
      </c>
    </row>
    <row r="952" spans="1:53" x14ac:dyDescent="0.25">
      <c r="A952" s="10">
        <v>124986</v>
      </c>
      <c r="B952" s="1" t="s">
        <v>2008</v>
      </c>
      <c r="C952" s="1" t="s">
        <v>114</v>
      </c>
      <c r="D952" s="1">
        <v>0</v>
      </c>
      <c r="E952" s="1">
        <v>0</v>
      </c>
      <c r="F952" s="1"/>
      <c r="G952" s="1" t="s">
        <v>2009</v>
      </c>
      <c r="H952" s="2">
        <v>45105.409426122686</v>
      </c>
      <c r="I952" s="1" t="str">
        <f>_xlfn.XLOOKUP(G952,'Lookup '!A:A,'Lookup '!B:B)</f>
        <v>Cases &amp; Covers</v>
      </c>
      <c r="J952" s="1" t="s">
        <v>51</v>
      </c>
      <c r="K952" s="1" t="b">
        <v>0</v>
      </c>
      <c r="L952" s="1"/>
      <c r="M952" s="1"/>
      <c r="N952" s="1" t="s">
        <v>52</v>
      </c>
      <c r="O952" s="3">
        <v>2.57</v>
      </c>
      <c r="P952" s="3"/>
      <c r="Q952" s="3">
        <v>2.57</v>
      </c>
      <c r="R952" s="3">
        <v>4.0909000000000004</v>
      </c>
      <c r="S952" s="1">
        <v>0</v>
      </c>
      <c r="T952" s="4">
        <v>0</v>
      </c>
      <c r="U952" s="1" t="s">
        <v>5362</v>
      </c>
      <c r="V952" s="1" t="s">
        <v>5514</v>
      </c>
      <c r="W952" s="1" t="s">
        <v>3715</v>
      </c>
      <c r="X952" s="1" t="s">
        <v>47</v>
      </c>
      <c r="Y952" s="1">
        <v>3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12</v>
      </c>
      <c r="AP952" s="1">
        <v>10</v>
      </c>
      <c r="AQ952" s="1">
        <v>1</v>
      </c>
      <c r="AR952" s="1">
        <v>4</v>
      </c>
      <c r="AS952" s="1">
        <v>4</v>
      </c>
      <c r="AT952" s="1">
        <v>1</v>
      </c>
      <c r="AU952" s="1">
        <v>1</v>
      </c>
      <c r="AV952" s="1">
        <v>1</v>
      </c>
      <c r="AW952" s="1">
        <v>1</v>
      </c>
      <c r="AX952" s="1">
        <v>0</v>
      </c>
      <c r="AY952" s="1">
        <v>0</v>
      </c>
      <c r="AZ952" s="1">
        <v>0</v>
      </c>
      <c r="BA952" s="11">
        <v>0</v>
      </c>
    </row>
    <row r="953" spans="1:53" x14ac:dyDescent="0.25">
      <c r="A953" s="10">
        <v>124987</v>
      </c>
      <c r="B953" s="1" t="s">
        <v>2010</v>
      </c>
      <c r="C953" s="1" t="s">
        <v>114</v>
      </c>
      <c r="D953" s="1">
        <v>0</v>
      </c>
      <c r="E953" s="1">
        <v>0</v>
      </c>
      <c r="F953" s="1"/>
      <c r="G953" s="1" t="s">
        <v>2011</v>
      </c>
      <c r="H953" s="2">
        <v>45105.409426122686</v>
      </c>
      <c r="I953" s="1" t="str">
        <f>_xlfn.XLOOKUP(G953,'Lookup '!A:A,'Lookup '!B:B)</f>
        <v>Cases &amp; Covers</v>
      </c>
      <c r="J953" s="1" t="s">
        <v>51</v>
      </c>
      <c r="K953" s="1" t="b">
        <v>0</v>
      </c>
      <c r="L953" s="1"/>
      <c r="M953" s="1"/>
      <c r="N953" s="1" t="s">
        <v>52</v>
      </c>
      <c r="O953" s="3">
        <v>1.66</v>
      </c>
      <c r="P953" s="3"/>
      <c r="Q953" s="3">
        <v>1.66</v>
      </c>
      <c r="R953" s="3">
        <v>3.1818</v>
      </c>
      <c r="S953" s="1">
        <v>0</v>
      </c>
      <c r="T953" s="4">
        <v>0</v>
      </c>
      <c r="U953" s="1" t="s">
        <v>5362</v>
      </c>
      <c r="V953" s="1" t="s">
        <v>5536</v>
      </c>
      <c r="W953" s="1" t="s">
        <v>5491</v>
      </c>
      <c r="X953" s="1" t="s">
        <v>47</v>
      </c>
      <c r="Y953" s="1">
        <v>49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6</v>
      </c>
      <c r="AP953" s="1">
        <v>6</v>
      </c>
      <c r="AQ953" s="1">
        <v>1</v>
      </c>
      <c r="AR953" s="1">
        <v>0</v>
      </c>
      <c r="AS953" s="1">
        <v>2</v>
      </c>
      <c r="AT953" s="1">
        <v>0</v>
      </c>
      <c r="AU953" s="1">
        <v>0</v>
      </c>
      <c r="AV953" s="1">
        <v>3</v>
      </c>
      <c r="AW953" s="1">
        <v>0</v>
      </c>
      <c r="AX953" s="1">
        <v>0</v>
      </c>
      <c r="AY953" s="1">
        <v>1</v>
      </c>
      <c r="AZ953" s="1">
        <v>3</v>
      </c>
      <c r="BA953" s="11">
        <v>0</v>
      </c>
    </row>
    <row r="954" spans="1:53" x14ac:dyDescent="0.25">
      <c r="A954" s="10">
        <v>124988</v>
      </c>
      <c r="B954" s="1" t="s">
        <v>2012</v>
      </c>
      <c r="C954" s="1" t="s">
        <v>49</v>
      </c>
      <c r="D954" s="1">
        <v>0</v>
      </c>
      <c r="E954" s="1">
        <v>0</v>
      </c>
      <c r="F954" s="1"/>
      <c r="G954" s="1" t="s">
        <v>2013</v>
      </c>
      <c r="H954" s="2">
        <v>45105.409426122686</v>
      </c>
      <c r="I954" s="1" t="str">
        <f>_xlfn.XLOOKUP(G954,'Lookup '!A:A,'Lookup '!B:B)</f>
        <v>Cases &amp; Covers</v>
      </c>
      <c r="J954" s="1" t="s">
        <v>51</v>
      </c>
      <c r="K954" s="1" t="b">
        <v>0</v>
      </c>
      <c r="L954" s="1"/>
      <c r="M954" s="1"/>
      <c r="N954" s="1" t="s">
        <v>52</v>
      </c>
      <c r="O954" s="3">
        <v>2.93</v>
      </c>
      <c r="P954" s="3"/>
      <c r="Q954" s="3">
        <v>2.93</v>
      </c>
      <c r="R954" s="3">
        <v>4.5453999999999999</v>
      </c>
      <c r="S954" s="1">
        <v>0</v>
      </c>
      <c r="T954" s="4">
        <v>0</v>
      </c>
      <c r="U954" s="1" t="s">
        <v>5362</v>
      </c>
      <c r="V954" s="1" t="s">
        <v>5504</v>
      </c>
      <c r="W954" s="1" t="s">
        <v>5534</v>
      </c>
      <c r="X954" s="1" t="s">
        <v>47</v>
      </c>
      <c r="Y954" s="1">
        <v>46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3</v>
      </c>
      <c r="AP954" s="1">
        <v>2</v>
      </c>
      <c r="AQ954" s="1">
        <v>4</v>
      </c>
      <c r="AR954" s="1">
        <v>3</v>
      </c>
      <c r="AS954" s="1">
        <v>6</v>
      </c>
      <c r="AT954" s="1">
        <v>1</v>
      </c>
      <c r="AU954" s="1">
        <v>1</v>
      </c>
      <c r="AV954" s="1">
        <v>1</v>
      </c>
      <c r="AW954" s="1">
        <v>1</v>
      </c>
      <c r="AX954" s="1">
        <v>4</v>
      </c>
      <c r="AY954" s="1">
        <v>0</v>
      </c>
      <c r="AZ954" s="1">
        <v>1</v>
      </c>
      <c r="BA954" s="11">
        <v>0</v>
      </c>
    </row>
    <row r="955" spans="1:53" x14ac:dyDescent="0.25">
      <c r="A955" s="10">
        <v>124989</v>
      </c>
      <c r="B955" s="1" t="s">
        <v>2014</v>
      </c>
      <c r="C955" s="1" t="s">
        <v>49</v>
      </c>
      <c r="D955" s="1">
        <v>0</v>
      </c>
      <c r="E955" s="1">
        <v>0</v>
      </c>
      <c r="F955" s="1"/>
      <c r="G955" s="1" t="s">
        <v>2015</v>
      </c>
      <c r="H955" s="2">
        <v>45105.409426122686</v>
      </c>
      <c r="I955" s="1" t="str">
        <f>_xlfn.XLOOKUP(G955,'Lookup '!A:A,'Lookup '!B:B)</f>
        <v>Cases &amp; Covers</v>
      </c>
      <c r="J955" s="1" t="s">
        <v>51</v>
      </c>
      <c r="K955" s="1" t="b">
        <v>0</v>
      </c>
      <c r="L955" s="1"/>
      <c r="M955" s="1"/>
      <c r="N955" s="1" t="s">
        <v>52</v>
      </c>
      <c r="O955" s="3">
        <v>2.93</v>
      </c>
      <c r="P955" s="3"/>
      <c r="Q955" s="3">
        <v>2.93</v>
      </c>
      <c r="R955" s="3">
        <v>0</v>
      </c>
      <c r="S955" s="1">
        <v>0</v>
      </c>
      <c r="T955" s="4">
        <v>0</v>
      </c>
      <c r="U955" s="1" t="s">
        <v>5362</v>
      </c>
      <c r="V955" s="1" t="s">
        <v>5504</v>
      </c>
      <c r="W955" s="1" t="s">
        <v>5531</v>
      </c>
      <c r="X955" s="1" t="s">
        <v>47</v>
      </c>
      <c r="Y955" s="1">
        <v>2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1">
        <v>0</v>
      </c>
    </row>
    <row r="956" spans="1:53" x14ac:dyDescent="0.25">
      <c r="A956" s="10">
        <v>124990</v>
      </c>
      <c r="B956" s="1" t="s">
        <v>2016</v>
      </c>
      <c r="C956" s="1" t="s">
        <v>49</v>
      </c>
      <c r="D956" s="1">
        <v>0</v>
      </c>
      <c r="E956" s="1">
        <v>0</v>
      </c>
      <c r="F956" s="1"/>
      <c r="G956" s="1" t="s">
        <v>2017</v>
      </c>
      <c r="H956" s="2">
        <v>45105.409426122686</v>
      </c>
      <c r="I956" s="1" t="str">
        <f>_xlfn.XLOOKUP(G956,'Lookup '!A:A,'Lookup '!B:B)</f>
        <v>Cases &amp; Covers</v>
      </c>
      <c r="J956" s="1" t="s">
        <v>51</v>
      </c>
      <c r="K956" s="1" t="b">
        <v>0</v>
      </c>
      <c r="L956" s="1"/>
      <c r="M956" s="1"/>
      <c r="N956" s="1" t="s">
        <v>52</v>
      </c>
      <c r="O956" s="3">
        <v>2.65</v>
      </c>
      <c r="P956" s="3"/>
      <c r="Q956" s="3">
        <v>2.65</v>
      </c>
      <c r="R956" s="3">
        <v>3.8180999999999998</v>
      </c>
      <c r="S956" s="1">
        <v>0</v>
      </c>
      <c r="T956" s="4">
        <v>0</v>
      </c>
      <c r="U956" s="1" t="s">
        <v>5362</v>
      </c>
      <c r="V956" s="1" t="s">
        <v>5506</v>
      </c>
      <c r="W956" s="1" t="s">
        <v>5491</v>
      </c>
      <c r="X956" s="1" t="s">
        <v>47</v>
      </c>
      <c r="Y956" s="1">
        <v>27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7</v>
      </c>
      <c r="AP956" s="1">
        <v>3</v>
      </c>
      <c r="AQ956" s="1">
        <v>2</v>
      </c>
      <c r="AR956" s="1">
        <v>6</v>
      </c>
      <c r="AS956" s="1">
        <v>2</v>
      </c>
      <c r="AT956" s="1">
        <v>1</v>
      </c>
      <c r="AU956" s="1">
        <v>0</v>
      </c>
      <c r="AV956" s="1">
        <v>2</v>
      </c>
      <c r="AW956" s="1">
        <v>4</v>
      </c>
      <c r="AX956" s="1">
        <v>3</v>
      </c>
      <c r="AY956" s="1">
        <v>4</v>
      </c>
      <c r="AZ956" s="1">
        <v>3</v>
      </c>
      <c r="BA956" s="11">
        <v>4</v>
      </c>
    </row>
    <row r="957" spans="1:53" x14ac:dyDescent="0.25">
      <c r="A957" s="10">
        <v>124991</v>
      </c>
      <c r="B957" s="1" t="s">
        <v>2018</v>
      </c>
      <c r="C957" s="1" t="s">
        <v>49</v>
      </c>
      <c r="D957" s="1">
        <v>0</v>
      </c>
      <c r="E957" s="1">
        <v>0</v>
      </c>
      <c r="F957" s="1"/>
      <c r="G957" s="1" t="s">
        <v>2019</v>
      </c>
      <c r="H957" s="2">
        <v>45105.409426122686</v>
      </c>
      <c r="I957" s="1" t="str">
        <f>_xlfn.XLOOKUP(G957,'Lookup '!A:A,'Lookup '!B:B)</f>
        <v>Cases &amp; Covers</v>
      </c>
      <c r="J957" s="1" t="s">
        <v>51</v>
      </c>
      <c r="K957" s="1" t="b">
        <v>0</v>
      </c>
      <c r="L957" s="1"/>
      <c r="M957" s="1"/>
      <c r="N957" s="1" t="s">
        <v>52</v>
      </c>
      <c r="O957" s="3">
        <v>2.65</v>
      </c>
      <c r="P957" s="3"/>
      <c r="Q957" s="3">
        <v>2.65</v>
      </c>
      <c r="R957" s="3">
        <v>3.8180999999999998</v>
      </c>
      <c r="S957" s="1">
        <v>0</v>
      </c>
      <c r="T957" s="4">
        <v>0</v>
      </c>
      <c r="U957" s="1" t="s">
        <v>5362</v>
      </c>
      <c r="V957" s="1" t="s">
        <v>5506</v>
      </c>
      <c r="W957" s="1" t="s">
        <v>5511</v>
      </c>
      <c r="X957" s="1" t="s">
        <v>47</v>
      </c>
      <c r="Y957" s="1">
        <v>54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6</v>
      </c>
      <c r="AP957" s="1">
        <v>5</v>
      </c>
      <c r="AQ957" s="1">
        <v>2</v>
      </c>
      <c r="AR957" s="1">
        <v>1</v>
      </c>
      <c r="AS957" s="1">
        <v>6</v>
      </c>
      <c r="AT957" s="1">
        <v>0</v>
      </c>
      <c r="AU957" s="1">
        <v>0</v>
      </c>
      <c r="AV957" s="1">
        <v>0</v>
      </c>
      <c r="AW957" s="1">
        <v>0</v>
      </c>
      <c r="AX957" s="1">
        <v>2</v>
      </c>
      <c r="AY957" s="1">
        <v>0</v>
      </c>
      <c r="AZ957" s="1">
        <v>2</v>
      </c>
      <c r="BA957" s="11">
        <v>3</v>
      </c>
    </row>
    <row r="958" spans="1:53" x14ac:dyDescent="0.25">
      <c r="A958" s="10">
        <v>124992</v>
      </c>
      <c r="B958" s="1" t="s">
        <v>2020</v>
      </c>
      <c r="C958" s="1" t="s">
        <v>49</v>
      </c>
      <c r="D958" s="1">
        <v>0</v>
      </c>
      <c r="E958" s="1">
        <v>0</v>
      </c>
      <c r="F958" s="1"/>
      <c r="G958" s="1" t="s">
        <v>2021</v>
      </c>
      <c r="H958" s="2">
        <v>45105.409426122686</v>
      </c>
      <c r="I958" s="1" t="str">
        <f>_xlfn.XLOOKUP(G958,'Lookup '!A:A,'Lookup '!B:B)</f>
        <v>Cases &amp; Covers</v>
      </c>
      <c r="J958" s="1" t="s">
        <v>51</v>
      </c>
      <c r="K958" s="1" t="b">
        <v>0</v>
      </c>
      <c r="L958" s="1"/>
      <c r="M958" s="1"/>
      <c r="N958" s="1" t="s">
        <v>52</v>
      </c>
      <c r="O958" s="3">
        <v>3.07</v>
      </c>
      <c r="P958" s="3"/>
      <c r="Q958" s="3">
        <v>3.07</v>
      </c>
      <c r="R958" s="3">
        <v>5.2727000000000004</v>
      </c>
      <c r="S958" s="1">
        <v>0</v>
      </c>
      <c r="T958" s="4">
        <v>0</v>
      </c>
      <c r="U958" s="1" t="s">
        <v>5362</v>
      </c>
      <c r="V958" s="1" t="s">
        <v>5490</v>
      </c>
      <c r="W958" s="1" t="s">
        <v>3715</v>
      </c>
      <c r="X958" s="1" t="s">
        <v>47</v>
      </c>
      <c r="Y958" s="1">
        <v>31</v>
      </c>
      <c r="Z958" s="1">
        <v>1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27</v>
      </c>
      <c r="AP958" s="1">
        <v>27</v>
      </c>
      <c r="AQ958" s="1">
        <v>18</v>
      </c>
      <c r="AR958" s="1">
        <v>15</v>
      </c>
      <c r="AS958" s="1">
        <v>6</v>
      </c>
      <c r="AT958" s="1">
        <v>1</v>
      </c>
      <c r="AU958" s="1">
        <v>18</v>
      </c>
      <c r="AV958" s="1">
        <v>18</v>
      </c>
      <c r="AW958" s="1">
        <v>17</v>
      </c>
      <c r="AX958" s="1">
        <v>8</v>
      </c>
      <c r="AY958" s="1">
        <v>0</v>
      </c>
      <c r="AZ958" s="1">
        <v>0</v>
      </c>
      <c r="BA958" s="11">
        <v>0</v>
      </c>
    </row>
    <row r="959" spans="1:53" x14ac:dyDescent="0.25">
      <c r="A959" s="10">
        <v>124993</v>
      </c>
      <c r="B959" s="1" t="s">
        <v>2022</v>
      </c>
      <c r="C959" s="1" t="s">
        <v>114</v>
      </c>
      <c r="D959" s="1">
        <v>0</v>
      </c>
      <c r="E959" s="1">
        <v>0</v>
      </c>
      <c r="F959" s="1"/>
      <c r="G959" s="1" t="s">
        <v>2023</v>
      </c>
      <c r="H959" s="2">
        <v>45105.409426122686</v>
      </c>
      <c r="I959" s="1" t="str">
        <f>_xlfn.XLOOKUP(G959,'Lookup '!A:A,'Lookup '!B:B)</f>
        <v>Cases &amp; Covers</v>
      </c>
      <c r="J959" s="1" t="s">
        <v>51</v>
      </c>
      <c r="K959" s="1" t="b">
        <v>0</v>
      </c>
      <c r="L959" s="1"/>
      <c r="M959" s="1"/>
      <c r="N959" s="1" t="s">
        <v>52</v>
      </c>
      <c r="O959" s="3">
        <v>2.57</v>
      </c>
      <c r="P959" s="3"/>
      <c r="Q959" s="3">
        <v>2.57</v>
      </c>
      <c r="R959" s="3">
        <v>3.6362999999999999</v>
      </c>
      <c r="S959" s="1">
        <v>0</v>
      </c>
      <c r="T959" s="4">
        <v>0</v>
      </c>
      <c r="U959" s="1" t="s">
        <v>5362</v>
      </c>
      <c r="V959" s="1" t="s">
        <v>5552</v>
      </c>
      <c r="W959" s="1" t="s">
        <v>5491</v>
      </c>
      <c r="X959" s="1" t="s">
        <v>47</v>
      </c>
      <c r="Y959" s="1">
        <v>103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1</v>
      </c>
      <c r="AU959" s="1">
        <v>0</v>
      </c>
      <c r="AV959" s="1">
        <v>1</v>
      </c>
      <c r="AW959" s="1">
        <v>0</v>
      </c>
      <c r="AX959" s="1">
        <v>12</v>
      </c>
      <c r="AY959" s="1">
        <v>16</v>
      </c>
      <c r="AZ959" s="1">
        <v>20</v>
      </c>
      <c r="BA959" s="11">
        <v>15</v>
      </c>
    </row>
    <row r="960" spans="1:53" x14ac:dyDescent="0.25">
      <c r="A960" s="10">
        <v>124994</v>
      </c>
      <c r="B960" s="1" t="s">
        <v>2024</v>
      </c>
      <c r="C960" s="1" t="s">
        <v>49</v>
      </c>
      <c r="D960" s="1">
        <v>0</v>
      </c>
      <c r="E960" s="1">
        <v>0</v>
      </c>
      <c r="F960" s="1"/>
      <c r="G960" s="1" t="s">
        <v>2025</v>
      </c>
      <c r="H960" s="2">
        <v>45105.409426122686</v>
      </c>
      <c r="I960" s="1" t="str">
        <f>_xlfn.XLOOKUP(G960,'Lookup '!A:A,'Lookup '!B:B)</f>
        <v>Cases &amp; Covers</v>
      </c>
      <c r="J960" s="1" t="s">
        <v>51</v>
      </c>
      <c r="K960" s="1" t="b">
        <v>0</v>
      </c>
      <c r="L960" s="1"/>
      <c r="M960" s="1"/>
      <c r="N960" s="1" t="s">
        <v>52</v>
      </c>
      <c r="O960" s="3">
        <v>3.07</v>
      </c>
      <c r="P960" s="3"/>
      <c r="Q960" s="3">
        <v>3.07</v>
      </c>
      <c r="R960" s="3">
        <v>5.2727000000000004</v>
      </c>
      <c r="S960" s="1">
        <v>0</v>
      </c>
      <c r="T960" s="4">
        <v>0</v>
      </c>
      <c r="U960" s="1" t="s">
        <v>5362</v>
      </c>
      <c r="V960" s="1" t="s">
        <v>5490</v>
      </c>
      <c r="W960" s="1" t="s">
        <v>3715</v>
      </c>
      <c r="X960" s="1" t="s">
        <v>47</v>
      </c>
      <c r="Y960" s="1">
        <v>28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24</v>
      </c>
      <c r="AP960" s="1">
        <v>31</v>
      </c>
      <c r="AQ960" s="1">
        <v>18</v>
      </c>
      <c r="AR960" s="1">
        <v>25</v>
      </c>
      <c r="AS960" s="1">
        <v>14</v>
      </c>
      <c r="AT960" s="1">
        <v>13</v>
      </c>
      <c r="AU960" s="1">
        <v>20</v>
      </c>
      <c r="AV960" s="1">
        <v>14</v>
      </c>
      <c r="AW960" s="1">
        <v>25</v>
      </c>
      <c r="AX960" s="1">
        <v>18</v>
      </c>
      <c r="AY960" s="1">
        <v>18</v>
      </c>
      <c r="AZ960" s="1">
        <v>12</v>
      </c>
      <c r="BA960" s="11">
        <v>1</v>
      </c>
    </row>
    <row r="961" spans="1:53" x14ac:dyDescent="0.25">
      <c r="A961" s="10">
        <v>124995</v>
      </c>
      <c r="B961" s="1" t="s">
        <v>2026</v>
      </c>
      <c r="C961" s="1" t="s">
        <v>58</v>
      </c>
      <c r="D961" s="1">
        <v>0</v>
      </c>
      <c r="E961" s="1">
        <v>0</v>
      </c>
      <c r="F961" s="1"/>
      <c r="G961" s="1" t="s">
        <v>2027</v>
      </c>
      <c r="H961" s="2">
        <v>45105.409426122686</v>
      </c>
      <c r="I961" s="1" t="str">
        <f>_xlfn.XLOOKUP(G961,'Lookup '!A:A,'Lookup '!B:B)</f>
        <v>Cases &amp; Covers</v>
      </c>
      <c r="J961" s="1" t="s">
        <v>51</v>
      </c>
      <c r="K961" s="1" t="b">
        <v>0</v>
      </c>
      <c r="L961" s="1"/>
      <c r="M961" s="1"/>
      <c r="N961" s="1" t="s">
        <v>52</v>
      </c>
      <c r="O961" s="3">
        <v>1.9</v>
      </c>
      <c r="P961" s="3"/>
      <c r="Q961" s="3">
        <v>2.9</v>
      </c>
      <c r="R961" s="3">
        <v>3.6362999999999999</v>
      </c>
      <c r="S961" s="1">
        <v>0</v>
      </c>
      <c r="T961" s="4">
        <v>0</v>
      </c>
      <c r="U961" s="1" t="s">
        <v>5362</v>
      </c>
      <c r="V961" s="1" t="s">
        <v>5532</v>
      </c>
      <c r="W961" s="1" t="s">
        <v>5534</v>
      </c>
      <c r="X961" s="1" t="s">
        <v>47</v>
      </c>
      <c r="Y961" s="1">
        <v>6</v>
      </c>
      <c r="Z961" s="1">
        <v>0</v>
      </c>
      <c r="AA961" s="1">
        <v>60</v>
      </c>
      <c r="AB961" s="1">
        <v>60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5</v>
      </c>
      <c r="AP961" s="1">
        <v>5</v>
      </c>
      <c r="AQ961" s="1">
        <v>10</v>
      </c>
      <c r="AR961" s="1">
        <v>2</v>
      </c>
      <c r="AS961" s="1">
        <v>9</v>
      </c>
      <c r="AT961" s="1">
        <v>4</v>
      </c>
      <c r="AU961" s="1">
        <v>6</v>
      </c>
      <c r="AV961" s="1">
        <v>6</v>
      </c>
      <c r="AW961" s="1">
        <v>0</v>
      </c>
      <c r="AX961" s="1">
        <v>0</v>
      </c>
      <c r="AY961" s="1">
        <v>0</v>
      </c>
      <c r="AZ961" s="1">
        <v>0</v>
      </c>
      <c r="BA961" s="11">
        <v>1</v>
      </c>
    </row>
    <row r="962" spans="1:53" x14ac:dyDescent="0.25">
      <c r="A962" s="10">
        <v>124996</v>
      </c>
      <c r="B962" s="1" t="s">
        <v>2028</v>
      </c>
      <c r="C962" s="1" t="s">
        <v>58</v>
      </c>
      <c r="D962" s="1">
        <v>0</v>
      </c>
      <c r="E962" s="1">
        <v>0</v>
      </c>
      <c r="F962" s="1"/>
      <c r="G962" s="1" t="s">
        <v>2029</v>
      </c>
      <c r="H962" s="2">
        <v>45105.409426122686</v>
      </c>
      <c r="I962" s="1" t="str">
        <f>_xlfn.XLOOKUP(G962,'Lookup '!A:A,'Lookup '!B:B)</f>
        <v>Cases &amp; Covers</v>
      </c>
      <c r="J962" s="1" t="s">
        <v>51</v>
      </c>
      <c r="K962" s="1" t="b">
        <v>0</v>
      </c>
      <c r="L962" s="1"/>
      <c r="M962" s="1"/>
      <c r="N962" s="1" t="s">
        <v>52</v>
      </c>
      <c r="O962" s="3">
        <v>10.06</v>
      </c>
      <c r="P962" s="3"/>
      <c r="Q962" s="3">
        <v>10.06</v>
      </c>
      <c r="R962" s="3">
        <v>13.181800000000001</v>
      </c>
      <c r="S962" s="1">
        <v>0</v>
      </c>
      <c r="T962" s="4">
        <v>0</v>
      </c>
      <c r="U962" s="1" t="s">
        <v>5362</v>
      </c>
      <c r="V962" s="1" t="s">
        <v>5547</v>
      </c>
      <c r="W962" s="1" t="s">
        <v>5527</v>
      </c>
      <c r="X962" s="1" t="s">
        <v>47</v>
      </c>
      <c r="Y962" s="1">
        <v>31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4</v>
      </c>
      <c r="AP962" s="1">
        <v>3</v>
      </c>
      <c r="AQ962" s="1">
        <v>2</v>
      </c>
      <c r="AR962" s="1">
        <v>5</v>
      </c>
      <c r="AS962" s="1">
        <v>0</v>
      </c>
      <c r="AT962" s="1">
        <v>2</v>
      </c>
      <c r="AU962" s="1">
        <v>3</v>
      </c>
      <c r="AV962" s="1">
        <v>1</v>
      </c>
      <c r="AW962" s="1">
        <v>8</v>
      </c>
      <c r="AX962" s="1">
        <v>4</v>
      </c>
      <c r="AY962" s="1">
        <v>6</v>
      </c>
      <c r="AZ962" s="1">
        <v>2</v>
      </c>
      <c r="BA962" s="11">
        <v>1</v>
      </c>
    </row>
    <row r="963" spans="1:53" x14ac:dyDescent="0.25">
      <c r="A963" s="10">
        <v>124997</v>
      </c>
      <c r="B963" s="1" t="s">
        <v>2030</v>
      </c>
      <c r="C963" s="1" t="s">
        <v>114</v>
      </c>
      <c r="D963" s="1">
        <v>0</v>
      </c>
      <c r="E963" s="1">
        <v>0</v>
      </c>
      <c r="F963" s="1"/>
      <c r="G963" s="1" t="s">
        <v>2031</v>
      </c>
      <c r="H963" s="2">
        <v>45105.409426122686</v>
      </c>
      <c r="I963" s="1" t="str">
        <f>_xlfn.XLOOKUP(G963,'Lookup '!A:A,'Lookup '!B:B)</f>
        <v>Cases &amp; Covers</v>
      </c>
      <c r="J963" s="1" t="s">
        <v>51</v>
      </c>
      <c r="K963" s="1" t="b">
        <v>0</v>
      </c>
      <c r="L963" s="1"/>
      <c r="M963" s="1"/>
      <c r="N963" s="1" t="s">
        <v>52</v>
      </c>
      <c r="O963" s="3">
        <v>2.57</v>
      </c>
      <c r="P963" s="3"/>
      <c r="Q963" s="3">
        <v>2.57</v>
      </c>
      <c r="R963" s="3">
        <v>4.0909000000000004</v>
      </c>
      <c r="S963" s="1">
        <v>0</v>
      </c>
      <c r="T963" s="4">
        <v>0</v>
      </c>
      <c r="U963" s="1" t="s">
        <v>5362</v>
      </c>
      <c r="V963" s="1" t="s">
        <v>5514</v>
      </c>
      <c r="W963" s="1" t="s">
        <v>5493</v>
      </c>
      <c r="X963" s="1" t="s">
        <v>47</v>
      </c>
      <c r="Y963" s="1">
        <v>68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5</v>
      </c>
      <c r="AP963" s="1">
        <v>3</v>
      </c>
      <c r="AQ963" s="1">
        <v>0</v>
      </c>
      <c r="AR963" s="1">
        <v>2</v>
      </c>
      <c r="AS963" s="1">
        <v>2</v>
      </c>
      <c r="AT963" s="1">
        <v>0</v>
      </c>
      <c r="AU963" s="1">
        <v>0</v>
      </c>
      <c r="AV963" s="1">
        <v>1</v>
      </c>
      <c r="AW963" s="1">
        <v>0</v>
      </c>
      <c r="AX963" s="1">
        <v>2</v>
      </c>
      <c r="AY963" s="1">
        <v>0</v>
      </c>
      <c r="AZ963" s="1">
        <v>1</v>
      </c>
      <c r="BA963" s="11">
        <v>0</v>
      </c>
    </row>
    <row r="964" spans="1:53" x14ac:dyDescent="0.25">
      <c r="A964" s="10">
        <v>124998</v>
      </c>
      <c r="B964" s="1" t="s">
        <v>2032</v>
      </c>
      <c r="C964" s="1" t="s">
        <v>49</v>
      </c>
      <c r="D964" s="1">
        <v>0</v>
      </c>
      <c r="E964" s="1">
        <v>0</v>
      </c>
      <c r="F964" s="1"/>
      <c r="G964" s="1" t="s">
        <v>2033</v>
      </c>
      <c r="H964" s="2">
        <v>45105.409426122686</v>
      </c>
      <c r="I964" s="1" t="str">
        <f>_xlfn.XLOOKUP(G964,'Lookup '!A:A,'Lookup '!B:B)</f>
        <v>Cases &amp; Covers</v>
      </c>
      <c r="J964" s="1" t="s">
        <v>51</v>
      </c>
      <c r="K964" s="1" t="b">
        <v>0</v>
      </c>
      <c r="L964" s="1"/>
      <c r="M964" s="1"/>
      <c r="N964" s="1" t="s">
        <v>52</v>
      </c>
      <c r="O964" s="3">
        <v>2.65</v>
      </c>
      <c r="P964" s="3"/>
      <c r="Q964" s="3">
        <v>2.65</v>
      </c>
      <c r="R964" s="3">
        <v>3.8180999999999998</v>
      </c>
      <c r="S964" s="1">
        <v>0</v>
      </c>
      <c r="T964" s="4">
        <v>0</v>
      </c>
      <c r="U964" s="1" t="s">
        <v>5362</v>
      </c>
      <c r="V964" s="1" t="s">
        <v>5506</v>
      </c>
      <c r="W964" s="1" t="s">
        <v>5500</v>
      </c>
      <c r="X964" s="1" t="s">
        <v>47</v>
      </c>
      <c r="Y964" s="1">
        <v>32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7</v>
      </c>
      <c r="AP964" s="1">
        <v>9</v>
      </c>
      <c r="AQ964" s="1">
        <v>9</v>
      </c>
      <c r="AR964" s="1">
        <v>6</v>
      </c>
      <c r="AS964" s="1">
        <v>9</v>
      </c>
      <c r="AT964" s="1">
        <v>6</v>
      </c>
      <c r="AU964" s="1">
        <v>7</v>
      </c>
      <c r="AV964" s="1">
        <v>4</v>
      </c>
      <c r="AW964" s="1">
        <v>5</v>
      </c>
      <c r="AX964" s="1">
        <v>8</v>
      </c>
      <c r="AY964" s="1">
        <v>4</v>
      </c>
      <c r="AZ964" s="1">
        <v>5</v>
      </c>
      <c r="BA964" s="11">
        <v>7</v>
      </c>
    </row>
    <row r="965" spans="1:53" x14ac:dyDescent="0.25">
      <c r="A965" s="10">
        <v>124999</v>
      </c>
      <c r="B965" s="1" t="s">
        <v>2034</v>
      </c>
      <c r="C965" s="1" t="s">
        <v>58</v>
      </c>
      <c r="D965" s="1">
        <v>0</v>
      </c>
      <c r="E965" s="1">
        <v>0</v>
      </c>
      <c r="F965" s="1" t="s">
        <v>2035</v>
      </c>
      <c r="G965" s="1" t="s">
        <v>2036</v>
      </c>
      <c r="H965" s="2">
        <v>45105.409426122686</v>
      </c>
      <c r="I965" s="1" t="str">
        <f>_xlfn.XLOOKUP(G965,'Lookup '!A:A,'Lookup '!B:B)</f>
        <v>Cases &amp; Covers</v>
      </c>
      <c r="J965" s="1" t="s">
        <v>51</v>
      </c>
      <c r="K965" s="1" t="b">
        <v>0</v>
      </c>
      <c r="L965" s="1"/>
      <c r="M965" s="1"/>
      <c r="N965" s="1" t="s">
        <v>52</v>
      </c>
      <c r="O965" s="3">
        <v>3.77</v>
      </c>
      <c r="P965" s="3"/>
      <c r="Q965" s="3">
        <v>3.77</v>
      </c>
      <c r="R965" s="3">
        <v>6.8181000000000003</v>
      </c>
      <c r="S965" s="1">
        <v>0</v>
      </c>
      <c r="T965" s="4">
        <v>0</v>
      </c>
      <c r="U965" s="1" t="s">
        <v>5362</v>
      </c>
      <c r="V965" s="1" t="s">
        <v>5530</v>
      </c>
      <c r="W965" s="1" t="s">
        <v>5535</v>
      </c>
      <c r="X965" s="1" t="s">
        <v>47</v>
      </c>
      <c r="Y965" s="1">
        <v>43</v>
      </c>
      <c r="Z965" s="1">
        <v>1</v>
      </c>
      <c r="AA965" s="1">
        <v>100</v>
      </c>
      <c r="AB965" s="1">
        <v>100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22</v>
      </c>
      <c r="AP965" s="1">
        <v>22</v>
      </c>
      <c r="AQ965" s="1">
        <v>27</v>
      </c>
      <c r="AR965" s="1">
        <v>23</v>
      </c>
      <c r="AS965" s="1">
        <v>12</v>
      </c>
      <c r="AT965" s="1">
        <v>12</v>
      </c>
      <c r="AU965" s="1">
        <v>24</v>
      </c>
      <c r="AV965" s="1">
        <v>37</v>
      </c>
      <c r="AW965" s="1">
        <v>44</v>
      </c>
      <c r="AX965" s="1">
        <v>59</v>
      </c>
      <c r="AY965" s="1">
        <v>24</v>
      </c>
      <c r="AZ965" s="1">
        <v>14</v>
      </c>
      <c r="BA965" s="11">
        <v>42</v>
      </c>
    </row>
    <row r="966" spans="1:53" x14ac:dyDescent="0.25">
      <c r="A966" s="10">
        <v>125000</v>
      </c>
      <c r="B966" s="1" t="s">
        <v>2037</v>
      </c>
      <c r="C966" s="1" t="s">
        <v>49</v>
      </c>
      <c r="D966" s="1">
        <v>0</v>
      </c>
      <c r="E966" s="1">
        <v>0</v>
      </c>
      <c r="F966" s="1"/>
      <c r="G966" s="1" t="s">
        <v>2038</v>
      </c>
      <c r="H966" s="2">
        <v>45105.409426122686</v>
      </c>
      <c r="I966" s="1" t="str">
        <f>_xlfn.XLOOKUP(G966,'Lookup '!A:A,'Lookup '!B:B)</f>
        <v>Cases &amp; Covers</v>
      </c>
      <c r="J966" s="1" t="s">
        <v>51</v>
      </c>
      <c r="K966" s="1" t="b">
        <v>0</v>
      </c>
      <c r="L966" s="1"/>
      <c r="M966" s="1"/>
      <c r="N966" s="1" t="s">
        <v>52</v>
      </c>
      <c r="O966" s="3">
        <v>2.65</v>
      </c>
      <c r="P966" s="3"/>
      <c r="Q966" s="3">
        <v>2.65</v>
      </c>
      <c r="R966" s="3">
        <v>5</v>
      </c>
      <c r="S966" s="1">
        <v>0</v>
      </c>
      <c r="T966" s="4">
        <v>0</v>
      </c>
      <c r="U966" s="1" t="s">
        <v>5484</v>
      </c>
      <c r="V966" s="1" t="s">
        <v>5488</v>
      </c>
      <c r="W966" s="1" t="s">
        <v>5603</v>
      </c>
      <c r="X966" s="1" t="s">
        <v>47</v>
      </c>
      <c r="Y966" s="1">
        <v>103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9</v>
      </c>
      <c r="AQ966" s="1">
        <v>18</v>
      </c>
      <c r="AR966" s="1">
        <v>8</v>
      </c>
      <c r="AS966" s="1">
        <v>8</v>
      </c>
      <c r="AT966" s="1">
        <v>6</v>
      </c>
      <c r="AU966" s="1">
        <v>2</v>
      </c>
      <c r="AV966" s="1">
        <v>3</v>
      </c>
      <c r="AW966" s="1">
        <v>7</v>
      </c>
      <c r="AX966" s="1">
        <v>2</v>
      </c>
      <c r="AY966" s="1">
        <v>4</v>
      </c>
      <c r="AZ966" s="1">
        <v>5</v>
      </c>
      <c r="BA966" s="11">
        <v>7</v>
      </c>
    </row>
    <row r="967" spans="1:53" x14ac:dyDescent="0.25">
      <c r="A967" s="10">
        <v>125001</v>
      </c>
      <c r="B967" s="1" t="s">
        <v>2039</v>
      </c>
      <c r="C967" s="1" t="s">
        <v>49</v>
      </c>
      <c r="D967" s="1">
        <v>0</v>
      </c>
      <c r="E967" s="1">
        <v>0</v>
      </c>
      <c r="F967" s="1"/>
      <c r="G967" s="1" t="s">
        <v>2040</v>
      </c>
      <c r="H967" s="2">
        <v>45105.409426122686</v>
      </c>
      <c r="I967" s="1" t="str">
        <f>_xlfn.XLOOKUP(G967,'Lookup '!A:A,'Lookup '!B:B)</f>
        <v>Cases &amp; Covers</v>
      </c>
      <c r="J967" s="1" t="s">
        <v>51</v>
      </c>
      <c r="K967" s="1" t="b">
        <v>0</v>
      </c>
      <c r="L967" s="1"/>
      <c r="M967" s="1"/>
      <c r="N967" s="1" t="s">
        <v>52</v>
      </c>
      <c r="O967" s="3">
        <v>2.93</v>
      </c>
      <c r="P967" s="3"/>
      <c r="Q967" s="3">
        <v>2.93</v>
      </c>
      <c r="R967" s="3">
        <v>4.5453999999999999</v>
      </c>
      <c r="S967" s="1">
        <v>0</v>
      </c>
      <c r="T967" s="4">
        <v>0</v>
      </c>
      <c r="U967" s="1" t="s">
        <v>5362</v>
      </c>
      <c r="V967" s="1" t="s">
        <v>5504</v>
      </c>
      <c r="W967" s="1" t="s">
        <v>5515</v>
      </c>
      <c r="X967" s="1" t="s">
        <v>47</v>
      </c>
      <c r="Y967" s="1">
        <v>9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2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1">
        <v>0</v>
      </c>
    </row>
    <row r="968" spans="1:53" x14ac:dyDescent="0.25">
      <c r="A968" s="10">
        <v>125002</v>
      </c>
      <c r="B968" s="1" t="s">
        <v>2041</v>
      </c>
      <c r="C968" s="1" t="s">
        <v>114</v>
      </c>
      <c r="D968" s="1">
        <v>4</v>
      </c>
      <c r="E968" s="1">
        <v>0</v>
      </c>
      <c r="F968" s="1" t="s">
        <v>2042</v>
      </c>
      <c r="G968" s="1" t="s">
        <v>2043</v>
      </c>
      <c r="H968" s="2">
        <v>45105.409426122686</v>
      </c>
      <c r="I968" s="1" t="str">
        <f>_xlfn.XLOOKUP(G968,'Lookup '!A:A,'Lookup '!B:B)</f>
        <v>Cases &amp; Covers</v>
      </c>
      <c r="J968" s="1" t="s">
        <v>51</v>
      </c>
      <c r="K968" s="1" t="b">
        <v>0</v>
      </c>
      <c r="L968" s="1"/>
      <c r="M968" s="1"/>
      <c r="N968" s="1" t="s">
        <v>52</v>
      </c>
      <c r="O968" s="3">
        <v>2.57</v>
      </c>
      <c r="P968" s="3"/>
      <c r="Q968" s="3">
        <v>2.57</v>
      </c>
      <c r="R968" s="3">
        <v>3.6362999999999999</v>
      </c>
      <c r="S968" s="1">
        <v>0</v>
      </c>
      <c r="T968" s="4">
        <v>0</v>
      </c>
      <c r="U968" s="1" t="s">
        <v>5362</v>
      </c>
      <c r="V968" s="1" t="s">
        <v>5552</v>
      </c>
      <c r="W968" s="1" t="s">
        <v>5531</v>
      </c>
      <c r="X968" s="1" t="s">
        <v>47</v>
      </c>
      <c r="Y968" s="1">
        <v>23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10</v>
      </c>
      <c r="AP968" s="1">
        <v>8</v>
      </c>
      <c r="AQ968" s="1">
        <v>5</v>
      </c>
      <c r="AR968" s="1">
        <v>9</v>
      </c>
      <c r="AS968" s="1">
        <v>8</v>
      </c>
      <c r="AT968" s="1">
        <v>5</v>
      </c>
      <c r="AU968" s="1">
        <v>4</v>
      </c>
      <c r="AV968" s="1">
        <v>10</v>
      </c>
      <c r="AW968" s="1">
        <v>5</v>
      </c>
      <c r="AX968" s="1">
        <v>10</v>
      </c>
      <c r="AY968" s="1">
        <v>1</v>
      </c>
      <c r="AZ968" s="1">
        <v>13</v>
      </c>
      <c r="BA968" s="11">
        <v>17</v>
      </c>
    </row>
    <row r="969" spans="1:53" x14ac:dyDescent="0.25">
      <c r="A969" s="10">
        <v>125003</v>
      </c>
      <c r="B969" s="1" t="s">
        <v>2044</v>
      </c>
      <c r="C969" s="1" t="s">
        <v>49</v>
      </c>
      <c r="D969" s="1">
        <v>0</v>
      </c>
      <c r="E969" s="1">
        <v>0</v>
      </c>
      <c r="F969" s="1"/>
      <c r="G969" s="1" t="s">
        <v>2045</v>
      </c>
      <c r="H969" s="2">
        <v>45105.409426122686</v>
      </c>
      <c r="I969" s="1" t="str">
        <f>_xlfn.XLOOKUP(G969,'Lookup '!A:A,'Lookup '!B:B)</f>
        <v>Cases &amp; Covers</v>
      </c>
      <c r="J969" s="1" t="s">
        <v>51</v>
      </c>
      <c r="K969" s="1" t="b">
        <v>0</v>
      </c>
      <c r="L969" s="1"/>
      <c r="M969" s="1"/>
      <c r="N969" s="1" t="s">
        <v>52</v>
      </c>
      <c r="O969" s="3">
        <v>4.3899999999999997</v>
      </c>
      <c r="P969" s="3"/>
      <c r="Q969" s="3">
        <v>4.3899999999999997</v>
      </c>
      <c r="R969" s="3">
        <v>5.9089999999999998</v>
      </c>
      <c r="S969" s="1">
        <v>0</v>
      </c>
      <c r="T969" s="4">
        <v>0</v>
      </c>
      <c r="U969" s="1" t="s">
        <v>5362</v>
      </c>
      <c r="V969" s="1" t="s">
        <v>5504</v>
      </c>
      <c r="W969" s="1" t="s">
        <v>5500</v>
      </c>
      <c r="X969" s="1" t="s">
        <v>47</v>
      </c>
      <c r="Y969" s="1">
        <v>19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11</v>
      </c>
      <c r="AP969" s="1">
        <v>5</v>
      </c>
      <c r="AQ969" s="1">
        <v>6</v>
      </c>
      <c r="AR969" s="1">
        <v>7</v>
      </c>
      <c r="AS969" s="1">
        <v>11</v>
      </c>
      <c r="AT969" s="1">
        <v>4</v>
      </c>
      <c r="AU969" s="1">
        <v>13</v>
      </c>
      <c r="AV969" s="1">
        <v>13</v>
      </c>
      <c r="AW969" s="1">
        <v>12</v>
      </c>
      <c r="AX969" s="1">
        <v>23</v>
      </c>
      <c r="AY969" s="1">
        <v>9</v>
      </c>
      <c r="AZ969" s="1">
        <v>12</v>
      </c>
      <c r="BA969" s="11">
        <v>10</v>
      </c>
    </row>
    <row r="970" spans="1:53" hidden="1" x14ac:dyDescent="0.25">
      <c r="A970" s="10">
        <v>125004</v>
      </c>
      <c r="B970" s="1" t="s">
        <v>2046</v>
      </c>
      <c r="C970" s="1" t="s">
        <v>61</v>
      </c>
      <c r="D970" s="1">
        <v>4</v>
      </c>
      <c r="E970" s="1">
        <v>0</v>
      </c>
      <c r="F970" s="1"/>
      <c r="G970" s="1" t="s">
        <v>2047</v>
      </c>
      <c r="H970" s="2">
        <v>45105.409426122686</v>
      </c>
      <c r="I970" s="1" t="str">
        <f>_xlfn.XLOOKUP(G970,'Lookup '!A:A,'Lookup '!B:B)</f>
        <v>LCDS</v>
      </c>
      <c r="J970" s="1" t="s">
        <v>63</v>
      </c>
      <c r="K970" s="1" t="b">
        <v>0</v>
      </c>
      <c r="L970" s="1"/>
      <c r="M970" s="1"/>
      <c r="N970" s="1" t="s">
        <v>52</v>
      </c>
      <c r="O970" s="3">
        <v>24.59</v>
      </c>
      <c r="P970" s="3"/>
      <c r="Q970" s="3">
        <v>24.59</v>
      </c>
      <c r="R970" s="3">
        <v>29.6</v>
      </c>
      <c r="S970" s="1">
        <v>0</v>
      </c>
      <c r="T970" s="4">
        <v>0</v>
      </c>
      <c r="U970" s="1"/>
      <c r="V970" s="1" t="s">
        <v>5496</v>
      </c>
      <c r="W970" s="1" t="s">
        <v>5497</v>
      </c>
      <c r="X970" s="1" t="s">
        <v>47</v>
      </c>
      <c r="Y970" s="1">
        <v>182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266</v>
      </c>
      <c r="AP970" s="1">
        <v>260</v>
      </c>
      <c r="AQ970" s="1">
        <v>268</v>
      </c>
      <c r="AR970" s="1">
        <v>303</v>
      </c>
      <c r="AS970" s="1">
        <v>230</v>
      </c>
      <c r="AT970" s="1">
        <v>242</v>
      </c>
      <c r="AU970" s="1">
        <v>256</v>
      </c>
      <c r="AV970" s="1">
        <v>318</v>
      </c>
      <c r="AW970" s="1">
        <v>416</v>
      </c>
      <c r="AX970" s="1">
        <v>192</v>
      </c>
      <c r="AY970" s="1">
        <v>198</v>
      </c>
      <c r="AZ970" s="1">
        <v>171</v>
      </c>
      <c r="BA970" s="11">
        <v>224</v>
      </c>
    </row>
    <row r="971" spans="1:53" x14ac:dyDescent="0.25">
      <c r="A971" s="10">
        <v>125005</v>
      </c>
      <c r="B971" s="1" t="s">
        <v>2048</v>
      </c>
      <c r="C971" s="1" t="s">
        <v>49</v>
      </c>
      <c r="D971" s="1">
        <v>0</v>
      </c>
      <c r="E971" s="1">
        <v>0</v>
      </c>
      <c r="F971" s="1"/>
      <c r="G971" s="1" t="s">
        <v>2049</v>
      </c>
      <c r="H971" s="2">
        <v>45105.409426122686</v>
      </c>
      <c r="I971" s="1" t="str">
        <f>_xlfn.XLOOKUP(G971,'Lookup '!A:A,'Lookup '!B:B)</f>
        <v>Cases &amp; Covers</v>
      </c>
      <c r="J971" s="1" t="s">
        <v>51</v>
      </c>
      <c r="K971" s="1" t="b">
        <v>0</v>
      </c>
      <c r="L971" s="1"/>
      <c r="M971" s="1"/>
      <c r="N971" s="1" t="s">
        <v>52</v>
      </c>
      <c r="O971" s="3">
        <v>2.65</v>
      </c>
      <c r="P971" s="3"/>
      <c r="Q971" s="3">
        <v>2.65</v>
      </c>
      <c r="R971" s="3">
        <v>5</v>
      </c>
      <c r="S971" s="1">
        <v>0</v>
      </c>
      <c r="T971" s="4">
        <v>0</v>
      </c>
      <c r="U971" s="1" t="s">
        <v>5362</v>
      </c>
      <c r="V971" s="1" t="s">
        <v>5488</v>
      </c>
      <c r="W971" s="1" t="s">
        <v>5531</v>
      </c>
      <c r="X971" s="1" t="s">
        <v>47</v>
      </c>
      <c r="Y971" s="1">
        <v>13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5</v>
      </c>
      <c r="AP971" s="1">
        <v>3</v>
      </c>
      <c r="AQ971" s="1">
        <v>9</v>
      </c>
      <c r="AR971" s="1">
        <v>6</v>
      </c>
      <c r="AS971" s="1">
        <v>3</v>
      </c>
      <c r="AT971" s="1">
        <v>3</v>
      </c>
      <c r="AU971" s="1">
        <v>4</v>
      </c>
      <c r="AV971" s="1">
        <v>4</v>
      </c>
      <c r="AW971" s="1">
        <v>5</v>
      </c>
      <c r="AX971" s="1">
        <v>4</v>
      </c>
      <c r="AY971" s="1">
        <v>4</v>
      </c>
      <c r="AZ971" s="1">
        <v>4</v>
      </c>
      <c r="BA971" s="11">
        <v>0</v>
      </c>
    </row>
    <row r="972" spans="1:53" x14ac:dyDescent="0.25">
      <c r="A972" s="10">
        <v>125006</v>
      </c>
      <c r="B972" s="1" t="s">
        <v>2050</v>
      </c>
      <c r="C972" s="1" t="s">
        <v>49</v>
      </c>
      <c r="D972" s="1">
        <v>0</v>
      </c>
      <c r="E972" s="1">
        <v>0</v>
      </c>
      <c r="F972" s="1"/>
      <c r="G972" s="1" t="s">
        <v>2051</v>
      </c>
      <c r="H972" s="2">
        <v>45105.409426122686</v>
      </c>
      <c r="I972" s="1" t="str">
        <f>_xlfn.XLOOKUP(G972,'Lookup '!A:A,'Lookup '!B:B)</f>
        <v>Cases &amp; Covers</v>
      </c>
      <c r="J972" s="1" t="s">
        <v>51</v>
      </c>
      <c r="K972" s="1" t="b">
        <v>0</v>
      </c>
      <c r="L972" s="1"/>
      <c r="M972" s="1"/>
      <c r="N972" s="1" t="s">
        <v>52</v>
      </c>
      <c r="O972" s="3">
        <v>2.93</v>
      </c>
      <c r="P972" s="3"/>
      <c r="Q972" s="3">
        <v>2.93</v>
      </c>
      <c r="R972" s="3">
        <v>0</v>
      </c>
      <c r="S972" s="1">
        <v>0</v>
      </c>
      <c r="T972" s="4">
        <v>0</v>
      </c>
      <c r="U972" s="1" t="s">
        <v>5362</v>
      </c>
      <c r="V972" s="1" t="s">
        <v>5504</v>
      </c>
      <c r="W972" s="1" t="s">
        <v>5493</v>
      </c>
      <c r="X972" s="1" t="s">
        <v>47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1">
        <v>0</v>
      </c>
    </row>
    <row r="973" spans="1:53" x14ac:dyDescent="0.25">
      <c r="A973" s="10">
        <v>125007</v>
      </c>
      <c r="B973" s="1" t="s">
        <v>2052</v>
      </c>
      <c r="C973" s="1" t="s">
        <v>58</v>
      </c>
      <c r="D973" s="1">
        <v>0</v>
      </c>
      <c r="E973" s="1">
        <v>0</v>
      </c>
      <c r="F973" s="1"/>
      <c r="G973" s="1" t="s">
        <v>2053</v>
      </c>
      <c r="H973" s="2">
        <v>45105.409426122686</v>
      </c>
      <c r="I973" s="1" t="str">
        <f>_xlfn.XLOOKUP(G973,'Lookup '!A:A,'Lookup '!B:B)</f>
        <v>Cases &amp; Covers</v>
      </c>
      <c r="J973" s="1" t="s">
        <v>51</v>
      </c>
      <c r="K973" s="1" t="b">
        <v>0</v>
      </c>
      <c r="L973" s="1"/>
      <c r="M973" s="1"/>
      <c r="N973" s="1" t="s">
        <v>52</v>
      </c>
      <c r="O973" s="3">
        <v>2.38</v>
      </c>
      <c r="P973" s="3"/>
      <c r="Q973" s="3">
        <v>2.38</v>
      </c>
      <c r="R973" s="3">
        <v>4.5453999999999999</v>
      </c>
      <c r="S973" s="1">
        <v>0</v>
      </c>
      <c r="T973" s="4">
        <v>0</v>
      </c>
      <c r="U973" s="1" t="s">
        <v>5362</v>
      </c>
      <c r="V973" s="1" t="s">
        <v>5517</v>
      </c>
      <c r="W973" s="1" t="s">
        <v>5498</v>
      </c>
      <c r="X973" s="1" t="s">
        <v>47</v>
      </c>
      <c r="Y973" s="1">
        <v>56</v>
      </c>
      <c r="Z973" s="1">
        <v>0</v>
      </c>
      <c r="AA973" s="1">
        <v>50</v>
      </c>
      <c r="AB973" s="1">
        <v>50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18</v>
      </c>
      <c r="AP973" s="1">
        <v>11</v>
      </c>
      <c r="AQ973" s="1">
        <v>15</v>
      </c>
      <c r="AR973" s="1">
        <v>12</v>
      </c>
      <c r="AS973" s="1">
        <v>9</v>
      </c>
      <c r="AT973" s="1">
        <v>1</v>
      </c>
      <c r="AU973" s="1">
        <v>12</v>
      </c>
      <c r="AV973" s="1">
        <v>14</v>
      </c>
      <c r="AW973" s="1">
        <v>11</v>
      </c>
      <c r="AX973" s="1">
        <v>14</v>
      </c>
      <c r="AY973" s="1">
        <v>22</v>
      </c>
      <c r="AZ973" s="1">
        <v>8</v>
      </c>
      <c r="BA973" s="11">
        <v>12</v>
      </c>
    </row>
    <row r="974" spans="1:53" x14ac:dyDescent="0.25">
      <c r="A974" s="10">
        <v>125008</v>
      </c>
      <c r="B974" s="1" t="s">
        <v>2054</v>
      </c>
      <c r="C974" s="1" t="s">
        <v>58</v>
      </c>
      <c r="D974" s="1">
        <v>0</v>
      </c>
      <c r="E974" s="1">
        <v>0</v>
      </c>
      <c r="F974" s="1"/>
      <c r="G974" s="1" t="s">
        <v>2055</v>
      </c>
      <c r="H974" s="2">
        <v>45105.409426122686</v>
      </c>
      <c r="I974" s="1" t="str">
        <f>_xlfn.XLOOKUP(G974,'Lookup '!A:A,'Lookup '!B:B)</f>
        <v>Cases &amp; Covers</v>
      </c>
      <c r="J974" s="1" t="s">
        <v>51</v>
      </c>
      <c r="K974" s="1" t="b">
        <v>0</v>
      </c>
      <c r="L974" s="1"/>
      <c r="M974" s="1"/>
      <c r="N974" s="1" t="s">
        <v>52</v>
      </c>
      <c r="O974" s="3">
        <v>1.62</v>
      </c>
      <c r="P974" s="3"/>
      <c r="Q974" s="3">
        <v>1.62</v>
      </c>
      <c r="R974" s="3">
        <v>4.0909000000000004</v>
      </c>
      <c r="S974" s="1">
        <v>0</v>
      </c>
      <c r="T974" s="4">
        <v>0</v>
      </c>
      <c r="U974" s="1" t="s">
        <v>5362</v>
      </c>
      <c r="V974" s="1" t="s">
        <v>5494</v>
      </c>
      <c r="W974" s="1" t="s">
        <v>5515</v>
      </c>
      <c r="X974" s="1" t="s">
        <v>47</v>
      </c>
      <c r="Y974" s="1">
        <v>18</v>
      </c>
      <c r="Z974" s="1">
        <v>0</v>
      </c>
      <c r="AA974" s="1">
        <v>50</v>
      </c>
      <c r="AB974" s="1">
        <v>50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1</v>
      </c>
      <c r="AQ974" s="1">
        <v>0</v>
      </c>
      <c r="AR974" s="1">
        <v>0</v>
      </c>
      <c r="AS974" s="1">
        <v>2</v>
      </c>
      <c r="AT974" s="1">
        <v>0</v>
      </c>
      <c r="AU974" s="1">
        <v>6</v>
      </c>
      <c r="AV974" s="1">
        <v>2</v>
      </c>
      <c r="AW974" s="1">
        <v>10</v>
      </c>
      <c r="AX974" s="1">
        <v>15</v>
      </c>
      <c r="AY974" s="1">
        <v>10</v>
      </c>
      <c r="AZ974" s="1">
        <v>12</v>
      </c>
      <c r="BA974" s="11">
        <v>19</v>
      </c>
    </row>
    <row r="975" spans="1:53" x14ac:dyDescent="0.25">
      <c r="A975" s="10">
        <v>125009</v>
      </c>
      <c r="B975" s="1" t="s">
        <v>2056</v>
      </c>
      <c r="C975" s="1" t="s">
        <v>58</v>
      </c>
      <c r="D975" s="1">
        <v>0</v>
      </c>
      <c r="E975" s="1">
        <v>0</v>
      </c>
      <c r="F975" s="1"/>
      <c r="G975" s="1" t="s">
        <v>2057</v>
      </c>
      <c r="H975" s="2">
        <v>45105.409426122686</v>
      </c>
      <c r="I975" s="1" t="str">
        <f>_xlfn.XLOOKUP(G975,'Lookup '!A:A,'Lookup '!B:B)</f>
        <v>Cases &amp; Covers</v>
      </c>
      <c r="J975" s="1" t="s">
        <v>51</v>
      </c>
      <c r="K975" s="1" t="b">
        <v>0</v>
      </c>
      <c r="L975" s="1"/>
      <c r="M975" s="1"/>
      <c r="N975" s="1" t="s">
        <v>52</v>
      </c>
      <c r="O975" s="3">
        <v>1.9</v>
      </c>
      <c r="P975" s="3"/>
      <c r="Q975" s="3">
        <v>1.9</v>
      </c>
      <c r="R975" s="3">
        <v>3.6362999999999999</v>
      </c>
      <c r="S975" s="1">
        <v>0</v>
      </c>
      <c r="T975" s="4">
        <v>0</v>
      </c>
      <c r="U975" s="1" t="s">
        <v>5362</v>
      </c>
      <c r="V975" s="1" t="s">
        <v>5532</v>
      </c>
      <c r="W975" s="1" t="s">
        <v>5535</v>
      </c>
      <c r="X975" s="1" t="s">
        <v>47</v>
      </c>
      <c r="Y975" s="1">
        <v>5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4</v>
      </c>
      <c r="AP975" s="1">
        <v>6</v>
      </c>
      <c r="AQ975" s="1">
        <v>4</v>
      </c>
      <c r="AR975" s="1">
        <v>7</v>
      </c>
      <c r="AS975" s="1">
        <v>4</v>
      </c>
      <c r="AT975" s="1">
        <v>1</v>
      </c>
      <c r="AU975" s="1">
        <v>3</v>
      </c>
      <c r="AV975" s="1">
        <v>1</v>
      </c>
      <c r="AW975" s="1">
        <v>4</v>
      </c>
      <c r="AX975" s="1">
        <v>5</v>
      </c>
      <c r="AY975" s="1">
        <v>2</v>
      </c>
      <c r="AZ975" s="1">
        <v>2</v>
      </c>
      <c r="BA975" s="11">
        <v>3</v>
      </c>
    </row>
    <row r="976" spans="1:53" x14ac:dyDescent="0.25">
      <c r="A976" s="10">
        <v>125010</v>
      </c>
      <c r="B976" s="1" t="s">
        <v>2058</v>
      </c>
      <c r="C976" s="1" t="s">
        <v>49</v>
      </c>
      <c r="D976" s="1">
        <v>0</v>
      </c>
      <c r="E976" s="1">
        <v>0</v>
      </c>
      <c r="F976" s="1"/>
      <c r="G976" s="1" t="s">
        <v>2059</v>
      </c>
      <c r="H976" s="2">
        <v>45105.409426122686</v>
      </c>
      <c r="I976" s="1" t="str">
        <f>_xlfn.XLOOKUP(G976,'Lookup '!A:A,'Lookup '!B:B)</f>
        <v>Cases &amp; Covers</v>
      </c>
      <c r="J976" s="1" t="s">
        <v>51</v>
      </c>
      <c r="K976" s="1" t="b">
        <v>0</v>
      </c>
      <c r="L976" s="1"/>
      <c r="M976" s="1"/>
      <c r="N976" s="1" t="s">
        <v>52</v>
      </c>
      <c r="O976" s="3">
        <v>2.65</v>
      </c>
      <c r="P976" s="3"/>
      <c r="Q976" s="3">
        <v>2.65</v>
      </c>
      <c r="R976" s="3">
        <v>5</v>
      </c>
      <c r="S976" s="1">
        <v>0</v>
      </c>
      <c r="T976" s="4">
        <v>0</v>
      </c>
      <c r="U976" s="1" t="s">
        <v>5362</v>
      </c>
      <c r="V976" s="1" t="s">
        <v>5488</v>
      </c>
      <c r="W976" s="1" t="s">
        <v>5531</v>
      </c>
      <c r="X976" s="1" t="s">
        <v>47</v>
      </c>
      <c r="Y976" s="1">
        <v>25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9</v>
      </c>
      <c r="AP976" s="1">
        <v>8</v>
      </c>
      <c r="AQ976" s="1">
        <v>7</v>
      </c>
      <c r="AR976" s="1">
        <v>5</v>
      </c>
      <c r="AS976" s="1">
        <v>6</v>
      </c>
      <c r="AT976" s="1">
        <v>5</v>
      </c>
      <c r="AU976" s="1">
        <v>3</v>
      </c>
      <c r="AV976" s="1">
        <v>7</v>
      </c>
      <c r="AW976" s="1">
        <v>4</v>
      </c>
      <c r="AX976" s="1">
        <v>6</v>
      </c>
      <c r="AY976" s="1">
        <v>6</v>
      </c>
      <c r="AZ976" s="1">
        <v>6</v>
      </c>
      <c r="BA976" s="11">
        <v>7</v>
      </c>
    </row>
    <row r="977" spans="1:53" x14ac:dyDescent="0.25">
      <c r="A977" s="10">
        <v>125011</v>
      </c>
      <c r="B977" s="1" t="s">
        <v>2060</v>
      </c>
      <c r="C977" s="1" t="s">
        <v>114</v>
      </c>
      <c r="D977" s="1">
        <v>0</v>
      </c>
      <c r="E977" s="1">
        <v>0</v>
      </c>
      <c r="F977" s="1"/>
      <c r="G977" s="1" t="s">
        <v>2061</v>
      </c>
      <c r="H977" s="2">
        <v>45105.409426122686</v>
      </c>
      <c r="I977" s="1" t="str">
        <f>_xlfn.XLOOKUP(G977,'Lookup '!A:A,'Lookup '!B:B)</f>
        <v>Cases &amp; Covers</v>
      </c>
      <c r="J977" s="1" t="s">
        <v>51</v>
      </c>
      <c r="K977" s="1" t="b">
        <v>0</v>
      </c>
      <c r="L977" s="1"/>
      <c r="M977" s="1"/>
      <c r="N977" s="1" t="s">
        <v>52</v>
      </c>
      <c r="O977" s="3">
        <v>2.57</v>
      </c>
      <c r="P977" s="3"/>
      <c r="Q977" s="3">
        <v>2.57</v>
      </c>
      <c r="R977" s="3">
        <v>3.6362999999999999</v>
      </c>
      <c r="S977" s="1">
        <v>0</v>
      </c>
      <c r="T977" s="4">
        <v>0</v>
      </c>
      <c r="U977" s="1" t="s">
        <v>5362</v>
      </c>
      <c r="V977" s="1" t="s">
        <v>5552</v>
      </c>
      <c r="W977" s="1" t="s">
        <v>5515</v>
      </c>
      <c r="X977" s="1" t="s">
        <v>47</v>
      </c>
      <c r="Y977" s="1">
        <v>-54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14</v>
      </c>
      <c r="AP977" s="1">
        <v>18</v>
      </c>
      <c r="AQ977" s="1">
        <v>19</v>
      </c>
      <c r="AR977" s="1">
        <v>20</v>
      </c>
      <c r="AS977" s="1">
        <v>14</v>
      </c>
      <c r="AT977" s="1">
        <v>14</v>
      </c>
      <c r="AU977" s="1">
        <v>15</v>
      </c>
      <c r="AV977" s="1">
        <v>17</v>
      </c>
      <c r="AW977" s="1">
        <v>19</v>
      </c>
      <c r="AX977" s="1">
        <v>5</v>
      </c>
      <c r="AY977" s="1">
        <v>0</v>
      </c>
      <c r="AZ977" s="1">
        <v>1</v>
      </c>
      <c r="BA977" s="11">
        <v>0</v>
      </c>
    </row>
    <row r="978" spans="1:53" x14ac:dyDescent="0.25">
      <c r="A978" s="10">
        <v>125012</v>
      </c>
      <c r="B978" s="1" t="s">
        <v>2062</v>
      </c>
      <c r="C978" s="1" t="s">
        <v>49</v>
      </c>
      <c r="D978" s="1">
        <v>0</v>
      </c>
      <c r="E978" s="1">
        <v>0</v>
      </c>
      <c r="F978" s="1"/>
      <c r="G978" s="1" t="s">
        <v>2063</v>
      </c>
      <c r="H978" s="2">
        <v>45105.409426122686</v>
      </c>
      <c r="I978" s="1" t="str">
        <f>_xlfn.XLOOKUP(G978,'Lookup '!A:A,'Lookup '!B:B)</f>
        <v>Cases &amp; Covers</v>
      </c>
      <c r="J978" s="1" t="s">
        <v>51</v>
      </c>
      <c r="K978" s="1" t="b">
        <v>0</v>
      </c>
      <c r="L978" s="1"/>
      <c r="M978" s="1"/>
      <c r="N978" s="1" t="s">
        <v>52</v>
      </c>
      <c r="O978" s="3">
        <v>2.93</v>
      </c>
      <c r="P978" s="3"/>
      <c r="Q978" s="3">
        <v>2.93</v>
      </c>
      <c r="R978" s="3">
        <v>4.5453999999999999</v>
      </c>
      <c r="S978" s="1">
        <v>0</v>
      </c>
      <c r="T978" s="4">
        <v>0</v>
      </c>
      <c r="U978" s="1" t="s">
        <v>5362</v>
      </c>
      <c r="V978" s="1" t="s">
        <v>5504</v>
      </c>
      <c r="W978" s="1" t="s">
        <v>5535</v>
      </c>
      <c r="X978" s="1" t="s">
        <v>47</v>
      </c>
      <c r="Y978" s="1">
        <v>-1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9</v>
      </c>
      <c r="AP978" s="1">
        <v>5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1">
        <v>0</v>
      </c>
    </row>
    <row r="979" spans="1:53" x14ac:dyDescent="0.25">
      <c r="A979" s="10">
        <v>125013</v>
      </c>
      <c r="B979" s="1" t="s">
        <v>2064</v>
      </c>
      <c r="C979" s="1" t="s">
        <v>58</v>
      </c>
      <c r="D979" s="1">
        <v>0</v>
      </c>
      <c r="E979" s="1">
        <v>0</v>
      </c>
      <c r="F979" s="1"/>
      <c r="G979" s="1" t="s">
        <v>2065</v>
      </c>
      <c r="H979" s="2">
        <v>45105.409426122686</v>
      </c>
      <c r="I979" s="1" t="str">
        <f>_xlfn.XLOOKUP(G979,'Lookup '!A:A,'Lookup '!B:B)</f>
        <v>Cases &amp; Covers</v>
      </c>
      <c r="J979" s="1" t="s">
        <v>51</v>
      </c>
      <c r="K979" s="1" t="b">
        <v>0</v>
      </c>
      <c r="L979" s="1"/>
      <c r="M979" s="1"/>
      <c r="N979" s="1" t="s">
        <v>52</v>
      </c>
      <c r="O979" s="3">
        <v>1.61</v>
      </c>
      <c r="P979" s="3"/>
      <c r="Q979" s="3">
        <v>1.61</v>
      </c>
      <c r="R979" s="3">
        <v>4.0909000000000004</v>
      </c>
      <c r="S979" s="1">
        <v>0</v>
      </c>
      <c r="T979" s="4">
        <v>0</v>
      </c>
      <c r="U979" s="1" t="s">
        <v>5362</v>
      </c>
      <c r="V979" s="1" t="s">
        <v>5562</v>
      </c>
      <c r="W979" s="1" t="s">
        <v>5493</v>
      </c>
      <c r="X979" s="1" t="s">
        <v>47</v>
      </c>
      <c r="Y979" s="1">
        <v>5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12</v>
      </c>
      <c r="AP979" s="1">
        <v>12</v>
      </c>
      <c r="AQ979" s="1">
        <v>12</v>
      </c>
      <c r="AR979" s="1">
        <v>2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1">
        <v>0</v>
      </c>
    </row>
    <row r="980" spans="1:53" x14ac:dyDescent="0.25">
      <c r="A980" s="10">
        <v>125014</v>
      </c>
      <c r="B980" s="1" t="s">
        <v>2066</v>
      </c>
      <c r="C980" s="1" t="s">
        <v>58</v>
      </c>
      <c r="D980" s="1">
        <v>0</v>
      </c>
      <c r="E980" s="1">
        <v>0</v>
      </c>
      <c r="F980" s="1"/>
      <c r="G980" s="1" t="s">
        <v>2067</v>
      </c>
      <c r="H980" s="2">
        <v>45105.409426122686</v>
      </c>
      <c r="I980" s="1" t="str">
        <f>_xlfn.XLOOKUP(G980,'Lookup '!A:A,'Lookup '!B:B)</f>
        <v>Cases &amp; Covers</v>
      </c>
      <c r="J980" s="1" t="s">
        <v>51</v>
      </c>
      <c r="K980" s="1" t="b">
        <v>0</v>
      </c>
      <c r="L980" s="1"/>
      <c r="M980" s="1"/>
      <c r="N980" s="1" t="s">
        <v>52</v>
      </c>
      <c r="O980" s="3">
        <v>10.06</v>
      </c>
      <c r="P980" s="3"/>
      <c r="Q980" s="3">
        <v>10.06</v>
      </c>
      <c r="R980" s="3">
        <v>13.181800000000001</v>
      </c>
      <c r="S980" s="1">
        <v>0</v>
      </c>
      <c r="T980" s="4">
        <v>0</v>
      </c>
      <c r="U980" s="1" t="s">
        <v>5484</v>
      </c>
      <c r="V980" s="1" t="s">
        <v>5547</v>
      </c>
      <c r="W980" s="1" t="s">
        <v>5597</v>
      </c>
      <c r="X980" s="1" t="s">
        <v>47</v>
      </c>
      <c r="Y980" s="1">
        <v>64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9</v>
      </c>
      <c r="AP980" s="1">
        <v>6</v>
      </c>
      <c r="AQ980" s="1">
        <v>6</v>
      </c>
      <c r="AR980" s="1">
        <v>4</v>
      </c>
      <c r="AS980" s="1">
        <v>2</v>
      </c>
      <c r="AT980" s="1">
        <v>3</v>
      </c>
      <c r="AU980" s="1">
        <v>3</v>
      </c>
      <c r="AV980" s="1">
        <v>2</v>
      </c>
      <c r="AW980" s="1">
        <v>7</v>
      </c>
      <c r="AX980" s="1">
        <v>8</v>
      </c>
      <c r="AY980" s="1">
        <v>4</v>
      </c>
      <c r="AZ980" s="1">
        <v>2</v>
      </c>
      <c r="BA980" s="11">
        <v>3</v>
      </c>
    </row>
    <row r="981" spans="1:53" x14ac:dyDescent="0.25">
      <c r="A981" s="10">
        <v>125015</v>
      </c>
      <c r="B981" s="1" t="s">
        <v>2068</v>
      </c>
      <c r="C981" s="1" t="s">
        <v>58</v>
      </c>
      <c r="D981" s="1">
        <v>0</v>
      </c>
      <c r="E981" s="1">
        <v>0</v>
      </c>
      <c r="F981" s="1"/>
      <c r="G981" s="1" t="s">
        <v>2069</v>
      </c>
      <c r="H981" s="2">
        <v>45105.409426122686</v>
      </c>
      <c r="I981" s="1" t="str">
        <f>_xlfn.XLOOKUP(G981,'Lookup '!A:A,'Lookup '!B:B)</f>
        <v>Cases &amp; Covers</v>
      </c>
      <c r="J981" s="1" t="s">
        <v>51</v>
      </c>
      <c r="K981" s="1" t="b">
        <v>0</v>
      </c>
      <c r="L981" s="1"/>
      <c r="M981" s="1"/>
      <c r="N981" s="1" t="s">
        <v>52</v>
      </c>
      <c r="O981" s="3">
        <v>2.57</v>
      </c>
      <c r="P981" s="3"/>
      <c r="Q981" s="3">
        <v>2.57</v>
      </c>
      <c r="R981" s="3">
        <v>5</v>
      </c>
      <c r="S981" s="1">
        <v>0</v>
      </c>
      <c r="T981" s="4">
        <v>0</v>
      </c>
      <c r="U981" s="1" t="s">
        <v>5362</v>
      </c>
      <c r="V981" s="1" t="s">
        <v>5596</v>
      </c>
      <c r="W981" s="1" t="s">
        <v>5522</v>
      </c>
      <c r="X981" s="1" t="s">
        <v>47</v>
      </c>
      <c r="Y981" s="1">
        <v>23</v>
      </c>
      <c r="Z981" s="1">
        <v>0</v>
      </c>
      <c r="AA981" s="1">
        <v>30</v>
      </c>
      <c r="AB981" s="1">
        <v>30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14</v>
      </c>
      <c r="AP981" s="1">
        <v>10</v>
      </c>
      <c r="AQ981" s="1">
        <v>10</v>
      </c>
      <c r="AR981" s="1">
        <v>8</v>
      </c>
      <c r="AS981" s="1">
        <v>7</v>
      </c>
      <c r="AT981" s="1">
        <v>5</v>
      </c>
      <c r="AU981" s="1">
        <v>20</v>
      </c>
      <c r="AV981" s="1">
        <v>22</v>
      </c>
      <c r="AW981" s="1">
        <v>12</v>
      </c>
      <c r="AX981" s="1">
        <v>7</v>
      </c>
      <c r="AY981" s="1">
        <v>3</v>
      </c>
      <c r="AZ981" s="1">
        <v>6</v>
      </c>
      <c r="BA981" s="11">
        <v>1</v>
      </c>
    </row>
    <row r="982" spans="1:53" x14ac:dyDescent="0.25">
      <c r="A982" s="10">
        <v>125016</v>
      </c>
      <c r="B982" s="1" t="s">
        <v>2070</v>
      </c>
      <c r="C982" s="1" t="s">
        <v>49</v>
      </c>
      <c r="D982" s="1">
        <v>0</v>
      </c>
      <c r="E982" s="1">
        <v>0</v>
      </c>
      <c r="F982" s="1"/>
      <c r="G982" s="1" t="s">
        <v>2071</v>
      </c>
      <c r="H982" s="2">
        <v>45105.409426307873</v>
      </c>
      <c r="I982" s="1" t="str">
        <f>_xlfn.XLOOKUP(G982,'Lookup '!A:A,'Lookup '!B:B)</f>
        <v>Cases &amp; Covers</v>
      </c>
      <c r="J982" s="1" t="s">
        <v>51</v>
      </c>
      <c r="K982" s="1" t="b">
        <v>0</v>
      </c>
      <c r="L982" s="1"/>
      <c r="M982" s="1"/>
      <c r="N982" s="1" t="s">
        <v>52</v>
      </c>
      <c r="O982" s="3">
        <v>2.93</v>
      </c>
      <c r="P982" s="3"/>
      <c r="Q982" s="3">
        <v>2.93</v>
      </c>
      <c r="R982" s="3">
        <v>4.5453999999999999</v>
      </c>
      <c r="S982" s="1">
        <v>0</v>
      </c>
      <c r="T982" s="4">
        <v>0</v>
      </c>
      <c r="U982" s="1" t="s">
        <v>5362</v>
      </c>
      <c r="V982" s="1" t="s">
        <v>5504</v>
      </c>
      <c r="W982" s="1" t="s">
        <v>5500</v>
      </c>
      <c r="X982" s="1" t="s">
        <v>47</v>
      </c>
      <c r="Y982" s="1">
        <v>1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15</v>
      </c>
      <c r="AP982" s="1">
        <v>7</v>
      </c>
      <c r="AQ982" s="1">
        <v>8</v>
      </c>
      <c r="AR982" s="1">
        <v>6</v>
      </c>
      <c r="AS982" s="1">
        <v>10</v>
      </c>
      <c r="AT982" s="1">
        <v>1</v>
      </c>
      <c r="AU982" s="1">
        <v>13</v>
      </c>
      <c r="AV982" s="1">
        <v>14</v>
      </c>
      <c r="AW982" s="1">
        <v>6</v>
      </c>
      <c r="AX982" s="1">
        <v>0</v>
      </c>
      <c r="AY982" s="1">
        <v>0</v>
      </c>
      <c r="AZ982" s="1">
        <v>0</v>
      </c>
      <c r="BA982" s="11">
        <v>1</v>
      </c>
    </row>
    <row r="983" spans="1:53" x14ac:dyDescent="0.25">
      <c r="A983" s="10">
        <v>125017</v>
      </c>
      <c r="B983" s="1" t="s">
        <v>2072</v>
      </c>
      <c r="C983" s="1" t="s">
        <v>49</v>
      </c>
      <c r="D983" s="1">
        <v>0</v>
      </c>
      <c r="E983" s="1">
        <v>0</v>
      </c>
      <c r="F983" s="1"/>
      <c r="G983" s="1" t="s">
        <v>2073</v>
      </c>
      <c r="H983" s="2">
        <v>45105.409426307873</v>
      </c>
      <c r="I983" s="1" t="str">
        <f>_xlfn.XLOOKUP(G983,'Lookup '!A:A,'Lookup '!B:B)</f>
        <v>Cases &amp; Covers</v>
      </c>
      <c r="J983" s="1" t="s">
        <v>51</v>
      </c>
      <c r="K983" s="1" t="b">
        <v>0</v>
      </c>
      <c r="L983" s="1"/>
      <c r="M983" s="1"/>
      <c r="N983" s="1" t="s">
        <v>52</v>
      </c>
      <c r="O983" s="3">
        <v>2.09</v>
      </c>
      <c r="P983" s="3"/>
      <c r="Q983" s="3">
        <v>2.09</v>
      </c>
      <c r="R983" s="3">
        <v>3.6362999999999999</v>
      </c>
      <c r="S983" s="1">
        <v>0</v>
      </c>
      <c r="T983" s="4">
        <v>0</v>
      </c>
      <c r="U983" s="1" t="s">
        <v>5362</v>
      </c>
      <c r="V983" s="1" t="s">
        <v>5525</v>
      </c>
      <c r="W983" s="1" t="s">
        <v>5493</v>
      </c>
      <c r="X983" s="1" t="s">
        <v>47</v>
      </c>
      <c r="Y983" s="1">
        <v>5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16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1">
        <v>0</v>
      </c>
    </row>
    <row r="984" spans="1:53" x14ac:dyDescent="0.25">
      <c r="A984" s="10">
        <v>125018</v>
      </c>
      <c r="B984" s="1" t="s">
        <v>2074</v>
      </c>
      <c r="C984" s="1" t="s">
        <v>49</v>
      </c>
      <c r="D984" s="1">
        <v>0</v>
      </c>
      <c r="E984" s="1">
        <v>0</v>
      </c>
      <c r="F984" s="1"/>
      <c r="G984" s="1" t="s">
        <v>2075</v>
      </c>
      <c r="H984" s="2">
        <v>45105.409426307873</v>
      </c>
      <c r="I984" s="1" t="str">
        <f>_xlfn.XLOOKUP(G984,'Lookup '!A:A,'Lookup '!B:B)</f>
        <v>Cases &amp; Covers</v>
      </c>
      <c r="J984" s="1" t="s">
        <v>51</v>
      </c>
      <c r="K984" s="1" t="b">
        <v>0</v>
      </c>
      <c r="L984" s="1"/>
      <c r="M984" s="1"/>
      <c r="N984" s="1" t="s">
        <v>52</v>
      </c>
      <c r="O984" s="3">
        <v>2.65</v>
      </c>
      <c r="P984" s="3"/>
      <c r="Q984" s="3">
        <v>2.65</v>
      </c>
      <c r="R984" s="3">
        <v>3.8180999999999998</v>
      </c>
      <c r="S984" s="1">
        <v>0</v>
      </c>
      <c r="T984" s="4">
        <v>0</v>
      </c>
      <c r="U984" s="1" t="s">
        <v>5362</v>
      </c>
      <c r="V984" s="1" t="s">
        <v>5506</v>
      </c>
      <c r="W984" s="1" t="s">
        <v>5493</v>
      </c>
      <c r="X984" s="1" t="s">
        <v>47</v>
      </c>
      <c r="Y984" s="1">
        <v>3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18</v>
      </c>
      <c r="AP984" s="1">
        <v>12</v>
      </c>
      <c r="AQ984" s="1">
        <v>18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1">
        <v>0</v>
      </c>
    </row>
    <row r="985" spans="1:53" x14ac:dyDescent="0.25">
      <c r="A985" s="10">
        <v>125019</v>
      </c>
      <c r="B985" s="1" t="s">
        <v>2076</v>
      </c>
      <c r="C985" s="1" t="s">
        <v>58</v>
      </c>
      <c r="D985" s="1">
        <v>0</v>
      </c>
      <c r="E985" s="1">
        <v>0</v>
      </c>
      <c r="F985" s="1"/>
      <c r="G985" s="1" t="s">
        <v>2077</v>
      </c>
      <c r="H985" s="2">
        <v>45105.409426307873</v>
      </c>
      <c r="I985" s="1" t="str">
        <f>_xlfn.XLOOKUP(G985,'Lookup '!A:A,'Lookup '!B:B)</f>
        <v>Cases &amp; Covers</v>
      </c>
      <c r="J985" s="1" t="s">
        <v>51</v>
      </c>
      <c r="K985" s="1" t="b">
        <v>0</v>
      </c>
      <c r="L985" s="1"/>
      <c r="M985" s="1"/>
      <c r="N985" s="1" t="s">
        <v>52</v>
      </c>
      <c r="O985" s="3">
        <v>3.4</v>
      </c>
      <c r="P985" s="3"/>
      <c r="Q985" s="3">
        <v>3.4</v>
      </c>
      <c r="R985" s="3">
        <v>5.4545000000000003</v>
      </c>
      <c r="S985" s="1">
        <v>0</v>
      </c>
      <c r="T985" s="4">
        <v>0</v>
      </c>
      <c r="U985" s="1" t="s">
        <v>5362</v>
      </c>
      <c r="V985" s="1" t="s">
        <v>5553</v>
      </c>
      <c r="W985" s="1" t="s">
        <v>3715</v>
      </c>
      <c r="X985" s="1" t="s">
        <v>47</v>
      </c>
      <c r="Y985" s="1">
        <v>23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7</v>
      </c>
      <c r="AP985" s="1">
        <v>10</v>
      </c>
      <c r="AQ985" s="1">
        <v>2</v>
      </c>
      <c r="AR985" s="1">
        <v>15</v>
      </c>
      <c r="AS985" s="1">
        <v>3</v>
      </c>
      <c r="AT985" s="1">
        <v>0</v>
      </c>
      <c r="AU985" s="1">
        <v>4</v>
      </c>
      <c r="AV985" s="1">
        <v>1</v>
      </c>
      <c r="AW985" s="1">
        <v>0</v>
      </c>
      <c r="AX985" s="1">
        <v>6</v>
      </c>
      <c r="AY985" s="1">
        <v>0</v>
      </c>
      <c r="AZ985" s="1">
        <v>2</v>
      </c>
      <c r="BA985" s="11">
        <v>0</v>
      </c>
    </row>
    <row r="986" spans="1:53" hidden="1" x14ac:dyDescent="0.25">
      <c r="A986" s="10">
        <v>125020</v>
      </c>
      <c r="B986" s="1" t="s">
        <v>2078</v>
      </c>
      <c r="C986" s="1" t="s">
        <v>315</v>
      </c>
      <c r="D986" s="1">
        <v>0</v>
      </c>
      <c r="E986" s="1">
        <v>0</v>
      </c>
      <c r="F986" s="1"/>
      <c r="G986" s="1" t="s">
        <v>2079</v>
      </c>
      <c r="H986" s="2">
        <v>45105.409426307873</v>
      </c>
      <c r="I986" s="1" t="str">
        <f>_xlfn.XLOOKUP(G986,'Lookup '!A:A,'Lookup '!B:B)</f>
        <v>Screen Protector</v>
      </c>
      <c r="J986" s="1" t="s">
        <v>317</v>
      </c>
      <c r="K986" s="1" t="b">
        <v>0</v>
      </c>
      <c r="L986" s="1"/>
      <c r="M986" s="1"/>
      <c r="N986" s="1" t="s">
        <v>52</v>
      </c>
      <c r="O986" s="3">
        <v>0.65</v>
      </c>
      <c r="P986" s="3"/>
      <c r="Q986" s="3">
        <v>0.65</v>
      </c>
      <c r="R986" s="3">
        <v>2.7271999999999998</v>
      </c>
      <c r="S986" s="1">
        <v>0</v>
      </c>
      <c r="T986" s="4">
        <v>0</v>
      </c>
      <c r="U986" s="1"/>
      <c r="V986" s="1" t="s">
        <v>5541</v>
      </c>
      <c r="W986" s="1" t="s">
        <v>5542</v>
      </c>
      <c r="X986" s="1" t="s">
        <v>47</v>
      </c>
      <c r="Y986" s="1">
        <v>232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39</v>
      </c>
      <c r="AR986" s="1">
        <v>24</v>
      </c>
      <c r="AS986" s="1">
        <v>13</v>
      </c>
      <c r="AT986" s="1">
        <v>8</v>
      </c>
      <c r="AU986" s="1">
        <v>36</v>
      </c>
      <c r="AV986" s="1">
        <v>25</v>
      </c>
      <c r="AW986" s="1">
        <v>14</v>
      </c>
      <c r="AX986" s="1">
        <v>22</v>
      </c>
      <c r="AY986" s="1">
        <v>8</v>
      </c>
      <c r="AZ986" s="1">
        <v>14</v>
      </c>
      <c r="BA986" s="11">
        <v>12</v>
      </c>
    </row>
    <row r="987" spans="1:53" x14ac:dyDescent="0.25">
      <c r="A987" s="10">
        <v>125021</v>
      </c>
      <c r="B987" s="1" t="s">
        <v>2080</v>
      </c>
      <c r="C987" s="1" t="s">
        <v>58</v>
      </c>
      <c r="D987" s="1">
        <v>0</v>
      </c>
      <c r="E987" s="1">
        <v>0</v>
      </c>
      <c r="F987" s="1"/>
      <c r="G987" s="1" t="s">
        <v>2081</v>
      </c>
      <c r="H987" s="2">
        <v>45105.409426307873</v>
      </c>
      <c r="I987" s="1" t="str">
        <f>_xlfn.XLOOKUP(G987,'Lookup '!A:A,'Lookup '!B:B)</f>
        <v>Cases &amp; Covers</v>
      </c>
      <c r="J987" s="1" t="s">
        <v>51</v>
      </c>
      <c r="K987" s="1" t="b">
        <v>0</v>
      </c>
      <c r="L987" s="1"/>
      <c r="M987" s="1"/>
      <c r="N987" s="1" t="s">
        <v>52</v>
      </c>
      <c r="O987" s="3">
        <v>9.1999999999999993</v>
      </c>
      <c r="P987" s="3"/>
      <c r="Q987" s="3">
        <v>9.1999999999999993</v>
      </c>
      <c r="R987" s="3">
        <v>13.181800000000001</v>
      </c>
      <c r="S987" s="1">
        <v>0</v>
      </c>
      <c r="T987" s="4">
        <v>0</v>
      </c>
      <c r="U987" s="1" t="s">
        <v>5362</v>
      </c>
      <c r="V987" s="1" t="s">
        <v>5547</v>
      </c>
      <c r="W987" s="1" t="s">
        <v>5508</v>
      </c>
      <c r="X987" s="1" t="s">
        <v>47</v>
      </c>
      <c r="Y987" s="1">
        <v>5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18</v>
      </c>
      <c r="AP987" s="1">
        <v>26</v>
      </c>
      <c r="AQ987" s="1">
        <v>19</v>
      </c>
      <c r="AR987" s="1">
        <v>7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1">
        <v>0</v>
      </c>
    </row>
    <row r="988" spans="1:53" x14ac:dyDescent="0.25">
      <c r="A988" s="10">
        <v>125022</v>
      </c>
      <c r="B988" s="1" t="s">
        <v>2082</v>
      </c>
      <c r="C988" s="1" t="s">
        <v>58</v>
      </c>
      <c r="D988" s="1">
        <v>0</v>
      </c>
      <c r="E988" s="1">
        <v>0</v>
      </c>
      <c r="F988" s="1"/>
      <c r="G988" s="1" t="s">
        <v>2083</v>
      </c>
      <c r="H988" s="2">
        <v>45105.409426307873</v>
      </c>
      <c r="I988" s="1" t="str">
        <f>_xlfn.XLOOKUP(G988,'Lookup '!A:A,'Lookup '!B:B)</f>
        <v>Cases &amp; Covers</v>
      </c>
      <c r="J988" s="1" t="s">
        <v>51</v>
      </c>
      <c r="K988" s="1" t="b">
        <v>0</v>
      </c>
      <c r="L988" s="1"/>
      <c r="M988" s="1"/>
      <c r="N988" s="1" t="s">
        <v>52</v>
      </c>
      <c r="O988" s="3">
        <v>2.57</v>
      </c>
      <c r="P988" s="3"/>
      <c r="Q988" s="3">
        <v>2.57</v>
      </c>
      <c r="R988" s="3">
        <v>5</v>
      </c>
      <c r="S988" s="1">
        <v>0</v>
      </c>
      <c r="T988" s="4">
        <v>0</v>
      </c>
      <c r="U988" s="1" t="s">
        <v>5362</v>
      </c>
      <c r="V988" s="1" t="s">
        <v>5596</v>
      </c>
      <c r="W988" s="1" t="s">
        <v>5522</v>
      </c>
      <c r="X988" s="1" t="s">
        <v>47</v>
      </c>
      <c r="Y988" s="1">
        <v>45</v>
      </c>
      <c r="Z988" s="1">
        <v>1</v>
      </c>
      <c r="AA988" s="1">
        <v>20</v>
      </c>
      <c r="AB988" s="1">
        <v>20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4</v>
      </c>
      <c r="AP988" s="1">
        <v>3</v>
      </c>
      <c r="AQ988" s="1">
        <v>3</v>
      </c>
      <c r="AR988" s="1">
        <v>3</v>
      </c>
      <c r="AS988" s="1">
        <v>0</v>
      </c>
      <c r="AT988" s="1">
        <v>0</v>
      </c>
      <c r="AU988" s="1">
        <v>16</v>
      </c>
      <c r="AV988" s="1">
        <v>12</v>
      </c>
      <c r="AW988" s="1">
        <v>7</v>
      </c>
      <c r="AX988" s="1">
        <v>6</v>
      </c>
      <c r="AY988" s="1">
        <v>2</v>
      </c>
      <c r="AZ988" s="1">
        <v>4</v>
      </c>
      <c r="BA988" s="11">
        <v>3</v>
      </c>
    </row>
    <row r="989" spans="1:53" x14ac:dyDescent="0.25">
      <c r="A989" s="10">
        <v>125023</v>
      </c>
      <c r="B989" s="1" t="s">
        <v>2084</v>
      </c>
      <c r="C989" s="1" t="s">
        <v>58</v>
      </c>
      <c r="D989" s="1">
        <v>4</v>
      </c>
      <c r="E989" s="1">
        <v>0</v>
      </c>
      <c r="F989" s="1" t="s">
        <v>2085</v>
      </c>
      <c r="G989" s="1" t="s">
        <v>2086</v>
      </c>
      <c r="H989" s="2">
        <v>45105.409426307873</v>
      </c>
      <c r="I989" s="1" t="str">
        <f>_xlfn.XLOOKUP(G989,'Lookup '!A:A,'Lookup '!B:B)</f>
        <v>Cases &amp; Covers</v>
      </c>
      <c r="J989" s="1" t="s">
        <v>51</v>
      </c>
      <c r="K989" s="1" t="b">
        <v>0</v>
      </c>
      <c r="L989" s="1"/>
      <c r="M989" s="1"/>
      <c r="N989" s="1" t="s">
        <v>52</v>
      </c>
      <c r="O989" s="3">
        <v>1.62</v>
      </c>
      <c r="P989" s="3"/>
      <c r="Q989" s="3">
        <v>1.62</v>
      </c>
      <c r="R989" s="3">
        <v>4.0909000000000004</v>
      </c>
      <c r="S989" s="1">
        <v>0</v>
      </c>
      <c r="T989" s="4">
        <v>0</v>
      </c>
      <c r="U989" s="1" t="s">
        <v>5362</v>
      </c>
      <c r="V989" s="1" t="s">
        <v>5494</v>
      </c>
      <c r="W989" s="1" t="s">
        <v>5531</v>
      </c>
      <c r="X989" s="1" t="s">
        <v>47</v>
      </c>
      <c r="Y989" s="1">
        <v>16</v>
      </c>
      <c r="Z989" s="1">
        <v>0</v>
      </c>
      <c r="AA989" s="1">
        <v>50</v>
      </c>
      <c r="AB989" s="1">
        <v>50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24</v>
      </c>
      <c r="AP989" s="1">
        <v>23</v>
      </c>
      <c r="AQ989" s="1">
        <v>19</v>
      </c>
      <c r="AR989" s="1">
        <v>16</v>
      </c>
      <c r="AS989" s="1">
        <v>15</v>
      </c>
      <c r="AT989" s="1">
        <v>10</v>
      </c>
      <c r="AU989" s="1">
        <v>13</v>
      </c>
      <c r="AV989" s="1">
        <v>21</v>
      </c>
      <c r="AW989" s="1">
        <v>27</v>
      </c>
      <c r="AX989" s="1">
        <v>4</v>
      </c>
      <c r="AY989" s="1">
        <v>17</v>
      </c>
      <c r="AZ989" s="1">
        <v>12</v>
      </c>
      <c r="BA989" s="11">
        <v>0</v>
      </c>
    </row>
    <row r="990" spans="1:53" x14ac:dyDescent="0.25">
      <c r="A990" s="10">
        <v>125024</v>
      </c>
      <c r="B990" s="1" t="s">
        <v>2087</v>
      </c>
      <c r="C990" s="1" t="s">
        <v>58</v>
      </c>
      <c r="D990" s="1">
        <v>0</v>
      </c>
      <c r="E990" s="1">
        <v>0</v>
      </c>
      <c r="F990" s="1"/>
      <c r="G990" s="1" t="s">
        <v>2088</v>
      </c>
      <c r="H990" s="2">
        <v>45105.409426307873</v>
      </c>
      <c r="I990" s="1" t="str">
        <f>_xlfn.XLOOKUP(G990,'Lookup '!A:A,'Lookup '!B:B)</f>
        <v>Cases &amp; Covers</v>
      </c>
      <c r="J990" s="1" t="s">
        <v>51</v>
      </c>
      <c r="K990" s="1" t="b">
        <v>0</v>
      </c>
      <c r="L990" s="1"/>
      <c r="M990" s="1"/>
      <c r="N990" s="1" t="s">
        <v>52</v>
      </c>
      <c r="O990" s="3">
        <v>1.9</v>
      </c>
      <c r="P990" s="3"/>
      <c r="Q990" s="3">
        <v>1.9</v>
      </c>
      <c r="R990" s="3">
        <v>3.6362999999999999</v>
      </c>
      <c r="S990" s="1">
        <v>0</v>
      </c>
      <c r="T990" s="4">
        <v>0</v>
      </c>
      <c r="U990" s="1" t="s">
        <v>5362</v>
      </c>
      <c r="V990" s="1" t="s">
        <v>5532</v>
      </c>
      <c r="W990" s="1" t="s">
        <v>5533</v>
      </c>
      <c r="X990" s="1" t="s">
        <v>47</v>
      </c>
      <c r="Y990" s="1">
        <v>21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5</v>
      </c>
      <c r="AP990" s="1">
        <v>10</v>
      </c>
      <c r="AQ990" s="1">
        <v>6</v>
      </c>
      <c r="AR990" s="1">
        <v>4</v>
      </c>
      <c r="AS990" s="1">
        <v>4</v>
      </c>
      <c r="AT990" s="1">
        <v>0</v>
      </c>
      <c r="AU990" s="1">
        <v>1</v>
      </c>
      <c r="AV990" s="1">
        <v>6</v>
      </c>
      <c r="AW990" s="1">
        <v>2</v>
      </c>
      <c r="AX990" s="1">
        <v>1</v>
      </c>
      <c r="AY990" s="1">
        <v>0</v>
      </c>
      <c r="AZ990" s="1">
        <v>1</v>
      </c>
      <c r="BA990" s="11">
        <v>0</v>
      </c>
    </row>
    <row r="991" spans="1:53" x14ac:dyDescent="0.25">
      <c r="A991" s="10">
        <v>125025</v>
      </c>
      <c r="B991" s="1" t="s">
        <v>2089</v>
      </c>
      <c r="C991" s="1" t="s">
        <v>58</v>
      </c>
      <c r="D991" s="1">
        <v>0</v>
      </c>
      <c r="E991" s="1">
        <v>0</v>
      </c>
      <c r="F991" s="1"/>
      <c r="G991" s="1" t="s">
        <v>2090</v>
      </c>
      <c r="H991" s="2">
        <v>45105.409426307873</v>
      </c>
      <c r="I991" s="1" t="str">
        <f>_xlfn.XLOOKUP(G991,'Lookup '!A:A,'Lookup '!B:B)</f>
        <v>Cases &amp; Covers</v>
      </c>
      <c r="J991" s="1" t="s">
        <v>51</v>
      </c>
      <c r="K991" s="1" t="b">
        <v>0</v>
      </c>
      <c r="L991" s="1"/>
      <c r="M991" s="1"/>
      <c r="N991" s="1" t="s">
        <v>52</v>
      </c>
      <c r="O991" s="3">
        <v>1.61</v>
      </c>
      <c r="P991" s="3"/>
      <c r="Q991" s="3">
        <v>1.61</v>
      </c>
      <c r="R991" s="3">
        <v>4.0909000000000004</v>
      </c>
      <c r="S991" s="1">
        <v>0</v>
      </c>
      <c r="T991" s="4">
        <v>0</v>
      </c>
      <c r="U991" s="1" t="s">
        <v>5362</v>
      </c>
      <c r="V991" s="1" t="s">
        <v>5562</v>
      </c>
      <c r="W991" s="1" t="s">
        <v>5520</v>
      </c>
      <c r="X991" s="1" t="s">
        <v>47</v>
      </c>
      <c r="Y991" s="1">
        <v>14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13</v>
      </c>
      <c r="AP991" s="1">
        <v>10</v>
      </c>
      <c r="AQ991" s="1">
        <v>2</v>
      </c>
      <c r="AR991" s="1">
        <v>4</v>
      </c>
      <c r="AS991" s="1">
        <v>5</v>
      </c>
      <c r="AT991" s="1">
        <v>2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1">
        <v>0</v>
      </c>
    </row>
    <row r="992" spans="1:53" x14ac:dyDescent="0.25">
      <c r="A992" s="10">
        <v>125026</v>
      </c>
      <c r="B992" s="1" t="s">
        <v>2091</v>
      </c>
      <c r="C992" s="1" t="s">
        <v>114</v>
      </c>
      <c r="D992" s="1">
        <v>0</v>
      </c>
      <c r="E992" s="1">
        <v>0</v>
      </c>
      <c r="F992" s="1"/>
      <c r="G992" s="1" t="s">
        <v>2092</v>
      </c>
      <c r="H992" s="2">
        <v>45105.409426307873</v>
      </c>
      <c r="I992" s="1" t="str">
        <f>_xlfn.XLOOKUP(G992,'Lookup '!A:A,'Lookup '!B:B)</f>
        <v>Cases &amp; Covers</v>
      </c>
      <c r="J992" s="1" t="s">
        <v>51</v>
      </c>
      <c r="K992" s="1" t="b">
        <v>0</v>
      </c>
      <c r="L992" s="1"/>
      <c r="M992" s="1"/>
      <c r="N992" s="1" t="s">
        <v>52</v>
      </c>
      <c r="O992" s="3">
        <v>2.57</v>
      </c>
      <c r="P992" s="3"/>
      <c r="Q992" s="3">
        <v>2.57</v>
      </c>
      <c r="R992" s="3">
        <v>4.0909000000000004</v>
      </c>
      <c r="S992" s="1">
        <v>0</v>
      </c>
      <c r="T992" s="4">
        <v>0</v>
      </c>
      <c r="U992" s="1" t="s">
        <v>5362</v>
      </c>
      <c r="V992" s="1" t="s">
        <v>5514</v>
      </c>
      <c r="W992" s="1" t="s">
        <v>5534</v>
      </c>
      <c r="X992" s="1" t="s">
        <v>47</v>
      </c>
      <c r="Y992" s="1">
        <v>23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5</v>
      </c>
      <c r="AP992" s="1">
        <v>8</v>
      </c>
      <c r="AQ992" s="1">
        <v>3</v>
      </c>
      <c r="AR992" s="1">
        <v>6</v>
      </c>
      <c r="AS992" s="1">
        <v>5</v>
      </c>
      <c r="AT992" s="1">
        <v>2</v>
      </c>
      <c r="AU992" s="1">
        <v>1</v>
      </c>
      <c r="AV992" s="1">
        <v>1</v>
      </c>
      <c r="AW992" s="1">
        <v>2</v>
      </c>
      <c r="AX992" s="1">
        <v>4</v>
      </c>
      <c r="AY992" s="1">
        <v>2</v>
      </c>
      <c r="AZ992" s="1">
        <v>4</v>
      </c>
      <c r="BA992" s="11">
        <v>2</v>
      </c>
    </row>
    <row r="993" spans="1:53" x14ac:dyDescent="0.25">
      <c r="A993" s="10">
        <v>125027</v>
      </c>
      <c r="B993" s="1" t="s">
        <v>2093</v>
      </c>
      <c r="C993" s="1" t="s">
        <v>49</v>
      </c>
      <c r="D993" s="1">
        <v>0</v>
      </c>
      <c r="E993" s="1">
        <v>0</v>
      </c>
      <c r="F993" s="1"/>
      <c r="G993" s="1" t="s">
        <v>2094</v>
      </c>
      <c r="H993" s="2">
        <v>45105.409426307873</v>
      </c>
      <c r="I993" s="1" t="str">
        <f>_xlfn.XLOOKUP(G993,'Lookup '!A:A,'Lookup '!B:B)</f>
        <v>Cases &amp; Covers</v>
      </c>
      <c r="J993" s="1" t="s">
        <v>51</v>
      </c>
      <c r="K993" s="1" t="b">
        <v>0</v>
      </c>
      <c r="L993" s="1"/>
      <c r="M993" s="1"/>
      <c r="N993" s="1" t="s">
        <v>52</v>
      </c>
      <c r="O993" s="3">
        <v>2.93</v>
      </c>
      <c r="P993" s="3"/>
      <c r="Q993" s="3">
        <v>2.93</v>
      </c>
      <c r="R993" s="3">
        <v>4.5453999999999999</v>
      </c>
      <c r="S993" s="1">
        <v>0</v>
      </c>
      <c r="T993" s="4">
        <v>0</v>
      </c>
      <c r="U993" s="1" t="s">
        <v>5362</v>
      </c>
      <c r="V993" s="1" t="s">
        <v>5504</v>
      </c>
      <c r="W993" s="1" t="s">
        <v>5534</v>
      </c>
      <c r="X993" s="1" t="s">
        <v>47</v>
      </c>
      <c r="Y993" s="1">
        <v>10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12</v>
      </c>
      <c r="AP993" s="1">
        <v>4</v>
      </c>
      <c r="AQ993" s="1">
        <v>2</v>
      </c>
      <c r="AR993" s="1">
        <v>3</v>
      </c>
      <c r="AS993" s="1">
        <v>4</v>
      </c>
      <c r="AT993" s="1">
        <v>3</v>
      </c>
      <c r="AU993" s="1">
        <v>0</v>
      </c>
      <c r="AV993" s="1">
        <v>2</v>
      </c>
      <c r="AW993" s="1">
        <v>1</v>
      </c>
      <c r="AX993" s="1">
        <v>1</v>
      </c>
      <c r="AY993" s="1">
        <v>0</v>
      </c>
      <c r="AZ993" s="1">
        <v>0</v>
      </c>
      <c r="BA993" s="11">
        <v>0</v>
      </c>
    </row>
    <row r="994" spans="1:53" x14ac:dyDescent="0.25">
      <c r="A994" s="10">
        <v>125028</v>
      </c>
      <c r="B994" s="1" t="s">
        <v>2095</v>
      </c>
      <c r="C994" s="1" t="s">
        <v>58</v>
      </c>
      <c r="D994" s="1">
        <v>0</v>
      </c>
      <c r="E994" s="1">
        <v>0</v>
      </c>
      <c r="F994" s="1"/>
      <c r="G994" s="1" t="s">
        <v>2096</v>
      </c>
      <c r="H994" s="2">
        <v>45105.409426307873</v>
      </c>
      <c r="I994" s="1" t="str">
        <f>_xlfn.XLOOKUP(G994,'Lookup '!A:A,'Lookup '!B:B)</f>
        <v>Cases &amp; Covers</v>
      </c>
      <c r="J994" s="1" t="s">
        <v>51</v>
      </c>
      <c r="K994" s="1" t="b">
        <v>0</v>
      </c>
      <c r="L994" s="1"/>
      <c r="M994" s="1"/>
      <c r="N994" s="1" t="s">
        <v>52</v>
      </c>
      <c r="O994" s="3">
        <v>1.9</v>
      </c>
      <c r="P994" s="3"/>
      <c r="Q994" s="3">
        <v>2.9</v>
      </c>
      <c r="R994" s="3">
        <v>4.4318</v>
      </c>
      <c r="S994" s="1">
        <v>0</v>
      </c>
      <c r="T994" s="4">
        <v>0</v>
      </c>
      <c r="U994" s="1" t="s">
        <v>5362</v>
      </c>
      <c r="V994" s="1" t="s">
        <v>5532</v>
      </c>
      <c r="W994" s="1" t="s">
        <v>5534</v>
      </c>
      <c r="X994" s="1" t="s">
        <v>47</v>
      </c>
      <c r="Y994" s="1">
        <v>46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7</v>
      </c>
      <c r="AP994" s="1">
        <v>4</v>
      </c>
      <c r="AQ994" s="1">
        <v>5</v>
      </c>
      <c r="AR994" s="1">
        <v>0</v>
      </c>
      <c r="AS994" s="1">
        <v>2</v>
      </c>
      <c r="AT994" s="1">
        <v>3</v>
      </c>
      <c r="AU994" s="1">
        <v>2</v>
      </c>
      <c r="AV994" s="1">
        <v>2</v>
      </c>
      <c r="AW994" s="1">
        <v>5</v>
      </c>
      <c r="AX994" s="1">
        <v>5</v>
      </c>
      <c r="AY994" s="1">
        <v>0</v>
      </c>
      <c r="AZ994" s="1">
        <v>2</v>
      </c>
      <c r="BA994" s="11">
        <v>3</v>
      </c>
    </row>
    <row r="995" spans="1:53" x14ac:dyDescent="0.25">
      <c r="A995" s="10">
        <v>125029</v>
      </c>
      <c r="B995" s="1" t="s">
        <v>2097</v>
      </c>
      <c r="C995" s="1" t="s">
        <v>58</v>
      </c>
      <c r="D995" s="1">
        <v>0</v>
      </c>
      <c r="E995" s="1">
        <v>0</v>
      </c>
      <c r="F995" s="1"/>
      <c r="G995" s="1" t="s">
        <v>2098</v>
      </c>
      <c r="H995" s="2">
        <v>45105.409426307873</v>
      </c>
      <c r="I995" s="1" t="str">
        <f>_xlfn.XLOOKUP(G995,'Lookup '!A:A,'Lookup '!B:B)</f>
        <v>Cases &amp; Covers</v>
      </c>
      <c r="J995" s="1" t="s">
        <v>51</v>
      </c>
      <c r="K995" s="1" t="b">
        <v>0</v>
      </c>
      <c r="L995" s="1"/>
      <c r="M995" s="1"/>
      <c r="N995" s="1" t="s">
        <v>52</v>
      </c>
      <c r="O995" s="3">
        <v>9.1999999999999993</v>
      </c>
      <c r="P995" s="3"/>
      <c r="Q995" s="3">
        <v>10.06</v>
      </c>
      <c r="R995" s="3">
        <v>13.181800000000001</v>
      </c>
      <c r="S995" s="1">
        <v>0</v>
      </c>
      <c r="T995" s="4">
        <v>0</v>
      </c>
      <c r="U995" s="1" t="s">
        <v>5362</v>
      </c>
      <c r="V995" s="1" t="s">
        <v>5547</v>
      </c>
      <c r="W995" s="1" t="s">
        <v>5527</v>
      </c>
      <c r="X995" s="1" t="s">
        <v>47</v>
      </c>
      <c r="Y995" s="1">
        <v>7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8</v>
      </c>
      <c r="AP995" s="1">
        <v>6</v>
      </c>
      <c r="AQ995" s="1">
        <v>1</v>
      </c>
      <c r="AR995" s="1">
        <v>1</v>
      </c>
      <c r="AS995" s="1">
        <v>5</v>
      </c>
      <c r="AT995" s="1">
        <v>2</v>
      </c>
      <c r="AU995" s="1">
        <v>1</v>
      </c>
      <c r="AV995" s="1">
        <v>1</v>
      </c>
      <c r="AW995" s="1">
        <v>5</v>
      </c>
      <c r="AX995" s="1">
        <v>5</v>
      </c>
      <c r="AY995" s="1">
        <v>0</v>
      </c>
      <c r="AZ995" s="1">
        <v>0</v>
      </c>
      <c r="BA995" s="11">
        <v>2</v>
      </c>
    </row>
    <row r="996" spans="1:53" x14ac:dyDescent="0.25">
      <c r="A996" s="10">
        <v>125030</v>
      </c>
      <c r="B996" s="1" t="s">
        <v>2099</v>
      </c>
      <c r="C996" s="1" t="s">
        <v>58</v>
      </c>
      <c r="D996" s="1">
        <v>0</v>
      </c>
      <c r="E996" s="1">
        <v>0</v>
      </c>
      <c r="F996" s="1"/>
      <c r="G996" s="1" t="s">
        <v>2100</v>
      </c>
      <c r="H996" s="2">
        <v>45105.409426307873</v>
      </c>
      <c r="I996" s="1" t="str">
        <f>_xlfn.XLOOKUP(G996,'Lookup '!A:A,'Lookup '!B:B)</f>
        <v>Cases &amp; Covers</v>
      </c>
      <c r="J996" s="1" t="s">
        <v>51</v>
      </c>
      <c r="K996" s="1" t="b">
        <v>0</v>
      </c>
      <c r="L996" s="1"/>
      <c r="M996" s="1"/>
      <c r="N996" s="1" t="s">
        <v>52</v>
      </c>
      <c r="O996" s="3">
        <v>1.62</v>
      </c>
      <c r="P996" s="3"/>
      <c r="Q996" s="3">
        <v>1.62</v>
      </c>
      <c r="R996" s="3">
        <v>4.0909000000000004</v>
      </c>
      <c r="S996" s="1">
        <v>0</v>
      </c>
      <c r="T996" s="4">
        <v>0</v>
      </c>
      <c r="U996" s="1" t="s">
        <v>5362</v>
      </c>
      <c r="V996" s="1" t="s">
        <v>5494</v>
      </c>
      <c r="W996" s="1" t="s">
        <v>5534</v>
      </c>
      <c r="X996" s="1" t="s">
        <v>47</v>
      </c>
      <c r="Y996" s="1">
        <v>48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8</v>
      </c>
      <c r="AP996" s="1">
        <v>10</v>
      </c>
      <c r="AQ996" s="1">
        <v>2</v>
      </c>
      <c r="AR996" s="1">
        <v>5</v>
      </c>
      <c r="AS996" s="1">
        <v>8</v>
      </c>
      <c r="AT996" s="1">
        <v>0</v>
      </c>
      <c r="AU996" s="1">
        <v>5</v>
      </c>
      <c r="AV996" s="1">
        <v>7</v>
      </c>
      <c r="AW996" s="1">
        <v>9</v>
      </c>
      <c r="AX996" s="1">
        <v>1</v>
      </c>
      <c r="AY996" s="1">
        <v>0</v>
      </c>
      <c r="AZ996" s="1">
        <v>0</v>
      </c>
      <c r="BA996" s="11">
        <v>0</v>
      </c>
    </row>
    <row r="997" spans="1:53" x14ac:dyDescent="0.25">
      <c r="A997" s="10">
        <v>125031</v>
      </c>
      <c r="B997" s="1" t="s">
        <v>2101</v>
      </c>
      <c r="C997" s="1" t="s">
        <v>58</v>
      </c>
      <c r="D997" s="1">
        <v>0</v>
      </c>
      <c r="E997" s="1">
        <v>0</v>
      </c>
      <c r="F997" s="1"/>
      <c r="G997" s="1" t="s">
        <v>2102</v>
      </c>
      <c r="H997" s="2">
        <v>45105.409426307873</v>
      </c>
      <c r="I997" s="1" t="str">
        <f>_xlfn.XLOOKUP(G997,'Lookup '!A:A,'Lookup '!B:B)</f>
        <v>Cases &amp; Covers</v>
      </c>
      <c r="J997" s="1" t="s">
        <v>51</v>
      </c>
      <c r="K997" s="1" t="b">
        <v>0</v>
      </c>
      <c r="L997" s="1"/>
      <c r="M997" s="1"/>
      <c r="N997" s="1" t="s">
        <v>52</v>
      </c>
      <c r="O997" s="3">
        <v>1.62</v>
      </c>
      <c r="P997" s="3"/>
      <c r="Q997" s="3">
        <v>1.62</v>
      </c>
      <c r="R997" s="3">
        <v>4.0909000000000004</v>
      </c>
      <c r="S997" s="1">
        <v>0</v>
      </c>
      <c r="T997" s="4">
        <v>0</v>
      </c>
      <c r="U997" s="1" t="s">
        <v>5362</v>
      </c>
      <c r="V997" s="1" t="s">
        <v>5494</v>
      </c>
      <c r="W997" s="1" t="s">
        <v>5531</v>
      </c>
      <c r="X997" s="1" t="s">
        <v>47</v>
      </c>
      <c r="Y997" s="1">
        <v>24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6</v>
      </c>
      <c r="AP997" s="1">
        <v>0</v>
      </c>
      <c r="AQ997" s="1">
        <v>5</v>
      </c>
      <c r="AR997" s="1">
        <v>3</v>
      </c>
      <c r="AS997" s="1">
        <v>4</v>
      </c>
      <c r="AT997" s="1">
        <v>1</v>
      </c>
      <c r="AU997" s="1">
        <v>8</v>
      </c>
      <c r="AV997" s="1">
        <v>1</v>
      </c>
      <c r="AW997" s="1">
        <v>2</v>
      </c>
      <c r="AX997" s="1">
        <v>4</v>
      </c>
      <c r="AY997" s="1">
        <v>4</v>
      </c>
      <c r="AZ997" s="1">
        <v>5</v>
      </c>
      <c r="BA997" s="11">
        <v>5</v>
      </c>
    </row>
    <row r="998" spans="1:53" x14ac:dyDescent="0.25">
      <c r="A998" s="10">
        <v>125032</v>
      </c>
      <c r="B998" s="1" t="s">
        <v>2103</v>
      </c>
      <c r="C998" s="1" t="s">
        <v>58</v>
      </c>
      <c r="D998" s="1">
        <v>0</v>
      </c>
      <c r="E998" s="1">
        <v>0</v>
      </c>
      <c r="F998" s="1"/>
      <c r="G998" s="1" t="s">
        <v>2104</v>
      </c>
      <c r="H998" s="2">
        <v>45105.409426307873</v>
      </c>
      <c r="I998" s="1" t="str">
        <f>_xlfn.XLOOKUP(G998,'Lookup '!A:A,'Lookup '!B:B)</f>
        <v>Cases &amp; Covers</v>
      </c>
      <c r="J998" s="1" t="s">
        <v>51</v>
      </c>
      <c r="K998" s="1" t="b">
        <v>0</v>
      </c>
      <c r="L998" s="1"/>
      <c r="M998" s="1"/>
      <c r="N998" s="1" t="s">
        <v>52</v>
      </c>
      <c r="O998" s="3">
        <v>1.62</v>
      </c>
      <c r="P998" s="3"/>
      <c r="Q998" s="3">
        <v>1.62</v>
      </c>
      <c r="R998" s="3">
        <v>4.0909000000000004</v>
      </c>
      <c r="S998" s="1">
        <v>0</v>
      </c>
      <c r="T998" s="4">
        <v>0</v>
      </c>
      <c r="U998" s="1" t="s">
        <v>5362</v>
      </c>
      <c r="V998" s="1" t="s">
        <v>5494</v>
      </c>
      <c r="W998" s="1" t="s">
        <v>5531</v>
      </c>
      <c r="X998" s="1" t="s">
        <v>47</v>
      </c>
      <c r="Y998" s="1">
        <v>31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8</v>
      </c>
      <c r="AP998" s="1">
        <v>1</v>
      </c>
      <c r="AQ998" s="1">
        <v>4</v>
      </c>
      <c r="AR998" s="1">
        <v>4</v>
      </c>
      <c r="AS998" s="1">
        <v>2</v>
      </c>
      <c r="AT998" s="1">
        <v>1</v>
      </c>
      <c r="AU998" s="1">
        <v>5</v>
      </c>
      <c r="AV998" s="1">
        <v>2</v>
      </c>
      <c r="AW998" s="1">
        <v>4</v>
      </c>
      <c r="AX998" s="1">
        <v>1</v>
      </c>
      <c r="AY998" s="1">
        <v>1</v>
      </c>
      <c r="AZ998" s="1">
        <v>2</v>
      </c>
      <c r="BA998" s="11">
        <v>2</v>
      </c>
    </row>
    <row r="999" spans="1:53" x14ac:dyDescent="0.25">
      <c r="A999" s="10">
        <v>125033</v>
      </c>
      <c r="B999" s="1" t="s">
        <v>2105</v>
      </c>
      <c r="C999" s="1" t="s">
        <v>49</v>
      </c>
      <c r="D999" s="1">
        <v>0</v>
      </c>
      <c r="E999" s="1">
        <v>0</v>
      </c>
      <c r="F999" s="1"/>
      <c r="G999" s="1" t="s">
        <v>2106</v>
      </c>
      <c r="H999" s="2">
        <v>45105.409426307873</v>
      </c>
      <c r="I999" s="1" t="str">
        <f>_xlfn.XLOOKUP(G999,'Lookup '!A:A,'Lookup '!B:B)</f>
        <v>Cases &amp; Covers</v>
      </c>
      <c r="J999" s="1" t="s">
        <v>51</v>
      </c>
      <c r="K999" s="1" t="b">
        <v>0</v>
      </c>
      <c r="L999" s="1"/>
      <c r="M999" s="1"/>
      <c r="N999" s="1" t="s">
        <v>52</v>
      </c>
      <c r="O999" s="3">
        <v>2.65</v>
      </c>
      <c r="P999" s="3"/>
      <c r="Q999" s="3">
        <v>2.65</v>
      </c>
      <c r="R999" s="3">
        <v>5</v>
      </c>
      <c r="S999" s="1">
        <v>0</v>
      </c>
      <c r="T999" s="4">
        <v>0</v>
      </c>
      <c r="U999" s="1" t="s">
        <v>5362</v>
      </c>
      <c r="V999" s="1" t="s">
        <v>5488</v>
      </c>
      <c r="W999" s="1" t="s">
        <v>5500</v>
      </c>
      <c r="X999" s="1" t="s">
        <v>47</v>
      </c>
      <c r="Y999" s="1">
        <v>-31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26</v>
      </c>
      <c r="AP999" s="1">
        <v>51</v>
      </c>
      <c r="AQ999" s="1">
        <v>57</v>
      </c>
      <c r="AR999" s="1">
        <v>21</v>
      </c>
      <c r="AS999" s="1">
        <v>0</v>
      </c>
      <c r="AT999" s="1">
        <v>0</v>
      </c>
      <c r="AU999" s="1">
        <v>55</v>
      </c>
      <c r="AV999" s="1">
        <v>50</v>
      </c>
      <c r="AW999" s="1">
        <v>46</v>
      </c>
      <c r="AX999" s="1">
        <v>19</v>
      </c>
      <c r="AY999" s="1">
        <v>31</v>
      </c>
      <c r="AZ999" s="1">
        <v>27</v>
      </c>
      <c r="BA999" s="11">
        <v>0</v>
      </c>
    </row>
    <row r="1000" spans="1:53" x14ac:dyDescent="0.25">
      <c r="A1000" s="10">
        <v>125034</v>
      </c>
      <c r="B1000" s="1" t="s">
        <v>2107</v>
      </c>
      <c r="C1000" s="1" t="s">
        <v>49</v>
      </c>
      <c r="D1000" s="1">
        <v>0</v>
      </c>
      <c r="E1000" s="1">
        <v>0</v>
      </c>
      <c r="F1000" s="1"/>
      <c r="G1000" s="1" t="s">
        <v>2108</v>
      </c>
      <c r="H1000" s="2">
        <v>45105.409426307873</v>
      </c>
      <c r="I1000" s="1" t="str">
        <f>_xlfn.XLOOKUP(G1000,'Lookup '!A:A,'Lookup '!B:B)</f>
        <v>Cases &amp; Covers</v>
      </c>
      <c r="J1000" s="1" t="s">
        <v>51</v>
      </c>
      <c r="K1000" s="1" t="b">
        <v>0</v>
      </c>
      <c r="L1000" s="1"/>
      <c r="M1000" s="1"/>
      <c r="N1000" s="1" t="s">
        <v>52</v>
      </c>
      <c r="O1000" s="3">
        <v>2.93</v>
      </c>
      <c r="P1000" s="3"/>
      <c r="Q1000" s="3">
        <v>2.93</v>
      </c>
      <c r="R1000" s="3">
        <v>4.5453999999999999</v>
      </c>
      <c r="S1000" s="1">
        <v>0</v>
      </c>
      <c r="T1000" s="4">
        <v>0</v>
      </c>
      <c r="U1000" s="1" t="s">
        <v>5362</v>
      </c>
      <c r="V1000" s="1" t="s">
        <v>5504</v>
      </c>
      <c r="W1000" s="1" t="s">
        <v>5535</v>
      </c>
      <c r="X1000" s="1" t="s">
        <v>47</v>
      </c>
      <c r="Y1000" s="1">
        <v>7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6</v>
      </c>
      <c r="AP1000" s="1">
        <v>3</v>
      </c>
      <c r="AQ1000" s="1">
        <v>2</v>
      </c>
      <c r="AR1000" s="1">
        <v>0</v>
      </c>
      <c r="AS1000" s="1">
        <v>2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1">
        <v>0</v>
      </c>
    </row>
    <row r="1001" spans="1:53" x14ac:dyDescent="0.25">
      <c r="A1001" s="10">
        <v>125035</v>
      </c>
      <c r="B1001" s="1" t="s">
        <v>2109</v>
      </c>
      <c r="C1001" s="1" t="s">
        <v>49</v>
      </c>
      <c r="D1001" s="1">
        <v>0</v>
      </c>
      <c r="E1001" s="1">
        <v>0</v>
      </c>
      <c r="F1001" s="1"/>
      <c r="G1001" s="1" t="s">
        <v>2110</v>
      </c>
      <c r="H1001" s="2">
        <v>45105.409426307873</v>
      </c>
      <c r="I1001" s="1" t="str">
        <f>_xlfn.XLOOKUP(G1001,'Lookup '!A:A,'Lookup '!B:B)</f>
        <v>Cases &amp; Covers</v>
      </c>
      <c r="J1001" s="1" t="s">
        <v>51</v>
      </c>
      <c r="K1001" s="1" t="b">
        <v>0</v>
      </c>
      <c r="L1001" s="1"/>
      <c r="M1001" s="1"/>
      <c r="N1001" s="1" t="s">
        <v>52</v>
      </c>
      <c r="O1001" s="3">
        <v>2.65</v>
      </c>
      <c r="P1001" s="3"/>
      <c r="Q1001" s="3">
        <v>2.65</v>
      </c>
      <c r="R1001" s="3">
        <v>3.8182</v>
      </c>
      <c r="S1001" s="1">
        <v>0</v>
      </c>
      <c r="T1001" s="4">
        <v>0</v>
      </c>
      <c r="U1001" s="1" t="s">
        <v>5362</v>
      </c>
      <c r="V1001" s="1" t="s">
        <v>5506</v>
      </c>
      <c r="W1001" s="1" t="s">
        <v>5528</v>
      </c>
      <c r="X1001" s="1" t="s">
        <v>47</v>
      </c>
      <c r="Y1001" s="1">
        <v>111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1</v>
      </c>
      <c r="AP1001" s="1">
        <v>0</v>
      </c>
      <c r="AQ1001" s="1">
        <v>1</v>
      </c>
      <c r="AR1001" s="1">
        <v>0</v>
      </c>
      <c r="AS1001" s="1">
        <v>1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1">
        <v>0</v>
      </c>
    </row>
    <row r="1002" spans="1:53" x14ac:dyDescent="0.25">
      <c r="A1002" s="10">
        <v>125036</v>
      </c>
      <c r="B1002" s="1" t="s">
        <v>2111</v>
      </c>
      <c r="C1002" s="1" t="s">
        <v>49</v>
      </c>
      <c r="D1002" s="1">
        <v>0</v>
      </c>
      <c r="E1002" s="1">
        <v>0</v>
      </c>
      <c r="F1002" s="1"/>
      <c r="G1002" s="1" t="s">
        <v>2112</v>
      </c>
      <c r="H1002" s="2">
        <v>45105.409426307873</v>
      </c>
      <c r="I1002" s="1" t="str">
        <f>_xlfn.XLOOKUP(G1002,'Lookup '!A:A,'Lookup '!B:B)</f>
        <v>Cases &amp; Covers</v>
      </c>
      <c r="J1002" s="1" t="s">
        <v>51</v>
      </c>
      <c r="K1002" s="1" t="b">
        <v>0</v>
      </c>
      <c r="L1002" s="1"/>
      <c r="M1002" s="1"/>
      <c r="N1002" s="1" t="s">
        <v>52</v>
      </c>
      <c r="O1002" s="3">
        <v>2.65</v>
      </c>
      <c r="P1002" s="3"/>
      <c r="Q1002" s="3">
        <v>2.65</v>
      </c>
      <c r="R1002" s="3">
        <v>3.8180999999999998</v>
      </c>
      <c r="S1002" s="1">
        <v>0</v>
      </c>
      <c r="T1002" s="4">
        <v>0</v>
      </c>
      <c r="U1002" s="1" t="s">
        <v>5362</v>
      </c>
      <c r="V1002" s="1" t="s">
        <v>5506</v>
      </c>
      <c r="W1002" s="1" t="s">
        <v>5534</v>
      </c>
      <c r="X1002" s="1" t="s">
        <v>47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6</v>
      </c>
      <c r="AP1002" s="1">
        <v>7</v>
      </c>
      <c r="AQ1002" s="1">
        <v>12</v>
      </c>
      <c r="AR1002" s="1">
        <v>5</v>
      </c>
      <c r="AS1002" s="1">
        <v>3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1">
        <v>0</v>
      </c>
    </row>
    <row r="1003" spans="1:53" x14ac:dyDescent="0.25">
      <c r="A1003" s="10">
        <v>125037</v>
      </c>
      <c r="B1003" s="1" t="s">
        <v>2113</v>
      </c>
      <c r="C1003" s="1" t="s">
        <v>49</v>
      </c>
      <c r="D1003" s="1">
        <v>0</v>
      </c>
      <c r="E1003" s="1">
        <v>0</v>
      </c>
      <c r="F1003" s="1"/>
      <c r="G1003" s="1" t="s">
        <v>2114</v>
      </c>
      <c r="H1003" s="2">
        <v>45105.409426307873</v>
      </c>
      <c r="I1003" s="1" t="str">
        <f>_xlfn.XLOOKUP(G1003,'Lookup '!A:A,'Lookup '!B:B)</f>
        <v>Cases &amp; Covers</v>
      </c>
      <c r="J1003" s="1" t="s">
        <v>51</v>
      </c>
      <c r="K1003" s="1" t="b">
        <v>0</v>
      </c>
      <c r="L1003" s="1"/>
      <c r="M1003" s="1"/>
      <c r="N1003" s="1" t="s">
        <v>52</v>
      </c>
      <c r="O1003" s="3">
        <v>2.65</v>
      </c>
      <c r="P1003" s="3"/>
      <c r="Q1003" s="3">
        <v>2.65</v>
      </c>
      <c r="R1003" s="3">
        <v>3.8180999999999998</v>
      </c>
      <c r="S1003" s="1">
        <v>0</v>
      </c>
      <c r="T1003" s="4">
        <v>0</v>
      </c>
      <c r="U1003" s="1" t="s">
        <v>5362</v>
      </c>
      <c r="V1003" s="1" t="s">
        <v>5506</v>
      </c>
      <c r="W1003" s="1" t="s">
        <v>5534</v>
      </c>
      <c r="X1003" s="1" t="s">
        <v>47</v>
      </c>
      <c r="Y1003" s="1">
        <v>85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3</v>
      </c>
      <c r="AP1003" s="1">
        <v>3</v>
      </c>
      <c r="AQ1003" s="1">
        <v>0</v>
      </c>
      <c r="AR1003" s="1">
        <v>1</v>
      </c>
      <c r="AS1003" s="1">
        <v>3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2</v>
      </c>
      <c r="BA1003" s="11">
        <v>2</v>
      </c>
    </row>
    <row r="1004" spans="1:53" x14ac:dyDescent="0.25">
      <c r="A1004" s="10">
        <v>125038</v>
      </c>
      <c r="B1004" s="1" t="s">
        <v>2115</v>
      </c>
      <c r="C1004" s="1" t="s">
        <v>49</v>
      </c>
      <c r="D1004" s="1">
        <v>0</v>
      </c>
      <c r="E1004" s="1">
        <v>0</v>
      </c>
      <c r="F1004" s="1"/>
      <c r="G1004" s="1" t="s">
        <v>2116</v>
      </c>
      <c r="H1004" s="2">
        <v>45105.409426307873</v>
      </c>
      <c r="I1004" s="1" t="str">
        <f>_xlfn.XLOOKUP(G1004,'Lookup '!A:A,'Lookup '!B:B)</f>
        <v>Cases &amp; Covers</v>
      </c>
      <c r="J1004" s="1" t="s">
        <v>51</v>
      </c>
      <c r="K1004" s="1" t="b">
        <v>0</v>
      </c>
      <c r="L1004" s="1"/>
      <c r="M1004" s="1"/>
      <c r="N1004" s="1" t="s">
        <v>52</v>
      </c>
      <c r="O1004" s="3">
        <v>2.65</v>
      </c>
      <c r="P1004" s="3"/>
      <c r="Q1004" s="3">
        <v>2.65</v>
      </c>
      <c r="R1004" s="3">
        <v>5</v>
      </c>
      <c r="S1004" s="1">
        <v>0</v>
      </c>
      <c r="T1004" s="4">
        <v>0</v>
      </c>
      <c r="U1004" s="1" t="s">
        <v>5362</v>
      </c>
      <c r="V1004" s="1" t="s">
        <v>5488</v>
      </c>
      <c r="W1004" s="1" t="s">
        <v>5531</v>
      </c>
      <c r="X1004" s="1" t="s">
        <v>47</v>
      </c>
      <c r="Y1004" s="1">
        <v>52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4</v>
      </c>
      <c r="AP1004" s="1">
        <v>3</v>
      </c>
      <c r="AQ1004" s="1">
        <v>3</v>
      </c>
      <c r="AR1004" s="1">
        <v>5</v>
      </c>
      <c r="AS1004" s="1">
        <v>4</v>
      </c>
      <c r="AT1004" s="1">
        <v>3</v>
      </c>
      <c r="AU1004" s="1">
        <v>3</v>
      </c>
      <c r="AV1004" s="1">
        <v>2</v>
      </c>
      <c r="AW1004" s="1">
        <v>8</v>
      </c>
      <c r="AX1004" s="1">
        <v>11</v>
      </c>
      <c r="AY1004" s="1">
        <v>4</v>
      </c>
      <c r="AZ1004" s="1">
        <v>3</v>
      </c>
      <c r="BA1004" s="11">
        <v>1</v>
      </c>
    </row>
    <row r="1005" spans="1:53" x14ac:dyDescent="0.25">
      <c r="A1005" s="10">
        <v>125039</v>
      </c>
      <c r="B1005" s="1" t="s">
        <v>2117</v>
      </c>
      <c r="C1005" s="1" t="s">
        <v>114</v>
      </c>
      <c r="D1005" s="1">
        <v>0</v>
      </c>
      <c r="E1005" s="1">
        <v>0</v>
      </c>
      <c r="F1005" s="1"/>
      <c r="G1005" s="1" t="s">
        <v>2118</v>
      </c>
      <c r="H1005" s="2">
        <v>45105.409426307873</v>
      </c>
      <c r="I1005" s="1" t="str">
        <f>_xlfn.XLOOKUP(G1005,'Lookup '!A:A,'Lookup '!B:B)</f>
        <v>Cases &amp; Covers</v>
      </c>
      <c r="J1005" s="1" t="s">
        <v>51</v>
      </c>
      <c r="K1005" s="1" t="b">
        <v>0</v>
      </c>
      <c r="L1005" s="1"/>
      <c r="M1005" s="1"/>
      <c r="N1005" s="1" t="s">
        <v>52</v>
      </c>
      <c r="O1005" s="3">
        <v>1.66</v>
      </c>
      <c r="P1005" s="3"/>
      <c r="Q1005" s="3">
        <v>1.66</v>
      </c>
      <c r="R1005" s="3">
        <v>3.1818</v>
      </c>
      <c r="S1005" s="1">
        <v>0</v>
      </c>
      <c r="T1005" s="4">
        <v>0</v>
      </c>
      <c r="U1005" s="1" t="s">
        <v>5362</v>
      </c>
      <c r="V1005" s="1" t="s">
        <v>5536</v>
      </c>
      <c r="W1005" s="1" t="s">
        <v>5520</v>
      </c>
      <c r="X1005" s="1" t="s">
        <v>47</v>
      </c>
      <c r="Y1005" s="1">
        <v>12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13</v>
      </c>
      <c r="AP1005" s="1">
        <v>7</v>
      </c>
      <c r="AQ1005" s="1">
        <v>16</v>
      </c>
      <c r="AR1005" s="1">
        <v>4</v>
      </c>
      <c r="AS1005" s="1">
        <v>10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1">
        <v>0</v>
      </c>
    </row>
    <row r="1006" spans="1:53" x14ac:dyDescent="0.25">
      <c r="A1006" s="10">
        <v>125040</v>
      </c>
      <c r="B1006" s="1" t="s">
        <v>2119</v>
      </c>
      <c r="C1006" s="1" t="s">
        <v>49</v>
      </c>
      <c r="D1006" s="1">
        <v>0</v>
      </c>
      <c r="E1006" s="1">
        <v>0</v>
      </c>
      <c r="F1006" s="1"/>
      <c r="G1006" s="1" t="s">
        <v>2120</v>
      </c>
      <c r="H1006" s="2">
        <v>45105.409426307873</v>
      </c>
      <c r="I1006" s="1" t="str">
        <f>_xlfn.XLOOKUP(G1006,'Lookup '!A:A,'Lookup '!B:B)</f>
        <v>Cases &amp; Covers</v>
      </c>
      <c r="J1006" s="1" t="s">
        <v>51</v>
      </c>
      <c r="K1006" s="1" t="b">
        <v>0</v>
      </c>
      <c r="L1006" s="1"/>
      <c r="M1006" s="1"/>
      <c r="N1006" s="1" t="s">
        <v>52</v>
      </c>
      <c r="O1006" s="3">
        <v>3.21</v>
      </c>
      <c r="P1006" s="3"/>
      <c r="Q1006" s="3">
        <v>3.21</v>
      </c>
      <c r="R1006" s="3">
        <v>5.4545000000000003</v>
      </c>
      <c r="S1006" s="1">
        <v>0</v>
      </c>
      <c r="T1006" s="4">
        <v>0</v>
      </c>
      <c r="U1006" s="1" t="s">
        <v>5362</v>
      </c>
      <c r="V1006" s="1" t="s">
        <v>5509</v>
      </c>
      <c r="W1006" s="1" t="s">
        <v>3715</v>
      </c>
      <c r="X1006" s="1" t="s">
        <v>47</v>
      </c>
      <c r="Y1006" s="1">
        <v>14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15</v>
      </c>
      <c r="AP1006" s="1">
        <v>13</v>
      </c>
      <c r="AQ1006" s="1">
        <v>9</v>
      </c>
      <c r="AR1006" s="1">
        <v>13</v>
      </c>
      <c r="AS1006" s="1">
        <v>8</v>
      </c>
      <c r="AT1006" s="1">
        <v>3</v>
      </c>
      <c r="AU1006" s="1">
        <v>16</v>
      </c>
      <c r="AV1006" s="1">
        <v>9</v>
      </c>
      <c r="AW1006" s="1">
        <v>10</v>
      </c>
      <c r="AX1006" s="1">
        <v>10</v>
      </c>
      <c r="AY1006" s="1">
        <v>7</v>
      </c>
      <c r="AZ1006" s="1">
        <v>1</v>
      </c>
      <c r="BA1006" s="11">
        <v>12</v>
      </c>
    </row>
    <row r="1007" spans="1:53" x14ac:dyDescent="0.25">
      <c r="A1007" s="10">
        <v>125041</v>
      </c>
      <c r="B1007" s="1" t="s">
        <v>2121</v>
      </c>
      <c r="C1007" s="1" t="s">
        <v>49</v>
      </c>
      <c r="D1007" s="1">
        <v>0</v>
      </c>
      <c r="E1007" s="1">
        <v>0</v>
      </c>
      <c r="F1007" s="1"/>
      <c r="G1007" s="1" t="s">
        <v>2122</v>
      </c>
      <c r="H1007" s="2">
        <v>45105.409426307873</v>
      </c>
      <c r="I1007" s="1" t="str">
        <f>_xlfn.XLOOKUP(G1007,'Lookup '!A:A,'Lookup '!B:B)</f>
        <v>Cases &amp; Covers</v>
      </c>
      <c r="J1007" s="1" t="s">
        <v>51</v>
      </c>
      <c r="K1007" s="1" t="b">
        <v>0</v>
      </c>
      <c r="L1007" s="1"/>
      <c r="M1007" s="1"/>
      <c r="N1007" s="1" t="s">
        <v>52</v>
      </c>
      <c r="O1007" s="3">
        <v>2.65</v>
      </c>
      <c r="P1007" s="3"/>
      <c r="Q1007" s="3">
        <v>2.65</v>
      </c>
      <c r="R1007" s="3">
        <v>3.8180999999999998</v>
      </c>
      <c r="S1007" s="1">
        <v>0</v>
      </c>
      <c r="T1007" s="4">
        <v>0</v>
      </c>
      <c r="U1007" s="1" t="s">
        <v>5362</v>
      </c>
      <c r="V1007" s="1" t="s">
        <v>5506</v>
      </c>
      <c r="W1007" s="1" t="s">
        <v>3715</v>
      </c>
      <c r="X1007" s="1" t="s">
        <v>47</v>
      </c>
      <c r="Y1007" s="1">
        <v>15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17</v>
      </c>
      <c r="AP1007" s="1">
        <v>14</v>
      </c>
      <c r="AQ1007" s="1">
        <v>7</v>
      </c>
      <c r="AR1007" s="1">
        <v>10</v>
      </c>
      <c r="AS1007" s="1">
        <v>7</v>
      </c>
      <c r="AT1007" s="1">
        <v>7</v>
      </c>
      <c r="AU1007" s="1">
        <v>2</v>
      </c>
      <c r="AV1007" s="1">
        <v>4</v>
      </c>
      <c r="AW1007" s="1">
        <v>5</v>
      </c>
      <c r="AX1007" s="1">
        <v>12</v>
      </c>
      <c r="AY1007" s="1">
        <v>5</v>
      </c>
      <c r="AZ1007" s="1">
        <v>5</v>
      </c>
      <c r="BA1007" s="11">
        <v>3</v>
      </c>
    </row>
    <row r="1008" spans="1:53" x14ac:dyDescent="0.25">
      <c r="A1008" s="10">
        <v>125042</v>
      </c>
      <c r="B1008" s="1" t="s">
        <v>2123</v>
      </c>
      <c r="C1008" s="1" t="s">
        <v>58</v>
      </c>
      <c r="D1008" s="1">
        <v>0</v>
      </c>
      <c r="E1008" s="1">
        <v>0</v>
      </c>
      <c r="F1008" s="1"/>
      <c r="G1008" s="1" t="s">
        <v>2124</v>
      </c>
      <c r="H1008" s="2">
        <v>45105.409426307873</v>
      </c>
      <c r="I1008" s="1" t="str">
        <f>_xlfn.XLOOKUP(G1008,'Lookup '!A:A,'Lookup '!B:B)</f>
        <v>Cases &amp; Covers</v>
      </c>
      <c r="J1008" s="1" t="s">
        <v>51</v>
      </c>
      <c r="K1008" s="1" t="b">
        <v>0</v>
      </c>
      <c r="L1008" s="1"/>
      <c r="M1008" s="1"/>
      <c r="N1008" s="1" t="s">
        <v>52</v>
      </c>
      <c r="O1008" s="3">
        <v>2.57</v>
      </c>
      <c r="P1008" s="3"/>
      <c r="Q1008" s="3">
        <v>2.57</v>
      </c>
      <c r="R1008" s="3">
        <v>5</v>
      </c>
      <c r="S1008" s="1">
        <v>0</v>
      </c>
      <c r="T1008" s="4">
        <v>0</v>
      </c>
      <c r="U1008" s="1" t="s">
        <v>5362</v>
      </c>
      <c r="V1008" s="1" t="s">
        <v>5596</v>
      </c>
      <c r="W1008" s="1" t="s">
        <v>5527</v>
      </c>
      <c r="X1008" s="1" t="s">
        <v>47</v>
      </c>
      <c r="Y1008" s="1">
        <v>0</v>
      </c>
      <c r="Z1008" s="1">
        <v>0</v>
      </c>
      <c r="AA1008" s="1">
        <v>70</v>
      </c>
      <c r="AB1008" s="1">
        <v>70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20</v>
      </c>
      <c r="AP1008" s="1">
        <v>18</v>
      </c>
      <c r="AQ1008" s="1">
        <v>17</v>
      </c>
      <c r="AR1008" s="1">
        <v>18</v>
      </c>
      <c r="AS1008" s="1">
        <v>8</v>
      </c>
      <c r="AT1008" s="1">
        <v>14</v>
      </c>
      <c r="AU1008" s="1">
        <v>18</v>
      </c>
      <c r="AV1008" s="1">
        <v>16</v>
      </c>
      <c r="AW1008" s="1">
        <v>16</v>
      </c>
      <c r="AX1008" s="1">
        <v>9</v>
      </c>
      <c r="AY1008" s="1">
        <v>0</v>
      </c>
      <c r="AZ1008" s="1">
        <v>0</v>
      </c>
      <c r="BA1008" s="11">
        <v>0</v>
      </c>
    </row>
    <row r="1009" spans="1:53" x14ac:dyDescent="0.25">
      <c r="A1009" s="10">
        <v>125043</v>
      </c>
      <c r="B1009" s="1" t="s">
        <v>2125</v>
      </c>
      <c r="C1009" s="1" t="s">
        <v>49</v>
      </c>
      <c r="D1009" s="1">
        <v>0</v>
      </c>
      <c r="E1009" s="1">
        <v>0</v>
      </c>
      <c r="F1009" s="1"/>
      <c r="G1009" s="1" t="s">
        <v>2126</v>
      </c>
      <c r="H1009" s="2">
        <v>45105.409426307873</v>
      </c>
      <c r="I1009" s="1" t="str">
        <f>_xlfn.XLOOKUP(G1009,'Lookup '!A:A,'Lookup '!B:B)</f>
        <v>Cases &amp; Covers</v>
      </c>
      <c r="J1009" s="1" t="s">
        <v>51</v>
      </c>
      <c r="K1009" s="1" t="b">
        <v>0</v>
      </c>
      <c r="L1009" s="1"/>
      <c r="M1009" s="1"/>
      <c r="N1009" s="1" t="s">
        <v>52</v>
      </c>
      <c r="O1009" s="3">
        <v>2.93</v>
      </c>
      <c r="P1009" s="3"/>
      <c r="Q1009" s="3">
        <v>2.93</v>
      </c>
      <c r="R1009" s="3">
        <v>4.5453999999999999</v>
      </c>
      <c r="S1009" s="1">
        <v>0</v>
      </c>
      <c r="T1009" s="4">
        <v>0</v>
      </c>
      <c r="U1009" s="1" t="s">
        <v>5362</v>
      </c>
      <c r="V1009" s="1" t="s">
        <v>5504</v>
      </c>
      <c r="W1009" s="1" t="s">
        <v>5511</v>
      </c>
      <c r="X1009" s="1" t="s">
        <v>47</v>
      </c>
      <c r="Y1009" s="1">
        <v>18</v>
      </c>
      <c r="Z1009" s="1">
        <v>0</v>
      </c>
      <c r="AA1009" s="1">
        <v>100</v>
      </c>
      <c r="AB1009" s="1">
        <v>100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6</v>
      </c>
      <c r="AP1009" s="1">
        <v>36</v>
      </c>
      <c r="AQ1009" s="1">
        <v>15</v>
      </c>
      <c r="AR1009" s="1">
        <v>11</v>
      </c>
      <c r="AS1009" s="1">
        <v>8</v>
      </c>
      <c r="AT1009" s="1">
        <v>4</v>
      </c>
      <c r="AU1009" s="1">
        <v>10</v>
      </c>
      <c r="AV1009" s="1">
        <v>8</v>
      </c>
      <c r="AW1009" s="1">
        <v>20</v>
      </c>
      <c r="AX1009" s="1">
        <v>17</v>
      </c>
      <c r="AY1009" s="1">
        <v>0</v>
      </c>
      <c r="AZ1009" s="1">
        <v>0</v>
      </c>
      <c r="BA1009" s="11">
        <v>0</v>
      </c>
    </row>
    <row r="1010" spans="1:53" hidden="1" x14ac:dyDescent="0.25">
      <c r="A1010" s="10">
        <v>125044</v>
      </c>
      <c r="B1010" s="1" t="s">
        <v>2127</v>
      </c>
      <c r="C1010" s="1" t="s">
        <v>49</v>
      </c>
      <c r="D1010" s="1">
        <v>0</v>
      </c>
      <c r="E1010" s="1">
        <v>0</v>
      </c>
      <c r="F1010" s="1"/>
      <c r="G1010" s="1" t="s">
        <v>2128</v>
      </c>
      <c r="H1010" s="2">
        <v>45105.409426307873</v>
      </c>
      <c r="I1010" s="1" t="str">
        <f>_xlfn.XLOOKUP(G1010,'Lookup '!A:A,'Lookup '!B:B)</f>
        <v>Mercury Ring</v>
      </c>
      <c r="J1010" s="1" t="s">
        <v>123</v>
      </c>
      <c r="K1010" s="1" t="b">
        <v>0</v>
      </c>
      <c r="L1010" s="1"/>
      <c r="M1010" s="1"/>
      <c r="N1010" s="1" t="s">
        <v>52</v>
      </c>
      <c r="O1010" s="3">
        <v>1.95</v>
      </c>
      <c r="P1010" s="3"/>
      <c r="Q1010" s="3">
        <v>1.95</v>
      </c>
      <c r="R1010" s="3">
        <v>3.1818</v>
      </c>
      <c r="S1010" s="1">
        <v>0</v>
      </c>
      <c r="T1010" s="4">
        <v>0</v>
      </c>
      <c r="U1010" s="1"/>
      <c r="V1010" s="1" t="s">
        <v>5589</v>
      </c>
      <c r="W1010" s="1" t="s">
        <v>5590</v>
      </c>
      <c r="X1010" s="1" t="s">
        <v>47</v>
      </c>
      <c r="Y1010" s="1">
        <v>20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19</v>
      </c>
      <c r="AP1010" s="1">
        <v>16</v>
      </c>
      <c r="AQ1010" s="1">
        <v>35</v>
      </c>
      <c r="AR1010" s="1">
        <v>19</v>
      </c>
      <c r="AS1010" s="1">
        <v>8</v>
      </c>
      <c r="AT1010" s="1">
        <v>6</v>
      </c>
      <c r="AU1010" s="1">
        <v>3</v>
      </c>
      <c r="AV1010" s="1">
        <v>24</v>
      </c>
      <c r="AW1010" s="1">
        <v>25</v>
      </c>
      <c r="AX1010" s="1">
        <v>3</v>
      </c>
      <c r="AY1010" s="1">
        <v>1</v>
      </c>
      <c r="AZ1010" s="1">
        <v>0</v>
      </c>
      <c r="BA1010" s="11">
        <v>0</v>
      </c>
    </row>
    <row r="1011" spans="1:53" x14ac:dyDescent="0.25">
      <c r="A1011" s="10">
        <v>125045</v>
      </c>
      <c r="B1011" s="1" t="s">
        <v>2129</v>
      </c>
      <c r="C1011" s="1" t="s">
        <v>58</v>
      </c>
      <c r="D1011" s="1">
        <v>0</v>
      </c>
      <c r="E1011" s="1">
        <v>0</v>
      </c>
      <c r="F1011" s="1"/>
      <c r="G1011" s="1" t="s">
        <v>2130</v>
      </c>
      <c r="H1011" s="2">
        <v>45105.409426307873</v>
      </c>
      <c r="I1011" s="1" t="str">
        <f>_xlfn.XLOOKUP(G1011,'Lookup '!A:A,'Lookup '!B:B)</f>
        <v>Cases &amp; Covers</v>
      </c>
      <c r="J1011" s="1" t="s">
        <v>51</v>
      </c>
      <c r="K1011" s="1" t="b">
        <v>0</v>
      </c>
      <c r="L1011" s="1"/>
      <c r="M1011" s="1"/>
      <c r="N1011" s="1" t="s">
        <v>52</v>
      </c>
      <c r="O1011" s="3">
        <v>10.06</v>
      </c>
      <c r="P1011" s="3"/>
      <c r="Q1011" s="3">
        <v>10.06</v>
      </c>
      <c r="R1011" s="3">
        <v>14.3614</v>
      </c>
      <c r="S1011" s="1">
        <v>0</v>
      </c>
      <c r="T1011" s="4">
        <v>0</v>
      </c>
      <c r="U1011" s="1" t="s">
        <v>5362</v>
      </c>
      <c r="V1011" s="1" t="s">
        <v>5547</v>
      </c>
      <c r="W1011" s="1" t="s">
        <v>5527</v>
      </c>
      <c r="X1011" s="1" t="s">
        <v>47</v>
      </c>
      <c r="Y1011" s="1">
        <v>30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4</v>
      </c>
      <c r="AP1011" s="1">
        <v>10</v>
      </c>
      <c r="AQ1011" s="1">
        <v>3</v>
      </c>
      <c r="AR1011" s="1">
        <v>1</v>
      </c>
      <c r="AS1011" s="1">
        <v>1</v>
      </c>
      <c r="AT1011" s="1">
        <v>2</v>
      </c>
      <c r="AU1011" s="1">
        <v>3</v>
      </c>
      <c r="AV1011" s="1">
        <v>0</v>
      </c>
      <c r="AW1011" s="1">
        <v>5</v>
      </c>
      <c r="AX1011" s="1">
        <v>9</v>
      </c>
      <c r="AY1011" s="1">
        <v>0</v>
      </c>
      <c r="AZ1011" s="1">
        <v>2</v>
      </c>
      <c r="BA1011" s="11">
        <v>2</v>
      </c>
    </row>
    <row r="1012" spans="1:53" x14ac:dyDescent="0.25">
      <c r="A1012" s="10">
        <v>125046</v>
      </c>
      <c r="B1012" s="1" t="s">
        <v>2131</v>
      </c>
      <c r="C1012" s="1" t="s">
        <v>58</v>
      </c>
      <c r="D1012" s="1">
        <v>0</v>
      </c>
      <c r="E1012" s="1">
        <v>0</v>
      </c>
      <c r="F1012" s="1"/>
      <c r="G1012" s="1" t="s">
        <v>2132</v>
      </c>
      <c r="H1012" s="2">
        <v>45105.409426307873</v>
      </c>
      <c r="I1012" s="1" t="str">
        <f>_xlfn.XLOOKUP(G1012,'Lookup '!A:A,'Lookup '!B:B)</f>
        <v>Cases &amp; Covers</v>
      </c>
      <c r="J1012" s="1" t="s">
        <v>51</v>
      </c>
      <c r="K1012" s="1" t="b">
        <v>0</v>
      </c>
      <c r="L1012" s="1"/>
      <c r="M1012" s="1"/>
      <c r="N1012" s="1" t="s">
        <v>52</v>
      </c>
      <c r="O1012" s="3">
        <v>2.57</v>
      </c>
      <c r="P1012" s="3"/>
      <c r="Q1012" s="3">
        <v>2.57</v>
      </c>
      <c r="R1012" s="3">
        <v>5</v>
      </c>
      <c r="S1012" s="1">
        <v>0</v>
      </c>
      <c r="T1012" s="4">
        <v>0</v>
      </c>
      <c r="U1012" s="1" t="s">
        <v>5362</v>
      </c>
      <c r="V1012" s="1" t="s">
        <v>5596</v>
      </c>
      <c r="W1012" s="1" t="s">
        <v>5522</v>
      </c>
      <c r="X1012" s="1" t="s">
        <v>47</v>
      </c>
      <c r="Y1012" s="1">
        <v>29</v>
      </c>
      <c r="Z1012" s="1">
        <v>0</v>
      </c>
      <c r="AA1012" s="1">
        <v>30</v>
      </c>
      <c r="AB1012" s="1">
        <v>30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3</v>
      </c>
      <c r="AP1012" s="1">
        <v>6</v>
      </c>
      <c r="AQ1012" s="1">
        <v>5</v>
      </c>
      <c r="AR1012" s="1">
        <v>3</v>
      </c>
      <c r="AS1012" s="1">
        <v>4</v>
      </c>
      <c r="AT1012" s="1">
        <v>1</v>
      </c>
      <c r="AU1012" s="1">
        <v>10</v>
      </c>
      <c r="AV1012" s="1">
        <v>18</v>
      </c>
      <c r="AW1012" s="1">
        <v>7</v>
      </c>
      <c r="AX1012" s="1">
        <v>6</v>
      </c>
      <c r="AY1012" s="1">
        <v>4</v>
      </c>
      <c r="AZ1012" s="1">
        <v>2</v>
      </c>
      <c r="BA1012" s="11">
        <v>5</v>
      </c>
    </row>
    <row r="1013" spans="1:53" x14ac:dyDescent="0.25">
      <c r="A1013" s="10">
        <v>125047</v>
      </c>
      <c r="B1013" s="1" t="s">
        <v>2133</v>
      </c>
      <c r="C1013" s="1" t="s">
        <v>49</v>
      </c>
      <c r="D1013" s="1">
        <v>0</v>
      </c>
      <c r="E1013" s="1">
        <v>0</v>
      </c>
      <c r="F1013" s="1"/>
      <c r="G1013" s="1" t="s">
        <v>1014</v>
      </c>
      <c r="H1013" s="2">
        <v>45105.409426307873</v>
      </c>
      <c r="I1013" s="1" t="str">
        <f>_xlfn.XLOOKUP(G1013,'Lookup '!A:A,'Lookup '!B:B)</f>
        <v>Cases &amp; Covers</v>
      </c>
      <c r="J1013" s="1" t="s">
        <v>51</v>
      </c>
      <c r="K1013" s="1" t="b">
        <v>0</v>
      </c>
      <c r="L1013" s="1"/>
      <c r="M1013" s="1"/>
      <c r="N1013" s="1" t="s">
        <v>52</v>
      </c>
      <c r="O1013" s="3">
        <v>2.93</v>
      </c>
      <c r="P1013" s="3"/>
      <c r="Q1013" s="3">
        <v>2.93</v>
      </c>
      <c r="R1013" s="3">
        <v>4.5453999999999999</v>
      </c>
      <c r="S1013" s="1">
        <v>0</v>
      </c>
      <c r="T1013" s="4">
        <v>0</v>
      </c>
      <c r="U1013" s="1" t="s">
        <v>5362</v>
      </c>
      <c r="V1013" s="1" t="s">
        <v>5504</v>
      </c>
      <c r="W1013" s="1" t="s">
        <v>3715</v>
      </c>
      <c r="X1013" s="1" t="s">
        <v>47</v>
      </c>
      <c r="Y1013" s="1">
        <v>105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30</v>
      </c>
      <c r="AP1013" s="1">
        <v>62</v>
      </c>
      <c r="AQ1013" s="1">
        <v>34</v>
      </c>
      <c r="AR1013" s="1">
        <v>32</v>
      </c>
      <c r="AS1013" s="1">
        <v>16</v>
      </c>
      <c r="AT1013" s="1">
        <v>16</v>
      </c>
      <c r="AU1013" s="1">
        <v>23</v>
      </c>
      <c r="AV1013" s="1">
        <v>9</v>
      </c>
      <c r="AW1013" s="1">
        <v>15</v>
      </c>
      <c r="AX1013" s="1">
        <v>45</v>
      </c>
      <c r="AY1013" s="1">
        <v>23</v>
      </c>
      <c r="AZ1013" s="1">
        <v>14</v>
      </c>
      <c r="BA1013" s="11">
        <v>2</v>
      </c>
    </row>
    <row r="1014" spans="1:53" x14ac:dyDescent="0.25">
      <c r="A1014" s="10">
        <v>125048</v>
      </c>
      <c r="B1014" s="1" t="s">
        <v>2134</v>
      </c>
      <c r="C1014" s="1" t="s">
        <v>58</v>
      </c>
      <c r="D1014" s="1">
        <v>0</v>
      </c>
      <c r="E1014" s="1">
        <v>0</v>
      </c>
      <c r="F1014" s="1"/>
      <c r="G1014" s="1" t="s">
        <v>2135</v>
      </c>
      <c r="H1014" s="2">
        <v>45105.409426307873</v>
      </c>
      <c r="I1014" s="1" t="str">
        <f>_xlfn.XLOOKUP(G1014,'Lookup '!A:A,'Lookup '!B:B)</f>
        <v>Cases &amp; Covers</v>
      </c>
      <c r="J1014" s="1" t="s">
        <v>51</v>
      </c>
      <c r="K1014" s="1" t="b">
        <v>0</v>
      </c>
      <c r="L1014" s="1"/>
      <c r="M1014" s="1"/>
      <c r="N1014" s="1" t="s">
        <v>52</v>
      </c>
      <c r="O1014" s="3">
        <v>2.57</v>
      </c>
      <c r="P1014" s="3"/>
      <c r="Q1014" s="3">
        <v>2.57</v>
      </c>
      <c r="R1014" s="3">
        <v>5</v>
      </c>
      <c r="S1014" s="1">
        <v>0</v>
      </c>
      <c r="T1014" s="4">
        <v>0</v>
      </c>
      <c r="U1014" s="1" t="s">
        <v>5362</v>
      </c>
      <c r="V1014" s="1" t="s">
        <v>5596</v>
      </c>
      <c r="W1014" s="1" t="s">
        <v>5508</v>
      </c>
      <c r="X1014" s="1" t="s">
        <v>47</v>
      </c>
      <c r="Y1014" s="1">
        <v>0</v>
      </c>
      <c r="Z1014" s="1">
        <v>0</v>
      </c>
      <c r="AA1014" s="1">
        <v>60</v>
      </c>
      <c r="AB1014" s="1">
        <v>60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1</v>
      </c>
      <c r="AP1014" s="1">
        <v>23</v>
      </c>
      <c r="AQ1014" s="1">
        <v>21</v>
      </c>
      <c r="AR1014" s="1">
        <v>15</v>
      </c>
      <c r="AS1014" s="1">
        <v>6</v>
      </c>
      <c r="AT1014" s="1">
        <v>0</v>
      </c>
      <c r="AU1014" s="1">
        <v>12</v>
      </c>
      <c r="AV1014" s="1">
        <v>16</v>
      </c>
      <c r="AW1014" s="1">
        <v>17</v>
      </c>
      <c r="AX1014" s="1">
        <v>12</v>
      </c>
      <c r="AY1014" s="1">
        <v>0</v>
      </c>
      <c r="AZ1014" s="1">
        <v>0</v>
      </c>
      <c r="BA1014" s="11">
        <v>0</v>
      </c>
    </row>
    <row r="1015" spans="1:53" x14ac:dyDescent="0.25">
      <c r="A1015" s="10">
        <v>125049</v>
      </c>
      <c r="B1015" s="1" t="s">
        <v>2136</v>
      </c>
      <c r="C1015" s="1" t="s">
        <v>114</v>
      </c>
      <c r="D1015" s="1">
        <v>0</v>
      </c>
      <c r="E1015" s="1">
        <v>0</v>
      </c>
      <c r="F1015" s="1"/>
      <c r="G1015" s="1" t="s">
        <v>2137</v>
      </c>
      <c r="H1015" s="2">
        <v>45105.409426307873</v>
      </c>
      <c r="I1015" s="1" t="str">
        <f>_xlfn.XLOOKUP(G1015,'Lookup '!A:A,'Lookup '!B:B)</f>
        <v>Cases &amp; Covers</v>
      </c>
      <c r="J1015" s="1" t="s">
        <v>51</v>
      </c>
      <c r="K1015" s="1" t="b">
        <v>0</v>
      </c>
      <c r="L1015" s="1"/>
      <c r="M1015" s="1"/>
      <c r="N1015" s="1" t="s">
        <v>52</v>
      </c>
      <c r="O1015" s="3">
        <v>2.57</v>
      </c>
      <c r="P1015" s="3"/>
      <c r="Q1015" s="3">
        <v>2.57</v>
      </c>
      <c r="R1015" s="3">
        <v>4.0909000000000004</v>
      </c>
      <c r="S1015" s="1">
        <v>0</v>
      </c>
      <c r="T1015" s="4">
        <v>0</v>
      </c>
      <c r="U1015" s="1" t="s">
        <v>5362</v>
      </c>
      <c r="V1015" s="1" t="s">
        <v>5514</v>
      </c>
      <c r="W1015" s="1" t="s">
        <v>5534</v>
      </c>
      <c r="X1015" s="1" t="s">
        <v>47</v>
      </c>
      <c r="Y1015" s="1">
        <v>96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2</v>
      </c>
      <c r="AP1015" s="1">
        <v>0</v>
      </c>
      <c r="AQ1015" s="1">
        <v>0</v>
      </c>
      <c r="AR1015" s="1">
        <v>0</v>
      </c>
      <c r="AS1015" s="1">
        <v>2</v>
      </c>
      <c r="AT1015" s="1">
        <v>0</v>
      </c>
      <c r="AU1015" s="1">
        <v>0</v>
      </c>
      <c r="AV1015" s="1">
        <v>1</v>
      </c>
      <c r="AW1015" s="1">
        <v>0</v>
      </c>
      <c r="AX1015" s="1">
        <v>0</v>
      </c>
      <c r="AY1015" s="1">
        <v>0</v>
      </c>
      <c r="AZ1015" s="1">
        <v>0</v>
      </c>
      <c r="BA1015" s="11">
        <v>0</v>
      </c>
    </row>
    <row r="1016" spans="1:53" x14ac:dyDescent="0.25">
      <c r="A1016" s="10">
        <v>125050</v>
      </c>
      <c r="B1016" s="1" t="s">
        <v>2138</v>
      </c>
      <c r="C1016" s="1" t="s">
        <v>49</v>
      </c>
      <c r="D1016" s="1">
        <v>0</v>
      </c>
      <c r="E1016" s="1">
        <v>0</v>
      </c>
      <c r="F1016" s="1"/>
      <c r="G1016" s="1" t="s">
        <v>2139</v>
      </c>
      <c r="H1016" s="2">
        <v>45105.409426307873</v>
      </c>
      <c r="I1016" s="1" t="str">
        <f>_xlfn.XLOOKUP(G1016,'Lookup '!A:A,'Lookup '!B:B)</f>
        <v>Cases &amp; Covers</v>
      </c>
      <c r="J1016" s="1" t="s">
        <v>51</v>
      </c>
      <c r="K1016" s="1" t="b">
        <v>0</v>
      </c>
      <c r="L1016" s="1"/>
      <c r="M1016" s="1"/>
      <c r="N1016" s="1" t="s">
        <v>52</v>
      </c>
      <c r="O1016" s="3">
        <v>2.93</v>
      </c>
      <c r="P1016" s="3"/>
      <c r="Q1016" s="3">
        <v>2.93</v>
      </c>
      <c r="R1016" s="3">
        <v>4.5453999999999999</v>
      </c>
      <c r="S1016" s="1">
        <v>0</v>
      </c>
      <c r="T1016" s="4">
        <v>0</v>
      </c>
      <c r="U1016" s="1" t="s">
        <v>5362</v>
      </c>
      <c r="V1016" s="1" t="s">
        <v>5504</v>
      </c>
      <c r="W1016" s="1" t="s">
        <v>5531</v>
      </c>
      <c r="X1016" s="1" t="s">
        <v>47</v>
      </c>
      <c r="Y1016" s="1">
        <v>2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9</v>
      </c>
      <c r="AP1016" s="1">
        <v>6</v>
      </c>
      <c r="AQ1016" s="1">
        <v>0</v>
      </c>
      <c r="AR1016" s="1">
        <v>3</v>
      </c>
      <c r="AS1016" s="1">
        <v>6</v>
      </c>
      <c r="AT1016" s="1">
        <v>2</v>
      </c>
      <c r="AU1016" s="1">
        <v>1</v>
      </c>
      <c r="AV1016" s="1">
        <v>1</v>
      </c>
      <c r="AW1016" s="1">
        <v>3</v>
      </c>
      <c r="AX1016" s="1">
        <v>3</v>
      </c>
      <c r="AY1016" s="1">
        <v>0</v>
      </c>
      <c r="AZ1016" s="1">
        <v>0</v>
      </c>
      <c r="BA1016" s="11">
        <v>0</v>
      </c>
    </row>
    <row r="1017" spans="1:53" x14ac:dyDescent="0.25">
      <c r="A1017" s="10">
        <v>125051</v>
      </c>
      <c r="B1017" s="1" t="s">
        <v>2140</v>
      </c>
      <c r="C1017" s="1" t="s">
        <v>58</v>
      </c>
      <c r="D1017" s="1">
        <v>0</v>
      </c>
      <c r="E1017" s="1">
        <v>0</v>
      </c>
      <c r="F1017" s="1"/>
      <c r="G1017" s="1" t="s">
        <v>2141</v>
      </c>
      <c r="H1017" s="2">
        <v>45105.409426307873</v>
      </c>
      <c r="I1017" s="1" t="str">
        <f>_xlfn.XLOOKUP(G1017,'Lookup '!A:A,'Lookup '!B:B)</f>
        <v>Cases &amp; Covers</v>
      </c>
      <c r="J1017" s="1" t="s">
        <v>51</v>
      </c>
      <c r="K1017" s="1" t="b">
        <v>0</v>
      </c>
      <c r="L1017" s="1"/>
      <c r="M1017" s="1"/>
      <c r="N1017" s="1" t="s">
        <v>52</v>
      </c>
      <c r="O1017" s="3">
        <v>1.9</v>
      </c>
      <c r="P1017" s="3"/>
      <c r="Q1017" s="3">
        <v>1.9</v>
      </c>
      <c r="R1017" s="3">
        <v>3.6362999999999999</v>
      </c>
      <c r="S1017" s="1">
        <v>0</v>
      </c>
      <c r="T1017" s="4">
        <v>0</v>
      </c>
      <c r="U1017" s="1" t="s">
        <v>5362</v>
      </c>
      <c r="V1017" s="1" t="s">
        <v>5532</v>
      </c>
      <c r="W1017" s="1" t="s">
        <v>5531</v>
      </c>
      <c r="X1017" s="1" t="s">
        <v>47</v>
      </c>
      <c r="Y1017" s="1">
        <v>15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6</v>
      </c>
      <c r="AP1017" s="1">
        <v>7</v>
      </c>
      <c r="AQ1017" s="1">
        <v>3</v>
      </c>
      <c r="AR1017" s="1">
        <v>4</v>
      </c>
      <c r="AS1017" s="1">
        <v>5</v>
      </c>
      <c r="AT1017" s="1">
        <v>0</v>
      </c>
      <c r="AU1017" s="1">
        <v>2</v>
      </c>
      <c r="AV1017" s="1">
        <v>4</v>
      </c>
      <c r="AW1017" s="1">
        <v>2</v>
      </c>
      <c r="AX1017" s="1">
        <v>5</v>
      </c>
      <c r="AY1017" s="1">
        <v>2</v>
      </c>
      <c r="AZ1017" s="1">
        <v>0</v>
      </c>
      <c r="BA1017" s="11">
        <v>7</v>
      </c>
    </row>
    <row r="1018" spans="1:53" x14ac:dyDescent="0.25">
      <c r="A1018" s="10">
        <v>125052</v>
      </c>
      <c r="B1018" s="1" t="s">
        <v>2142</v>
      </c>
      <c r="C1018" s="1" t="s">
        <v>58</v>
      </c>
      <c r="D1018" s="1">
        <v>0</v>
      </c>
      <c r="E1018" s="1">
        <v>0</v>
      </c>
      <c r="F1018" s="1"/>
      <c r="G1018" s="1" t="s">
        <v>2143</v>
      </c>
      <c r="H1018" s="2">
        <v>45105.409426307873</v>
      </c>
      <c r="I1018" s="1" t="str">
        <f>_xlfn.XLOOKUP(G1018,'Lookup '!A:A,'Lookup '!B:B)</f>
        <v>Cases &amp; Covers</v>
      </c>
      <c r="J1018" s="1" t="s">
        <v>51</v>
      </c>
      <c r="K1018" s="1" t="b">
        <v>0</v>
      </c>
      <c r="L1018" s="1"/>
      <c r="M1018" s="1"/>
      <c r="N1018" s="1" t="s">
        <v>52</v>
      </c>
      <c r="O1018" s="3">
        <v>1.62</v>
      </c>
      <c r="P1018" s="3"/>
      <c r="Q1018" s="3">
        <v>1.62</v>
      </c>
      <c r="R1018" s="3">
        <v>4.0909000000000004</v>
      </c>
      <c r="S1018" s="1">
        <v>0</v>
      </c>
      <c r="T1018" s="4">
        <v>0</v>
      </c>
      <c r="U1018" s="1" t="s">
        <v>5362</v>
      </c>
      <c r="V1018" s="1" t="s">
        <v>5494</v>
      </c>
      <c r="W1018" s="1" t="s">
        <v>5528</v>
      </c>
      <c r="X1018" s="1" t="s">
        <v>47</v>
      </c>
      <c r="Y1018" s="1">
        <v>61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4</v>
      </c>
      <c r="AP1018" s="1">
        <v>5</v>
      </c>
      <c r="AQ1018" s="1">
        <v>3</v>
      </c>
      <c r="AR1018" s="1">
        <v>3</v>
      </c>
      <c r="AS1018" s="1">
        <v>3</v>
      </c>
      <c r="AT1018" s="1">
        <v>0</v>
      </c>
      <c r="AU1018" s="1">
        <v>3</v>
      </c>
      <c r="AV1018" s="1">
        <v>2</v>
      </c>
      <c r="AW1018" s="1">
        <v>3</v>
      </c>
      <c r="AX1018" s="1">
        <v>0</v>
      </c>
      <c r="AY1018" s="1">
        <v>1</v>
      </c>
      <c r="AZ1018" s="1">
        <v>0</v>
      </c>
      <c r="BA1018" s="11">
        <v>2</v>
      </c>
    </row>
    <row r="1019" spans="1:53" x14ac:dyDescent="0.25">
      <c r="A1019" s="10">
        <v>125053</v>
      </c>
      <c r="B1019" s="1" t="s">
        <v>2144</v>
      </c>
      <c r="C1019" s="1" t="s">
        <v>58</v>
      </c>
      <c r="D1019" s="1">
        <v>0</v>
      </c>
      <c r="E1019" s="1">
        <v>0</v>
      </c>
      <c r="F1019" s="1"/>
      <c r="G1019" s="1" t="s">
        <v>2145</v>
      </c>
      <c r="H1019" s="2">
        <v>45105.409426307873</v>
      </c>
      <c r="I1019" s="1" t="str">
        <f>_xlfn.XLOOKUP(G1019,'Lookup '!A:A,'Lookup '!B:B)</f>
        <v>Cases &amp; Covers</v>
      </c>
      <c r="J1019" s="1" t="s">
        <v>51</v>
      </c>
      <c r="K1019" s="1" t="b">
        <v>0</v>
      </c>
      <c r="L1019" s="1"/>
      <c r="M1019" s="1"/>
      <c r="N1019" s="1" t="s">
        <v>52</v>
      </c>
      <c r="O1019" s="3">
        <v>2.93</v>
      </c>
      <c r="P1019" s="3"/>
      <c r="Q1019" s="3">
        <v>2.93</v>
      </c>
      <c r="R1019" s="3">
        <v>4.5453999999999999</v>
      </c>
      <c r="S1019" s="1">
        <v>0</v>
      </c>
      <c r="T1019" s="4">
        <v>0</v>
      </c>
      <c r="U1019" s="1" t="s">
        <v>5362</v>
      </c>
      <c r="V1019" s="1" t="s">
        <v>5548</v>
      </c>
      <c r="W1019" s="1" t="s">
        <v>5491</v>
      </c>
      <c r="X1019" s="1" t="s">
        <v>47</v>
      </c>
      <c r="Y1019" s="1">
        <v>42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3</v>
      </c>
      <c r="AP1019" s="1">
        <v>3</v>
      </c>
      <c r="AQ1019" s="1">
        <v>0</v>
      </c>
      <c r="AR1019" s="1">
        <v>3</v>
      </c>
      <c r="AS1019" s="1">
        <v>2</v>
      </c>
      <c r="AT1019" s="1">
        <v>1</v>
      </c>
      <c r="AU1019" s="1">
        <v>2</v>
      </c>
      <c r="AV1019" s="1">
        <v>2</v>
      </c>
      <c r="AW1019" s="1">
        <v>3</v>
      </c>
      <c r="AX1019" s="1">
        <v>0</v>
      </c>
      <c r="AY1019" s="1">
        <v>2</v>
      </c>
      <c r="AZ1019" s="1">
        <v>0</v>
      </c>
      <c r="BA1019" s="11">
        <v>1</v>
      </c>
    </row>
    <row r="1020" spans="1:53" x14ac:dyDescent="0.25">
      <c r="A1020" s="10">
        <v>125054</v>
      </c>
      <c r="B1020" s="1" t="s">
        <v>2146</v>
      </c>
      <c r="C1020" s="1" t="s">
        <v>58</v>
      </c>
      <c r="D1020" s="1">
        <v>0</v>
      </c>
      <c r="E1020" s="1">
        <v>0</v>
      </c>
      <c r="F1020" s="1"/>
      <c r="G1020" s="1" t="s">
        <v>2147</v>
      </c>
      <c r="H1020" s="2">
        <v>45105.409426307873</v>
      </c>
      <c r="I1020" s="1" t="str">
        <f>_xlfn.XLOOKUP(G1020,'Lookup '!A:A,'Lookup '!B:B)</f>
        <v>Cases &amp; Covers</v>
      </c>
      <c r="J1020" s="1" t="s">
        <v>51</v>
      </c>
      <c r="K1020" s="1" t="b">
        <v>0</v>
      </c>
      <c r="L1020" s="1"/>
      <c r="M1020" s="1"/>
      <c r="N1020" s="1" t="s">
        <v>52</v>
      </c>
      <c r="O1020" s="3">
        <v>1.61</v>
      </c>
      <c r="P1020" s="3"/>
      <c r="Q1020" s="3">
        <v>1.61</v>
      </c>
      <c r="R1020" s="3">
        <v>4.0909000000000004</v>
      </c>
      <c r="S1020" s="1">
        <v>0</v>
      </c>
      <c r="T1020" s="4">
        <v>0</v>
      </c>
      <c r="U1020" s="1" t="s">
        <v>5362</v>
      </c>
      <c r="V1020" s="1" t="s">
        <v>5510</v>
      </c>
      <c r="W1020" s="1" t="s">
        <v>3715</v>
      </c>
      <c r="X1020" s="1" t="s">
        <v>47</v>
      </c>
      <c r="Y1020" s="1">
        <v>57</v>
      </c>
      <c r="Z1020" s="1">
        <v>0</v>
      </c>
      <c r="AA1020" s="1">
        <v>150</v>
      </c>
      <c r="AB1020" s="1">
        <v>150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20</v>
      </c>
      <c r="AP1020" s="1">
        <v>16</v>
      </c>
      <c r="AQ1020" s="1">
        <v>24</v>
      </c>
      <c r="AR1020" s="1">
        <v>33</v>
      </c>
      <c r="AS1020" s="1">
        <v>18</v>
      </c>
      <c r="AT1020" s="1">
        <v>0</v>
      </c>
      <c r="AU1020" s="1">
        <v>27</v>
      </c>
      <c r="AV1020" s="1">
        <v>43</v>
      </c>
      <c r="AW1020" s="1">
        <v>36</v>
      </c>
      <c r="AX1020" s="1">
        <v>57</v>
      </c>
      <c r="AY1020" s="1">
        <v>25</v>
      </c>
      <c r="AZ1020" s="1">
        <v>20</v>
      </c>
      <c r="BA1020" s="11">
        <v>15</v>
      </c>
    </row>
    <row r="1021" spans="1:53" x14ac:dyDescent="0.25">
      <c r="A1021" s="10">
        <v>125055</v>
      </c>
      <c r="B1021" s="1" t="s">
        <v>2148</v>
      </c>
      <c r="C1021" s="1" t="s">
        <v>49</v>
      </c>
      <c r="D1021" s="1">
        <v>0</v>
      </c>
      <c r="E1021" s="1">
        <v>0</v>
      </c>
      <c r="F1021" s="1"/>
      <c r="G1021" s="1" t="s">
        <v>2149</v>
      </c>
      <c r="H1021" s="2">
        <v>45105.409426307873</v>
      </c>
      <c r="I1021" s="1" t="str">
        <f>_xlfn.XLOOKUP(G1021,'Lookup '!A:A,'Lookup '!B:B)</f>
        <v>Cases &amp; Covers</v>
      </c>
      <c r="J1021" s="1" t="s">
        <v>51</v>
      </c>
      <c r="K1021" s="1" t="b">
        <v>0</v>
      </c>
      <c r="L1021" s="1"/>
      <c r="M1021" s="1"/>
      <c r="N1021" s="1" t="s">
        <v>52</v>
      </c>
      <c r="O1021" s="3">
        <v>2.93</v>
      </c>
      <c r="P1021" s="3"/>
      <c r="Q1021" s="3">
        <v>2.93</v>
      </c>
      <c r="R1021" s="3">
        <v>4.5453999999999999</v>
      </c>
      <c r="S1021" s="1">
        <v>0</v>
      </c>
      <c r="T1021" s="4">
        <v>0</v>
      </c>
      <c r="U1021" s="1" t="s">
        <v>5362</v>
      </c>
      <c r="V1021" s="1" t="s">
        <v>5504</v>
      </c>
      <c r="W1021" s="1" t="s">
        <v>3715</v>
      </c>
      <c r="X1021" s="1" t="s">
        <v>47</v>
      </c>
      <c r="Y1021" s="1">
        <v>28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18</v>
      </c>
      <c r="AP1021" s="1">
        <v>22</v>
      </c>
      <c r="AQ1021" s="1">
        <v>10</v>
      </c>
      <c r="AR1021" s="1">
        <v>15</v>
      </c>
      <c r="AS1021" s="1">
        <v>5</v>
      </c>
      <c r="AT1021" s="1">
        <v>3</v>
      </c>
      <c r="AU1021" s="1">
        <v>4</v>
      </c>
      <c r="AV1021" s="1">
        <v>4</v>
      </c>
      <c r="AW1021" s="1">
        <v>0</v>
      </c>
      <c r="AX1021" s="1">
        <v>0</v>
      </c>
      <c r="AY1021" s="1">
        <v>1</v>
      </c>
      <c r="AZ1021" s="1">
        <v>0</v>
      </c>
      <c r="BA1021" s="11">
        <v>0</v>
      </c>
    </row>
    <row r="1022" spans="1:53" x14ac:dyDescent="0.25">
      <c r="A1022" s="10">
        <v>125056</v>
      </c>
      <c r="B1022" s="1" t="s">
        <v>2150</v>
      </c>
      <c r="C1022" s="1" t="s">
        <v>49</v>
      </c>
      <c r="D1022" s="1">
        <v>0</v>
      </c>
      <c r="E1022" s="1">
        <v>0</v>
      </c>
      <c r="F1022" s="1"/>
      <c r="G1022" s="1" t="s">
        <v>2151</v>
      </c>
      <c r="H1022" s="2">
        <v>45105.409426307873</v>
      </c>
      <c r="I1022" s="1" t="str">
        <f>_xlfn.XLOOKUP(G1022,'Lookup '!A:A,'Lookup '!B:B)</f>
        <v>Cases &amp; Covers</v>
      </c>
      <c r="J1022" s="1" t="s">
        <v>51</v>
      </c>
      <c r="K1022" s="1" t="b">
        <v>0</v>
      </c>
      <c r="L1022" s="1"/>
      <c r="M1022" s="1"/>
      <c r="N1022" s="1" t="s">
        <v>52</v>
      </c>
      <c r="O1022" s="3">
        <v>2.93</v>
      </c>
      <c r="P1022" s="3"/>
      <c r="Q1022" s="3">
        <v>2.93</v>
      </c>
      <c r="R1022" s="3">
        <v>4.5453999999999999</v>
      </c>
      <c r="S1022" s="1">
        <v>0</v>
      </c>
      <c r="T1022" s="4">
        <v>0</v>
      </c>
      <c r="U1022" s="1" t="s">
        <v>5362</v>
      </c>
      <c r="V1022" s="1" t="s">
        <v>5504</v>
      </c>
      <c r="W1022" s="1" t="s">
        <v>5493</v>
      </c>
      <c r="X1022" s="1" t="s">
        <v>47</v>
      </c>
      <c r="Y1022" s="1">
        <v>4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2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1">
        <v>0</v>
      </c>
    </row>
    <row r="1023" spans="1:53" x14ac:dyDescent="0.25">
      <c r="A1023" s="10">
        <v>125057</v>
      </c>
      <c r="B1023" s="1" t="s">
        <v>2152</v>
      </c>
      <c r="C1023" s="1" t="s">
        <v>58</v>
      </c>
      <c r="D1023" s="1">
        <v>0</v>
      </c>
      <c r="E1023" s="1">
        <v>0</v>
      </c>
      <c r="F1023" s="1"/>
      <c r="G1023" s="1" t="s">
        <v>2153</v>
      </c>
      <c r="H1023" s="2">
        <v>45105.409426307873</v>
      </c>
      <c r="I1023" s="1" t="str">
        <f>_xlfn.XLOOKUP(G1023,'Lookup '!A:A,'Lookup '!B:B)</f>
        <v>Cases &amp; Covers</v>
      </c>
      <c r="J1023" s="1" t="s">
        <v>51</v>
      </c>
      <c r="K1023" s="1" t="b">
        <v>0</v>
      </c>
      <c r="L1023" s="1"/>
      <c r="M1023" s="1"/>
      <c r="N1023" s="1" t="s">
        <v>52</v>
      </c>
      <c r="O1023" s="3">
        <v>2.57</v>
      </c>
      <c r="P1023" s="3"/>
      <c r="Q1023" s="3">
        <v>2.57</v>
      </c>
      <c r="R1023" s="3">
        <v>5</v>
      </c>
      <c r="S1023" s="1">
        <v>0</v>
      </c>
      <c r="T1023" s="4">
        <v>0</v>
      </c>
      <c r="U1023" s="1" t="s">
        <v>5362</v>
      </c>
      <c r="V1023" s="1" t="s">
        <v>5596</v>
      </c>
      <c r="W1023" s="1" t="s">
        <v>5527</v>
      </c>
      <c r="X1023" s="1" t="s">
        <v>47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12</v>
      </c>
      <c r="AP1023" s="1">
        <v>13</v>
      </c>
      <c r="AQ1023" s="1">
        <v>6</v>
      </c>
      <c r="AR1023" s="1">
        <v>4</v>
      </c>
      <c r="AS1023" s="1">
        <v>11</v>
      </c>
      <c r="AT1023" s="1">
        <v>9</v>
      </c>
      <c r="AU1023" s="1">
        <v>9</v>
      </c>
      <c r="AV1023" s="1">
        <v>11</v>
      </c>
      <c r="AW1023" s="1">
        <v>17</v>
      </c>
      <c r="AX1023" s="1">
        <v>14</v>
      </c>
      <c r="AY1023" s="1">
        <v>0</v>
      </c>
      <c r="AZ1023" s="1">
        <v>0</v>
      </c>
      <c r="BA1023" s="11">
        <v>0</v>
      </c>
    </row>
    <row r="1024" spans="1:53" x14ac:dyDescent="0.25">
      <c r="A1024" s="10">
        <v>125058</v>
      </c>
      <c r="B1024" s="1" t="s">
        <v>2154</v>
      </c>
      <c r="C1024" s="1" t="s">
        <v>49</v>
      </c>
      <c r="D1024" s="1">
        <v>0</v>
      </c>
      <c r="E1024" s="1">
        <v>0</v>
      </c>
      <c r="F1024" s="1"/>
      <c r="G1024" s="1" t="s">
        <v>2155</v>
      </c>
      <c r="H1024" s="2">
        <v>45105.409426307873</v>
      </c>
      <c r="I1024" s="1" t="str">
        <f>_xlfn.XLOOKUP(G1024,'Lookup '!A:A,'Lookup '!B:B)</f>
        <v>Cases &amp; Covers</v>
      </c>
      <c r="J1024" s="1" t="s">
        <v>51</v>
      </c>
      <c r="K1024" s="1" t="b">
        <v>0</v>
      </c>
      <c r="L1024" s="1"/>
      <c r="M1024" s="1"/>
      <c r="N1024" s="1" t="s">
        <v>52</v>
      </c>
      <c r="O1024" s="3">
        <v>2.65</v>
      </c>
      <c r="P1024" s="3"/>
      <c r="Q1024" s="3">
        <v>2.65</v>
      </c>
      <c r="R1024" s="3">
        <v>3.8180999999999998</v>
      </c>
      <c r="S1024" s="1">
        <v>0</v>
      </c>
      <c r="T1024" s="4">
        <v>0</v>
      </c>
      <c r="U1024" s="1" t="s">
        <v>5362</v>
      </c>
      <c r="V1024" s="1" t="s">
        <v>5506</v>
      </c>
      <c r="W1024" s="1" t="s">
        <v>5520</v>
      </c>
      <c r="X1024" s="1" t="s">
        <v>47</v>
      </c>
      <c r="Y1024" s="1">
        <v>97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2</v>
      </c>
      <c r="AP1024" s="1">
        <v>7</v>
      </c>
      <c r="AQ1024" s="1">
        <v>2</v>
      </c>
      <c r="AR1024" s="1">
        <v>0</v>
      </c>
      <c r="AS1024" s="1">
        <v>7</v>
      </c>
      <c r="AT1024" s="1">
        <v>2</v>
      </c>
      <c r="AU1024" s="1">
        <v>0</v>
      </c>
      <c r="AV1024" s="1">
        <v>1</v>
      </c>
      <c r="AW1024" s="1">
        <v>1</v>
      </c>
      <c r="AX1024" s="1">
        <v>0</v>
      </c>
      <c r="AY1024" s="1">
        <v>1</v>
      </c>
      <c r="AZ1024" s="1">
        <v>0</v>
      </c>
      <c r="BA1024" s="11">
        <v>0</v>
      </c>
    </row>
    <row r="1025" spans="1:53" x14ac:dyDescent="0.25">
      <c r="A1025" s="10">
        <v>125059</v>
      </c>
      <c r="B1025" s="1" t="s">
        <v>2156</v>
      </c>
      <c r="C1025" s="1" t="s">
        <v>49</v>
      </c>
      <c r="D1025" s="1">
        <v>0</v>
      </c>
      <c r="E1025" s="1">
        <v>0</v>
      </c>
      <c r="F1025" s="1"/>
      <c r="G1025" s="1" t="s">
        <v>2157</v>
      </c>
      <c r="H1025" s="2">
        <v>45105.409426307873</v>
      </c>
      <c r="I1025" s="1" t="str">
        <f>_xlfn.XLOOKUP(G1025,'Lookup '!A:A,'Lookup '!B:B)</f>
        <v>Cases &amp; Covers</v>
      </c>
      <c r="J1025" s="1" t="s">
        <v>51</v>
      </c>
      <c r="K1025" s="1" t="b">
        <v>0</v>
      </c>
      <c r="L1025" s="1"/>
      <c r="M1025" s="1"/>
      <c r="N1025" s="1" t="s">
        <v>52</v>
      </c>
      <c r="O1025" s="3">
        <v>2.65</v>
      </c>
      <c r="P1025" s="3"/>
      <c r="Q1025" s="3">
        <v>2.65</v>
      </c>
      <c r="R1025" s="3">
        <v>3.8180999999999998</v>
      </c>
      <c r="S1025" s="1">
        <v>0</v>
      </c>
      <c r="T1025" s="4">
        <v>0</v>
      </c>
      <c r="U1025" s="1" t="s">
        <v>5362</v>
      </c>
      <c r="V1025" s="1" t="s">
        <v>5506</v>
      </c>
      <c r="W1025" s="1" t="s">
        <v>5533</v>
      </c>
      <c r="X1025" s="1" t="s">
        <v>47</v>
      </c>
      <c r="Y1025" s="1">
        <v>62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4</v>
      </c>
      <c r="AP1025" s="1">
        <v>7</v>
      </c>
      <c r="AQ1025" s="1">
        <v>6</v>
      </c>
      <c r="AR1025" s="1">
        <v>9</v>
      </c>
      <c r="AS1025" s="1">
        <v>7</v>
      </c>
      <c r="AT1025" s="1">
        <v>6</v>
      </c>
      <c r="AU1025" s="1">
        <v>6</v>
      </c>
      <c r="AV1025" s="1">
        <v>2</v>
      </c>
      <c r="AW1025" s="1">
        <v>2</v>
      </c>
      <c r="AX1025" s="1">
        <v>5</v>
      </c>
      <c r="AY1025" s="1">
        <v>0</v>
      </c>
      <c r="AZ1025" s="1">
        <v>1</v>
      </c>
      <c r="BA1025" s="11">
        <v>3</v>
      </c>
    </row>
    <row r="1026" spans="1:53" x14ac:dyDescent="0.25">
      <c r="A1026" s="10">
        <v>125060</v>
      </c>
      <c r="B1026" s="1" t="s">
        <v>2158</v>
      </c>
      <c r="C1026" s="1" t="s">
        <v>49</v>
      </c>
      <c r="D1026" s="1">
        <v>0</v>
      </c>
      <c r="E1026" s="1">
        <v>0</v>
      </c>
      <c r="F1026" s="1"/>
      <c r="G1026" s="1" t="s">
        <v>2159</v>
      </c>
      <c r="H1026" s="2">
        <v>45105.409426307873</v>
      </c>
      <c r="I1026" s="1" t="str">
        <f>_xlfn.XLOOKUP(G1026,'Lookup '!A:A,'Lookup '!B:B)</f>
        <v>Cases &amp; Covers</v>
      </c>
      <c r="J1026" s="1" t="s">
        <v>51</v>
      </c>
      <c r="K1026" s="1" t="b">
        <v>0</v>
      </c>
      <c r="L1026" s="1"/>
      <c r="M1026" s="1"/>
      <c r="N1026" s="1" t="s">
        <v>52</v>
      </c>
      <c r="O1026" s="3">
        <v>2.65</v>
      </c>
      <c r="P1026" s="3"/>
      <c r="Q1026" s="3">
        <v>2.65</v>
      </c>
      <c r="R1026" s="3">
        <v>3.8180999999999998</v>
      </c>
      <c r="S1026" s="1">
        <v>0</v>
      </c>
      <c r="T1026" s="4">
        <v>0</v>
      </c>
      <c r="U1026" s="1" t="s">
        <v>5362</v>
      </c>
      <c r="V1026" s="1" t="s">
        <v>5506</v>
      </c>
      <c r="W1026" s="1" t="s">
        <v>5491</v>
      </c>
      <c r="X1026" s="1" t="s">
        <v>47</v>
      </c>
      <c r="Y1026" s="1">
        <v>45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8</v>
      </c>
      <c r="AP1026" s="1">
        <v>4</v>
      </c>
      <c r="AQ1026" s="1">
        <v>0</v>
      </c>
      <c r="AR1026" s="1">
        <v>2</v>
      </c>
      <c r="AS1026" s="1">
        <v>9</v>
      </c>
      <c r="AT1026" s="1">
        <v>3</v>
      </c>
      <c r="AU1026" s="1">
        <v>0</v>
      </c>
      <c r="AV1026" s="1">
        <v>1</v>
      </c>
      <c r="AW1026" s="1">
        <v>1</v>
      </c>
      <c r="AX1026" s="1">
        <v>5</v>
      </c>
      <c r="AY1026" s="1">
        <v>1</v>
      </c>
      <c r="AZ1026" s="1">
        <v>5</v>
      </c>
      <c r="BA1026" s="11">
        <v>3</v>
      </c>
    </row>
    <row r="1027" spans="1:53" x14ac:dyDescent="0.25">
      <c r="A1027" s="10">
        <v>125061</v>
      </c>
      <c r="B1027" s="1" t="s">
        <v>2160</v>
      </c>
      <c r="C1027" s="1" t="s">
        <v>58</v>
      </c>
      <c r="D1027" s="1">
        <v>0</v>
      </c>
      <c r="E1027" s="1">
        <v>0</v>
      </c>
      <c r="F1027" s="1"/>
      <c r="G1027" s="1" t="s">
        <v>2161</v>
      </c>
      <c r="H1027" s="2">
        <v>45105.409426307873</v>
      </c>
      <c r="I1027" s="1" t="str">
        <f>_xlfn.XLOOKUP(G1027,'Lookup '!A:A,'Lookup '!B:B)</f>
        <v>Cases &amp; Covers</v>
      </c>
      <c r="J1027" s="1" t="s">
        <v>51</v>
      </c>
      <c r="K1027" s="1" t="b">
        <v>0</v>
      </c>
      <c r="L1027" s="1"/>
      <c r="M1027" s="1"/>
      <c r="N1027" s="1" t="s">
        <v>52</v>
      </c>
      <c r="O1027" s="3">
        <v>1.62</v>
      </c>
      <c r="P1027" s="3"/>
      <c r="Q1027" s="3">
        <v>1.62</v>
      </c>
      <c r="R1027" s="3">
        <v>4.0909000000000004</v>
      </c>
      <c r="S1027" s="1">
        <v>0</v>
      </c>
      <c r="T1027" s="4">
        <v>0</v>
      </c>
      <c r="U1027" s="1" t="s">
        <v>5362</v>
      </c>
      <c r="V1027" s="1" t="s">
        <v>5494</v>
      </c>
      <c r="W1027" s="1" t="s">
        <v>5535</v>
      </c>
      <c r="X1027" s="1" t="s">
        <v>47</v>
      </c>
      <c r="Y1027" s="1">
        <v>29</v>
      </c>
      <c r="Z1027" s="1">
        <v>0</v>
      </c>
      <c r="AA1027" s="1">
        <v>50</v>
      </c>
      <c r="AB1027" s="1">
        <v>50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20</v>
      </c>
      <c r="AP1027" s="1">
        <v>20</v>
      </c>
      <c r="AQ1027" s="1">
        <v>13</v>
      </c>
      <c r="AR1027" s="1">
        <v>18</v>
      </c>
      <c r="AS1027" s="1">
        <v>12</v>
      </c>
      <c r="AT1027" s="1">
        <v>16</v>
      </c>
      <c r="AU1027" s="1">
        <v>19</v>
      </c>
      <c r="AV1027" s="1">
        <v>16</v>
      </c>
      <c r="AW1027" s="1">
        <v>25</v>
      </c>
      <c r="AX1027" s="1">
        <v>34</v>
      </c>
      <c r="AY1027" s="1">
        <v>12</v>
      </c>
      <c r="AZ1027" s="1">
        <v>14</v>
      </c>
      <c r="BA1027" s="11">
        <v>21</v>
      </c>
    </row>
    <row r="1028" spans="1:53" x14ac:dyDescent="0.25">
      <c r="A1028" s="10">
        <v>125062</v>
      </c>
      <c r="B1028" s="1" t="s">
        <v>2162</v>
      </c>
      <c r="C1028" s="1" t="s">
        <v>58</v>
      </c>
      <c r="D1028" s="1">
        <v>0</v>
      </c>
      <c r="E1028" s="1">
        <v>0</v>
      </c>
      <c r="F1028" s="1"/>
      <c r="G1028" s="1" t="s">
        <v>2163</v>
      </c>
      <c r="H1028" s="2">
        <v>45105.409426307873</v>
      </c>
      <c r="I1028" s="1" t="str">
        <f>_xlfn.XLOOKUP(G1028,'Lookup '!A:A,'Lookup '!B:B)</f>
        <v>Cases &amp; Covers</v>
      </c>
      <c r="J1028" s="1" t="s">
        <v>51</v>
      </c>
      <c r="K1028" s="1" t="b">
        <v>0</v>
      </c>
      <c r="L1028" s="1"/>
      <c r="M1028" s="1"/>
      <c r="N1028" s="1" t="s">
        <v>52</v>
      </c>
      <c r="O1028" s="3">
        <v>9.1999999999999993</v>
      </c>
      <c r="P1028" s="3"/>
      <c r="Q1028" s="3">
        <v>9.7899999999999991</v>
      </c>
      <c r="R1028" s="3">
        <v>13.778700000000001</v>
      </c>
      <c r="S1028" s="1">
        <v>0</v>
      </c>
      <c r="T1028" s="4">
        <v>0</v>
      </c>
      <c r="U1028" s="1" t="s">
        <v>5362</v>
      </c>
      <c r="V1028" s="1" t="s">
        <v>5547</v>
      </c>
      <c r="W1028" s="1" t="s">
        <v>5595</v>
      </c>
      <c r="X1028" s="1" t="s">
        <v>47</v>
      </c>
      <c r="Y1028" s="1">
        <v>10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6</v>
      </c>
      <c r="AP1028" s="1">
        <v>10</v>
      </c>
      <c r="AQ1028" s="1">
        <v>8</v>
      </c>
      <c r="AR1028" s="1">
        <v>19</v>
      </c>
      <c r="AS1028" s="1">
        <v>3</v>
      </c>
      <c r="AT1028" s="1">
        <v>2</v>
      </c>
      <c r="AU1028" s="1">
        <v>4</v>
      </c>
      <c r="AV1028" s="1">
        <v>0</v>
      </c>
      <c r="AW1028" s="1">
        <v>6</v>
      </c>
      <c r="AX1028" s="1">
        <v>12</v>
      </c>
      <c r="AY1028" s="1">
        <v>5</v>
      </c>
      <c r="AZ1028" s="1">
        <v>6</v>
      </c>
      <c r="BA1028" s="11">
        <v>2</v>
      </c>
    </row>
    <row r="1029" spans="1:53" x14ac:dyDescent="0.25">
      <c r="A1029" s="10">
        <v>125063</v>
      </c>
      <c r="B1029" s="1" t="s">
        <v>2164</v>
      </c>
      <c r="C1029" s="1" t="s">
        <v>58</v>
      </c>
      <c r="D1029" s="1">
        <v>0</v>
      </c>
      <c r="E1029" s="1">
        <v>0</v>
      </c>
      <c r="F1029" s="1"/>
      <c r="G1029" s="1" t="s">
        <v>2165</v>
      </c>
      <c r="H1029" s="2">
        <v>45105.409426307873</v>
      </c>
      <c r="I1029" s="1" t="str">
        <f>_xlfn.XLOOKUP(G1029,'Lookup '!A:A,'Lookup '!B:B)</f>
        <v>Cases &amp; Covers</v>
      </c>
      <c r="J1029" s="1" t="s">
        <v>51</v>
      </c>
      <c r="K1029" s="1" t="b">
        <v>0</v>
      </c>
      <c r="L1029" s="1"/>
      <c r="M1029" s="1"/>
      <c r="N1029" s="1" t="s">
        <v>52</v>
      </c>
      <c r="O1029" s="3">
        <v>10.06</v>
      </c>
      <c r="P1029" s="3"/>
      <c r="Q1029" s="3">
        <v>10.06</v>
      </c>
      <c r="R1029" s="3">
        <v>13.181800000000001</v>
      </c>
      <c r="S1029" s="1">
        <v>0</v>
      </c>
      <c r="T1029" s="4">
        <v>0</v>
      </c>
      <c r="U1029" s="1" t="s">
        <v>5362</v>
      </c>
      <c r="V1029" s="1" t="s">
        <v>5547</v>
      </c>
      <c r="W1029" s="1" t="s">
        <v>5527</v>
      </c>
      <c r="X1029" s="1" t="s">
        <v>47</v>
      </c>
      <c r="Y1029" s="1">
        <v>35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5</v>
      </c>
      <c r="AP1029" s="1">
        <v>6</v>
      </c>
      <c r="AQ1029" s="1">
        <v>5</v>
      </c>
      <c r="AR1029" s="1">
        <v>3</v>
      </c>
      <c r="AS1029" s="1">
        <v>1</v>
      </c>
      <c r="AT1029" s="1">
        <v>1</v>
      </c>
      <c r="AU1029" s="1">
        <v>3</v>
      </c>
      <c r="AV1029" s="1">
        <v>0</v>
      </c>
      <c r="AW1029" s="1">
        <v>2</v>
      </c>
      <c r="AX1029" s="1">
        <v>4</v>
      </c>
      <c r="AY1029" s="1">
        <v>2</v>
      </c>
      <c r="AZ1029" s="1">
        <v>0</v>
      </c>
      <c r="BA1029" s="11">
        <v>1</v>
      </c>
    </row>
    <row r="1030" spans="1:53" x14ac:dyDescent="0.25">
      <c r="A1030" s="10">
        <v>125064</v>
      </c>
      <c r="B1030" s="1" t="s">
        <v>2166</v>
      </c>
      <c r="C1030" s="1" t="s">
        <v>58</v>
      </c>
      <c r="D1030" s="1">
        <v>0</v>
      </c>
      <c r="E1030" s="1">
        <v>0</v>
      </c>
      <c r="F1030" s="1"/>
      <c r="G1030" s="1" t="s">
        <v>2167</v>
      </c>
      <c r="H1030" s="2">
        <v>45105.409426307873</v>
      </c>
      <c r="I1030" s="1" t="str">
        <f>_xlfn.XLOOKUP(G1030,'Lookup '!A:A,'Lookup '!B:B)</f>
        <v>Cases &amp; Covers</v>
      </c>
      <c r="J1030" s="1" t="s">
        <v>51</v>
      </c>
      <c r="K1030" s="1" t="b">
        <v>0</v>
      </c>
      <c r="L1030" s="1"/>
      <c r="M1030" s="1"/>
      <c r="N1030" s="1" t="s">
        <v>52</v>
      </c>
      <c r="O1030" s="3">
        <v>10.06</v>
      </c>
      <c r="P1030" s="3"/>
      <c r="Q1030" s="3">
        <v>10.06</v>
      </c>
      <c r="R1030" s="3">
        <v>13.181800000000001</v>
      </c>
      <c r="S1030" s="1">
        <v>0</v>
      </c>
      <c r="T1030" s="4">
        <v>0</v>
      </c>
      <c r="U1030" s="1" t="s">
        <v>5362</v>
      </c>
      <c r="V1030" s="1" t="s">
        <v>5547</v>
      </c>
      <c r="W1030" s="1" t="s">
        <v>5595</v>
      </c>
      <c r="X1030" s="1" t="s">
        <v>47</v>
      </c>
      <c r="Y1030" s="1">
        <v>6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2</v>
      </c>
      <c r="AP1030" s="1">
        <v>10</v>
      </c>
      <c r="AQ1030" s="1">
        <v>17</v>
      </c>
      <c r="AR1030" s="1">
        <v>21</v>
      </c>
      <c r="AS1030" s="1">
        <v>6</v>
      </c>
      <c r="AT1030" s="1">
        <v>3</v>
      </c>
      <c r="AU1030" s="1">
        <v>6</v>
      </c>
      <c r="AV1030" s="1">
        <v>0</v>
      </c>
      <c r="AW1030" s="1">
        <v>3</v>
      </c>
      <c r="AX1030" s="1">
        <v>15</v>
      </c>
      <c r="AY1030" s="1">
        <v>0</v>
      </c>
      <c r="AZ1030" s="1">
        <v>0</v>
      </c>
      <c r="BA1030" s="11">
        <v>0</v>
      </c>
    </row>
    <row r="1031" spans="1:53" x14ac:dyDescent="0.25">
      <c r="A1031" s="10">
        <v>125065</v>
      </c>
      <c r="B1031" s="1" t="s">
        <v>2168</v>
      </c>
      <c r="C1031" s="1" t="s">
        <v>114</v>
      </c>
      <c r="D1031" s="1">
        <v>0</v>
      </c>
      <c r="E1031" s="1">
        <v>0</v>
      </c>
      <c r="F1031" s="1"/>
      <c r="G1031" s="1" t="s">
        <v>2169</v>
      </c>
      <c r="H1031" s="2">
        <v>45105.409426307873</v>
      </c>
      <c r="I1031" s="1" t="str">
        <f>_xlfn.XLOOKUP(G1031,'Lookup '!A:A,'Lookup '!B:B)</f>
        <v>Cases &amp; Covers</v>
      </c>
      <c r="J1031" s="1" t="s">
        <v>51</v>
      </c>
      <c r="K1031" s="1" t="b">
        <v>0</v>
      </c>
      <c r="L1031" s="1"/>
      <c r="M1031" s="1"/>
      <c r="N1031" s="1" t="s">
        <v>52</v>
      </c>
      <c r="O1031" s="3">
        <v>2.57</v>
      </c>
      <c r="P1031" s="3"/>
      <c r="Q1031" s="3">
        <v>2.57</v>
      </c>
      <c r="R1031" s="3">
        <v>4.0909000000000004</v>
      </c>
      <c r="S1031" s="1">
        <v>0</v>
      </c>
      <c r="T1031" s="4">
        <v>0</v>
      </c>
      <c r="U1031" s="1" t="s">
        <v>5362</v>
      </c>
      <c r="V1031" s="1" t="s">
        <v>5514</v>
      </c>
      <c r="W1031" s="1" t="s">
        <v>5520</v>
      </c>
      <c r="X1031" s="1" t="s">
        <v>47</v>
      </c>
      <c r="Y1031" s="1">
        <v>70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11</v>
      </c>
      <c r="AP1031" s="1">
        <v>4</v>
      </c>
      <c r="AQ1031" s="1">
        <v>2</v>
      </c>
      <c r="AR1031" s="1">
        <v>2</v>
      </c>
      <c r="AS1031" s="1">
        <v>4</v>
      </c>
      <c r="AT1031" s="1">
        <v>1</v>
      </c>
      <c r="AU1031" s="1">
        <v>0</v>
      </c>
      <c r="AV1031" s="1">
        <v>1</v>
      </c>
      <c r="AW1031" s="1">
        <v>4</v>
      </c>
      <c r="AX1031" s="1">
        <v>4</v>
      </c>
      <c r="AY1031" s="1">
        <v>0</v>
      </c>
      <c r="AZ1031" s="1">
        <v>0</v>
      </c>
      <c r="BA1031" s="11">
        <v>2</v>
      </c>
    </row>
    <row r="1032" spans="1:53" x14ac:dyDescent="0.25">
      <c r="A1032" s="10">
        <v>125066</v>
      </c>
      <c r="B1032" s="1" t="s">
        <v>2170</v>
      </c>
      <c r="C1032" s="1" t="s">
        <v>49</v>
      </c>
      <c r="D1032" s="1">
        <v>0</v>
      </c>
      <c r="E1032" s="1">
        <v>0</v>
      </c>
      <c r="F1032" s="1"/>
      <c r="G1032" s="1" t="s">
        <v>2171</v>
      </c>
      <c r="H1032" s="2">
        <v>45105.409426307873</v>
      </c>
      <c r="I1032" s="1" t="str">
        <f>_xlfn.XLOOKUP(G1032,'Lookup '!A:A,'Lookup '!B:B)</f>
        <v>Cases &amp; Covers</v>
      </c>
      <c r="J1032" s="1" t="s">
        <v>51</v>
      </c>
      <c r="K1032" s="1" t="b">
        <v>0</v>
      </c>
      <c r="L1032" s="1"/>
      <c r="M1032" s="1"/>
      <c r="N1032" s="1" t="s">
        <v>52</v>
      </c>
      <c r="O1032" s="3">
        <v>2.65</v>
      </c>
      <c r="P1032" s="3"/>
      <c r="Q1032" s="3">
        <v>2.65</v>
      </c>
      <c r="R1032" s="3">
        <v>3.8180999999999998</v>
      </c>
      <c r="S1032" s="1">
        <v>0</v>
      </c>
      <c r="T1032" s="4">
        <v>0</v>
      </c>
      <c r="U1032" s="1" t="s">
        <v>5362</v>
      </c>
      <c r="V1032" s="1" t="s">
        <v>5506</v>
      </c>
      <c r="W1032" s="1" t="s">
        <v>5534</v>
      </c>
      <c r="X1032" s="1" t="s">
        <v>47</v>
      </c>
      <c r="Y1032" s="1">
        <v>65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6</v>
      </c>
      <c r="AP1032" s="1">
        <v>2</v>
      </c>
      <c r="AQ1032" s="1">
        <v>2</v>
      </c>
      <c r="AR1032" s="1">
        <v>6</v>
      </c>
      <c r="AS1032" s="1">
        <v>4</v>
      </c>
      <c r="AT1032" s="1">
        <v>1</v>
      </c>
      <c r="AU1032" s="1">
        <v>1</v>
      </c>
      <c r="AV1032" s="1">
        <v>0</v>
      </c>
      <c r="AW1032" s="1">
        <v>1</v>
      </c>
      <c r="AX1032" s="1">
        <v>6</v>
      </c>
      <c r="AY1032" s="1">
        <v>3</v>
      </c>
      <c r="AZ1032" s="1">
        <v>1</v>
      </c>
      <c r="BA1032" s="11">
        <v>3</v>
      </c>
    </row>
    <row r="1033" spans="1:53" x14ac:dyDescent="0.25">
      <c r="A1033" s="10">
        <v>125067</v>
      </c>
      <c r="B1033" s="1" t="s">
        <v>2172</v>
      </c>
      <c r="C1033" s="1" t="s">
        <v>49</v>
      </c>
      <c r="D1033" s="1">
        <v>0</v>
      </c>
      <c r="E1033" s="1">
        <v>0</v>
      </c>
      <c r="F1033" s="1"/>
      <c r="G1033" s="1" t="s">
        <v>2173</v>
      </c>
      <c r="H1033" s="2">
        <v>45105.409426307873</v>
      </c>
      <c r="I1033" s="1" t="str">
        <f>_xlfn.XLOOKUP(G1033,'Lookup '!A:A,'Lookup '!B:B)</f>
        <v>Cases &amp; Covers</v>
      </c>
      <c r="J1033" s="1" t="s">
        <v>51</v>
      </c>
      <c r="K1033" s="1" t="b">
        <v>0</v>
      </c>
      <c r="L1033" s="1"/>
      <c r="M1033" s="1"/>
      <c r="N1033" s="1" t="s">
        <v>52</v>
      </c>
      <c r="O1033" s="3">
        <v>2.65</v>
      </c>
      <c r="P1033" s="3"/>
      <c r="Q1033" s="3">
        <v>2.65</v>
      </c>
      <c r="R1033" s="3">
        <v>3.8182</v>
      </c>
      <c r="S1033" s="1">
        <v>0</v>
      </c>
      <c r="T1033" s="4">
        <v>0</v>
      </c>
      <c r="U1033" s="1" t="s">
        <v>5362</v>
      </c>
      <c r="V1033" s="1" t="s">
        <v>5506</v>
      </c>
      <c r="W1033" s="1" t="s">
        <v>5534</v>
      </c>
      <c r="X1033" s="1" t="s">
        <v>47</v>
      </c>
      <c r="Y1033" s="1">
        <v>107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1</v>
      </c>
      <c r="AS1033" s="1">
        <v>2</v>
      </c>
      <c r="AT1033" s="1">
        <v>0</v>
      </c>
      <c r="AU1033" s="1">
        <v>0</v>
      </c>
      <c r="AV1033" s="1">
        <v>1</v>
      </c>
      <c r="AW1033" s="1">
        <v>0</v>
      </c>
      <c r="AX1033" s="1">
        <v>0</v>
      </c>
      <c r="AY1033" s="1">
        <v>0</v>
      </c>
      <c r="AZ1033" s="1">
        <v>0</v>
      </c>
      <c r="BA1033" s="11">
        <v>2</v>
      </c>
    </row>
    <row r="1034" spans="1:53" x14ac:dyDescent="0.25">
      <c r="A1034" s="10">
        <v>125068</v>
      </c>
      <c r="B1034" s="1" t="s">
        <v>2174</v>
      </c>
      <c r="C1034" s="1" t="s">
        <v>58</v>
      </c>
      <c r="D1034" s="1">
        <v>0</v>
      </c>
      <c r="E1034" s="1">
        <v>0</v>
      </c>
      <c r="F1034" s="1"/>
      <c r="G1034" s="1" t="s">
        <v>2175</v>
      </c>
      <c r="H1034" s="2">
        <v>45105.409426307873</v>
      </c>
      <c r="I1034" s="1" t="str">
        <f>_xlfn.XLOOKUP(G1034,'Lookup '!A:A,'Lookup '!B:B)</f>
        <v>Cases &amp; Covers</v>
      </c>
      <c r="J1034" s="1" t="s">
        <v>51</v>
      </c>
      <c r="K1034" s="1" t="b">
        <v>0</v>
      </c>
      <c r="L1034" s="1"/>
      <c r="M1034" s="1"/>
      <c r="N1034" s="1" t="s">
        <v>52</v>
      </c>
      <c r="O1034" s="3">
        <v>1.61</v>
      </c>
      <c r="P1034" s="3"/>
      <c r="Q1034" s="3">
        <v>1.61</v>
      </c>
      <c r="R1034" s="3">
        <v>4.0909000000000004</v>
      </c>
      <c r="S1034" s="1">
        <v>0</v>
      </c>
      <c r="T1034" s="4">
        <v>0</v>
      </c>
      <c r="U1034" s="1" t="s">
        <v>5362</v>
      </c>
      <c r="V1034" s="1" t="s">
        <v>5510</v>
      </c>
      <c r="W1034" s="1" t="s">
        <v>5533</v>
      </c>
      <c r="X1034" s="1" t="s">
        <v>47</v>
      </c>
      <c r="Y1034" s="1">
        <v>142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8</v>
      </c>
      <c r="AP1034" s="1">
        <v>5</v>
      </c>
      <c r="AQ1034" s="1">
        <v>6</v>
      </c>
      <c r="AR1034" s="1">
        <v>5</v>
      </c>
      <c r="AS1034" s="1">
        <v>5</v>
      </c>
      <c r="AT1034" s="1">
        <v>8</v>
      </c>
      <c r="AU1034" s="1">
        <v>4</v>
      </c>
      <c r="AV1034" s="1">
        <v>7</v>
      </c>
      <c r="AW1034" s="1">
        <v>11</v>
      </c>
      <c r="AX1034" s="1">
        <v>9</v>
      </c>
      <c r="AY1034" s="1">
        <v>8</v>
      </c>
      <c r="AZ1034" s="1">
        <v>12</v>
      </c>
      <c r="BA1034" s="11">
        <v>9</v>
      </c>
    </row>
    <row r="1035" spans="1:53" x14ac:dyDescent="0.25">
      <c r="A1035" s="10">
        <v>125069</v>
      </c>
      <c r="B1035" s="1" t="s">
        <v>2176</v>
      </c>
      <c r="C1035" s="1" t="s">
        <v>58</v>
      </c>
      <c r="D1035" s="1">
        <v>0</v>
      </c>
      <c r="E1035" s="1">
        <v>0</v>
      </c>
      <c r="F1035" s="1"/>
      <c r="G1035" s="1" t="s">
        <v>2177</v>
      </c>
      <c r="H1035" s="2">
        <v>45105.409426307873</v>
      </c>
      <c r="I1035" s="1" t="str">
        <f>_xlfn.XLOOKUP(G1035,'Lookup '!A:A,'Lookup '!B:B)</f>
        <v>Cases &amp; Covers</v>
      </c>
      <c r="J1035" s="1" t="s">
        <v>51</v>
      </c>
      <c r="K1035" s="1" t="b">
        <v>0</v>
      </c>
      <c r="L1035" s="1"/>
      <c r="M1035" s="1"/>
      <c r="N1035" s="1" t="s">
        <v>52</v>
      </c>
      <c r="O1035" s="3">
        <v>9.1999999999999993</v>
      </c>
      <c r="P1035" s="3"/>
      <c r="Q1035" s="3">
        <v>9.1999999999999993</v>
      </c>
      <c r="R1035" s="3">
        <v>13.181800000000001</v>
      </c>
      <c r="S1035" s="1">
        <v>0</v>
      </c>
      <c r="T1035" s="4">
        <v>0</v>
      </c>
      <c r="U1035" s="1" t="s">
        <v>5362</v>
      </c>
      <c r="V1035" s="1" t="s">
        <v>5547</v>
      </c>
      <c r="W1035" s="1" t="s">
        <v>5508</v>
      </c>
      <c r="X1035" s="1" t="s">
        <v>47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17</v>
      </c>
      <c r="AP1035" s="1">
        <v>16</v>
      </c>
      <c r="AQ1035" s="1">
        <v>14</v>
      </c>
      <c r="AR1035" s="1">
        <v>16</v>
      </c>
      <c r="AS1035" s="1">
        <v>5</v>
      </c>
      <c r="AT1035" s="1">
        <v>3</v>
      </c>
      <c r="AU1035" s="1">
        <v>3</v>
      </c>
      <c r="AV1035" s="1">
        <v>3</v>
      </c>
      <c r="AW1035" s="1">
        <v>1</v>
      </c>
      <c r="AX1035" s="1">
        <v>0</v>
      </c>
      <c r="AY1035" s="1">
        <v>0</v>
      </c>
      <c r="AZ1035" s="1">
        <v>0</v>
      </c>
      <c r="BA1035" s="11">
        <v>0</v>
      </c>
    </row>
    <row r="1036" spans="1:53" hidden="1" x14ac:dyDescent="0.25">
      <c r="A1036" s="10">
        <v>125070</v>
      </c>
      <c r="B1036" s="1" t="s">
        <v>2178</v>
      </c>
      <c r="C1036" s="1" t="s">
        <v>49</v>
      </c>
      <c r="D1036" s="1">
        <v>0</v>
      </c>
      <c r="E1036" s="1">
        <v>0</v>
      </c>
      <c r="F1036" s="1"/>
      <c r="G1036" s="1" t="s">
        <v>2179</v>
      </c>
      <c r="H1036" s="2">
        <v>45105.409426307873</v>
      </c>
      <c r="I1036" s="1" t="str">
        <f>_xlfn.XLOOKUP(G1036,'Lookup '!A:A,'Lookup '!B:B)</f>
        <v>Mercury Ring</v>
      </c>
      <c r="J1036" s="1" t="s">
        <v>123</v>
      </c>
      <c r="K1036" s="1" t="b">
        <v>0</v>
      </c>
      <c r="L1036" s="1"/>
      <c r="M1036" s="1"/>
      <c r="N1036" s="1" t="s">
        <v>52</v>
      </c>
      <c r="O1036" s="3">
        <v>1.95</v>
      </c>
      <c r="P1036" s="3"/>
      <c r="Q1036" s="3">
        <v>1.95</v>
      </c>
      <c r="R1036" s="3">
        <v>3.1818</v>
      </c>
      <c r="S1036" s="1">
        <v>0</v>
      </c>
      <c r="T1036" s="4">
        <v>0</v>
      </c>
      <c r="U1036" s="1"/>
      <c r="V1036" s="1" t="s">
        <v>5589</v>
      </c>
      <c r="W1036" s="1" t="s">
        <v>5590</v>
      </c>
      <c r="X1036" s="1" t="s">
        <v>47</v>
      </c>
      <c r="Y1036" s="1">
        <v>34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18</v>
      </c>
      <c r="AP1036" s="1">
        <v>26</v>
      </c>
      <c r="AQ1036" s="1">
        <v>43</v>
      </c>
      <c r="AR1036" s="1">
        <v>26</v>
      </c>
      <c r="AS1036" s="1">
        <v>7</v>
      </c>
      <c r="AT1036" s="1">
        <v>12</v>
      </c>
      <c r="AU1036" s="1">
        <v>17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1">
        <v>0</v>
      </c>
    </row>
    <row r="1037" spans="1:53" x14ac:dyDescent="0.25">
      <c r="A1037" s="10">
        <v>125071</v>
      </c>
      <c r="B1037" s="1" t="s">
        <v>2180</v>
      </c>
      <c r="C1037" s="1" t="s">
        <v>49</v>
      </c>
      <c r="D1037" s="1">
        <v>0</v>
      </c>
      <c r="E1037" s="1">
        <v>0</v>
      </c>
      <c r="F1037" s="1"/>
      <c r="G1037" s="1" t="s">
        <v>2181</v>
      </c>
      <c r="H1037" s="2">
        <v>45105.409426307873</v>
      </c>
      <c r="I1037" s="1" t="str">
        <f>_xlfn.XLOOKUP(G1037,'Lookup '!A:A,'Lookup '!B:B)</f>
        <v>Cases &amp; Covers</v>
      </c>
      <c r="J1037" s="1" t="s">
        <v>51</v>
      </c>
      <c r="K1037" s="1" t="b">
        <v>0</v>
      </c>
      <c r="L1037" s="1"/>
      <c r="M1037" s="1"/>
      <c r="N1037" s="1" t="s">
        <v>52</v>
      </c>
      <c r="O1037" s="3">
        <v>2.93</v>
      </c>
      <c r="P1037" s="3"/>
      <c r="Q1037" s="3">
        <v>2.93</v>
      </c>
      <c r="R1037" s="3">
        <v>4.5453999999999999</v>
      </c>
      <c r="S1037" s="1">
        <v>0</v>
      </c>
      <c r="T1037" s="4">
        <v>0</v>
      </c>
      <c r="U1037" s="1" t="s">
        <v>5362</v>
      </c>
      <c r="V1037" s="1" t="s">
        <v>5504</v>
      </c>
      <c r="W1037" s="1" t="s">
        <v>5520</v>
      </c>
      <c r="X1037" s="1" t="s">
        <v>47</v>
      </c>
      <c r="Y1037" s="1">
        <v>6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14</v>
      </c>
      <c r="AP1037" s="1">
        <v>15</v>
      </c>
      <c r="AQ1037" s="1">
        <v>6</v>
      </c>
      <c r="AR1037" s="1">
        <v>4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1">
        <v>0</v>
      </c>
    </row>
    <row r="1038" spans="1:53" x14ac:dyDescent="0.25">
      <c r="A1038" s="10">
        <v>125072</v>
      </c>
      <c r="B1038" s="1" t="s">
        <v>2182</v>
      </c>
      <c r="C1038" s="1" t="s">
        <v>49</v>
      </c>
      <c r="D1038" s="1">
        <v>0</v>
      </c>
      <c r="E1038" s="1">
        <v>0</v>
      </c>
      <c r="F1038" s="1"/>
      <c r="G1038" s="1" t="s">
        <v>2183</v>
      </c>
      <c r="H1038" s="2">
        <v>45105.409426307873</v>
      </c>
      <c r="I1038" s="1" t="str">
        <f>_xlfn.XLOOKUP(G1038,'Lookup '!A:A,'Lookup '!B:B)</f>
        <v>Cases &amp; Covers</v>
      </c>
      <c r="J1038" s="1" t="s">
        <v>51</v>
      </c>
      <c r="K1038" s="1" t="b">
        <v>0</v>
      </c>
      <c r="L1038" s="1"/>
      <c r="M1038" s="1"/>
      <c r="N1038" s="1" t="s">
        <v>52</v>
      </c>
      <c r="O1038" s="3">
        <v>2.65</v>
      </c>
      <c r="P1038" s="3"/>
      <c r="Q1038" s="3">
        <v>2.65</v>
      </c>
      <c r="R1038" s="3">
        <v>3.8180999999999998</v>
      </c>
      <c r="S1038" s="1">
        <v>0</v>
      </c>
      <c r="T1038" s="4">
        <v>0</v>
      </c>
      <c r="U1038" s="1" t="s">
        <v>5362</v>
      </c>
      <c r="V1038" s="1" t="s">
        <v>5506</v>
      </c>
      <c r="W1038" s="1" t="s">
        <v>5515</v>
      </c>
      <c r="X1038" s="1" t="s">
        <v>47</v>
      </c>
      <c r="Y1038" s="1">
        <v>23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13</v>
      </c>
      <c r="AP1038" s="1">
        <v>6</v>
      </c>
      <c r="AQ1038" s="1">
        <v>5</v>
      </c>
      <c r="AR1038" s="1">
        <v>7</v>
      </c>
      <c r="AS1038" s="1">
        <v>9</v>
      </c>
      <c r="AT1038" s="1">
        <v>6</v>
      </c>
      <c r="AU1038" s="1">
        <v>0</v>
      </c>
      <c r="AV1038" s="1">
        <v>1</v>
      </c>
      <c r="AW1038" s="1">
        <v>9</v>
      </c>
      <c r="AX1038" s="1">
        <v>0</v>
      </c>
      <c r="AY1038" s="1">
        <v>0</v>
      </c>
      <c r="AZ1038" s="1">
        <v>0</v>
      </c>
      <c r="BA1038" s="11">
        <v>0</v>
      </c>
    </row>
    <row r="1039" spans="1:53" x14ac:dyDescent="0.25">
      <c r="A1039" s="10">
        <v>125073</v>
      </c>
      <c r="B1039" s="1" t="s">
        <v>2184</v>
      </c>
      <c r="C1039" s="1" t="s">
        <v>58</v>
      </c>
      <c r="D1039" s="1">
        <v>0</v>
      </c>
      <c r="E1039" s="1">
        <v>0</v>
      </c>
      <c r="F1039" s="1"/>
      <c r="G1039" s="1" t="s">
        <v>2185</v>
      </c>
      <c r="H1039" s="2">
        <v>45105.409426307873</v>
      </c>
      <c r="I1039" s="1" t="str">
        <f>_xlfn.XLOOKUP(G1039,'Lookup '!A:A,'Lookup '!B:B)</f>
        <v>Cases &amp; Covers</v>
      </c>
      <c r="J1039" s="1" t="s">
        <v>51</v>
      </c>
      <c r="K1039" s="1" t="b">
        <v>0</v>
      </c>
      <c r="L1039" s="1"/>
      <c r="M1039" s="1"/>
      <c r="N1039" s="1" t="s">
        <v>52</v>
      </c>
      <c r="O1039" s="3">
        <v>9.1999999999999993</v>
      </c>
      <c r="P1039" s="3"/>
      <c r="Q1039" s="3">
        <v>10.06</v>
      </c>
      <c r="R1039" s="3">
        <v>13.181800000000001</v>
      </c>
      <c r="S1039" s="1">
        <v>0</v>
      </c>
      <c r="T1039" s="4">
        <v>0</v>
      </c>
      <c r="U1039" s="1" t="s">
        <v>5362</v>
      </c>
      <c r="V1039" s="1" t="s">
        <v>5547</v>
      </c>
      <c r="W1039" s="1" t="s">
        <v>5595</v>
      </c>
      <c r="X1039" s="1" t="s">
        <v>47</v>
      </c>
      <c r="Y1039" s="1">
        <v>25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4</v>
      </c>
      <c r="AP1039" s="1">
        <v>8</v>
      </c>
      <c r="AQ1039" s="1">
        <v>3</v>
      </c>
      <c r="AR1039" s="1">
        <v>5</v>
      </c>
      <c r="AS1039" s="1">
        <v>2</v>
      </c>
      <c r="AT1039" s="1">
        <v>3</v>
      </c>
      <c r="AU1039" s="1">
        <v>1</v>
      </c>
      <c r="AV1039" s="1">
        <v>3</v>
      </c>
      <c r="AW1039" s="1">
        <v>5</v>
      </c>
      <c r="AX1039" s="1">
        <v>9</v>
      </c>
      <c r="AY1039" s="1">
        <v>3</v>
      </c>
      <c r="AZ1039" s="1">
        <v>3</v>
      </c>
      <c r="BA1039" s="11">
        <v>1</v>
      </c>
    </row>
    <row r="1040" spans="1:53" x14ac:dyDescent="0.25">
      <c r="A1040" s="10">
        <v>125074</v>
      </c>
      <c r="B1040" s="1" t="s">
        <v>2186</v>
      </c>
      <c r="C1040" s="1" t="s">
        <v>58</v>
      </c>
      <c r="D1040" s="1">
        <v>0</v>
      </c>
      <c r="E1040" s="1">
        <v>0</v>
      </c>
      <c r="F1040" s="1"/>
      <c r="G1040" s="1" t="s">
        <v>2187</v>
      </c>
      <c r="H1040" s="2">
        <v>45105.409426307873</v>
      </c>
      <c r="I1040" s="1" t="str">
        <f>_xlfn.XLOOKUP(G1040,'Lookup '!A:A,'Lookup '!B:B)</f>
        <v>Cases &amp; Covers</v>
      </c>
      <c r="J1040" s="1" t="s">
        <v>51</v>
      </c>
      <c r="K1040" s="1" t="b">
        <v>0</v>
      </c>
      <c r="L1040" s="1"/>
      <c r="M1040" s="1"/>
      <c r="N1040" s="1" t="s">
        <v>52</v>
      </c>
      <c r="O1040" s="3">
        <v>2.57</v>
      </c>
      <c r="P1040" s="3"/>
      <c r="Q1040" s="3">
        <v>2.57</v>
      </c>
      <c r="R1040" s="3">
        <v>5</v>
      </c>
      <c r="S1040" s="1">
        <v>0</v>
      </c>
      <c r="T1040" s="4">
        <v>0</v>
      </c>
      <c r="U1040" s="1" t="s">
        <v>5362</v>
      </c>
      <c r="V1040" s="1" t="s">
        <v>5596</v>
      </c>
      <c r="W1040" s="1" t="s">
        <v>5527</v>
      </c>
      <c r="X1040" s="1" t="s">
        <v>47</v>
      </c>
      <c r="Y1040" s="1">
        <v>0</v>
      </c>
      <c r="Z1040" s="1">
        <v>0</v>
      </c>
      <c r="AA1040" s="1">
        <v>50</v>
      </c>
      <c r="AB1040" s="1">
        <v>50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6</v>
      </c>
      <c r="AP1040" s="1">
        <v>12</v>
      </c>
      <c r="AQ1040" s="1">
        <v>18</v>
      </c>
      <c r="AR1040" s="1">
        <v>15</v>
      </c>
      <c r="AS1040" s="1">
        <v>4</v>
      </c>
      <c r="AT1040" s="1">
        <v>1</v>
      </c>
      <c r="AU1040" s="1">
        <v>17</v>
      </c>
      <c r="AV1040" s="1">
        <v>3</v>
      </c>
      <c r="AW1040" s="1">
        <v>12</v>
      </c>
      <c r="AX1040" s="1">
        <v>7</v>
      </c>
      <c r="AY1040" s="1">
        <v>0</v>
      </c>
      <c r="AZ1040" s="1">
        <v>0</v>
      </c>
      <c r="BA1040" s="11">
        <v>0</v>
      </c>
    </row>
    <row r="1041" spans="1:53" x14ac:dyDescent="0.25">
      <c r="A1041" s="10">
        <v>125075</v>
      </c>
      <c r="B1041" s="1" t="s">
        <v>2188</v>
      </c>
      <c r="C1041" s="1" t="s">
        <v>58</v>
      </c>
      <c r="D1041" s="1">
        <v>0</v>
      </c>
      <c r="E1041" s="1">
        <v>0</v>
      </c>
      <c r="F1041" s="1"/>
      <c r="G1041" s="1" t="s">
        <v>2189</v>
      </c>
      <c r="H1041" s="2">
        <v>45105.40942650463</v>
      </c>
      <c r="I1041" s="1" t="str">
        <f>_xlfn.XLOOKUP(G1041,'Lookup '!A:A,'Lookup '!B:B)</f>
        <v>Cases &amp; Covers</v>
      </c>
      <c r="J1041" s="1" t="s">
        <v>51</v>
      </c>
      <c r="K1041" s="1" t="b">
        <v>0</v>
      </c>
      <c r="L1041" s="1"/>
      <c r="M1041" s="1"/>
      <c r="N1041" s="1" t="s">
        <v>52</v>
      </c>
      <c r="O1041" s="3">
        <v>2.93</v>
      </c>
      <c r="P1041" s="3"/>
      <c r="Q1041" s="3">
        <v>2.93</v>
      </c>
      <c r="R1041" s="3">
        <v>4.5453999999999999</v>
      </c>
      <c r="S1041" s="1">
        <v>0</v>
      </c>
      <c r="T1041" s="4">
        <v>0</v>
      </c>
      <c r="U1041" s="1" t="s">
        <v>5362</v>
      </c>
      <c r="V1041" s="1" t="s">
        <v>5548</v>
      </c>
      <c r="W1041" s="1" t="s">
        <v>5534</v>
      </c>
      <c r="X1041" s="1" t="s">
        <v>47</v>
      </c>
      <c r="Y1041" s="1">
        <v>82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2</v>
      </c>
      <c r="AP1041" s="1">
        <v>0</v>
      </c>
      <c r="AQ1041" s="1">
        <v>0</v>
      </c>
      <c r="AR1041" s="1">
        <v>0</v>
      </c>
      <c r="AS1041" s="1">
        <v>1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1</v>
      </c>
      <c r="AZ1041" s="1">
        <v>0</v>
      </c>
      <c r="BA1041" s="11">
        <v>0</v>
      </c>
    </row>
    <row r="1042" spans="1:53" x14ac:dyDescent="0.25">
      <c r="A1042" s="10">
        <v>125076</v>
      </c>
      <c r="B1042" s="1" t="s">
        <v>2190</v>
      </c>
      <c r="C1042" s="1" t="s">
        <v>58</v>
      </c>
      <c r="D1042" s="1">
        <v>0</v>
      </c>
      <c r="E1042" s="1">
        <v>0</v>
      </c>
      <c r="F1042" s="1"/>
      <c r="G1042" s="1" t="s">
        <v>2191</v>
      </c>
      <c r="H1042" s="2">
        <v>45105.40942650463</v>
      </c>
      <c r="I1042" s="1" t="str">
        <f>_xlfn.XLOOKUP(G1042,'Lookup '!A:A,'Lookup '!B:B)</f>
        <v>Cases &amp; Covers</v>
      </c>
      <c r="J1042" s="1" t="s">
        <v>51</v>
      </c>
      <c r="K1042" s="1" t="b">
        <v>0</v>
      </c>
      <c r="L1042" s="1"/>
      <c r="M1042" s="1"/>
      <c r="N1042" s="1" t="s">
        <v>52</v>
      </c>
      <c r="O1042" s="3">
        <v>1.9</v>
      </c>
      <c r="P1042" s="3"/>
      <c r="Q1042" s="3">
        <v>1.9</v>
      </c>
      <c r="R1042" s="3">
        <v>3.9165000000000001</v>
      </c>
      <c r="S1042" s="1">
        <v>0</v>
      </c>
      <c r="T1042" s="4">
        <v>0</v>
      </c>
      <c r="U1042" s="1" t="s">
        <v>5362</v>
      </c>
      <c r="V1042" s="1" t="s">
        <v>5532</v>
      </c>
      <c r="W1042" s="1" t="s">
        <v>5500</v>
      </c>
      <c r="X1042" s="1" t="s">
        <v>47</v>
      </c>
      <c r="Y1042" s="1">
        <v>30</v>
      </c>
      <c r="Z1042" s="1">
        <v>0</v>
      </c>
      <c r="AA1042" s="1">
        <v>50</v>
      </c>
      <c r="AB1042" s="1">
        <v>50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25</v>
      </c>
      <c r="AP1042" s="1">
        <v>19</v>
      </c>
      <c r="AQ1042" s="1">
        <v>8</v>
      </c>
      <c r="AR1042" s="1">
        <v>12</v>
      </c>
      <c r="AS1042" s="1">
        <v>7</v>
      </c>
      <c r="AT1042" s="1">
        <v>9</v>
      </c>
      <c r="AU1042" s="1">
        <v>7</v>
      </c>
      <c r="AV1042" s="1">
        <v>12</v>
      </c>
      <c r="AW1042" s="1">
        <v>7</v>
      </c>
      <c r="AX1042" s="1">
        <v>11</v>
      </c>
      <c r="AY1042" s="1">
        <v>6</v>
      </c>
      <c r="AZ1042" s="1">
        <v>14</v>
      </c>
      <c r="BA1042" s="11">
        <v>11</v>
      </c>
    </row>
    <row r="1043" spans="1:53" x14ac:dyDescent="0.25">
      <c r="A1043" s="10">
        <v>125077</v>
      </c>
      <c r="B1043" s="1" t="s">
        <v>2192</v>
      </c>
      <c r="C1043" s="1" t="s">
        <v>58</v>
      </c>
      <c r="D1043" s="1">
        <v>0</v>
      </c>
      <c r="E1043" s="1">
        <v>0</v>
      </c>
      <c r="F1043" s="1"/>
      <c r="G1043" s="1" t="s">
        <v>2193</v>
      </c>
      <c r="H1043" s="2">
        <v>45105.40942650463</v>
      </c>
      <c r="I1043" s="1" t="str">
        <f>_xlfn.XLOOKUP(G1043,'Lookup '!A:A,'Lookup '!B:B)</f>
        <v>Cases &amp; Covers</v>
      </c>
      <c r="J1043" s="1" t="s">
        <v>51</v>
      </c>
      <c r="K1043" s="1" t="b">
        <v>0</v>
      </c>
      <c r="L1043" s="1"/>
      <c r="M1043" s="1"/>
      <c r="N1043" s="1" t="s">
        <v>52</v>
      </c>
      <c r="O1043" s="3">
        <v>2.57</v>
      </c>
      <c r="P1043" s="3"/>
      <c r="Q1043" s="3">
        <v>2.57</v>
      </c>
      <c r="R1043" s="3">
        <v>5</v>
      </c>
      <c r="S1043" s="1">
        <v>0</v>
      </c>
      <c r="T1043" s="4">
        <v>0</v>
      </c>
      <c r="U1043" s="1" t="s">
        <v>5362</v>
      </c>
      <c r="V1043" s="1" t="s">
        <v>5596</v>
      </c>
      <c r="W1043" s="1" t="s">
        <v>5595</v>
      </c>
      <c r="X1043" s="1" t="s">
        <v>47</v>
      </c>
      <c r="Y1043" s="1">
        <v>13</v>
      </c>
      <c r="Z1043" s="1">
        <v>0</v>
      </c>
      <c r="AA1043" s="1">
        <v>100</v>
      </c>
      <c r="AB1043" s="1">
        <v>100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7</v>
      </c>
      <c r="AP1043" s="1">
        <v>8</v>
      </c>
      <c r="AQ1043" s="1">
        <v>5</v>
      </c>
      <c r="AR1043" s="1">
        <v>8</v>
      </c>
      <c r="AS1043" s="1">
        <v>1</v>
      </c>
      <c r="AT1043" s="1">
        <v>9</v>
      </c>
      <c r="AU1043" s="1">
        <v>9</v>
      </c>
      <c r="AV1043" s="1">
        <v>8</v>
      </c>
      <c r="AW1043" s="1">
        <v>17</v>
      </c>
      <c r="AX1043" s="1">
        <v>29</v>
      </c>
      <c r="AY1043" s="1">
        <v>3</v>
      </c>
      <c r="AZ1043" s="1">
        <v>4</v>
      </c>
      <c r="BA1043" s="11">
        <v>0</v>
      </c>
    </row>
    <row r="1044" spans="1:53" x14ac:dyDescent="0.25">
      <c r="A1044" s="10">
        <v>125078</v>
      </c>
      <c r="B1044" s="1" t="s">
        <v>2194</v>
      </c>
      <c r="C1044" s="1" t="s">
        <v>58</v>
      </c>
      <c r="D1044" s="1">
        <v>0</v>
      </c>
      <c r="E1044" s="1">
        <v>0</v>
      </c>
      <c r="F1044" s="1"/>
      <c r="G1044" s="1" t="s">
        <v>2195</v>
      </c>
      <c r="H1044" s="2">
        <v>45105.40942650463</v>
      </c>
      <c r="I1044" s="1" t="str">
        <f>_xlfn.XLOOKUP(G1044,'Lookup '!A:A,'Lookup '!B:B)</f>
        <v>Cases &amp; Covers</v>
      </c>
      <c r="J1044" s="1" t="s">
        <v>51</v>
      </c>
      <c r="K1044" s="1" t="b">
        <v>0</v>
      </c>
      <c r="L1044" s="1"/>
      <c r="M1044" s="1"/>
      <c r="N1044" s="1" t="s">
        <v>52</v>
      </c>
      <c r="O1044" s="3">
        <v>2.57</v>
      </c>
      <c r="P1044" s="3"/>
      <c r="Q1044" s="3">
        <v>2.57</v>
      </c>
      <c r="R1044" s="3">
        <v>5</v>
      </c>
      <c r="S1044" s="1">
        <v>0</v>
      </c>
      <c r="T1044" s="4">
        <v>0</v>
      </c>
      <c r="U1044" s="1" t="s">
        <v>5362</v>
      </c>
      <c r="V1044" s="1" t="s">
        <v>5596</v>
      </c>
      <c r="W1044" s="1" t="s">
        <v>5595</v>
      </c>
      <c r="X1044" s="1" t="s">
        <v>47</v>
      </c>
      <c r="Y1044" s="1">
        <v>0</v>
      </c>
      <c r="Z1044" s="1">
        <v>0</v>
      </c>
      <c r="AA1044" s="1">
        <v>70</v>
      </c>
      <c r="AB1044" s="1">
        <v>70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7</v>
      </c>
      <c r="AP1044" s="1">
        <v>5</v>
      </c>
      <c r="AQ1044" s="1">
        <v>4</v>
      </c>
      <c r="AR1044" s="1">
        <v>14</v>
      </c>
      <c r="AS1044" s="1">
        <v>5</v>
      </c>
      <c r="AT1044" s="1">
        <v>1</v>
      </c>
      <c r="AU1044" s="1">
        <v>9</v>
      </c>
      <c r="AV1044" s="1">
        <v>10</v>
      </c>
      <c r="AW1044" s="1">
        <v>16</v>
      </c>
      <c r="AX1044" s="1">
        <v>13</v>
      </c>
      <c r="AY1044" s="1">
        <v>0</v>
      </c>
      <c r="AZ1044" s="1">
        <v>0</v>
      </c>
      <c r="BA1044" s="11">
        <v>0</v>
      </c>
    </row>
    <row r="1045" spans="1:53" x14ac:dyDescent="0.25">
      <c r="A1045" s="10">
        <v>125079</v>
      </c>
      <c r="B1045" s="1" t="s">
        <v>2196</v>
      </c>
      <c r="C1045" s="1" t="s">
        <v>58</v>
      </c>
      <c r="D1045" s="1">
        <v>0</v>
      </c>
      <c r="E1045" s="1">
        <v>0</v>
      </c>
      <c r="F1045" s="1"/>
      <c r="G1045" s="1" t="s">
        <v>2197</v>
      </c>
      <c r="H1045" s="2">
        <v>45105.40942650463</v>
      </c>
      <c r="I1045" s="1" t="str">
        <f>_xlfn.XLOOKUP(G1045,'Lookup '!A:A,'Lookup '!B:B)</f>
        <v>Cases &amp; Covers</v>
      </c>
      <c r="J1045" s="1" t="s">
        <v>51</v>
      </c>
      <c r="K1045" s="1" t="b">
        <v>0</v>
      </c>
      <c r="L1045" s="1"/>
      <c r="M1045" s="1"/>
      <c r="N1045" s="1" t="s">
        <v>52</v>
      </c>
      <c r="O1045" s="3">
        <v>2.57</v>
      </c>
      <c r="P1045" s="3"/>
      <c r="Q1045" s="3">
        <v>2.57</v>
      </c>
      <c r="R1045" s="3">
        <v>5</v>
      </c>
      <c r="S1045" s="1">
        <v>0</v>
      </c>
      <c r="T1045" s="4">
        <v>0</v>
      </c>
      <c r="U1045" s="1" t="s">
        <v>5362</v>
      </c>
      <c r="V1045" s="1" t="s">
        <v>5596</v>
      </c>
      <c r="W1045" s="1" t="s">
        <v>5595</v>
      </c>
      <c r="X1045" s="1" t="s">
        <v>47</v>
      </c>
      <c r="Y1045" s="1">
        <v>0</v>
      </c>
      <c r="Z1045" s="1">
        <v>0</v>
      </c>
      <c r="AA1045" s="1">
        <v>70</v>
      </c>
      <c r="AB1045" s="1">
        <v>70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8</v>
      </c>
      <c r="AP1045" s="1">
        <v>9</v>
      </c>
      <c r="AQ1045" s="1">
        <v>12</v>
      </c>
      <c r="AR1045" s="1">
        <v>9</v>
      </c>
      <c r="AS1045" s="1">
        <v>4</v>
      </c>
      <c r="AT1045" s="1">
        <v>6</v>
      </c>
      <c r="AU1045" s="1">
        <v>11</v>
      </c>
      <c r="AV1045" s="1">
        <v>9</v>
      </c>
      <c r="AW1045" s="1">
        <v>14</v>
      </c>
      <c r="AX1045" s="1">
        <v>12</v>
      </c>
      <c r="AY1045" s="1">
        <v>0</v>
      </c>
      <c r="AZ1045" s="1">
        <v>0</v>
      </c>
      <c r="BA1045" s="11">
        <v>0</v>
      </c>
    </row>
    <row r="1046" spans="1:53" x14ac:dyDescent="0.25">
      <c r="A1046" s="10">
        <v>125080</v>
      </c>
      <c r="B1046" s="1" t="s">
        <v>2198</v>
      </c>
      <c r="C1046" s="1" t="s">
        <v>49</v>
      </c>
      <c r="D1046" s="1">
        <v>0</v>
      </c>
      <c r="E1046" s="1">
        <v>0</v>
      </c>
      <c r="F1046" s="1"/>
      <c r="G1046" s="1" t="s">
        <v>2199</v>
      </c>
      <c r="H1046" s="2">
        <v>45105.40942650463</v>
      </c>
      <c r="I1046" s="1" t="str">
        <f>_xlfn.XLOOKUP(G1046,'Lookup '!A:A,'Lookup '!B:B)</f>
        <v>Cases &amp; Covers</v>
      </c>
      <c r="J1046" s="1" t="s">
        <v>51</v>
      </c>
      <c r="K1046" s="1" t="b">
        <v>0</v>
      </c>
      <c r="L1046" s="1"/>
      <c r="M1046" s="1"/>
      <c r="N1046" s="1" t="s">
        <v>52</v>
      </c>
      <c r="O1046" s="3">
        <v>2.65</v>
      </c>
      <c r="P1046" s="3"/>
      <c r="Q1046" s="3">
        <v>2.65</v>
      </c>
      <c r="R1046" s="3">
        <v>5</v>
      </c>
      <c r="S1046" s="1">
        <v>0</v>
      </c>
      <c r="T1046" s="4">
        <v>0</v>
      </c>
      <c r="U1046" s="1" t="s">
        <v>5362</v>
      </c>
      <c r="V1046" s="1" t="s">
        <v>5488</v>
      </c>
      <c r="W1046" s="1" t="s">
        <v>5500</v>
      </c>
      <c r="X1046" s="1" t="s">
        <v>47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41</v>
      </c>
      <c r="AP1046" s="1">
        <v>44</v>
      </c>
      <c r="AQ1046" s="1">
        <v>22</v>
      </c>
      <c r="AR1046" s="1">
        <v>2</v>
      </c>
      <c r="AS1046" s="1">
        <v>0</v>
      </c>
      <c r="AT1046" s="1">
        <v>2</v>
      </c>
      <c r="AU1046" s="1">
        <v>46</v>
      </c>
      <c r="AV1046" s="1">
        <v>12</v>
      </c>
      <c r="AW1046" s="1">
        <v>27</v>
      </c>
      <c r="AX1046" s="1">
        <v>34</v>
      </c>
      <c r="AY1046" s="1">
        <v>0</v>
      </c>
      <c r="AZ1046" s="1">
        <v>18</v>
      </c>
      <c r="BA1046" s="11">
        <v>26</v>
      </c>
    </row>
    <row r="1047" spans="1:53" x14ac:dyDescent="0.25">
      <c r="A1047" s="10">
        <v>125081</v>
      </c>
      <c r="B1047" s="1" t="s">
        <v>2200</v>
      </c>
      <c r="C1047" s="1" t="s">
        <v>49</v>
      </c>
      <c r="D1047" s="1">
        <v>0</v>
      </c>
      <c r="E1047" s="1">
        <v>0</v>
      </c>
      <c r="F1047" s="1"/>
      <c r="G1047" s="1" t="s">
        <v>2201</v>
      </c>
      <c r="H1047" s="2">
        <v>45105.40942650463</v>
      </c>
      <c r="I1047" s="1" t="str">
        <f>_xlfn.XLOOKUP(G1047,'Lookup '!A:A,'Lookup '!B:B)</f>
        <v>Cases &amp; Covers</v>
      </c>
      <c r="J1047" s="1" t="s">
        <v>51</v>
      </c>
      <c r="K1047" s="1" t="b">
        <v>0</v>
      </c>
      <c r="L1047" s="1"/>
      <c r="M1047" s="1"/>
      <c r="N1047" s="1" t="s">
        <v>52</v>
      </c>
      <c r="O1047" s="3">
        <v>2.93</v>
      </c>
      <c r="P1047" s="3"/>
      <c r="Q1047" s="3">
        <v>2.93</v>
      </c>
      <c r="R1047" s="3">
        <v>4.5453999999999999</v>
      </c>
      <c r="S1047" s="1">
        <v>0</v>
      </c>
      <c r="T1047" s="4">
        <v>0</v>
      </c>
      <c r="U1047" s="1" t="s">
        <v>5362</v>
      </c>
      <c r="V1047" s="1" t="s">
        <v>5504</v>
      </c>
      <c r="W1047" s="1" t="s">
        <v>5498</v>
      </c>
      <c r="X1047" s="1" t="s">
        <v>47</v>
      </c>
      <c r="Y1047" s="1">
        <v>15</v>
      </c>
      <c r="Z1047" s="1">
        <v>0</v>
      </c>
      <c r="AA1047" s="1">
        <v>60</v>
      </c>
      <c r="AB1047" s="1">
        <v>60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33</v>
      </c>
      <c r="AQ1047" s="1">
        <v>23</v>
      </c>
      <c r="AR1047" s="1">
        <v>15</v>
      </c>
      <c r="AS1047" s="1">
        <v>11</v>
      </c>
      <c r="AT1047" s="1">
        <v>8</v>
      </c>
      <c r="AU1047" s="1">
        <v>3</v>
      </c>
      <c r="AV1047" s="1">
        <v>10</v>
      </c>
      <c r="AW1047" s="1">
        <v>13</v>
      </c>
      <c r="AX1047" s="1">
        <v>28</v>
      </c>
      <c r="AY1047" s="1">
        <v>17</v>
      </c>
      <c r="AZ1047" s="1">
        <v>19</v>
      </c>
      <c r="BA1047" s="11">
        <v>5</v>
      </c>
    </row>
    <row r="1048" spans="1:53" x14ac:dyDescent="0.25">
      <c r="A1048" s="10">
        <v>125082</v>
      </c>
      <c r="B1048" s="1" t="s">
        <v>2202</v>
      </c>
      <c r="C1048" s="1" t="s">
        <v>49</v>
      </c>
      <c r="D1048" s="1">
        <v>0</v>
      </c>
      <c r="E1048" s="1">
        <v>0</v>
      </c>
      <c r="F1048" s="1"/>
      <c r="G1048" s="1" t="s">
        <v>2203</v>
      </c>
      <c r="H1048" s="2">
        <v>45105.40942650463</v>
      </c>
      <c r="I1048" s="1" t="str">
        <f>_xlfn.XLOOKUP(G1048,'Lookup '!A:A,'Lookup '!B:B)</f>
        <v>Cases &amp; Covers</v>
      </c>
      <c r="J1048" s="1" t="s">
        <v>51</v>
      </c>
      <c r="K1048" s="1" t="b">
        <v>0</v>
      </c>
      <c r="L1048" s="1"/>
      <c r="M1048" s="1"/>
      <c r="N1048" s="1" t="s">
        <v>52</v>
      </c>
      <c r="O1048" s="3">
        <v>9.07</v>
      </c>
      <c r="P1048" s="3"/>
      <c r="Q1048" s="3">
        <v>9.07</v>
      </c>
      <c r="R1048" s="3">
        <v>16.363600000000002</v>
      </c>
      <c r="S1048" s="1">
        <v>0</v>
      </c>
      <c r="T1048" s="4">
        <v>0</v>
      </c>
      <c r="U1048" s="1" t="s">
        <v>5362</v>
      </c>
      <c r="V1048" s="1" t="s">
        <v>5513</v>
      </c>
      <c r="W1048" s="1" t="s">
        <v>5522</v>
      </c>
      <c r="X1048" s="1" t="s">
        <v>47</v>
      </c>
      <c r="Y1048" s="1">
        <v>81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13</v>
      </c>
      <c r="AP1048" s="1">
        <v>10</v>
      </c>
      <c r="AQ1048" s="1">
        <v>9</v>
      </c>
      <c r="AR1048" s="1">
        <v>9</v>
      </c>
      <c r="AS1048" s="1">
        <v>7</v>
      </c>
      <c r="AT1048" s="1">
        <v>3</v>
      </c>
      <c r="AU1048" s="1">
        <v>8</v>
      </c>
      <c r="AV1048" s="1">
        <v>4</v>
      </c>
      <c r="AW1048" s="1">
        <v>18</v>
      </c>
      <c r="AX1048" s="1">
        <v>10</v>
      </c>
      <c r="AY1048" s="1">
        <v>11</v>
      </c>
      <c r="AZ1048" s="1">
        <v>6</v>
      </c>
      <c r="BA1048" s="11">
        <v>15</v>
      </c>
    </row>
    <row r="1049" spans="1:53" x14ac:dyDescent="0.25">
      <c r="A1049" s="10">
        <v>125083</v>
      </c>
      <c r="B1049" s="1" t="s">
        <v>2204</v>
      </c>
      <c r="C1049" s="1" t="s">
        <v>114</v>
      </c>
      <c r="D1049" s="1">
        <v>0</v>
      </c>
      <c r="E1049" s="1">
        <v>0</v>
      </c>
      <c r="F1049" s="1"/>
      <c r="G1049" s="1" t="s">
        <v>2205</v>
      </c>
      <c r="H1049" s="2">
        <v>45105.40942650463</v>
      </c>
      <c r="I1049" s="1" t="str">
        <f>_xlfn.XLOOKUP(G1049,'Lookup '!A:A,'Lookup '!B:B)</f>
        <v>Cases &amp; Covers</v>
      </c>
      <c r="J1049" s="1" t="s">
        <v>51</v>
      </c>
      <c r="K1049" s="1" t="b">
        <v>0</v>
      </c>
      <c r="L1049" s="1"/>
      <c r="M1049" s="1"/>
      <c r="N1049" s="1" t="s">
        <v>52</v>
      </c>
      <c r="O1049" s="3">
        <v>1.66</v>
      </c>
      <c r="P1049" s="3"/>
      <c r="Q1049" s="3">
        <v>1.66</v>
      </c>
      <c r="R1049" s="3">
        <v>3.1818</v>
      </c>
      <c r="S1049" s="1">
        <v>0</v>
      </c>
      <c r="T1049" s="4">
        <v>0</v>
      </c>
      <c r="U1049" s="1" t="s">
        <v>5362</v>
      </c>
      <c r="V1049" s="1" t="s">
        <v>5536</v>
      </c>
      <c r="W1049" s="1" t="s">
        <v>5534</v>
      </c>
      <c r="X1049" s="1" t="s">
        <v>47</v>
      </c>
      <c r="Y1049" s="1">
        <v>111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2</v>
      </c>
      <c r="AP1049" s="1">
        <v>1</v>
      </c>
      <c r="AQ1049" s="1">
        <v>0</v>
      </c>
      <c r="AR1049" s="1">
        <v>1</v>
      </c>
      <c r="AS1049" s="1">
        <v>2</v>
      </c>
      <c r="AT1049" s="1">
        <v>0</v>
      </c>
      <c r="AU1049" s="1">
        <v>0</v>
      </c>
      <c r="AV1049" s="1">
        <v>0</v>
      </c>
      <c r="AW1049" s="1">
        <v>0</v>
      </c>
      <c r="AX1049" s="1">
        <v>1</v>
      </c>
      <c r="AY1049" s="1">
        <v>1</v>
      </c>
      <c r="AZ1049" s="1">
        <v>2</v>
      </c>
      <c r="BA1049" s="11">
        <v>1</v>
      </c>
    </row>
    <row r="1050" spans="1:53" x14ac:dyDescent="0.25">
      <c r="A1050" s="10">
        <v>125084</v>
      </c>
      <c r="B1050" s="1" t="s">
        <v>2206</v>
      </c>
      <c r="C1050" s="1" t="s">
        <v>49</v>
      </c>
      <c r="D1050" s="1">
        <v>0</v>
      </c>
      <c r="E1050" s="1">
        <v>0</v>
      </c>
      <c r="F1050" s="1"/>
      <c r="G1050" s="1" t="s">
        <v>2207</v>
      </c>
      <c r="H1050" s="2">
        <v>45105.40942650463</v>
      </c>
      <c r="I1050" s="1" t="str">
        <f>_xlfn.XLOOKUP(G1050,'Lookup '!A:A,'Lookup '!B:B)</f>
        <v>Cases &amp; Covers</v>
      </c>
      <c r="J1050" s="1" t="s">
        <v>51</v>
      </c>
      <c r="K1050" s="1" t="b">
        <v>0</v>
      </c>
      <c r="L1050" s="1"/>
      <c r="M1050" s="1"/>
      <c r="N1050" s="1" t="s">
        <v>52</v>
      </c>
      <c r="O1050" s="3">
        <v>2.09</v>
      </c>
      <c r="P1050" s="3"/>
      <c r="Q1050" s="3">
        <v>2.09</v>
      </c>
      <c r="R1050" s="3">
        <v>3.6362999999999999</v>
      </c>
      <c r="S1050" s="1">
        <v>0</v>
      </c>
      <c r="T1050" s="4">
        <v>0</v>
      </c>
      <c r="U1050" s="1" t="s">
        <v>5362</v>
      </c>
      <c r="V1050" s="1" t="s">
        <v>5525</v>
      </c>
      <c r="W1050" s="1" t="s">
        <v>5520</v>
      </c>
      <c r="X1050" s="1" t="s">
        <v>47</v>
      </c>
      <c r="Y1050" s="1">
        <v>12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9</v>
      </c>
      <c r="AP1050" s="1">
        <v>7</v>
      </c>
      <c r="AQ1050" s="1">
        <v>3</v>
      </c>
      <c r="AR1050" s="1">
        <v>2</v>
      </c>
      <c r="AS1050" s="1">
        <v>8</v>
      </c>
      <c r="AT1050" s="1">
        <v>0</v>
      </c>
      <c r="AU1050" s="1">
        <v>1</v>
      </c>
      <c r="AV1050" s="1">
        <v>2</v>
      </c>
      <c r="AW1050" s="1">
        <v>4</v>
      </c>
      <c r="AX1050" s="1">
        <v>5</v>
      </c>
      <c r="AY1050" s="1">
        <v>2</v>
      </c>
      <c r="AZ1050" s="1">
        <v>8</v>
      </c>
      <c r="BA1050" s="11">
        <v>4</v>
      </c>
    </row>
    <row r="1051" spans="1:53" x14ac:dyDescent="0.25">
      <c r="A1051" s="10">
        <v>125085</v>
      </c>
      <c r="B1051" s="1" t="s">
        <v>2208</v>
      </c>
      <c r="C1051" s="1" t="s">
        <v>114</v>
      </c>
      <c r="D1051" s="1">
        <v>0</v>
      </c>
      <c r="E1051" s="1">
        <v>0</v>
      </c>
      <c r="F1051" s="1"/>
      <c r="G1051" s="1" t="s">
        <v>2209</v>
      </c>
      <c r="H1051" s="2">
        <v>45105.40942650463</v>
      </c>
      <c r="I1051" s="1" t="str">
        <f>_xlfn.XLOOKUP(G1051,'Lookup '!A:A,'Lookup '!B:B)</f>
        <v>Cases &amp; Covers</v>
      </c>
      <c r="J1051" s="1" t="s">
        <v>51</v>
      </c>
      <c r="K1051" s="1" t="b">
        <v>0</v>
      </c>
      <c r="L1051" s="1"/>
      <c r="M1051" s="1"/>
      <c r="N1051" s="1" t="s">
        <v>52</v>
      </c>
      <c r="O1051" s="3">
        <v>2.57</v>
      </c>
      <c r="P1051" s="3"/>
      <c r="Q1051" s="3">
        <v>2.57</v>
      </c>
      <c r="R1051" s="3">
        <v>3.6362999999999999</v>
      </c>
      <c r="S1051" s="1">
        <v>0</v>
      </c>
      <c r="T1051" s="4">
        <v>0</v>
      </c>
      <c r="U1051" s="1" t="s">
        <v>5362</v>
      </c>
      <c r="V1051" s="1" t="s">
        <v>5552</v>
      </c>
      <c r="W1051" s="1" t="s">
        <v>5511</v>
      </c>
      <c r="X1051" s="1" t="s">
        <v>47</v>
      </c>
      <c r="Y1051" s="1">
        <v>3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15</v>
      </c>
      <c r="AP1051" s="1">
        <v>9</v>
      </c>
      <c r="AQ1051" s="1">
        <v>6</v>
      </c>
      <c r="AR1051" s="1">
        <v>7</v>
      </c>
      <c r="AS1051" s="1">
        <v>2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1">
        <v>0</v>
      </c>
    </row>
    <row r="1052" spans="1:53" x14ac:dyDescent="0.25">
      <c r="A1052" s="10">
        <v>125086</v>
      </c>
      <c r="B1052" s="1" t="s">
        <v>2210</v>
      </c>
      <c r="C1052" s="1" t="s">
        <v>49</v>
      </c>
      <c r="D1052" s="1">
        <v>0</v>
      </c>
      <c r="E1052" s="1">
        <v>0</v>
      </c>
      <c r="F1052" s="1"/>
      <c r="G1052" s="1" t="s">
        <v>2211</v>
      </c>
      <c r="H1052" s="2">
        <v>45105.40942650463</v>
      </c>
      <c r="I1052" s="1" t="str">
        <f>_xlfn.XLOOKUP(G1052,'Lookup '!A:A,'Lookup '!B:B)</f>
        <v>Cases &amp; Covers</v>
      </c>
      <c r="J1052" s="1" t="s">
        <v>51</v>
      </c>
      <c r="K1052" s="1" t="b">
        <v>0</v>
      </c>
      <c r="L1052" s="1"/>
      <c r="M1052" s="1"/>
      <c r="N1052" s="1" t="s">
        <v>52</v>
      </c>
      <c r="O1052" s="3">
        <v>2.93</v>
      </c>
      <c r="P1052" s="3"/>
      <c r="Q1052" s="3">
        <v>2.93</v>
      </c>
      <c r="R1052" s="3">
        <v>4.5454999999999997</v>
      </c>
      <c r="S1052" s="1">
        <v>0</v>
      </c>
      <c r="T1052" s="4">
        <v>0</v>
      </c>
      <c r="U1052" s="1" t="s">
        <v>5362</v>
      </c>
      <c r="V1052" s="1" t="s">
        <v>5504</v>
      </c>
      <c r="W1052" s="1" t="s">
        <v>5493</v>
      </c>
      <c r="X1052" s="1" t="s">
        <v>47</v>
      </c>
      <c r="Y1052" s="1">
        <v>3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1">
        <v>0</v>
      </c>
    </row>
    <row r="1053" spans="1:53" x14ac:dyDescent="0.25">
      <c r="A1053" s="10">
        <v>125087</v>
      </c>
      <c r="B1053" s="1" t="s">
        <v>2212</v>
      </c>
      <c r="C1053" s="1" t="s">
        <v>49</v>
      </c>
      <c r="D1053" s="1">
        <v>0</v>
      </c>
      <c r="E1053" s="1">
        <v>0</v>
      </c>
      <c r="F1053" s="1"/>
      <c r="G1053" s="1" t="s">
        <v>2213</v>
      </c>
      <c r="H1053" s="2">
        <v>45105.40942650463</v>
      </c>
      <c r="I1053" s="1" t="str">
        <f>_xlfn.XLOOKUP(G1053,'Lookup '!A:A,'Lookup '!B:B)</f>
        <v>Cases &amp; Covers</v>
      </c>
      <c r="J1053" s="1" t="s">
        <v>51</v>
      </c>
      <c r="K1053" s="1" t="b">
        <v>0</v>
      </c>
      <c r="L1053" s="1"/>
      <c r="M1053" s="1"/>
      <c r="N1053" s="1" t="s">
        <v>52</v>
      </c>
      <c r="O1053" s="3">
        <v>2.09</v>
      </c>
      <c r="P1053" s="3"/>
      <c r="Q1053" s="3">
        <v>2.09</v>
      </c>
      <c r="R1053" s="3">
        <v>3.6362999999999999</v>
      </c>
      <c r="S1053" s="1">
        <v>0</v>
      </c>
      <c r="T1053" s="4">
        <v>0</v>
      </c>
      <c r="U1053" s="1" t="s">
        <v>5362</v>
      </c>
      <c r="V1053" s="1" t="s">
        <v>5525</v>
      </c>
      <c r="W1053" s="1" t="s">
        <v>5528</v>
      </c>
      <c r="X1053" s="1" t="s">
        <v>47</v>
      </c>
      <c r="Y1053" s="1">
        <v>144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1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2</v>
      </c>
      <c r="AX1053" s="1">
        <v>0</v>
      </c>
      <c r="AY1053" s="1">
        <v>0</v>
      </c>
      <c r="AZ1053" s="1">
        <v>0</v>
      </c>
      <c r="BA1053" s="11">
        <v>0</v>
      </c>
    </row>
    <row r="1054" spans="1:53" x14ac:dyDescent="0.25">
      <c r="A1054" s="10">
        <v>125088</v>
      </c>
      <c r="B1054" s="1" t="s">
        <v>2214</v>
      </c>
      <c r="C1054" s="1" t="s">
        <v>58</v>
      </c>
      <c r="D1054" s="1">
        <v>0</v>
      </c>
      <c r="E1054" s="1">
        <v>0</v>
      </c>
      <c r="F1054" s="1"/>
      <c r="G1054" s="1" t="s">
        <v>2215</v>
      </c>
      <c r="H1054" s="2">
        <v>45105.40942650463</v>
      </c>
      <c r="I1054" s="1" t="str">
        <f>_xlfn.XLOOKUP(G1054,'Lookup '!A:A,'Lookup '!B:B)</f>
        <v>Cases &amp; Covers</v>
      </c>
      <c r="J1054" s="1" t="s">
        <v>51</v>
      </c>
      <c r="K1054" s="1" t="b">
        <v>0</v>
      </c>
      <c r="L1054" s="1"/>
      <c r="M1054" s="1"/>
      <c r="N1054" s="1" t="s">
        <v>52</v>
      </c>
      <c r="O1054" s="3">
        <v>1.62</v>
      </c>
      <c r="P1054" s="3"/>
      <c r="Q1054" s="3">
        <v>1.62</v>
      </c>
      <c r="R1054" s="3">
        <v>4.0909000000000004</v>
      </c>
      <c r="S1054" s="1">
        <v>0</v>
      </c>
      <c r="T1054" s="4">
        <v>0</v>
      </c>
      <c r="U1054" s="1" t="s">
        <v>5362</v>
      </c>
      <c r="V1054" s="1" t="s">
        <v>5494</v>
      </c>
      <c r="W1054" s="1" t="s">
        <v>3715</v>
      </c>
      <c r="X1054" s="1" t="s">
        <v>47</v>
      </c>
      <c r="Y1054" s="1">
        <v>57</v>
      </c>
      <c r="Z1054" s="1">
        <v>0</v>
      </c>
      <c r="AA1054" s="1">
        <v>50</v>
      </c>
      <c r="AB1054" s="1">
        <v>50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10</v>
      </c>
      <c r="AP1054" s="1">
        <v>16</v>
      </c>
      <c r="AQ1054" s="1">
        <v>12</v>
      </c>
      <c r="AR1054" s="1">
        <v>17</v>
      </c>
      <c r="AS1054" s="1">
        <v>11</v>
      </c>
      <c r="AT1054" s="1">
        <v>6</v>
      </c>
      <c r="AU1054" s="1">
        <v>10</v>
      </c>
      <c r="AV1054" s="1">
        <v>9</v>
      </c>
      <c r="AW1054" s="1">
        <v>16</v>
      </c>
      <c r="AX1054" s="1">
        <v>12</v>
      </c>
      <c r="AY1054" s="1">
        <v>5</v>
      </c>
      <c r="AZ1054" s="1">
        <v>4</v>
      </c>
      <c r="BA1054" s="11">
        <v>0</v>
      </c>
    </row>
    <row r="1055" spans="1:53" x14ac:dyDescent="0.25">
      <c r="A1055" s="10">
        <v>125089</v>
      </c>
      <c r="B1055" s="1" t="s">
        <v>2216</v>
      </c>
      <c r="C1055" s="1" t="s">
        <v>58</v>
      </c>
      <c r="D1055" s="1">
        <v>0</v>
      </c>
      <c r="E1055" s="1">
        <v>0</v>
      </c>
      <c r="F1055" s="1" t="s">
        <v>2217</v>
      </c>
      <c r="G1055" s="1" t="s">
        <v>2218</v>
      </c>
      <c r="H1055" s="2">
        <v>45105.40942650463</v>
      </c>
      <c r="I1055" s="1" t="str">
        <f>_xlfn.XLOOKUP(G1055,'Lookup '!A:A,'Lookup '!B:B)</f>
        <v>Cases &amp; Covers</v>
      </c>
      <c r="J1055" s="1" t="s">
        <v>51</v>
      </c>
      <c r="K1055" s="1" t="b">
        <v>0</v>
      </c>
      <c r="L1055" s="1"/>
      <c r="M1055" s="1"/>
      <c r="N1055" s="1" t="s">
        <v>52</v>
      </c>
      <c r="O1055" s="3">
        <v>2.57</v>
      </c>
      <c r="P1055" s="3"/>
      <c r="Q1055" s="3">
        <v>2.57</v>
      </c>
      <c r="R1055" s="3">
        <v>5</v>
      </c>
      <c r="S1055" s="1">
        <v>0</v>
      </c>
      <c r="T1055" s="4">
        <v>0</v>
      </c>
      <c r="U1055" s="1" t="s">
        <v>5362</v>
      </c>
      <c r="V1055" s="1" t="s">
        <v>5596</v>
      </c>
      <c r="W1055" s="1" t="s">
        <v>5527</v>
      </c>
      <c r="X1055" s="1" t="s">
        <v>47</v>
      </c>
      <c r="Y1055" s="1">
        <v>28</v>
      </c>
      <c r="Z1055" s="1">
        <v>0</v>
      </c>
      <c r="AA1055" s="1">
        <v>50</v>
      </c>
      <c r="AB1055" s="1">
        <v>50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13</v>
      </c>
      <c r="AP1055" s="1">
        <v>24</v>
      </c>
      <c r="AQ1055" s="1">
        <v>11</v>
      </c>
      <c r="AR1055" s="1">
        <v>12</v>
      </c>
      <c r="AS1055" s="1">
        <v>0</v>
      </c>
      <c r="AT1055" s="1">
        <v>0</v>
      </c>
      <c r="AU1055" s="1">
        <v>24</v>
      </c>
      <c r="AV1055" s="1">
        <v>8</v>
      </c>
      <c r="AW1055" s="1">
        <v>15</v>
      </c>
      <c r="AX1055" s="1">
        <v>2</v>
      </c>
      <c r="AY1055" s="1">
        <v>0</v>
      </c>
      <c r="AZ1055" s="1">
        <v>0</v>
      </c>
      <c r="BA1055" s="11">
        <v>0</v>
      </c>
    </row>
    <row r="1056" spans="1:53" x14ac:dyDescent="0.25">
      <c r="A1056" s="10">
        <v>125090</v>
      </c>
      <c r="B1056" s="1" t="s">
        <v>2219</v>
      </c>
      <c r="C1056" s="1" t="s">
        <v>114</v>
      </c>
      <c r="D1056" s="1">
        <v>0</v>
      </c>
      <c r="E1056" s="1">
        <v>0</v>
      </c>
      <c r="F1056" s="1"/>
      <c r="G1056" s="1" t="s">
        <v>2220</v>
      </c>
      <c r="H1056" s="2">
        <v>45105.40942650463</v>
      </c>
      <c r="I1056" s="1" t="str">
        <f>_xlfn.XLOOKUP(G1056,'Lookup '!A:A,'Lookup '!B:B)</f>
        <v>Cases &amp; Covers</v>
      </c>
      <c r="J1056" s="1" t="s">
        <v>51</v>
      </c>
      <c r="K1056" s="1" t="b">
        <v>0</v>
      </c>
      <c r="L1056" s="1"/>
      <c r="M1056" s="1"/>
      <c r="N1056" s="1" t="s">
        <v>52</v>
      </c>
      <c r="O1056" s="3">
        <v>2.57</v>
      </c>
      <c r="P1056" s="3"/>
      <c r="Q1056" s="3">
        <v>2.57</v>
      </c>
      <c r="R1056" s="3">
        <v>3.6362999999999999</v>
      </c>
      <c r="S1056" s="1">
        <v>0</v>
      </c>
      <c r="T1056" s="4">
        <v>0</v>
      </c>
      <c r="U1056" s="1" t="s">
        <v>5362</v>
      </c>
      <c r="V1056" s="1" t="s">
        <v>5552</v>
      </c>
      <c r="W1056" s="1" t="s">
        <v>5493</v>
      </c>
      <c r="X1056" s="1" t="s">
        <v>47</v>
      </c>
      <c r="Y1056" s="1">
        <v>-30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1</v>
      </c>
      <c r="AR1056" s="1">
        <v>7</v>
      </c>
      <c r="AS1056" s="1">
        <v>14</v>
      </c>
      <c r="AT1056" s="1">
        <v>4</v>
      </c>
      <c r="AU1056" s="1">
        <v>2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1">
        <v>0</v>
      </c>
    </row>
    <row r="1057" spans="1:53" x14ac:dyDescent="0.25">
      <c r="A1057" s="10">
        <v>125091</v>
      </c>
      <c r="B1057" s="1" t="s">
        <v>2221</v>
      </c>
      <c r="C1057" s="1" t="s">
        <v>58</v>
      </c>
      <c r="D1057" s="1">
        <v>0</v>
      </c>
      <c r="E1057" s="1">
        <v>0</v>
      </c>
      <c r="F1057" s="1"/>
      <c r="G1057" s="1" t="s">
        <v>2222</v>
      </c>
      <c r="H1057" s="2">
        <v>45105.40942650463</v>
      </c>
      <c r="I1057" s="1" t="str">
        <f>_xlfn.XLOOKUP(G1057,'Lookup '!A:A,'Lookup '!B:B)</f>
        <v>Cases &amp; Covers</v>
      </c>
      <c r="J1057" s="1" t="s">
        <v>51</v>
      </c>
      <c r="K1057" s="1" t="b">
        <v>0</v>
      </c>
      <c r="L1057" s="1"/>
      <c r="M1057" s="1"/>
      <c r="N1057" s="1" t="s">
        <v>52</v>
      </c>
      <c r="O1057" s="3">
        <v>2.57</v>
      </c>
      <c r="P1057" s="3"/>
      <c r="Q1057" s="3">
        <v>2.57</v>
      </c>
      <c r="R1057" s="3">
        <v>5</v>
      </c>
      <c r="S1057" s="1">
        <v>0</v>
      </c>
      <c r="T1057" s="4">
        <v>0</v>
      </c>
      <c r="U1057" s="1" t="s">
        <v>5362</v>
      </c>
      <c r="V1057" s="1" t="s">
        <v>5596</v>
      </c>
      <c r="W1057" s="1" t="s">
        <v>5522</v>
      </c>
      <c r="X1057" s="1" t="s">
        <v>47</v>
      </c>
      <c r="Y1057" s="1">
        <v>46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4</v>
      </c>
      <c r="AP1057" s="1">
        <v>5</v>
      </c>
      <c r="AQ1057" s="1">
        <v>8</v>
      </c>
      <c r="AR1057" s="1">
        <v>9</v>
      </c>
      <c r="AS1057" s="1">
        <v>1</v>
      </c>
      <c r="AT1057" s="1">
        <v>2</v>
      </c>
      <c r="AU1057" s="1">
        <v>3</v>
      </c>
      <c r="AV1057" s="1">
        <v>2</v>
      </c>
      <c r="AW1057" s="1">
        <v>1</v>
      </c>
      <c r="AX1057" s="1">
        <v>4</v>
      </c>
      <c r="AY1057" s="1">
        <v>5</v>
      </c>
      <c r="AZ1057" s="1">
        <v>3</v>
      </c>
      <c r="BA1057" s="11">
        <v>7</v>
      </c>
    </row>
    <row r="1058" spans="1:53" x14ac:dyDescent="0.25">
      <c r="A1058" s="10">
        <v>125092</v>
      </c>
      <c r="B1058" s="1" t="s">
        <v>2223</v>
      </c>
      <c r="C1058" s="1" t="s">
        <v>49</v>
      </c>
      <c r="D1058" s="1">
        <v>0</v>
      </c>
      <c r="E1058" s="1">
        <v>0</v>
      </c>
      <c r="F1058" s="1"/>
      <c r="G1058" s="1" t="s">
        <v>2224</v>
      </c>
      <c r="H1058" s="2">
        <v>45105.40942650463</v>
      </c>
      <c r="I1058" s="1" t="str">
        <f>_xlfn.XLOOKUP(G1058,'Lookup '!A:A,'Lookup '!B:B)</f>
        <v>Cases &amp; Covers</v>
      </c>
      <c r="J1058" s="1" t="s">
        <v>51</v>
      </c>
      <c r="K1058" s="1" t="b">
        <v>0</v>
      </c>
      <c r="L1058" s="1"/>
      <c r="M1058" s="1"/>
      <c r="N1058" s="1" t="s">
        <v>52</v>
      </c>
      <c r="O1058" s="3">
        <v>2.65</v>
      </c>
      <c r="P1058" s="3"/>
      <c r="Q1058" s="3">
        <v>2.65</v>
      </c>
      <c r="R1058" s="3">
        <v>3.8182</v>
      </c>
      <c r="S1058" s="1">
        <v>0</v>
      </c>
      <c r="T1058" s="4">
        <v>0</v>
      </c>
      <c r="U1058" s="1" t="s">
        <v>5362</v>
      </c>
      <c r="V1058" s="1" t="s">
        <v>5506</v>
      </c>
      <c r="W1058" s="1" t="s">
        <v>5528</v>
      </c>
      <c r="X1058" s="1" t="s">
        <v>47</v>
      </c>
      <c r="Y1058" s="1">
        <v>124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1</v>
      </c>
      <c r="AR1058" s="1">
        <v>0</v>
      </c>
      <c r="AS1058" s="1">
        <v>2</v>
      </c>
      <c r="AT1058" s="1">
        <v>0</v>
      </c>
      <c r="AU1058" s="1">
        <v>0</v>
      </c>
      <c r="AV1058" s="1">
        <v>0</v>
      </c>
      <c r="AW1058" s="1">
        <v>0</v>
      </c>
      <c r="AX1058" s="1">
        <v>2</v>
      </c>
      <c r="AY1058" s="1">
        <v>0</v>
      </c>
      <c r="AZ1058" s="1">
        <v>0</v>
      </c>
      <c r="BA1058" s="11">
        <v>0</v>
      </c>
    </row>
    <row r="1059" spans="1:53" x14ac:dyDescent="0.25">
      <c r="A1059" s="10">
        <v>125093</v>
      </c>
      <c r="B1059" s="1" t="s">
        <v>2225</v>
      </c>
      <c r="C1059" s="1" t="s">
        <v>114</v>
      </c>
      <c r="D1059" s="1">
        <v>0</v>
      </c>
      <c r="E1059" s="1">
        <v>0</v>
      </c>
      <c r="F1059" s="1"/>
      <c r="G1059" s="1" t="s">
        <v>2226</v>
      </c>
      <c r="H1059" s="2">
        <v>45105.40942650463</v>
      </c>
      <c r="I1059" s="1" t="str">
        <f>_xlfn.XLOOKUP(G1059,'Lookup '!A:A,'Lookup '!B:B)</f>
        <v>Cases &amp; Covers</v>
      </c>
      <c r="J1059" s="1" t="s">
        <v>51</v>
      </c>
      <c r="K1059" s="1" t="b">
        <v>0</v>
      </c>
      <c r="L1059" s="1"/>
      <c r="M1059" s="1"/>
      <c r="N1059" s="1" t="s">
        <v>52</v>
      </c>
      <c r="O1059" s="3">
        <v>2.57</v>
      </c>
      <c r="P1059" s="3"/>
      <c r="Q1059" s="3">
        <v>2.57</v>
      </c>
      <c r="R1059" s="3">
        <v>4.0909000000000004</v>
      </c>
      <c r="S1059" s="1">
        <v>0</v>
      </c>
      <c r="T1059" s="4">
        <v>0</v>
      </c>
      <c r="U1059" s="1" t="s">
        <v>5362</v>
      </c>
      <c r="V1059" s="1" t="s">
        <v>5514</v>
      </c>
      <c r="W1059" s="1" t="s">
        <v>5493</v>
      </c>
      <c r="X1059" s="1" t="s">
        <v>47</v>
      </c>
      <c r="Y1059" s="1">
        <v>58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8</v>
      </c>
      <c r="AP1059" s="1">
        <v>1</v>
      </c>
      <c r="AQ1059" s="1">
        <v>0</v>
      </c>
      <c r="AR1059" s="1">
        <v>5</v>
      </c>
      <c r="AS1059" s="1">
        <v>4</v>
      </c>
      <c r="AT1059" s="1">
        <v>0</v>
      </c>
      <c r="AU1059" s="1">
        <v>1</v>
      </c>
      <c r="AV1059" s="1">
        <v>1</v>
      </c>
      <c r="AW1059" s="1">
        <v>2</v>
      </c>
      <c r="AX1059" s="1">
        <v>2</v>
      </c>
      <c r="AY1059" s="1">
        <v>1</v>
      </c>
      <c r="AZ1059" s="1">
        <v>3</v>
      </c>
      <c r="BA1059" s="11">
        <v>2</v>
      </c>
    </row>
    <row r="1060" spans="1:53" x14ac:dyDescent="0.25">
      <c r="A1060" s="10">
        <v>125094</v>
      </c>
      <c r="B1060" s="1" t="s">
        <v>2227</v>
      </c>
      <c r="C1060" s="1" t="s">
        <v>114</v>
      </c>
      <c r="D1060" s="1">
        <v>0</v>
      </c>
      <c r="E1060" s="1">
        <v>0</v>
      </c>
      <c r="F1060" s="1"/>
      <c r="G1060" s="1" t="s">
        <v>2228</v>
      </c>
      <c r="H1060" s="2">
        <v>45105.40942650463</v>
      </c>
      <c r="I1060" s="1" t="str">
        <f>_xlfn.XLOOKUP(G1060,'Lookup '!A:A,'Lookup '!B:B)</f>
        <v>Cases &amp; Covers</v>
      </c>
      <c r="J1060" s="1" t="s">
        <v>51</v>
      </c>
      <c r="K1060" s="1" t="b">
        <v>0</v>
      </c>
      <c r="L1060" s="1"/>
      <c r="M1060" s="1"/>
      <c r="N1060" s="1" t="s">
        <v>52</v>
      </c>
      <c r="O1060" s="3">
        <v>1.66</v>
      </c>
      <c r="P1060" s="3"/>
      <c r="Q1060" s="3">
        <v>1.66</v>
      </c>
      <c r="R1060" s="3">
        <v>3.1818</v>
      </c>
      <c r="S1060" s="1">
        <v>0</v>
      </c>
      <c r="T1060" s="4">
        <v>0</v>
      </c>
      <c r="U1060" s="1" t="s">
        <v>5362</v>
      </c>
      <c r="V1060" s="1" t="s">
        <v>5536</v>
      </c>
      <c r="W1060" s="1" t="s">
        <v>5531</v>
      </c>
      <c r="X1060" s="1" t="s">
        <v>47</v>
      </c>
      <c r="Y1060" s="1">
        <v>26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12</v>
      </c>
      <c r="AP1060" s="1">
        <v>7</v>
      </c>
      <c r="AQ1060" s="1">
        <v>4</v>
      </c>
      <c r="AR1060" s="1">
        <v>5</v>
      </c>
      <c r="AS1060" s="1">
        <v>5</v>
      </c>
      <c r="AT1060" s="1">
        <v>0</v>
      </c>
      <c r="AU1060" s="1">
        <v>3</v>
      </c>
      <c r="AV1060" s="1">
        <v>3</v>
      </c>
      <c r="AW1060" s="1">
        <v>6</v>
      </c>
      <c r="AX1060" s="1">
        <v>4</v>
      </c>
      <c r="AY1060" s="1">
        <v>0</v>
      </c>
      <c r="AZ1060" s="1">
        <v>0</v>
      </c>
      <c r="BA1060" s="11">
        <v>0</v>
      </c>
    </row>
    <row r="1061" spans="1:53" x14ac:dyDescent="0.25">
      <c r="A1061" s="10">
        <v>125095</v>
      </c>
      <c r="B1061" s="1" t="s">
        <v>2229</v>
      </c>
      <c r="C1061" s="1" t="s">
        <v>114</v>
      </c>
      <c r="D1061" s="1">
        <v>0</v>
      </c>
      <c r="E1061" s="1">
        <v>0</v>
      </c>
      <c r="F1061" s="1"/>
      <c r="G1061" s="1" t="s">
        <v>2230</v>
      </c>
      <c r="H1061" s="2">
        <v>45105.40942650463</v>
      </c>
      <c r="I1061" s="1" t="str">
        <f>_xlfn.XLOOKUP(G1061,'Lookup '!A:A,'Lookup '!B:B)</f>
        <v>Cases &amp; Covers</v>
      </c>
      <c r="J1061" s="1" t="s">
        <v>51</v>
      </c>
      <c r="K1061" s="1" t="b">
        <v>0</v>
      </c>
      <c r="L1061" s="1"/>
      <c r="M1061" s="1"/>
      <c r="N1061" s="1" t="s">
        <v>52</v>
      </c>
      <c r="O1061" s="3">
        <v>2.57</v>
      </c>
      <c r="P1061" s="3"/>
      <c r="Q1061" s="3">
        <v>2.57</v>
      </c>
      <c r="R1061" s="3">
        <v>4.0909000000000004</v>
      </c>
      <c r="S1061" s="1">
        <v>0</v>
      </c>
      <c r="T1061" s="4">
        <v>0</v>
      </c>
      <c r="U1061" s="1" t="s">
        <v>5362</v>
      </c>
      <c r="V1061" s="1" t="s">
        <v>5514</v>
      </c>
      <c r="W1061" s="1" t="s">
        <v>5511</v>
      </c>
      <c r="X1061" s="1" t="s">
        <v>47</v>
      </c>
      <c r="Y1061" s="1">
        <v>77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8</v>
      </c>
      <c r="AP1061" s="1">
        <v>5</v>
      </c>
      <c r="AQ1061" s="1">
        <v>3</v>
      </c>
      <c r="AR1061" s="1">
        <v>2</v>
      </c>
      <c r="AS1061" s="1">
        <v>3</v>
      </c>
      <c r="AT1061" s="1">
        <v>1</v>
      </c>
      <c r="AU1061" s="1">
        <v>0</v>
      </c>
      <c r="AV1061" s="1">
        <v>0</v>
      </c>
      <c r="AW1061" s="1">
        <v>4</v>
      </c>
      <c r="AX1061" s="1">
        <v>0</v>
      </c>
      <c r="AY1061" s="1">
        <v>3</v>
      </c>
      <c r="AZ1061" s="1">
        <v>3</v>
      </c>
      <c r="BA1061" s="11">
        <v>0</v>
      </c>
    </row>
    <row r="1062" spans="1:53" x14ac:dyDescent="0.25">
      <c r="A1062" s="10">
        <v>125096</v>
      </c>
      <c r="B1062" s="1" t="s">
        <v>2231</v>
      </c>
      <c r="C1062" s="1" t="s">
        <v>49</v>
      </c>
      <c r="D1062" s="1">
        <v>0</v>
      </c>
      <c r="E1062" s="1">
        <v>0</v>
      </c>
      <c r="F1062" s="1"/>
      <c r="G1062" s="1" t="s">
        <v>2232</v>
      </c>
      <c r="H1062" s="2">
        <v>45105.40942650463</v>
      </c>
      <c r="I1062" s="1" t="str">
        <f>_xlfn.XLOOKUP(G1062,'Lookup '!A:A,'Lookup '!B:B)</f>
        <v>Cases &amp; Covers</v>
      </c>
      <c r="J1062" s="1" t="s">
        <v>51</v>
      </c>
      <c r="K1062" s="1" t="b">
        <v>0</v>
      </c>
      <c r="L1062" s="1"/>
      <c r="M1062" s="1"/>
      <c r="N1062" s="1" t="s">
        <v>52</v>
      </c>
      <c r="O1062" s="3">
        <v>2.93</v>
      </c>
      <c r="P1062" s="3"/>
      <c r="Q1062" s="3">
        <v>2.93</v>
      </c>
      <c r="R1062" s="3">
        <v>4.5453999999999999</v>
      </c>
      <c r="S1062" s="1">
        <v>0</v>
      </c>
      <c r="T1062" s="4">
        <v>0</v>
      </c>
      <c r="U1062" s="1" t="s">
        <v>5362</v>
      </c>
      <c r="V1062" s="1" t="s">
        <v>5504</v>
      </c>
      <c r="W1062" s="1" t="s">
        <v>5531</v>
      </c>
      <c r="X1062" s="1" t="s">
        <v>47</v>
      </c>
      <c r="Y1062" s="1">
        <v>24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12</v>
      </c>
      <c r="AP1062" s="1">
        <v>11</v>
      </c>
      <c r="AQ1062" s="1">
        <v>2</v>
      </c>
      <c r="AR1062" s="1">
        <v>2</v>
      </c>
      <c r="AS1062" s="1">
        <v>4</v>
      </c>
      <c r="AT1062" s="1">
        <v>1</v>
      </c>
      <c r="AU1062" s="1">
        <v>1</v>
      </c>
      <c r="AV1062" s="1">
        <v>1</v>
      </c>
      <c r="AW1062" s="1">
        <v>4</v>
      </c>
      <c r="AX1062" s="1">
        <v>6</v>
      </c>
      <c r="AY1062" s="1">
        <v>4</v>
      </c>
      <c r="AZ1062" s="1">
        <v>2</v>
      </c>
      <c r="BA1062" s="11">
        <v>1</v>
      </c>
    </row>
    <row r="1063" spans="1:53" x14ac:dyDescent="0.25">
      <c r="A1063" s="10">
        <v>125097</v>
      </c>
      <c r="B1063" s="1" t="s">
        <v>2233</v>
      </c>
      <c r="C1063" s="1" t="s">
        <v>49</v>
      </c>
      <c r="D1063" s="1">
        <v>0</v>
      </c>
      <c r="E1063" s="1">
        <v>0</v>
      </c>
      <c r="F1063" s="1"/>
      <c r="G1063" s="1" t="s">
        <v>2234</v>
      </c>
      <c r="H1063" s="2">
        <v>45105.40942650463</v>
      </c>
      <c r="I1063" s="1" t="str">
        <f>_xlfn.XLOOKUP(G1063,'Lookup '!A:A,'Lookup '!B:B)</f>
        <v>Cases &amp; Covers</v>
      </c>
      <c r="J1063" s="1" t="s">
        <v>51</v>
      </c>
      <c r="K1063" s="1" t="b">
        <v>0</v>
      </c>
      <c r="L1063" s="1"/>
      <c r="M1063" s="1"/>
      <c r="N1063" s="1" t="s">
        <v>52</v>
      </c>
      <c r="O1063" s="3">
        <v>2.65</v>
      </c>
      <c r="P1063" s="3"/>
      <c r="Q1063" s="3">
        <v>2.65</v>
      </c>
      <c r="R1063" s="3">
        <v>3.8180999999999998</v>
      </c>
      <c r="S1063" s="1">
        <v>0</v>
      </c>
      <c r="T1063" s="4">
        <v>0</v>
      </c>
      <c r="U1063" s="1" t="s">
        <v>5362</v>
      </c>
      <c r="V1063" s="1" t="s">
        <v>5506</v>
      </c>
      <c r="W1063" s="1" t="s">
        <v>5498</v>
      </c>
      <c r="X1063" s="1" t="s">
        <v>47</v>
      </c>
      <c r="Y1063" s="1">
        <v>8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14</v>
      </c>
      <c r="AP1063" s="1">
        <v>9</v>
      </c>
      <c r="AQ1063" s="1">
        <v>14</v>
      </c>
      <c r="AR1063" s="1">
        <v>7</v>
      </c>
      <c r="AS1063" s="1">
        <v>10</v>
      </c>
      <c r="AT1063" s="1">
        <v>10</v>
      </c>
      <c r="AU1063" s="1">
        <v>2</v>
      </c>
      <c r="AV1063" s="1">
        <v>6</v>
      </c>
      <c r="AW1063" s="1">
        <v>6</v>
      </c>
      <c r="AX1063" s="1">
        <v>4</v>
      </c>
      <c r="AY1063" s="1">
        <v>7</v>
      </c>
      <c r="AZ1063" s="1">
        <v>6</v>
      </c>
      <c r="BA1063" s="11">
        <v>0</v>
      </c>
    </row>
    <row r="1064" spans="1:53" x14ac:dyDescent="0.25">
      <c r="A1064" s="10">
        <v>125098</v>
      </c>
      <c r="B1064" s="1" t="s">
        <v>2235</v>
      </c>
      <c r="C1064" s="1" t="s">
        <v>58</v>
      </c>
      <c r="D1064" s="1">
        <v>0</v>
      </c>
      <c r="E1064" s="1">
        <v>0</v>
      </c>
      <c r="F1064" s="1"/>
      <c r="G1064" s="1" t="s">
        <v>2236</v>
      </c>
      <c r="H1064" s="2">
        <v>45105.40942650463</v>
      </c>
      <c r="I1064" s="1" t="str">
        <f>_xlfn.XLOOKUP(G1064,'Lookup '!A:A,'Lookup '!B:B)</f>
        <v>Cases &amp; Covers</v>
      </c>
      <c r="J1064" s="1" t="s">
        <v>51</v>
      </c>
      <c r="K1064" s="1" t="b">
        <v>0</v>
      </c>
      <c r="L1064" s="1"/>
      <c r="M1064" s="1"/>
      <c r="N1064" s="1" t="s">
        <v>52</v>
      </c>
      <c r="O1064" s="3">
        <v>1.62</v>
      </c>
      <c r="P1064" s="3"/>
      <c r="Q1064" s="3">
        <v>1.62</v>
      </c>
      <c r="R1064" s="3">
        <v>4.0909000000000004</v>
      </c>
      <c r="S1064" s="1">
        <v>0</v>
      </c>
      <c r="T1064" s="4">
        <v>0</v>
      </c>
      <c r="U1064" s="1" t="s">
        <v>5362</v>
      </c>
      <c r="V1064" s="1" t="s">
        <v>5494</v>
      </c>
      <c r="W1064" s="1" t="s">
        <v>5533</v>
      </c>
      <c r="X1064" s="1" t="s">
        <v>47</v>
      </c>
      <c r="Y1064" s="1">
        <v>57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6</v>
      </c>
      <c r="AP1064" s="1">
        <v>6</v>
      </c>
      <c r="AQ1064" s="1">
        <v>2</v>
      </c>
      <c r="AR1064" s="1">
        <v>0</v>
      </c>
      <c r="AS1064" s="1">
        <v>3</v>
      </c>
      <c r="AT1064" s="1">
        <v>4</v>
      </c>
      <c r="AU1064" s="1">
        <v>2</v>
      </c>
      <c r="AV1064" s="1">
        <v>3</v>
      </c>
      <c r="AW1064" s="1">
        <v>8</v>
      </c>
      <c r="AX1064" s="1">
        <v>13</v>
      </c>
      <c r="AY1064" s="1">
        <v>3</v>
      </c>
      <c r="AZ1064" s="1">
        <v>1</v>
      </c>
      <c r="BA1064" s="11">
        <v>4</v>
      </c>
    </row>
    <row r="1065" spans="1:53" x14ac:dyDescent="0.25">
      <c r="A1065" s="10">
        <v>125099</v>
      </c>
      <c r="B1065" s="1" t="s">
        <v>2237</v>
      </c>
      <c r="C1065" s="1" t="s">
        <v>49</v>
      </c>
      <c r="D1065" s="1">
        <v>0</v>
      </c>
      <c r="E1065" s="1">
        <v>0</v>
      </c>
      <c r="F1065" s="1"/>
      <c r="G1065" s="1" t="s">
        <v>2238</v>
      </c>
      <c r="H1065" s="2">
        <v>45105.40942650463</v>
      </c>
      <c r="I1065" s="1" t="str">
        <f>_xlfn.XLOOKUP(G1065,'Lookup '!A:A,'Lookup '!B:B)</f>
        <v>Cases &amp; Covers</v>
      </c>
      <c r="J1065" s="1" t="s">
        <v>51</v>
      </c>
      <c r="K1065" s="1" t="b">
        <v>0</v>
      </c>
      <c r="L1065" s="1"/>
      <c r="M1065" s="1"/>
      <c r="N1065" s="1" t="s">
        <v>52</v>
      </c>
      <c r="O1065" s="3">
        <v>2.93</v>
      </c>
      <c r="P1065" s="3"/>
      <c r="Q1065" s="3">
        <v>2.93</v>
      </c>
      <c r="R1065" s="3">
        <v>0</v>
      </c>
      <c r="S1065" s="1">
        <v>0</v>
      </c>
      <c r="T1065" s="4">
        <v>0</v>
      </c>
      <c r="U1065" s="1" t="s">
        <v>5362</v>
      </c>
      <c r="V1065" s="1" t="s">
        <v>5504</v>
      </c>
      <c r="W1065" s="1" t="s">
        <v>5515</v>
      </c>
      <c r="X1065" s="1" t="s">
        <v>47</v>
      </c>
      <c r="Y1065" s="1">
        <v>17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1">
        <v>0</v>
      </c>
    </row>
    <row r="1066" spans="1:53" x14ac:dyDescent="0.25">
      <c r="A1066" s="10">
        <v>125100</v>
      </c>
      <c r="B1066" s="1" t="s">
        <v>2239</v>
      </c>
      <c r="C1066" s="1" t="s">
        <v>58</v>
      </c>
      <c r="D1066" s="1">
        <v>0</v>
      </c>
      <c r="E1066" s="1">
        <v>0</v>
      </c>
      <c r="F1066" s="1"/>
      <c r="G1066" s="1" t="s">
        <v>2240</v>
      </c>
      <c r="H1066" s="2">
        <v>45105.40942650463</v>
      </c>
      <c r="I1066" s="1" t="str">
        <f>_xlfn.XLOOKUP(G1066,'Lookup '!A:A,'Lookup '!B:B)</f>
        <v>Cases &amp; Covers</v>
      </c>
      <c r="J1066" s="1" t="s">
        <v>51</v>
      </c>
      <c r="K1066" s="1" t="b">
        <v>0</v>
      </c>
      <c r="L1066" s="1"/>
      <c r="M1066" s="1"/>
      <c r="N1066" s="1" t="s">
        <v>52</v>
      </c>
      <c r="O1066" s="3">
        <v>2.57</v>
      </c>
      <c r="P1066" s="3"/>
      <c r="Q1066" s="3">
        <v>2.57</v>
      </c>
      <c r="R1066" s="3">
        <v>5</v>
      </c>
      <c r="S1066" s="1">
        <v>0</v>
      </c>
      <c r="T1066" s="4">
        <v>0</v>
      </c>
      <c r="U1066" s="1" t="s">
        <v>5362</v>
      </c>
      <c r="V1066" s="1" t="s">
        <v>5596</v>
      </c>
      <c r="W1066" s="1" t="s">
        <v>5508</v>
      </c>
      <c r="X1066" s="1" t="s">
        <v>47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9</v>
      </c>
      <c r="AP1066" s="1">
        <v>9</v>
      </c>
      <c r="AQ1066" s="1">
        <v>9</v>
      </c>
      <c r="AR1066" s="1">
        <v>9</v>
      </c>
      <c r="AS1066" s="1">
        <v>8</v>
      </c>
      <c r="AT1066" s="1">
        <v>4</v>
      </c>
      <c r="AU1066" s="1">
        <v>13</v>
      </c>
      <c r="AV1066" s="1">
        <v>12</v>
      </c>
      <c r="AW1066" s="1">
        <v>0</v>
      </c>
      <c r="AX1066" s="1">
        <v>0</v>
      </c>
      <c r="AY1066" s="1">
        <v>0</v>
      </c>
      <c r="AZ1066" s="1">
        <v>0</v>
      </c>
      <c r="BA1066" s="11">
        <v>0</v>
      </c>
    </row>
    <row r="1067" spans="1:53" x14ac:dyDescent="0.25">
      <c r="A1067" s="10">
        <v>125101</v>
      </c>
      <c r="B1067" s="1" t="s">
        <v>2241</v>
      </c>
      <c r="C1067" s="1" t="s">
        <v>114</v>
      </c>
      <c r="D1067" s="1">
        <v>0</v>
      </c>
      <c r="E1067" s="1">
        <v>0</v>
      </c>
      <c r="F1067" s="1"/>
      <c r="G1067" s="1" t="s">
        <v>2242</v>
      </c>
      <c r="H1067" s="2">
        <v>45105.40942650463</v>
      </c>
      <c r="I1067" s="1" t="str">
        <f>_xlfn.XLOOKUP(G1067,'Lookup '!A:A,'Lookup '!B:B)</f>
        <v>Cases &amp; Covers</v>
      </c>
      <c r="J1067" s="1" t="s">
        <v>51</v>
      </c>
      <c r="K1067" s="1" t="b">
        <v>0</v>
      </c>
      <c r="L1067" s="1"/>
      <c r="M1067" s="1"/>
      <c r="N1067" s="1" t="s">
        <v>52</v>
      </c>
      <c r="O1067" s="3">
        <v>2.57</v>
      </c>
      <c r="P1067" s="3"/>
      <c r="Q1067" s="3">
        <v>2.57</v>
      </c>
      <c r="R1067" s="3">
        <v>4.0909000000000004</v>
      </c>
      <c r="S1067" s="1">
        <v>0</v>
      </c>
      <c r="T1067" s="4">
        <v>0</v>
      </c>
      <c r="U1067" s="1" t="s">
        <v>5362</v>
      </c>
      <c r="V1067" s="1" t="s">
        <v>5514</v>
      </c>
      <c r="W1067" s="1" t="s">
        <v>5531</v>
      </c>
      <c r="X1067" s="1" t="s">
        <v>47</v>
      </c>
      <c r="Y1067" s="1">
        <v>1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16</v>
      </c>
      <c r="AP1067" s="1">
        <v>11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1">
        <v>0</v>
      </c>
    </row>
    <row r="1068" spans="1:53" x14ac:dyDescent="0.25">
      <c r="A1068" s="10">
        <v>125102</v>
      </c>
      <c r="B1068" s="1" t="s">
        <v>2243</v>
      </c>
      <c r="C1068" s="1" t="s">
        <v>49</v>
      </c>
      <c r="D1068" s="1">
        <v>0</v>
      </c>
      <c r="E1068" s="1">
        <v>0</v>
      </c>
      <c r="F1068" s="1"/>
      <c r="G1068" s="1" t="s">
        <v>2244</v>
      </c>
      <c r="H1068" s="2">
        <v>45105.40942650463</v>
      </c>
      <c r="I1068" s="1" t="str">
        <f>_xlfn.XLOOKUP(G1068,'Lookup '!A:A,'Lookup '!B:B)</f>
        <v>Cases &amp; Covers</v>
      </c>
      <c r="J1068" s="1" t="s">
        <v>51</v>
      </c>
      <c r="K1068" s="1" t="b">
        <v>0</v>
      </c>
      <c r="L1068" s="1"/>
      <c r="M1068" s="1"/>
      <c r="N1068" s="1" t="s">
        <v>52</v>
      </c>
      <c r="O1068" s="3">
        <v>2.93</v>
      </c>
      <c r="P1068" s="3"/>
      <c r="Q1068" s="3">
        <v>2.93</v>
      </c>
      <c r="R1068" s="3">
        <v>4.5453999999999999</v>
      </c>
      <c r="S1068" s="1">
        <v>0</v>
      </c>
      <c r="T1068" s="4">
        <v>0</v>
      </c>
      <c r="U1068" s="1" t="s">
        <v>5484</v>
      </c>
      <c r="V1068" s="1" t="s">
        <v>5504</v>
      </c>
      <c r="W1068" s="1" t="s">
        <v>5602</v>
      </c>
      <c r="X1068" s="1" t="s">
        <v>47</v>
      </c>
      <c r="Y1068" s="1">
        <v>34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36</v>
      </c>
      <c r="AP1068" s="1">
        <v>10</v>
      </c>
      <c r="AQ1068" s="1">
        <v>11</v>
      </c>
      <c r="AR1068" s="1">
        <v>7</v>
      </c>
      <c r="AS1068" s="1">
        <v>6</v>
      </c>
      <c r="AT1068" s="1">
        <v>0</v>
      </c>
      <c r="AU1068" s="1">
        <v>2</v>
      </c>
      <c r="AV1068" s="1">
        <v>5</v>
      </c>
      <c r="AW1068" s="1">
        <v>5</v>
      </c>
      <c r="AX1068" s="1">
        <v>3</v>
      </c>
      <c r="AY1068" s="1">
        <v>3</v>
      </c>
      <c r="AZ1068" s="1">
        <v>4</v>
      </c>
      <c r="BA1068" s="11">
        <v>5</v>
      </c>
    </row>
    <row r="1069" spans="1:53" x14ac:dyDescent="0.25">
      <c r="A1069" s="10">
        <v>125103</v>
      </c>
      <c r="B1069" s="1" t="s">
        <v>2245</v>
      </c>
      <c r="C1069" s="1" t="s">
        <v>58</v>
      </c>
      <c r="D1069" s="1">
        <v>0</v>
      </c>
      <c r="E1069" s="1">
        <v>0</v>
      </c>
      <c r="F1069" s="1"/>
      <c r="G1069" s="1" t="s">
        <v>2246</v>
      </c>
      <c r="H1069" s="2">
        <v>45105.40942650463</v>
      </c>
      <c r="I1069" s="1" t="str">
        <f>_xlfn.XLOOKUP(G1069,'Lookup '!A:A,'Lookup '!B:B)</f>
        <v>Cases &amp; Covers</v>
      </c>
      <c r="J1069" s="1" t="s">
        <v>51</v>
      </c>
      <c r="K1069" s="1" t="b">
        <v>0</v>
      </c>
      <c r="L1069" s="1"/>
      <c r="M1069" s="1"/>
      <c r="N1069" s="1" t="s">
        <v>52</v>
      </c>
      <c r="O1069" s="3">
        <v>1.62</v>
      </c>
      <c r="P1069" s="3"/>
      <c r="Q1069" s="3">
        <v>1.62</v>
      </c>
      <c r="R1069" s="3">
        <v>4.0909000000000004</v>
      </c>
      <c r="S1069" s="1">
        <v>0</v>
      </c>
      <c r="T1069" s="4">
        <v>0</v>
      </c>
      <c r="U1069" s="1" t="s">
        <v>5362</v>
      </c>
      <c r="V1069" s="1" t="s">
        <v>5494</v>
      </c>
      <c r="W1069" s="1" t="s">
        <v>5491</v>
      </c>
      <c r="X1069" s="1" t="s">
        <v>47</v>
      </c>
      <c r="Y1069" s="1">
        <v>56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12</v>
      </c>
      <c r="AP1069" s="1">
        <v>13</v>
      </c>
      <c r="AQ1069" s="1">
        <v>6</v>
      </c>
      <c r="AR1069" s="1">
        <v>12</v>
      </c>
      <c r="AS1069" s="1">
        <v>3</v>
      </c>
      <c r="AT1069" s="1">
        <v>1</v>
      </c>
      <c r="AU1069" s="1">
        <v>1</v>
      </c>
      <c r="AV1069" s="1">
        <v>9</v>
      </c>
      <c r="AW1069" s="1">
        <v>4</v>
      </c>
      <c r="AX1069" s="1">
        <v>6</v>
      </c>
      <c r="AY1069" s="1">
        <v>4</v>
      </c>
      <c r="AZ1069" s="1">
        <v>10</v>
      </c>
      <c r="BA1069" s="11">
        <v>10</v>
      </c>
    </row>
    <row r="1070" spans="1:53" x14ac:dyDescent="0.25">
      <c r="A1070" s="10">
        <v>125104</v>
      </c>
      <c r="B1070" s="1" t="s">
        <v>2247</v>
      </c>
      <c r="C1070" s="1" t="s">
        <v>58</v>
      </c>
      <c r="D1070" s="1">
        <v>0</v>
      </c>
      <c r="E1070" s="1">
        <v>0</v>
      </c>
      <c r="F1070" s="1"/>
      <c r="G1070" s="1" t="s">
        <v>2248</v>
      </c>
      <c r="H1070" s="2">
        <v>45105.40942650463</v>
      </c>
      <c r="I1070" s="1" t="str">
        <f>_xlfn.XLOOKUP(G1070,'Lookup '!A:A,'Lookup '!B:B)</f>
        <v>Cases &amp; Covers</v>
      </c>
      <c r="J1070" s="1" t="s">
        <v>51</v>
      </c>
      <c r="K1070" s="1" t="b">
        <v>0</v>
      </c>
      <c r="L1070" s="1"/>
      <c r="M1070" s="1"/>
      <c r="N1070" s="1" t="s">
        <v>52</v>
      </c>
      <c r="O1070" s="3">
        <v>1.62</v>
      </c>
      <c r="P1070" s="3"/>
      <c r="Q1070" s="3">
        <v>1.62</v>
      </c>
      <c r="R1070" s="3">
        <v>4.0909000000000004</v>
      </c>
      <c r="S1070" s="1">
        <v>0</v>
      </c>
      <c r="T1070" s="4">
        <v>0</v>
      </c>
      <c r="U1070" s="1" t="s">
        <v>5362</v>
      </c>
      <c r="V1070" s="1" t="s">
        <v>5494</v>
      </c>
      <c r="W1070" s="1" t="s">
        <v>5531</v>
      </c>
      <c r="X1070" s="1" t="s">
        <v>47</v>
      </c>
      <c r="Y1070" s="1">
        <v>36</v>
      </c>
      <c r="Z1070" s="1">
        <v>0</v>
      </c>
      <c r="AA1070" s="1">
        <v>50</v>
      </c>
      <c r="AB1070" s="1">
        <v>50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3</v>
      </c>
      <c r="AP1070" s="1">
        <v>3</v>
      </c>
      <c r="AQ1070" s="1">
        <v>8</v>
      </c>
      <c r="AR1070" s="1">
        <v>6</v>
      </c>
      <c r="AS1070" s="1">
        <v>6</v>
      </c>
      <c r="AT1070" s="1">
        <v>3</v>
      </c>
      <c r="AU1070" s="1">
        <v>8</v>
      </c>
      <c r="AV1070" s="1">
        <v>4</v>
      </c>
      <c r="AW1070" s="1">
        <v>9</v>
      </c>
      <c r="AX1070" s="1">
        <v>7</v>
      </c>
      <c r="AY1070" s="1">
        <v>6</v>
      </c>
      <c r="AZ1070" s="1">
        <v>5</v>
      </c>
      <c r="BA1070" s="11">
        <v>6</v>
      </c>
    </row>
    <row r="1071" spans="1:53" x14ac:dyDescent="0.25">
      <c r="A1071" s="10">
        <v>125105</v>
      </c>
      <c r="B1071" s="1" t="s">
        <v>2249</v>
      </c>
      <c r="C1071" s="1" t="s">
        <v>58</v>
      </c>
      <c r="D1071" s="1">
        <v>0</v>
      </c>
      <c r="E1071" s="1">
        <v>0</v>
      </c>
      <c r="F1071" s="1"/>
      <c r="G1071" s="1" t="s">
        <v>2250</v>
      </c>
      <c r="H1071" s="2">
        <v>45105.40942650463</v>
      </c>
      <c r="I1071" s="1" t="str">
        <f>_xlfn.XLOOKUP(G1071,'Lookup '!A:A,'Lookup '!B:B)</f>
        <v>Cases &amp; Covers</v>
      </c>
      <c r="J1071" s="1" t="s">
        <v>51</v>
      </c>
      <c r="K1071" s="1" t="b">
        <v>0</v>
      </c>
      <c r="L1071" s="1"/>
      <c r="M1071" s="1"/>
      <c r="N1071" s="1" t="s">
        <v>52</v>
      </c>
      <c r="O1071" s="3">
        <v>1.62</v>
      </c>
      <c r="P1071" s="3"/>
      <c r="Q1071" s="3">
        <v>1.62</v>
      </c>
      <c r="R1071" s="3">
        <v>4.0909000000000004</v>
      </c>
      <c r="S1071" s="1">
        <v>0</v>
      </c>
      <c r="T1071" s="4">
        <v>0</v>
      </c>
      <c r="U1071" s="1" t="s">
        <v>5362</v>
      </c>
      <c r="V1071" s="1" t="s">
        <v>5494</v>
      </c>
      <c r="W1071" s="1" t="s">
        <v>5528</v>
      </c>
      <c r="X1071" s="1" t="s">
        <v>47</v>
      </c>
      <c r="Y1071" s="1">
        <v>101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4</v>
      </c>
      <c r="AP1071" s="1">
        <v>3</v>
      </c>
      <c r="AQ1071" s="1">
        <v>3</v>
      </c>
      <c r="AR1071" s="1">
        <v>0</v>
      </c>
      <c r="AS1071" s="1">
        <v>2</v>
      </c>
      <c r="AT1071" s="1">
        <v>1</v>
      </c>
      <c r="AU1071" s="1">
        <v>0</v>
      </c>
      <c r="AV1071" s="1">
        <v>4</v>
      </c>
      <c r="AW1071" s="1">
        <v>1</v>
      </c>
      <c r="AX1071" s="1">
        <v>0</v>
      </c>
      <c r="AY1071" s="1">
        <v>3</v>
      </c>
      <c r="AZ1071" s="1">
        <v>0</v>
      </c>
      <c r="BA1071" s="11">
        <v>1</v>
      </c>
    </row>
    <row r="1072" spans="1:53" hidden="1" x14ac:dyDescent="0.25">
      <c r="A1072" s="10">
        <v>125106</v>
      </c>
      <c r="B1072" s="1" t="s">
        <v>2251</v>
      </c>
      <c r="C1072" s="1" t="s">
        <v>315</v>
      </c>
      <c r="D1072" s="1">
        <v>0</v>
      </c>
      <c r="E1072" s="1">
        <v>0</v>
      </c>
      <c r="F1072" s="1"/>
      <c r="G1072" s="1" t="s">
        <v>2252</v>
      </c>
      <c r="H1072" s="2">
        <v>45105.40942650463</v>
      </c>
      <c r="I1072" s="1" t="str">
        <f>_xlfn.XLOOKUP(G1072,'Lookup '!A:A,'Lookup '!B:B)</f>
        <v>iWatch Band</v>
      </c>
      <c r="J1072" s="1" t="s">
        <v>609</v>
      </c>
      <c r="K1072" s="1" t="b">
        <v>0</v>
      </c>
      <c r="L1072" s="1"/>
      <c r="M1072" s="1"/>
      <c r="N1072" s="1" t="s">
        <v>52</v>
      </c>
      <c r="O1072" s="3">
        <v>0.9</v>
      </c>
      <c r="P1072" s="3"/>
      <c r="Q1072" s="3">
        <v>0.9</v>
      </c>
      <c r="R1072" s="3">
        <v>3.6362999999999999</v>
      </c>
      <c r="S1072" s="1">
        <v>0</v>
      </c>
      <c r="T1072" s="4">
        <v>0</v>
      </c>
      <c r="U1072" s="1"/>
      <c r="V1072" s="1" t="s">
        <v>5604</v>
      </c>
      <c r="W1072" s="1" t="s">
        <v>5555</v>
      </c>
      <c r="X1072" s="1" t="s">
        <v>47</v>
      </c>
      <c r="Y1072" s="1">
        <v>82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6</v>
      </c>
      <c r="AP1072" s="1">
        <v>13</v>
      </c>
      <c r="AQ1072" s="1">
        <v>17</v>
      </c>
      <c r="AR1072" s="1">
        <v>12</v>
      </c>
      <c r="AS1072" s="1">
        <v>4</v>
      </c>
      <c r="AT1072" s="1">
        <v>3</v>
      </c>
      <c r="AU1072" s="1">
        <v>4</v>
      </c>
      <c r="AV1072" s="1">
        <v>6</v>
      </c>
      <c r="AW1072" s="1">
        <v>7</v>
      </c>
      <c r="AX1072" s="1">
        <v>8</v>
      </c>
      <c r="AY1072" s="1">
        <v>8</v>
      </c>
      <c r="AZ1072" s="1">
        <v>10</v>
      </c>
      <c r="BA1072" s="11">
        <v>8</v>
      </c>
    </row>
    <row r="1073" spans="1:53" hidden="1" x14ac:dyDescent="0.25">
      <c r="A1073" s="10">
        <v>125107</v>
      </c>
      <c r="B1073" s="1" t="s">
        <v>2253</v>
      </c>
      <c r="C1073" s="1" t="s">
        <v>315</v>
      </c>
      <c r="D1073" s="1">
        <v>0</v>
      </c>
      <c r="E1073" s="1">
        <v>0</v>
      </c>
      <c r="F1073" s="1"/>
      <c r="G1073" s="1" t="s">
        <v>2254</v>
      </c>
      <c r="H1073" s="2">
        <v>45105.40942650463</v>
      </c>
      <c r="I1073" s="1" t="str">
        <f>_xlfn.XLOOKUP(G1073,'Lookup '!A:A,'Lookup '!B:B)</f>
        <v>iWatch Band</v>
      </c>
      <c r="J1073" s="1" t="s">
        <v>609</v>
      </c>
      <c r="K1073" s="1" t="b">
        <v>0</v>
      </c>
      <c r="L1073" s="1"/>
      <c r="M1073" s="1"/>
      <c r="N1073" s="1" t="s">
        <v>52</v>
      </c>
      <c r="O1073" s="3">
        <v>0.9</v>
      </c>
      <c r="P1073" s="3"/>
      <c r="Q1073" s="3">
        <v>0.9</v>
      </c>
      <c r="R1073" s="3">
        <v>3.6362999999999999</v>
      </c>
      <c r="S1073" s="1">
        <v>0</v>
      </c>
      <c r="T1073" s="4">
        <v>0</v>
      </c>
      <c r="U1073" s="1"/>
      <c r="V1073" s="1" t="s">
        <v>5604</v>
      </c>
      <c r="W1073" s="1" t="s">
        <v>5556</v>
      </c>
      <c r="X1073" s="1" t="s">
        <v>47</v>
      </c>
      <c r="Y1073" s="1">
        <v>54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9</v>
      </c>
      <c r="AP1073" s="1">
        <v>8</v>
      </c>
      <c r="AQ1073" s="1">
        <v>9</v>
      </c>
      <c r="AR1073" s="1">
        <v>13</v>
      </c>
      <c r="AS1073" s="1">
        <v>6</v>
      </c>
      <c r="AT1073" s="1">
        <v>3</v>
      </c>
      <c r="AU1073" s="1">
        <v>10</v>
      </c>
      <c r="AV1073" s="1">
        <v>7</v>
      </c>
      <c r="AW1073" s="1">
        <v>12</v>
      </c>
      <c r="AX1073" s="1">
        <v>14</v>
      </c>
      <c r="AY1073" s="1">
        <v>6</v>
      </c>
      <c r="AZ1073" s="1">
        <v>17</v>
      </c>
      <c r="BA1073" s="11">
        <v>8</v>
      </c>
    </row>
    <row r="1074" spans="1:53" x14ac:dyDescent="0.25">
      <c r="A1074" s="10">
        <v>125108</v>
      </c>
      <c r="B1074" s="1" t="s">
        <v>2255</v>
      </c>
      <c r="C1074" s="1" t="s">
        <v>114</v>
      </c>
      <c r="D1074" s="1">
        <v>0</v>
      </c>
      <c r="E1074" s="1">
        <v>0</v>
      </c>
      <c r="F1074" s="1"/>
      <c r="G1074" s="1" t="s">
        <v>2256</v>
      </c>
      <c r="H1074" s="2">
        <v>45105.40942650463</v>
      </c>
      <c r="I1074" s="1" t="str">
        <f>_xlfn.XLOOKUP(G1074,'Lookup '!A:A,'Lookup '!B:B)</f>
        <v>Cases &amp; Covers</v>
      </c>
      <c r="J1074" s="1" t="s">
        <v>51</v>
      </c>
      <c r="K1074" s="1" t="b">
        <v>0</v>
      </c>
      <c r="L1074" s="1"/>
      <c r="M1074" s="1"/>
      <c r="N1074" s="1" t="s">
        <v>52</v>
      </c>
      <c r="O1074" s="3">
        <v>2.57</v>
      </c>
      <c r="P1074" s="3"/>
      <c r="Q1074" s="3">
        <v>2.57</v>
      </c>
      <c r="R1074" s="3">
        <v>3.6362999999999999</v>
      </c>
      <c r="S1074" s="1">
        <v>0</v>
      </c>
      <c r="T1074" s="4">
        <v>0</v>
      </c>
      <c r="U1074" s="1" t="s">
        <v>5362</v>
      </c>
      <c r="V1074" s="1" t="s">
        <v>5552</v>
      </c>
      <c r="W1074" s="1" t="s">
        <v>5520</v>
      </c>
      <c r="X1074" s="1" t="s">
        <v>47</v>
      </c>
      <c r="Y1074" s="1">
        <v>4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14</v>
      </c>
      <c r="AP1074" s="1">
        <v>11</v>
      </c>
      <c r="AQ1074" s="1">
        <v>10</v>
      </c>
      <c r="AR1074" s="1">
        <v>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1">
        <v>0</v>
      </c>
    </row>
    <row r="1075" spans="1:53" x14ac:dyDescent="0.25">
      <c r="A1075" s="10">
        <v>125109</v>
      </c>
      <c r="B1075" s="1" t="s">
        <v>2257</v>
      </c>
      <c r="C1075" s="1" t="s">
        <v>114</v>
      </c>
      <c r="D1075" s="1">
        <v>0</v>
      </c>
      <c r="E1075" s="1">
        <v>0</v>
      </c>
      <c r="F1075" s="1"/>
      <c r="G1075" s="1" t="s">
        <v>2258</v>
      </c>
      <c r="H1075" s="2">
        <v>45105.40942650463</v>
      </c>
      <c r="I1075" s="1" t="str">
        <f>_xlfn.XLOOKUP(G1075,'Lookup '!A:A,'Lookup '!B:B)</f>
        <v>Cases &amp; Covers</v>
      </c>
      <c r="J1075" s="1" t="s">
        <v>51</v>
      </c>
      <c r="K1075" s="1" t="b">
        <v>0</v>
      </c>
      <c r="L1075" s="1"/>
      <c r="M1075" s="1"/>
      <c r="N1075" s="1" t="s">
        <v>52</v>
      </c>
      <c r="O1075" s="3">
        <v>2.57</v>
      </c>
      <c r="P1075" s="3"/>
      <c r="Q1075" s="3">
        <v>2.57</v>
      </c>
      <c r="R1075" s="3">
        <v>4.0909000000000004</v>
      </c>
      <c r="S1075" s="1">
        <v>0</v>
      </c>
      <c r="T1075" s="4">
        <v>0</v>
      </c>
      <c r="U1075" s="1" t="s">
        <v>5362</v>
      </c>
      <c r="V1075" s="1" t="s">
        <v>5514</v>
      </c>
      <c r="W1075" s="1" t="s">
        <v>5531</v>
      </c>
      <c r="X1075" s="1" t="s">
        <v>47</v>
      </c>
      <c r="Y1075" s="1">
        <v>56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6</v>
      </c>
      <c r="AP1075" s="1">
        <v>4</v>
      </c>
      <c r="AQ1075" s="1">
        <v>3</v>
      </c>
      <c r="AR1075" s="1">
        <v>1</v>
      </c>
      <c r="AS1075" s="1">
        <v>2</v>
      </c>
      <c r="AT1075" s="1">
        <v>1</v>
      </c>
      <c r="AU1075" s="1">
        <v>3</v>
      </c>
      <c r="AV1075" s="1">
        <v>1</v>
      </c>
      <c r="AW1075" s="1">
        <v>1</v>
      </c>
      <c r="AX1075" s="1">
        <v>3</v>
      </c>
      <c r="AY1075" s="1">
        <v>3</v>
      </c>
      <c r="AZ1075" s="1">
        <v>4</v>
      </c>
      <c r="BA1075" s="11">
        <v>2</v>
      </c>
    </row>
    <row r="1076" spans="1:53" x14ac:dyDescent="0.25">
      <c r="A1076" s="10">
        <v>125110</v>
      </c>
      <c r="B1076" s="1" t="s">
        <v>2259</v>
      </c>
      <c r="C1076" s="1" t="s">
        <v>114</v>
      </c>
      <c r="D1076" s="1">
        <v>0</v>
      </c>
      <c r="E1076" s="1">
        <v>0</v>
      </c>
      <c r="F1076" s="1"/>
      <c r="G1076" s="1" t="s">
        <v>2260</v>
      </c>
      <c r="H1076" s="2">
        <v>45105.40942650463</v>
      </c>
      <c r="I1076" s="1" t="str">
        <f>_xlfn.XLOOKUP(G1076,'Lookup '!A:A,'Lookup '!B:B)</f>
        <v>Cases &amp; Covers</v>
      </c>
      <c r="J1076" s="1" t="s">
        <v>51</v>
      </c>
      <c r="K1076" s="1" t="b">
        <v>0</v>
      </c>
      <c r="L1076" s="1"/>
      <c r="M1076" s="1"/>
      <c r="N1076" s="1" t="s">
        <v>52</v>
      </c>
      <c r="O1076" s="3">
        <v>2.57</v>
      </c>
      <c r="P1076" s="3"/>
      <c r="Q1076" s="3">
        <v>2.57</v>
      </c>
      <c r="R1076" s="3">
        <v>4.0909000000000004</v>
      </c>
      <c r="S1076" s="1">
        <v>0</v>
      </c>
      <c r="T1076" s="4">
        <v>0</v>
      </c>
      <c r="U1076" s="1" t="s">
        <v>5362</v>
      </c>
      <c r="V1076" s="1" t="s">
        <v>5514</v>
      </c>
      <c r="W1076" s="1" t="s">
        <v>5531</v>
      </c>
      <c r="X1076" s="1" t="s">
        <v>47</v>
      </c>
      <c r="Y1076" s="1">
        <v>3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9</v>
      </c>
      <c r="AP1076" s="1">
        <v>6</v>
      </c>
      <c r="AQ1076" s="1">
        <v>6</v>
      </c>
      <c r="AR1076" s="1">
        <v>5</v>
      </c>
      <c r="AS1076" s="1">
        <v>5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1">
        <v>0</v>
      </c>
    </row>
    <row r="1077" spans="1:53" x14ac:dyDescent="0.25">
      <c r="A1077" s="10">
        <v>125111</v>
      </c>
      <c r="B1077" s="1" t="s">
        <v>2261</v>
      </c>
      <c r="C1077" s="1" t="s">
        <v>49</v>
      </c>
      <c r="D1077" s="1">
        <v>0</v>
      </c>
      <c r="E1077" s="1">
        <v>0</v>
      </c>
      <c r="F1077" s="1"/>
      <c r="G1077" s="1" t="s">
        <v>2262</v>
      </c>
      <c r="H1077" s="2">
        <v>45105.40942650463</v>
      </c>
      <c r="I1077" s="1" t="str">
        <f>_xlfn.XLOOKUP(G1077,'Lookup '!A:A,'Lookup '!B:B)</f>
        <v>Cases &amp; Covers</v>
      </c>
      <c r="J1077" s="1" t="s">
        <v>51</v>
      </c>
      <c r="K1077" s="1" t="b">
        <v>0</v>
      </c>
      <c r="L1077" s="1"/>
      <c r="M1077" s="1"/>
      <c r="N1077" s="1" t="s">
        <v>52</v>
      </c>
      <c r="O1077" s="3">
        <v>2.65</v>
      </c>
      <c r="P1077" s="3"/>
      <c r="Q1077" s="3">
        <v>2.65</v>
      </c>
      <c r="R1077" s="3">
        <v>3.8180999999999998</v>
      </c>
      <c r="S1077" s="1">
        <v>0</v>
      </c>
      <c r="T1077" s="4">
        <v>0</v>
      </c>
      <c r="U1077" s="1" t="s">
        <v>5362</v>
      </c>
      <c r="V1077" s="1" t="s">
        <v>5506</v>
      </c>
      <c r="W1077" s="1" t="s">
        <v>5493</v>
      </c>
      <c r="X1077" s="1" t="s">
        <v>47</v>
      </c>
      <c r="Y1077" s="1">
        <v>82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6</v>
      </c>
      <c r="AP1077" s="1">
        <v>3</v>
      </c>
      <c r="AQ1077" s="1">
        <v>2</v>
      </c>
      <c r="AR1077" s="1">
        <v>3</v>
      </c>
      <c r="AS1077" s="1">
        <v>6</v>
      </c>
      <c r="AT1077" s="1">
        <v>2</v>
      </c>
      <c r="AU1077" s="1">
        <v>1</v>
      </c>
      <c r="AV1077" s="1">
        <v>3</v>
      </c>
      <c r="AW1077" s="1">
        <v>2</v>
      </c>
      <c r="AX1077" s="1">
        <v>0</v>
      </c>
      <c r="AY1077" s="1">
        <v>0</v>
      </c>
      <c r="AZ1077" s="1">
        <v>2</v>
      </c>
      <c r="BA1077" s="11">
        <v>3</v>
      </c>
    </row>
    <row r="1078" spans="1:53" x14ac:dyDescent="0.25">
      <c r="A1078" s="10">
        <v>125112</v>
      </c>
      <c r="B1078" s="1" t="s">
        <v>2263</v>
      </c>
      <c r="C1078" s="1" t="s">
        <v>58</v>
      </c>
      <c r="D1078" s="1">
        <v>4</v>
      </c>
      <c r="E1078" s="1">
        <v>0</v>
      </c>
      <c r="F1078" s="1" t="s">
        <v>2264</v>
      </c>
      <c r="G1078" s="1" t="s">
        <v>2265</v>
      </c>
      <c r="H1078" s="2">
        <v>45105.40942650463</v>
      </c>
      <c r="I1078" s="1" t="str">
        <f>_xlfn.XLOOKUP(G1078,'Lookup '!A:A,'Lookup '!B:B)</f>
        <v>Cases &amp; Covers</v>
      </c>
      <c r="J1078" s="1" t="s">
        <v>51</v>
      </c>
      <c r="K1078" s="1" t="b">
        <v>0</v>
      </c>
      <c r="L1078" s="1"/>
      <c r="M1078" s="1"/>
      <c r="N1078" s="1" t="s">
        <v>52</v>
      </c>
      <c r="O1078" s="3">
        <v>1.61</v>
      </c>
      <c r="P1078" s="3"/>
      <c r="Q1078" s="3">
        <v>1.61</v>
      </c>
      <c r="R1078" s="3">
        <v>4.0909000000000004</v>
      </c>
      <c r="S1078" s="1">
        <v>0</v>
      </c>
      <c r="T1078" s="4">
        <v>0</v>
      </c>
      <c r="U1078" s="1" t="s">
        <v>5362</v>
      </c>
      <c r="V1078" s="1" t="s">
        <v>5562</v>
      </c>
      <c r="W1078" s="1" t="s">
        <v>5531</v>
      </c>
      <c r="X1078" s="1" t="s">
        <v>47</v>
      </c>
      <c r="Y1078" s="1">
        <v>-40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11</v>
      </c>
      <c r="AP1078" s="1">
        <v>13</v>
      </c>
      <c r="AQ1078" s="1">
        <v>11</v>
      </c>
      <c r="AR1078" s="1">
        <v>2</v>
      </c>
      <c r="AS1078" s="1">
        <v>2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1">
        <v>0</v>
      </c>
    </row>
    <row r="1079" spans="1:53" x14ac:dyDescent="0.25">
      <c r="A1079" s="10">
        <v>125113</v>
      </c>
      <c r="B1079" s="1" t="s">
        <v>2266</v>
      </c>
      <c r="C1079" s="1" t="s">
        <v>49</v>
      </c>
      <c r="D1079" s="1">
        <v>0</v>
      </c>
      <c r="E1079" s="1">
        <v>0</v>
      </c>
      <c r="F1079" s="1"/>
      <c r="G1079" s="1" t="s">
        <v>2267</v>
      </c>
      <c r="H1079" s="2">
        <v>45105.40942650463</v>
      </c>
      <c r="I1079" s="1" t="str">
        <f>_xlfn.XLOOKUP(G1079,'Lookup '!A:A,'Lookup '!B:B)</f>
        <v>Cases &amp; Covers</v>
      </c>
      <c r="J1079" s="1" t="s">
        <v>51</v>
      </c>
      <c r="K1079" s="1" t="b">
        <v>0</v>
      </c>
      <c r="L1079" s="1"/>
      <c r="M1079" s="1"/>
      <c r="N1079" s="1" t="s">
        <v>52</v>
      </c>
      <c r="O1079" s="3">
        <v>2.93</v>
      </c>
      <c r="P1079" s="3"/>
      <c r="Q1079" s="3">
        <v>2.93</v>
      </c>
      <c r="R1079" s="3">
        <v>4.5453999999999999</v>
      </c>
      <c r="S1079" s="1">
        <v>0</v>
      </c>
      <c r="T1079" s="4">
        <v>0</v>
      </c>
      <c r="U1079" s="1" t="s">
        <v>5484</v>
      </c>
      <c r="V1079" s="1" t="s">
        <v>5504</v>
      </c>
      <c r="W1079" s="1" t="s">
        <v>5598</v>
      </c>
      <c r="X1079" s="1" t="s">
        <v>47</v>
      </c>
      <c r="Y1079" s="1">
        <v>18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14</v>
      </c>
      <c r="AP1079" s="1">
        <v>18</v>
      </c>
      <c r="AQ1079" s="1">
        <v>6</v>
      </c>
      <c r="AR1079" s="1">
        <v>5</v>
      </c>
      <c r="AS1079" s="1">
        <v>7</v>
      </c>
      <c r="AT1079" s="1">
        <v>1</v>
      </c>
      <c r="AU1079" s="1">
        <v>2</v>
      </c>
      <c r="AV1079" s="1">
        <v>0</v>
      </c>
      <c r="AW1079" s="1">
        <v>0</v>
      </c>
      <c r="AX1079" s="1">
        <v>5</v>
      </c>
      <c r="AY1079" s="1">
        <v>7</v>
      </c>
      <c r="AZ1079" s="1">
        <v>1</v>
      </c>
      <c r="BA1079" s="11">
        <v>5</v>
      </c>
    </row>
    <row r="1080" spans="1:53" x14ac:dyDescent="0.25">
      <c r="A1080" s="10">
        <v>125114</v>
      </c>
      <c r="B1080" s="1" t="s">
        <v>2268</v>
      </c>
      <c r="C1080" s="1" t="s">
        <v>49</v>
      </c>
      <c r="D1080" s="1">
        <v>0</v>
      </c>
      <c r="E1080" s="1">
        <v>0</v>
      </c>
      <c r="F1080" s="1"/>
      <c r="G1080" s="1" t="s">
        <v>2269</v>
      </c>
      <c r="H1080" s="2">
        <v>45105.40942650463</v>
      </c>
      <c r="I1080" s="1" t="str">
        <f>_xlfn.XLOOKUP(G1080,'Lookup '!A:A,'Lookup '!B:B)</f>
        <v>Cases &amp; Covers</v>
      </c>
      <c r="J1080" s="1" t="s">
        <v>51</v>
      </c>
      <c r="K1080" s="1" t="b">
        <v>0</v>
      </c>
      <c r="L1080" s="1"/>
      <c r="M1080" s="1"/>
      <c r="N1080" s="1" t="s">
        <v>52</v>
      </c>
      <c r="O1080" s="3">
        <v>2.93</v>
      </c>
      <c r="P1080" s="3"/>
      <c r="Q1080" s="3">
        <v>2.93</v>
      </c>
      <c r="R1080" s="3">
        <v>4.5453999999999999</v>
      </c>
      <c r="S1080" s="1">
        <v>0</v>
      </c>
      <c r="T1080" s="4">
        <v>0</v>
      </c>
      <c r="U1080" s="1" t="s">
        <v>5484</v>
      </c>
      <c r="V1080" s="1" t="s">
        <v>5504</v>
      </c>
      <c r="W1080" s="1" t="s">
        <v>5603</v>
      </c>
      <c r="X1080" s="1" t="s">
        <v>47</v>
      </c>
      <c r="Y1080" s="1">
        <v>125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12</v>
      </c>
      <c r="AP1080" s="1">
        <v>17</v>
      </c>
      <c r="AQ1080" s="1">
        <v>11</v>
      </c>
      <c r="AR1080" s="1">
        <v>9</v>
      </c>
      <c r="AS1080" s="1">
        <v>6</v>
      </c>
      <c r="AT1080" s="1">
        <v>5</v>
      </c>
      <c r="AU1080" s="1">
        <v>7</v>
      </c>
      <c r="AV1080" s="1">
        <v>4</v>
      </c>
      <c r="AW1080" s="1">
        <v>8</v>
      </c>
      <c r="AX1080" s="1">
        <v>4</v>
      </c>
      <c r="AY1080" s="1">
        <v>3</v>
      </c>
      <c r="AZ1080" s="1">
        <v>3</v>
      </c>
      <c r="BA1080" s="11">
        <v>1</v>
      </c>
    </row>
    <row r="1081" spans="1:53" hidden="1" x14ac:dyDescent="0.25">
      <c r="A1081" s="10">
        <v>125115</v>
      </c>
      <c r="B1081" s="1" t="s">
        <v>2270</v>
      </c>
      <c r="C1081" s="1" t="s">
        <v>315</v>
      </c>
      <c r="D1081" s="1">
        <v>0</v>
      </c>
      <c r="E1081" s="1">
        <v>0</v>
      </c>
      <c r="F1081" s="1"/>
      <c r="G1081" s="1" t="s">
        <v>2271</v>
      </c>
      <c r="H1081" s="2">
        <v>45105.40942650463</v>
      </c>
      <c r="I1081" s="1" t="str">
        <f>_xlfn.XLOOKUP(G1081,'Lookup '!A:A,'Lookup '!B:B)</f>
        <v>Screen Protector</v>
      </c>
      <c r="J1081" s="1" t="s">
        <v>317</v>
      </c>
      <c r="K1081" s="1" t="b">
        <v>0</v>
      </c>
      <c r="L1081" s="1"/>
      <c r="M1081" s="1"/>
      <c r="N1081" s="1" t="s">
        <v>52</v>
      </c>
      <c r="O1081" s="3">
        <v>0.65</v>
      </c>
      <c r="P1081" s="3"/>
      <c r="Q1081" s="3">
        <v>0.65</v>
      </c>
      <c r="R1081" s="3">
        <v>2.7271999999999998</v>
      </c>
      <c r="S1081" s="1">
        <v>0</v>
      </c>
      <c r="T1081" s="4">
        <v>0</v>
      </c>
      <c r="U1081" s="1"/>
      <c r="V1081" s="1" t="s">
        <v>5541</v>
      </c>
      <c r="W1081" s="1" t="s">
        <v>5542</v>
      </c>
      <c r="X1081" s="1" t="s">
        <v>47</v>
      </c>
      <c r="Y1081" s="1">
        <v>240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41</v>
      </c>
      <c r="AR1081" s="1">
        <v>23</v>
      </c>
      <c r="AS1081" s="1">
        <v>10</v>
      </c>
      <c r="AT1081" s="1">
        <v>4</v>
      </c>
      <c r="AU1081" s="1">
        <v>41</v>
      </c>
      <c r="AV1081" s="1">
        <v>21</v>
      </c>
      <c r="AW1081" s="1">
        <v>34</v>
      </c>
      <c r="AX1081" s="1">
        <v>45</v>
      </c>
      <c r="AY1081" s="1">
        <v>10</v>
      </c>
      <c r="AZ1081" s="1">
        <v>8</v>
      </c>
      <c r="BA1081" s="11">
        <v>23</v>
      </c>
    </row>
    <row r="1082" spans="1:53" x14ac:dyDescent="0.25">
      <c r="A1082" s="10">
        <v>125116</v>
      </c>
      <c r="B1082" s="1" t="s">
        <v>2272</v>
      </c>
      <c r="C1082" s="1" t="s">
        <v>58</v>
      </c>
      <c r="D1082" s="1">
        <v>0</v>
      </c>
      <c r="E1082" s="1">
        <v>0</v>
      </c>
      <c r="F1082" s="1"/>
      <c r="G1082" s="1" t="s">
        <v>2273</v>
      </c>
      <c r="H1082" s="2">
        <v>45105.40942650463</v>
      </c>
      <c r="I1082" s="1" t="str">
        <f>_xlfn.XLOOKUP(G1082,'Lookup '!A:A,'Lookup '!B:B)</f>
        <v>Cases &amp; Covers</v>
      </c>
      <c r="J1082" s="1" t="s">
        <v>51</v>
      </c>
      <c r="K1082" s="1" t="b">
        <v>0</v>
      </c>
      <c r="L1082" s="1"/>
      <c r="M1082" s="1"/>
      <c r="N1082" s="1" t="s">
        <v>52</v>
      </c>
      <c r="O1082" s="3">
        <v>2.57</v>
      </c>
      <c r="P1082" s="3"/>
      <c r="Q1082" s="3">
        <v>2.57</v>
      </c>
      <c r="R1082" s="3">
        <v>5</v>
      </c>
      <c r="S1082" s="1">
        <v>0</v>
      </c>
      <c r="T1082" s="4">
        <v>0</v>
      </c>
      <c r="U1082" s="1" t="s">
        <v>5362</v>
      </c>
      <c r="V1082" s="1" t="s">
        <v>5596</v>
      </c>
      <c r="W1082" s="1" t="s">
        <v>5595</v>
      </c>
      <c r="X1082" s="1" t="s">
        <v>47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8</v>
      </c>
      <c r="AP1082" s="1">
        <v>5</v>
      </c>
      <c r="AQ1082" s="1">
        <v>8</v>
      </c>
      <c r="AR1082" s="1">
        <v>11</v>
      </c>
      <c r="AS1082" s="1">
        <v>2</v>
      </c>
      <c r="AT1082" s="1">
        <v>6</v>
      </c>
      <c r="AU1082" s="1">
        <v>7</v>
      </c>
      <c r="AV1082" s="1">
        <v>5</v>
      </c>
      <c r="AW1082" s="1">
        <v>8</v>
      </c>
      <c r="AX1082" s="1">
        <v>8</v>
      </c>
      <c r="AY1082" s="1">
        <v>0</v>
      </c>
      <c r="AZ1082" s="1">
        <v>0</v>
      </c>
      <c r="BA1082" s="11">
        <v>0</v>
      </c>
    </row>
    <row r="1083" spans="1:53" x14ac:dyDescent="0.25">
      <c r="A1083" s="10">
        <v>125117</v>
      </c>
      <c r="B1083" s="1" t="s">
        <v>2274</v>
      </c>
      <c r="C1083" s="1" t="s">
        <v>49</v>
      </c>
      <c r="D1083" s="1">
        <v>0</v>
      </c>
      <c r="E1083" s="1">
        <v>0</v>
      </c>
      <c r="F1083" s="1"/>
      <c r="G1083" s="1" t="s">
        <v>2275</v>
      </c>
      <c r="H1083" s="2">
        <v>45105.40942650463</v>
      </c>
      <c r="I1083" s="1" t="str">
        <f>_xlfn.XLOOKUP(G1083,'Lookup '!A:A,'Lookup '!B:B)</f>
        <v>Cases &amp; Covers</v>
      </c>
      <c r="J1083" s="1" t="s">
        <v>51</v>
      </c>
      <c r="K1083" s="1" t="b">
        <v>0</v>
      </c>
      <c r="L1083" s="1"/>
      <c r="M1083" s="1"/>
      <c r="N1083" s="1" t="s">
        <v>52</v>
      </c>
      <c r="O1083" s="3">
        <v>2.65</v>
      </c>
      <c r="P1083" s="3"/>
      <c r="Q1083" s="3">
        <v>2.65</v>
      </c>
      <c r="R1083" s="3">
        <v>3.8180999999999998</v>
      </c>
      <c r="S1083" s="1">
        <v>0</v>
      </c>
      <c r="T1083" s="4">
        <v>0</v>
      </c>
      <c r="U1083" s="1" t="s">
        <v>5362</v>
      </c>
      <c r="V1083" s="1" t="s">
        <v>5506</v>
      </c>
      <c r="W1083" s="1" t="s">
        <v>5493</v>
      </c>
      <c r="X1083" s="1" t="s">
        <v>47</v>
      </c>
      <c r="Y1083" s="1">
        <v>67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10</v>
      </c>
      <c r="AP1083" s="1">
        <v>3</v>
      </c>
      <c r="AQ1083" s="1">
        <v>7</v>
      </c>
      <c r="AR1083" s="1">
        <v>4</v>
      </c>
      <c r="AS1083" s="1">
        <v>3</v>
      </c>
      <c r="AT1083" s="1">
        <v>2</v>
      </c>
      <c r="AU1083" s="1">
        <v>3</v>
      </c>
      <c r="AV1083" s="1">
        <v>1</v>
      </c>
      <c r="AW1083" s="1">
        <v>1</v>
      </c>
      <c r="AX1083" s="1">
        <v>2</v>
      </c>
      <c r="AY1083" s="1">
        <v>1</v>
      </c>
      <c r="AZ1083" s="1">
        <v>3</v>
      </c>
      <c r="BA1083" s="11">
        <v>10</v>
      </c>
    </row>
    <row r="1084" spans="1:53" x14ac:dyDescent="0.25">
      <c r="A1084" s="10">
        <v>125118</v>
      </c>
      <c r="B1084" s="1" t="s">
        <v>2276</v>
      </c>
      <c r="C1084" s="1" t="s">
        <v>58</v>
      </c>
      <c r="D1084" s="1">
        <v>0</v>
      </c>
      <c r="E1084" s="1">
        <v>0</v>
      </c>
      <c r="F1084" s="1"/>
      <c r="G1084" s="1" t="s">
        <v>2277</v>
      </c>
      <c r="H1084" s="2">
        <v>45105.40942650463</v>
      </c>
      <c r="I1084" s="1" t="str">
        <f>_xlfn.XLOOKUP(G1084,'Lookup '!A:A,'Lookup '!B:B)</f>
        <v>Cases &amp; Covers</v>
      </c>
      <c r="J1084" s="1" t="s">
        <v>51</v>
      </c>
      <c r="K1084" s="1" t="b">
        <v>0</v>
      </c>
      <c r="L1084" s="1"/>
      <c r="M1084" s="1"/>
      <c r="N1084" s="1" t="s">
        <v>52</v>
      </c>
      <c r="O1084" s="3">
        <v>2.57</v>
      </c>
      <c r="P1084" s="3"/>
      <c r="Q1084" s="3">
        <v>2.57</v>
      </c>
      <c r="R1084" s="3">
        <v>5</v>
      </c>
      <c r="S1084" s="1">
        <v>0</v>
      </c>
      <c r="T1084" s="4">
        <v>0</v>
      </c>
      <c r="U1084" s="1" t="s">
        <v>5362</v>
      </c>
      <c r="V1084" s="1" t="s">
        <v>5596</v>
      </c>
      <c r="W1084" s="1" t="s">
        <v>5508</v>
      </c>
      <c r="X1084" s="1" t="s">
        <v>47</v>
      </c>
      <c r="Y1084" s="1">
        <v>14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23</v>
      </c>
      <c r="AP1084" s="1">
        <v>18</v>
      </c>
      <c r="AQ1084" s="1">
        <v>18</v>
      </c>
      <c r="AR1084" s="1">
        <v>13</v>
      </c>
      <c r="AS1084" s="1">
        <v>4</v>
      </c>
      <c r="AT1084" s="1">
        <v>2</v>
      </c>
      <c r="AU1084" s="1">
        <v>12</v>
      </c>
      <c r="AV1084" s="1">
        <v>10</v>
      </c>
      <c r="AW1084" s="1">
        <v>11</v>
      </c>
      <c r="AX1084" s="1">
        <v>16</v>
      </c>
      <c r="AY1084" s="1">
        <v>6</v>
      </c>
      <c r="AZ1084" s="1">
        <v>1</v>
      </c>
      <c r="BA1084" s="11">
        <v>0</v>
      </c>
    </row>
    <row r="1085" spans="1:53" x14ac:dyDescent="0.25">
      <c r="A1085" s="10">
        <v>125119</v>
      </c>
      <c r="B1085" s="1" t="s">
        <v>2278</v>
      </c>
      <c r="C1085" s="1" t="s">
        <v>114</v>
      </c>
      <c r="D1085" s="1">
        <v>0</v>
      </c>
      <c r="E1085" s="1">
        <v>0</v>
      </c>
      <c r="F1085" s="1"/>
      <c r="G1085" s="1" t="s">
        <v>2279</v>
      </c>
      <c r="H1085" s="2">
        <v>45105.40942650463</v>
      </c>
      <c r="I1085" s="1" t="str">
        <f>_xlfn.XLOOKUP(G1085,'Lookup '!A:A,'Lookup '!B:B)</f>
        <v>Cases &amp; Covers</v>
      </c>
      <c r="J1085" s="1" t="s">
        <v>51</v>
      </c>
      <c r="K1085" s="1" t="b">
        <v>0</v>
      </c>
      <c r="L1085" s="1"/>
      <c r="M1085" s="1"/>
      <c r="N1085" s="1" t="s">
        <v>52</v>
      </c>
      <c r="O1085" s="3">
        <v>2.57</v>
      </c>
      <c r="P1085" s="3"/>
      <c r="Q1085" s="3">
        <v>2.57</v>
      </c>
      <c r="R1085" s="3">
        <v>4.0909000000000004</v>
      </c>
      <c r="S1085" s="1">
        <v>0</v>
      </c>
      <c r="T1085" s="4">
        <v>0</v>
      </c>
      <c r="U1085" s="1" t="s">
        <v>5362</v>
      </c>
      <c r="V1085" s="1" t="s">
        <v>5514</v>
      </c>
      <c r="W1085" s="1" t="s">
        <v>5493</v>
      </c>
      <c r="X1085" s="1" t="s">
        <v>47</v>
      </c>
      <c r="Y1085" s="1">
        <v>73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10</v>
      </c>
      <c r="AP1085" s="1">
        <v>6</v>
      </c>
      <c r="AQ1085" s="1">
        <v>2</v>
      </c>
      <c r="AR1085" s="1">
        <v>5</v>
      </c>
      <c r="AS1085" s="1">
        <v>2</v>
      </c>
      <c r="AT1085" s="1">
        <v>0</v>
      </c>
      <c r="AU1085" s="1">
        <v>2</v>
      </c>
      <c r="AV1085" s="1">
        <v>3</v>
      </c>
      <c r="AW1085" s="1">
        <v>0</v>
      </c>
      <c r="AX1085" s="1">
        <v>3</v>
      </c>
      <c r="AY1085" s="1">
        <v>2</v>
      </c>
      <c r="AZ1085" s="1">
        <v>0</v>
      </c>
      <c r="BA1085" s="11">
        <v>1</v>
      </c>
    </row>
    <row r="1086" spans="1:53" x14ac:dyDescent="0.25">
      <c r="A1086" s="10">
        <v>125120</v>
      </c>
      <c r="B1086" s="1" t="s">
        <v>2280</v>
      </c>
      <c r="C1086" s="1" t="s">
        <v>114</v>
      </c>
      <c r="D1086" s="1">
        <v>0</v>
      </c>
      <c r="E1086" s="1">
        <v>0</v>
      </c>
      <c r="F1086" s="1"/>
      <c r="G1086" s="1" t="s">
        <v>2281</v>
      </c>
      <c r="H1086" s="2">
        <v>45105.40942650463</v>
      </c>
      <c r="I1086" s="1" t="str">
        <f>_xlfn.XLOOKUP(G1086,'Lookup '!A:A,'Lookup '!B:B)</f>
        <v>Cases &amp; Covers</v>
      </c>
      <c r="J1086" s="1" t="s">
        <v>51</v>
      </c>
      <c r="K1086" s="1" t="b">
        <v>0</v>
      </c>
      <c r="L1086" s="1"/>
      <c r="M1086" s="1"/>
      <c r="N1086" s="1" t="s">
        <v>52</v>
      </c>
      <c r="O1086" s="3">
        <v>2.57</v>
      </c>
      <c r="P1086" s="3"/>
      <c r="Q1086" s="3">
        <v>2.57</v>
      </c>
      <c r="R1086" s="3">
        <v>4.0909000000000004</v>
      </c>
      <c r="S1086" s="1">
        <v>0</v>
      </c>
      <c r="T1086" s="4">
        <v>0</v>
      </c>
      <c r="U1086" s="1" t="s">
        <v>5362</v>
      </c>
      <c r="V1086" s="1" t="s">
        <v>5514</v>
      </c>
      <c r="W1086" s="1" t="s">
        <v>5535</v>
      </c>
      <c r="X1086" s="1" t="s">
        <v>47</v>
      </c>
      <c r="Y1086" s="1">
        <v>108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5</v>
      </c>
      <c r="AP1086" s="1">
        <v>1</v>
      </c>
      <c r="AQ1086" s="1">
        <v>3</v>
      </c>
      <c r="AR1086" s="1">
        <v>1</v>
      </c>
      <c r="AS1086" s="1">
        <v>2</v>
      </c>
      <c r="AT1086" s="1">
        <v>1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1">
        <v>0</v>
      </c>
    </row>
    <row r="1087" spans="1:53" x14ac:dyDescent="0.25">
      <c r="A1087" s="10">
        <v>125121</v>
      </c>
      <c r="B1087" s="1" t="s">
        <v>2282</v>
      </c>
      <c r="C1087" s="1" t="s">
        <v>114</v>
      </c>
      <c r="D1087" s="1">
        <v>0</v>
      </c>
      <c r="E1087" s="1">
        <v>0</v>
      </c>
      <c r="F1087" s="1"/>
      <c r="G1087" s="1" t="s">
        <v>2283</v>
      </c>
      <c r="H1087" s="2">
        <v>45105.40942650463</v>
      </c>
      <c r="I1087" s="1" t="str">
        <f>_xlfn.XLOOKUP(G1087,'Lookup '!A:A,'Lookup '!B:B)</f>
        <v>Cases &amp; Covers</v>
      </c>
      <c r="J1087" s="1" t="s">
        <v>51</v>
      </c>
      <c r="K1087" s="1" t="b">
        <v>0</v>
      </c>
      <c r="L1087" s="1"/>
      <c r="M1087" s="1"/>
      <c r="N1087" s="1" t="s">
        <v>52</v>
      </c>
      <c r="O1087" s="3">
        <v>1.66</v>
      </c>
      <c r="P1087" s="3"/>
      <c r="Q1087" s="3">
        <v>1.66</v>
      </c>
      <c r="R1087" s="3">
        <v>3.1818</v>
      </c>
      <c r="S1087" s="1">
        <v>0</v>
      </c>
      <c r="T1087" s="4">
        <v>0</v>
      </c>
      <c r="U1087" s="1" t="s">
        <v>5362</v>
      </c>
      <c r="V1087" s="1" t="s">
        <v>5536</v>
      </c>
      <c r="W1087" s="1" t="s">
        <v>5511</v>
      </c>
      <c r="X1087" s="1" t="s">
        <v>47</v>
      </c>
      <c r="Y1087" s="1">
        <v>109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2</v>
      </c>
      <c r="AP1087" s="1">
        <v>1</v>
      </c>
      <c r="AQ1087" s="1">
        <v>0</v>
      </c>
      <c r="AR1087" s="1">
        <v>2</v>
      </c>
      <c r="AS1087" s="1">
        <v>4</v>
      </c>
      <c r="AT1087" s="1">
        <v>1</v>
      </c>
      <c r="AU1087" s="1">
        <v>0</v>
      </c>
      <c r="AV1087" s="1">
        <v>0</v>
      </c>
      <c r="AW1087" s="1">
        <v>1</v>
      </c>
      <c r="AX1087" s="1">
        <v>2</v>
      </c>
      <c r="AY1087" s="1">
        <v>3</v>
      </c>
      <c r="AZ1087" s="1">
        <v>0</v>
      </c>
      <c r="BA1087" s="11">
        <v>0</v>
      </c>
    </row>
    <row r="1088" spans="1:53" x14ac:dyDescent="0.25">
      <c r="A1088" s="10">
        <v>125122</v>
      </c>
      <c r="B1088" s="1" t="s">
        <v>2284</v>
      </c>
      <c r="C1088" s="1" t="s">
        <v>49</v>
      </c>
      <c r="D1088" s="1">
        <v>0</v>
      </c>
      <c r="E1088" s="1">
        <v>0</v>
      </c>
      <c r="F1088" s="1"/>
      <c r="G1088" s="1" t="s">
        <v>2285</v>
      </c>
      <c r="H1088" s="2">
        <v>45105.40942650463</v>
      </c>
      <c r="I1088" s="1" t="str">
        <f>_xlfn.XLOOKUP(G1088,'Lookup '!A:A,'Lookup '!B:B)</f>
        <v>Cases &amp; Covers</v>
      </c>
      <c r="J1088" s="1" t="s">
        <v>51</v>
      </c>
      <c r="K1088" s="1" t="b">
        <v>0</v>
      </c>
      <c r="L1088" s="1"/>
      <c r="M1088" s="1"/>
      <c r="N1088" s="1" t="s">
        <v>52</v>
      </c>
      <c r="O1088" s="3">
        <v>2.65</v>
      </c>
      <c r="P1088" s="3"/>
      <c r="Q1088" s="3">
        <v>2.65</v>
      </c>
      <c r="R1088" s="3">
        <v>3.8180999999999998</v>
      </c>
      <c r="S1088" s="1">
        <v>0</v>
      </c>
      <c r="T1088" s="4">
        <v>0</v>
      </c>
      <c r="U1088" s="1" t="s">
        <v>5362</v>
      </c>
      <c r="V1088" s="1" t="s">
        <v>5506</v>
      </c>
      <c r="W1088" s="1" t="s">
        <v>5493</v>
      </c>
      <c r="X1088" s="1" t="s">
        <v>47</v>
      </c>
      <c r="Y1088" s="1">
        <v>40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15</v>
      </c>
      <c r="AP1088" s="1">
        <v>36</v>
      </c>
      <c r="AQ1088" s="1">
        <v>24</v>
      </c>
      <c r="AR1088" s="1">
        <v>8</v>
      </c>
      <c r="AS1088" s="1">
        <v>14</v>
      </c>
      <c r="AT1088" s="1">
        <v>12</v>
      </c>
      <c r="AU1088" s="1">
        <v>12</v>
      </c>
      <c r="AV1088" s="1">
        <v>14</v>
      </c>
      <c r="AW1088" s="1">
        <v>11</v>
      </c>
      <c r="AX1088" s="1">
        <v>10</v>
      </c>
      <c r="AY1088" s="1">
        <v>1</v>
      </c>
      <c r="AZ1088" s="1">
        <v>0</v>
      </c>
      <c r="BA1088" s="11">
        <v>0</v>
      </c>
    </row>
    <row r="1089" spans="1:53" x14ac:dyDescent="0.25">
      <c r="A1089" s="10">
        <v>125123</v>
      </c>
      <c r="B1089" s="1" t="s">
        <v>2286</v>
      </c>
      <c r="C1089" s="1" t="s">
        <v>58</v>
      </c>
      <c r="D1089" s="1">
        <v>0</v>
      </c>
      <c r="E1089" s="1">
        <v>0</v>
      </c>
      <c r="F1089" s="1"/>
      <c r="G1089" s="1" t="s">
        <v>2287</v>
      </c>
      <c r="H1089" s="2">
        <v>45105.40942650463</v>
      </c>
      <c r="I1089" s="1" t="str">
        <f>_xlfn.XLOOKUP(G1089,'Lookup '!A:A,'Lookup '!B:B)</f>
        <v>Cases &amp; Covers</v>
      </c>
      <c r="J1089" s="1" t="s">
        <v>51</v>
      </c>
      <c r="K1089" s="1" t="b">
        <v>0</v>
      </c>
      <c r="L1089" s="1"/>
      <c r="M1089" s="1"/>
      <c r="N1089" s="1" t="s">
        <v>52</v>
      </c>
      <c r="O1089" s="3">
        <v>2.93</v>
      </c>
      <c r="P1089" s="3"/>
      <c r="Q1089" s="3">
        <v>2.93</v>
      </c>
      <c r="R1089" s="3">
        <v>4.5453999999999999</v>
      </c>
      <c r="S1089" s="1">
        <v>0</v>
      </c>
      <c r="T1089" s="4">
        <v>0</v>
      </c>
      <c r="U1089" s="1" t="s">
        <v>5362</v>
      </c>
      <c r="V1089" s="1" t="s">
        <v>5548</v>
      </c>
      <c r="W1089" s="1" t="s">
        <v>5520</v>
      </c>
      <c r="X1089" s="1" t="s">
        <v>47</v>
      </c>
      <c r="Y1089" s="1">
        <v>7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2</v>
      </c>
      <c r="AP1089" s="1">
        <v>1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1">
        <v>0</v>
      </c>
    </row>
    <row r="1090" spans="1:53" x14ac:dyDescent="0.25">
      <c r="A1090" s="10">
        <v>125124</v>
      </c>
      <c r="B1090" s="1" t="s">
        <v>2288</v>
      </c>
      <c r="C1090" s="1" t="s">
        <v>58</v>
      </c>
      <c r="D1090" s="1">
        <v>0</v>
      </c>
      <c r="E1090" s="1">
        <v>0</v>
      </c>
      <c r="F1090" s="1"/>
      <c r="G1090" s="1" t="s">
        <v>2289</v>
      </c>
      <c r="H1090" s="2">
        <v>45105.40942650463</v>
      </c>
      <c r="I1090" s="1" t="str">
        <f>_xlfn.XLOOKUP(G1090,'Lookup '!A:A,'Lookup '!B:B)</f>
        <v>Cases &amp; Covers</v>
      </c>
      <c r="J1090" s="1" t="s">
        <v>51</v>
      </c>
      <c r="K1090" s="1" t="b">
        <v>0</v>
      </c>
      <c r="L1090" s="1"/>
      <c r="M1090" s="1"/>
      <c r="N1090" s="1" t="s">
        <v>52</v>
      </c>
      <c r="O1090" s="3">
        <v>2.57</v>
      </c>
      <c r="P1090" s="3"/>
      <c r="Q1090" s="3">
        <v>2.57</v>
      </c>
      <c r="R1090" s="3">
        <v>5</v>
      </c>
      <c r="S1090" s="1">
        <v>0</v>
      </c>
      <c r="T1090" s="4">
        <v>0</v>
      </c>
      <c r="U1090" s="1" t="s">
        <v>5362</v>
      </c>
      <c r="V1090" s="1" t="s">
        <v>5596</v>
      </c>
      <c r="W1090" s="1" t="s">
        <v>5527</v>
      </c>
      <c r="X1090" s="1" t="s">
        <v>47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16</v>
      </c>
      <c r="AP1090" s="1">
        <v>12</v>
      </c>
      <c r="AQ1090" s="1">
        <v>11</v>
      </c>
      <c r="AR1090" s="1">
        <v>22</v>
      </c>
      <c r="AS1090" s="1">
        <v>2</v>
      </c>
      <c r="AT1090" s="1">
        <v>10</v>
      </c>
      <c r="AU1090" s="1">
        <v>7</v>
      </c>
      <c r="AV1090" s="1">
        <v>2</v>
      </c>
      <c r="AW1090" s="1">
        <v>0</v>
      </c>
      <c r="AX1090" s="1">
        <v>0</v>
      </c>
      <c r="AY1090" s="1">
        <v>0</v>
      </c>
      <c r="AZ1090" s="1">
        <v>0</v>
      </c>
      <c r="BA1090" s="11">
        <v>0</v>
      </c>
    </row>
    <row r="1091" spans="1:53" x14ac:dyDescent="0.25">
      <c r="A1091" s="10">
        <v>125125</v>
      </c>
      <c r="B1091" s="1" t="s">
        <v>2290</v>
      </c>
      <c r="C1091" s="1" t="s">
        <v>49</v>
      </c>
      <c r="D1091" s="1">
        <v>0</v>
      </c>
      <c r="E1091" s="1">
        <v>0</v>
      </c>
      <c r="F1091" s="1"/>
      <c r="G1091" s="1" t="s">
        <v>2291</v>
      </c>
      <c r="H1091" s="2">
        <v>45105.40942650463</v>
      </c>
      <c r="I1091" s="1" t="str">
        <f>_xlfn.XLOOKUP(G1091,'Lookup '!A:A,'Lookup '!B:B)</f>
        <v>Cases &amp; Covers</v>
      </c>
      <c r="J1091" s="1" t="s">
        <v>51</v>
      </c>
      <c r="K1091" s="1" t="b">
        <v>0</v>
      </c>
      <c r="L1091" s="1"/>
      <c r="M1091" s="1"/>
      <c r="N1091" s="1" t="s">
        <v>52</v>
      </c>
      <c r="O1091" s="3">
        <v>2.93</v>
      </c>
      <c r="P1091" s="3"/>
      <c r="Q1091" s="3">
        <v>2.93</v>
      </c>
      <c r="R1091" s="3">
        <v>0</v>
      </c>
      <c r="S1091" s="1">
        <v>0</v>
      </c>
      <c r="T1091" s="4">
        <v>0</v>
      </c>
      <c r="U1091" s="1" t="s">
        <v>5362</v>
      </c>
      <c r="V1091" s="1" t="s">
        <v>5504</v>
      </c>
      <c r="W1091" s="1" t="s">
        <v>5493</v>
      </c>
      <c r="X1091" s="1" t="s">
        <v>47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1">
        <v>0</v>
      </c>
    </row>
    <row r="1092" spans="1:53" x14ac:dyDescent="0.25">
      <c r="A1092" s="10">
        <v>125126</v>
      </c>
      <c r="B1092" s="1" t="s">
        <v>2292</v>
      </c>
      <c r="C1092" s="1" t="s">
        <v>49</v>
      </c>
      <c r="D1092" s="1">
        <v>0</v>
      </c>
      <c r="E1092" s="1">
        <v>0</v>
      </c>
      <c r="F1092" s="1"/>
      <c r="G1092" s="1" t="s">
        <v>2293</v>
      </c>
      <c r="H1092" s="2">
        <v>45105.40942650463</v>
      </c>
      <c r="I1092" s="1" t="str">
        <f>_xlfn.XLOOKUP(G1092,'Lookup '!A:A,'Lookup '!B:B)</f>
        <v>Cases &amp; Covers</v>
      </c>
      <c r="J1092" s="1" t="s">
        <v>51</v>
      </c>
      <c r="K1092" s="1" t="b">
        <v>0</v>
      </c>
      <c r="L1092" s="1"/>
      <c r="M1092" s="1"/>
      <c r="N1092" s="1" t="s">
        <v>52</v>
      </c>
      <c r="O1092" s="3">
        <v>2.93</v>
      </c>
      <c r="P1092" s="3"/>
      <c r="Q1092" s="3">
        <v>2.93</v>
      </c>
      <c r="R1092" s="3">
        <v>4.5453999999999999</v>
      </c>
      <c r="S1092" s="1">
        <v>0</v>
      </c>
      <c r="T1092" s="4">
        <v>0</v>
      </c>
      <c r="U1092" s="1" t="s">
        <v>5362</v>
      </c>
      <c r="V1092" s="1" t="s">
        <v>5504</v>
      </c>
      <c r="W1092" s="1" t="s">
        <v>3715</v>
      </c>
      <c r="X1092" s="1" t="s">
        <v>47</v>
      </c>
      <c r="Y1092" s="1">
        <v>50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11</v>
      </c>
      <c r="AP1092" s="1">
        <v>39</v>
      </c>
      <c r="AQ1092" s="1">
        <v>16</v>
      </c>
      <c r="AR1092" s="1">
        <v>19</v>
      </c>
      <c r="AS1092" s="1">
        <v>13</v>
      </c>
      <c r="AT1092" s="1">
        <v>0</v>
      </c>
      <c r="AU1092" s="1">
        <v>0</v>
      </c>
      <c r="AV1092" s="1">
        <v>0</v>
      </c>
      <c r="AW1092" s="1">
        <v>4</v>
      </c>
      <c r="AX1092" s="1">
        <v>13</v>
      </c>
      <c r="AY1092" s="1">
        <v>12</v>
      </c>
      <c r="AZ1092" s="1">
        <v>9</v>
      </c>
      <c r="BA1092" s="11">
        <v>14</v>
      </c>
    </row>
    <row r="1093" spans="1:53" x14ac:dyDescent="0.25">
      <c r="A1093" s="10">
        <v>125127</v>
      </c>
      <c r="B1093" s="1" t="s">
        <v>2294</v>
      </c>
      <c r="C1093" s="1" t="s">
        <v>58</v>
      </c>
      <c r="D1093" s="1">
        <v>0</v>
      </c>
      <c r="E1093" s="1">
        <v>0</v>
      </c>
      <c r="F1093" s="1"/>
      <c r="G1093" s="1" t="s">
        <v>2295</v>
      </c>
      <c r="H1093" s="2">
        <v>45105.40942650463</v>
      </c>
      <c r="I1093" s="1" t="str">
        <f>_xlfn.XLOOKUP(G1093,'Lookup '!A:A,'Lookup '!B:B)</f>
        <v>Cases &amp; Covers</v>
      </c>
      <c r="J1093" s="1" t="s">
        <v>51</v>
      </c>
      <c r="K1093" s="1" t="b">
        <v>0</v>
      </c>
      <c r="L1093" s="1"/>
      <c r="M1093" s="1"/>
      <c r="N1093" s="1" t="s">
        <v>52</v>
      </c>
      <c r="O1093" s="3">
        <v>1.9</v>
      </c>
      <c r="P1093" s="3"/>
      <c r="Q1093" s="3">
        <v>1.9</v>
      </c>
      <c r="R1093" s="3">
        <v>3.6362999999999999</v>
      </c>
      <c r="S1093" s="1">
        <v>0</v>
      </c>
      <c r="T1093" s="4">
        <v>0</v>
      </c>
      <c r="U1093" s="1" t="s">
        <v>5362</v>
      </c>
      <c r="V1093" s="1" t="s">
        <v>5532</v>
      </c>
      <c r="W1093" s="1" t="s">
        <v>5493</v>
      </c>
      <c r="X1093" s="1" t="s">
        <v>47</v>
      </c>
      <c r="Y1093" s="1">
        <v>15</v>
      </c>
      <c r="Z1093" s="1">
        <v>0</v>
      </c>
      <c r="AA1093" s="1">
        <v>100</v>
      </c>
      <c r="AB1093" s="1">
        <v>100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12</v>
      </c>
      <c r="AP1093" s="1">
        <v>12</v>
      </c>
      <c r="AQ1093" s="1">
        <v>13</v>
      </c>
      <c r="AR1093" s="1">
        <v>8</v>
      </c>
      <c r="AS1093" s="1">
        <v>7</v>
      </c>
      <c r="AT1093" s="1">
        <v>5</v>
      </c>
      <c r="AU1093" s="1">
        <v>6</v>
      </c>
      <c r="AV1093" s="1">
        <v>9</v>
      </c>
      <c r="AW1093" s="1">
        <v>9</v>
      </c>
      <c r="AX1093" s="1">
        <v>10</v>
      </c>
      <c r="AY1093" s="1">
        <v>2</v>
      </c>
      <c r="AZ1093" s="1">
        <v>5</v>
      </c>
      <c r="BA1093" s="11">
        <v>5</v>
      </c>
    </row>
    <row r="1094" spans="1:53" x14ac:dyDescent="0.25">
      <c r="A1094" s="10">
        <v>125128</v>
      </c>
      <c r="B1094" s="1" t="s">
        <v>2296</v>
      </c>
      <c r="C1094" s="1" t="s">
        <v>58</v>
      </c>
      <c r="D1094" s="1">
        <v>0</v>
      </c>
      <c r="E1094" s="1">
        <v>0</v>
      </c>
      <c r="F1094" s="1"/>
      <c r="G1094" s="1" t="s">
        <v>2297</v>
      </c>
      <c r="H1094" s="2">
        <v>45105.40942650463</v>
      </c>
      <c r="I1094" s="1" t="str">
        <f>_xlfn.XLOOKUP(G1094,'Lookup '!A:A,'Lookup '!B:B)</f>
        <v>Cases &amp; Covers</v>
      </c>
      <c r="J1094" s="1" t="s">
        <v>51</v>
      </c>
      <c r="K1094" s="1" t="b">
        <v>0</v>
      </c>
      <c r="L1094" s="1"/>
      <c r="M1094" s="1"/>
      <c r="N1094" s="1" t="s">
        <v>52</v>
      </c>
      <c r="O1094" s="3">
        <v>1.62</v>
      </c>
      <c r="P1094" s="3"/>
      <c r="Q1094" s="3">
        <v>1.62</v>
      </c>
      <c r="R1094" s="3">
        <v>4.0909000000000004</v>
      </c>
      <c r="S1094" s="1">
        <v>0</v>
      </c>
      <c r="T1094" s="4">
        <v>0</v>
      </c>
      <c r="U1094" s="1" t="s">
        <v>5362</v>
      </c>
      <c r="V1094" s="1" t="s">
        <v>5494</v>
      </c>
      <c r="W1094" s="1" t="s">
        <v>5491</v>
      </c>
      <c r="X1094" s="1" t="s">
        <v>47</v>
      </c>
      <c r="Y1094" s="1">
        <v>23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13</v>
      </c>
      <c r="AP1094" s="1">
        <v>7</v>
      </c>
      <c r="AQ1094" s="1">
        <v>14</v>
      </c>
      <c r="AR1094" s="1">
        <v>11</v>
      </c>
      <c r="AS1094" s="1">
        <v>14</v>
      </c>
      <c r="AT1094" s="1">
        <v>6</v>
      </c>
      <c r="AU1094" s="1">
        <v>8</v>
      </c>
      <c r="AV1094" s="1">
        <v>8</v>
      </c>
      <c r="AW1094" s="1">
        <v>9</v>
      </c>
      <c r="AX1094" s="1">
        <v>7</v>
      </c>
      <c r="AY1094" s="1">
        <v>7</v>
      </c>
      <c r="AZ1094" s="1">
        <v>1</v>
      </c>
      <c r="BA1094" s="11">
        <v>0</v>
      </c>
    </row>
    <row r="1095" spans="1:53" x14ac:dyDescent="0.25">
      <c r="A1095" s="10">
        <v>125129</v>
      </c>
      <c r="B1095" s="1" t="s">
        <v>2298</v>
      </c>
      <c r="C1095" s="1" t="s">
        <v>58</v>
      </c>
      <c r="D1095" s="1">
        <v>0</v>
      </c>
      <c r="E1095" s="1">
        <v>0</v>
      </c>
      <c r="F1095" s="1"/>
      <c r="G1095" s="1" t="s">
        <v>2299</v>
      </c>
      <c r="H1095" s="2">
        <v>45105.40942650463</v>
      </c>
      <c r="I1095" s="1" t="str">
        <f>_xlfn.XLOOKUP(G1095,'Lookup '!A:A,'Lookup '!B:B)</f>
        <v>Cases &amp; Covers</v>
      </c>
      <c r="J1095" s="1" t="s">
        <v>51</v>
      </c>
      <c r="K1095" s="1" t="b">
        <v>0</v>
      </c>
      <c r="L1095" s="1"/>
      <c r="M1095" s="1"/>
      <c r="N1095" s="1" t="s">
        <v>52</v>
      </c>
      <c r="O1095" s="3">
        <v>2.7</v>
      </c>
      <c r="P1095" s="3"/>
      <c r="Q1095" s="3">
        <v>2.7</v>
      </c>
      <c r="R1095" s="3">
        <v>4.3635999999999999</v>
      </c>
      <c r="S1095" s="1">
        <v>0</v>
      </c>
      <c r="T1095" s="4">
        <v>0</v>
      </c>
      <c r="U1095" s="1" t="s">
        <v>5362</v>
      </c>
      <c r="V1095" s="1" t="s">
        <v>5551</v>
      </c>
      <c r="W1095" s="1" t="s">
        <v>5534</v>
      </c>
      <c r="X1095" s="1" t="s">
        <v>47</v>
      </c>
      <c r="Y1095" s="1">
        <v>34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2</v>
      </c>
      <c r="AP1095" s="1">
        <v>11</v>
      </c>
      <c r="AQ1095" s="1">
        <v>10</v>
      </c>
      <c r="AR1095" s="1">
        <v>5</v>
      </c>
      <c r="AS1095" s="1">
        <v>6</v>
      </c>
      <c r="AT1095" s="1">
        <v>0</v>
      </c>
      <c r="AU1095" s="1">
        <v>1</v>
      </c>
      <c r="AV1095" s="1">
        <v>0</v>
      </c>
      <c r="AW1095" s="1">
        <v>2</v>
      </c>
      <c r="AX1095" s="1">
        <v>2</v>
      </c>
      <c r="AY1095" s="1">
        <v>6</v>
      </c>
      <c r="AZ1095" s="1">
        <v>6</v>
      </c>
      <c r="BA1095" s="11">
        <v>4</v>
      </c>
    </row>
    <row r="1096" spans="1:53" x14ac:dyDescent="0.25">
      <c r="A1096" s="10">
        <v>125130</v>
      </c>
      <c r="B1096" s="1" t="s">
        <v>2300</v>
      </c>
      <c r="C1096" s="1" t="s">
        <v>58</v>
      </c>
      <c r="D1096" s="1">
        <v>0</v>
      </c>
      <c r="E1096" s="1">
        <v>0</v>
      </c>
      <c r="F1096" s="1"/>
      <c r="G1096" s="1" t="s">
        <v>2301</v>
      </c>
      <c r="H1096" s="2">
        <v>45105.40942650463</v>
      </c>
      <c r="I1096" s="1" t="str">
        <f>_xlfn.XLOOKUP(G1096,'Lookup '!A:A,'Lookup '!B:B)</f>
        <v>Cases &amp; Covers</v>
      </c>
      <c r="J1096" s="1" t="s">
        <v>51</v>
      </c>
      <c r="K1096" s="1" t="b">
        <v>0</v>
      </c>
      <c r="L1096" s="1"/>
      <c r="M1096" s="1"/>
      <c r="N1096" s="1" t="s">
        <v>52</v>
      </c>
      <c r="O1096" s="3">
        <v>2.57</v>
      </c>
      <c r="P1096" s="3"/>
      <c r="Q1096" s="3">
        <v>2.57</v>
      </c>
      <c r="R1096" s="3">
        <v>5</v>
      </c>
      <c r="S1096" s="1">
        <v>0</v>
      </c>
      <c r="T1096" s="4">
        <v>0</v>
      </c>
      <c r="U1096" s="1" t="s">
        <v>5362</v>
      </c>
      <c r="V1096" s="1" t="s">
        <v>5596</v>
      </c>
      <c r="W1096" s="1" t="s">
        <v>5595</v>
      </c>
      <c r="X1096" s="1" t="s">
        <v>47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6</v>
      </c>
      <c r="AP1096" s="1">
        <v>5</v>
      </c>
      <c r="AQ1096" s="1">
        <v>12</v>
      </c>
      <c r="AR1096" s="1">
        <v>6</v>
      </c>
      <c r="AS1096" s="1">
        <v>3</v>
      </c>
      <c r="AT1096" s="1">
        <v>6</v>
      </c>
      <c r="AU1096" s="1">
        <v>10</v>
      </c>
      <c r="AV1096" s="1">
        <v>4</v>
      </c>
      <c r="AW1096" s="1">
        <v>20</v>
      </c>
      <c r="AX1096" s="1">
        <v>18</v>
      </c>
      <c r="AY1096" s="1">
        <v>0</v>
      </c>
      <c r="AZ1096" s="1">
        <v>0</v>
      </c>
      <c r="BA1096" s="11">
        <v>0</v>
      </c>
    </row>
    <row r="1097" spans="1:53" x14ac:dyDescent="0.25">
      <c r="A1097" s="10">
        <v>125131</v>
      </c>
      <c r="B1097" s="1" t="s">
        <v>2302</v>
      </c>
      <c r="C1097" s="1" t="s">
        <v>58</v>
      </c>
      <c r="D1097" s="1">
        <v>0</v>
      </c>
      <c r="E1097" s="1">
        <v>0</v>
      </c>
      <c r="F1097" s="1"/>
      <c r="G1097" s="1" t="s">
        <v>2303</v>
      </c>
      <c r="H1097" s="2">
        <v>45105.40942650463</v>
      </c>
      <c r="I1097" s="1" t="str">
        <f>_xlfn.XLOOKUP(G1097,'Lookup '!A:A,'Lookup '!B:B)</f>
        <v>Cases &amp; Covers</v>
      </c>
      <c r="J1097" s="1" t="s">
        <v>51</v>
      </c>
      <c r="K1097" s="1" t="b">
        <v>0</v>
      </c>
      <c r="L1097" s="1"/>
      <c r="M1097" s="1"/>
      <c r="N1097" s="1" t="s">
        <v>52</v>
      </c>
      <c r="O1097" s="3">
        <v>2.57</v>
      </c>
      <c r="P1097" s="3"/>
      <c r="Q1097" s="3">
        <v>2.57</v>
      </c>
      <c r="R1097" s="3">
        <v>5</v>
      </c>
      <c r="S1097" s="1">
        <v>0</v>
      </c>
      <c r="T1097" s="4">
        <v>0</v>
      </c>
      <c r="U1097" s="1" t="s">
        <v>5362</v>
      </c>
      <c r="V1097" s="1" t="s">
        <v>5596</v>
      </c>
      <c r="W1097" s="1" t="s">
        <v>5508</v>
      </c>
      <c r="X1097" s="1" t="s">
        <v>47</v>
      </c>
      <c r="Y1097" s="1">
        <v>11</v>
      </c>
      <c r="Z1097" s="1">
        <v>0</v>
      </c>
      <c r="AA1097" s="1">
        <v>70</v>
      </c>
      <c r="AB1097" s="1">
        <v>70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5</v>
      </c>
      <c r="AP1097" s="1">
        <v>22</v>
      </c>
      <c r="AQ1097" s="1">
        <v>17</v>
      </c>
      <c r="AR1097" s="1">
        <v>12</v>
      </c>
      <c r="AS1097" s="1">
        <v>6</v>
      </c>
      <c r="AT1097" s="1">
        <v>11</v>
      </c>
      <c r="AU1097" s="1">
        <v>13</v>
      </c>
      <c r="AV1097" s="1">
        <v>9</v>
      </c>
      <c r="AW1097" s="1">
        <v>18</v>
      </c>
      <c r="AX1097" s="1">
        <v>30</v>
      </c>
      <c r="AY1097" s="1">
        <v>9</v>
      </c>
      <c r="AZ1097" s="1">
        <v>0</v>
      </c>
      <c r="BA1097" s="11">
        <v>0</v>
      </c>
    </row>
    <row r="1098" spans="1:53" x14ac:dyDescent="0.25">
      <c r="A1098" s="10">
        <v>125132</v>
      </c>
      <c r="B1098" s="1" t="s">
        <v>2304</v>
      </c>
      <c r="C1098" s="1" t="s">
        <v>114</v>
      </c>
      <c r="D1098" s="1">
        <v>0</v>
      </c>
      <c r="E1098" s="1">
        <v>0</v>
      </c>
      <c r="F1098" s="1"/>
      <c r="G1098" s="1" t="s">
        <v>2305</v>
      </c>
      <c r="H1098" s="2">
        <v>45105.40942650463</v>
      </c>
      <c r="I1098" s="1" t="str">
        <f>_xlfn.XLOOKUP(G1098,'Lookup '!A:A,'Lookup '!B:B)</f>
        <v>Cases &amp; Covers</v>
      </c>
      <c r="J1098" s="1" t="s">
        <v>51</v>
      </c>
      <c r="K1098" s="1" t="b">
        <v>0</v>
      </c>
      <c r="L1098" s="1"/>
      <c r="M1098" s="1"/>
      <c r="N1098" s="1" t="s">
        <v>52</v>
      </c>
      <c r="O1098" s="3">
        <v>2.57</v>
      </c>
      <c r="P1098" s="3"/>
      <c r="Q1098" s="3">
        <v>2.57</v>
      </c>
      <c r="R1098" s="3">
        <v>4.0909000000000004</v>
      </c>
      <c r="S1098" s="1">
        <v>0</v>
      </c>
      <c r="T1098" s="4">
        <v>0</v>
      </c>
      <c r="U1098" s="1" t="s">
        <v>5362</v>
      </c>
      <c r="V1098" s="1" t="s">
        <v>5514</v>
      </c>
      <c r="W1098" s="1" t="s">
        <v>5520</v>
      </c>
      <c r="X1098" s="1" t="s">
        <v>47</v>
      </c>
      <c r="Y1098" s="1">
        <v>71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10</v>
      </c>
      <c r="AP1098" s="1">
        <v>3</v>
      </c>
      <c r="AQ1098" s="1">
        <v>5</v>
      </c>
      <c r="AR1098" s="1">
        <v>1</v>
      </c>
      <c r="AS1098" s="1">
        <v>7</v>
      </c>
      <c r="AT1098" s="1">
        <v>0</v>
      </c>
      <c r="AU1098" s="1">
        <v>2</v>
      </c>
      <c r="AV1098" s="1">
        <v>2</v>
      </c>
      <c r="AW1098" s="1">
        <v>4</v>
      </c>
      <c r="AX1098" s="1">
        <v>3</v>
      </c>
      <c r="AY1098" s="1">
        <v>1</v>
      </c>
      <c r="AZ1098" s="1">
        <v>3</v>
      </c>
      <c r="BA1098" s="11">
        <v>2</v>
      </c>
    </row>
    <row r="1099" spans="1:53" x14ac:dyDescent="0.25">
      <c r="A1099" s="10">
        <v>125133</v>
      </c>
      <c r="B1099" s="1" t="s">
        <v>2306</v>
      </c>
      <c r="C1099" s="1" t="s">
        <v>58</v>
      </c>
      <c r="D1099" s="1">
        <v>0</v>
      </c>
      <c r="E1099" s="1">
        <v>0</v>
      </c>
      <c r="F1099" s="1"/>
      <c r="G1099" s="1" t="s">
        <v>2307</v>
      </c>
      <c r="H1099" s="2">
        <v>45105.40942650463</v>
      </c>
      <c r="I1099" s="1" t="str">
        <f>_xlfn.XLOOKUP(G1099,'Lookup '!A:A,'Lookup '!B:B)</f>
        <v>Cases &amp; Covers</v>
      </c>
      <c r="J1099" s="1" t="s">
        <v>51</v>
      </c>
      <c r="K1099" s="1" t="b">
        <v>0</v>
      </c>
      <c r="L1099" s="1"/>
      <c r="M1099" s="1"/>
      <c r="N1099" s="1" t="s">
        <v>52</v>
      </c>
      <c r="O1099" s="3">
        <v>2.57</v>
      </c>
      <c r="P1099" s="3"/>
      <c r="Q1099" s="3">
        <v>2.57</v>
      </c>
      <c r="R1099" s="3">
        <v>5</v>
      </c>
      <c r="S1099" s="1">
        <v>0</v>
      </c>
      <c r="T1099" s="4">
        <v>0</v>
      </c>
      <c r="U1099" s="1" t="s">
        <v>5362</v>
      </c>
      <c r="V1099" s="1" t="s">
        <v>5596</v>
      </c>
      <c r="W1099" s="1" t="s">
        <v>5522</v>
      </c>
      <c r="X1099" s="1" t="s">
        <v>47</v>
      </c>
      <c r="Y1099" s="1">
        <v>57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3</v>
      </c>
      <c r="AP1099" s="1">
        <v>4</v>
      </c>
      <c r="AQ1099" s="1">
        <v>7</v>
      </c>
      <c r="AR1099" s="1">
        <v>9</v>
      </c>
      <c r="AS1099" s="1">
        <v>3</v>
      </c>
      <c r="AT1099" s="1">
        <v>1</v>
      </c>
      <c r="AU1099" s="1">
        <v>2</v>
      </c>
      <c r="AV1099" s="1">
        <v>3</v>
      </c>
      <c r="AW1099" s="1">
        <v>4</v>
      </c>
      <c r="AX1099" s="1">
        <v>1</v>
      </c>
      <c r="AY1099" s="1">
        <v>3</v>
      </c>
      <c r="AZ1099" s="1">
        <v>3</v>
      </c>
      <c r="BA1099" s="11">
        <v>3</v>
      </c>
    </row>
    <row r="1100" spans="1:53" x14ac:dyDescent="0.25">
      <c r="A1100" s="10">
        <v>125134</v>
      </c>
      <c r="B1100" s="1" t="s">
        <v>2308</v>
      </c>
      <c r="C1100" s="1" t="s">
        <v>114</v>
      </c>
      <c r="D1100" s="1">
        <v>0</v>
      </c>
      <c r="E1100" s="1">
        <v>0</v>
      </c>
      <c r="F1100" s="1"/>
      <c r="G1100" s="1" t="s">
        <v>2309</v>
      </c>
      <c r="H1100" s="2">
        <v>45105.40942650463</v>
      </c>
      <c r="I1100" s="1" t="str">
        <f>_xlfn.XLOOKUP(G1100,'Lookup '!A:A,'Lookup '!B:B)</f>
        <v>Cases &amp; Covers</v>
      </c>
      <c r="J1100" s="1" t="s">
        <v>51</v>
      </c>
      <c r="K1100" s="1" t="b">
        <v>0</v>
      </c>
      <c r="L1100" s="1"/>
      <c r="M1100" s="1"/>
      <c r="N1100" s="1" t="s">
        <v>52</v>
      </c>
      <c r="O1100" s="3">
        <v>2.57</v>
      </c>
      <c r="P1100" s="3"/>
      <c r="Q1100" s="3">
        <v>2.57</v>
      </c>
      <c r="R1100" s="3">
        <v>3.6362999999999999</v>
      </c>
      <c r="S1100" s="1">
        <v>0</v>
      </c>
      <c r="T1100" s="4">
        <v>0</v>
      </c>
      <c r="U1100" s="1" t="s">
        <v>5362</v>
      </c>
      <c r="V1100" s="1" t="s">
        <v>5552</v>
      </c>
      <c r="W1100" s="1" t="s">
        <v>5515</v>
      </c>
      <c r="X1100" s="1" t="s">
        <v>47</v>
      </c>
      <c r="Y1100" s="1">
        <v>-12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19</v>
      </c>
      <c r="AR1100" s="1">
        <v>19</v>
      </c>
      <c r="AS1100" s="1">
        <v>15</v>
      </c>
      <c r="AT1100" s="1">
        <v>16</v>
      </c>
      <c r="AU1100" s="1">
        <v>19</v>
      </c>
      <c r="AV1100" s="1">
        <v>16</v>
      </c>
      <c r="AW1100" s="1">
        <v>17</v>
      </c>
      <c r="AX1100" s="1">
        <v>6</v>
      </c>
      <c r="AY1100" s="1">
        <v>0</v>
      </c>
      <c r="AZ1100" s="1">
        <v>0</v>
      </c>
      <c r="BA1100" s="11">
        <v>0</v>
      </c>
    </row>
    <row r="1101" spans="1:53" x14ac:dyDescent="0.25">
      <c r="A1101" s="10">
        <v>125135</v>
      </c>
      <c r="B1101" s="1" t="s">
        <v>2310</v>
      </c>
      <c r="C1101" s="1" t="s">
        <v>58</v>
      </c>
      <c r="D1101" s="1">
        <v>0</v>
      </c>
      <c r="E1101" s="1">
        <v>0</v>
      </c>
      <c r="F1101" s="1"/>
      <c r="G1101" s="1" t="s">
        <v>2311</v>
      </c>
      <c r="H1101" s="2">
        <v>45105.40942650463</v>
      </c>
      <c r="I1101" s="1" t="str">
        <f>_xlfn.XLOOKUP(G1101,'Lookup '!A:A,'Lookup '!B:B)</f>
        <v>Cases &amp; Covers</v>
      </c>
      <c r="J1101" s="1" t="s">
        <v>51</v>
      </c>
      <c r="K1101" s="1" t="b">
        <v>0</v>
      </c>
      <c r="L1101" s="1"/>
      <c r="M1101" s="1"/>
      <c r="N1101" s="1" t="s">
        <v>52</v>
      </c>
      <c r="O1101" s="3">
        <v>1.62</v>
      </c>
      <c r="P1101" s="3"/>
      <c r="Q1101" s="3">
        <v>1.62</v>
      </c>
      <c r="R1101" s="3">
        <v>4.0909000000000004</v>
      </c>
      <c r="S1101" s="1">
        <v>0</v>
      </c>
      <c r="T1101" s="4">
        <v>0</v>
      </c>
      <c r="U1101" s="1" t="s">
        <v>5362</v>
      </c>
      <c r="V1101" s="1" t="s">
        <v>5494</v>
      </c>
      <c r="W1101" s="1" t="s">
        <v>5535</v>
      </c>
      <c r="X1101" s="1" t="s">
        <v>47</v>
      </c>
      <c r="Y1101" s="1">
        <v>88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8</v>
      </c>
      <c r="AP1101" s="1">
        <v>5</v>
      </c>
      <c r="AQ1101" s="1">
        <v>1</v>
      </c>
      <c r="AR1101" s="1">
        <v>0</v>
      </c>
      <c r="AS1101" s="1">
        <v>2</v>
      </c>
      <c r="AT1101" s="1">
        <v>0</v>
      </c>
      <c r="AU1101" s="1">
        <v>3</v>
      </c>
      <c r="AV1101" s="1">
        <v>2</v>
      </c>
      <c r="AW1101" s="1">
        <v>4</v>
      </c>
      <c r="AX1101" s="1">
        <v>2</v>
      </c>
      <c r="AY1101" s="1">
        <v>1</v>
      </c>
      <c r="AZ1101" s="1">
        <v>0</v>
      </c>
      <c r="BA1101" s="11">
        <v>0</v>
      </c>
    </row>
    <row r="1102" spans="1:53" x14ac:dyDescent="0.25">
      <c r="A1102" s="10">
        <v>125136</v>
      </c>
      <c r="B1102" s="1" t="s">
        <v>2312</v>
      </c>
      <c r="C1102" s="1" t="s">
        <v>114</v>
      </c>
      <c r="D1102" s="1">
        <v>0</v>
      </c>
      <c r="E1102" s="1">
        <v>0</v>
      </c>
      <c r="F1102" s="1"/>
      <c r="G1102" s="1" t="s">
        <v>2313</v>
      </c>
      <c r="H1102" s="2">
        <v>45105.40942650463</v>
      </c>
      <c r="I1102" s="1" t="str">
        <f>_xlfn.XLOOKUP(G1102,'Lookup '!A:A,'Lookup '!B:B)</f>
        <v>Cases &amp; Covers</v>
      </c>
      <c r="J1102" s="1" t="s">
        <v>51</v>
      </c>
      <c r="K1102" s="1" t="b">
        <v>0</v>
      </c>
      <c r="L1102" s="1"/>
      <c r="M1102" s="1"/>
      <c r="N1102" s="1" t="s">
        <v>52</v>
      </c>
      <c r="O1102" s="3">
        <v>2.57</v>
      </c>
      <c r="P1102" s="3"/>
      <c r="Q1102" s="3">
        <v>2.57</v>
      </c>
      <c r="R1102" s="3">
        <v>4.0909000000000004</v>
      </c>
      <c r="S1102" s="1">
        <v>0</v>
      </c>
      <c r="T1102" s="4">
        <v>0</v>
      </c>
      <c r="U1102" s="1" t="s">
        <v>5362</v>
      </c>
      <c r="V1102" s="1" t="s">
        <v>5514</v>
      </c>
      <c r="W1102" s="1" t="s">
        <v>5531</v>
      </c>
      <c r="X1102" s="1" t="s">
        <v>47</v>
      </c>
      <c r="Y1102" s="1">
        <v>86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4</v>
      </c>
      <c r="AP1102" s="1">
        <v>2</v>
      </c>
      <c r="AQ1102" s="1">
        <v>3</v>
      </c>
      <c r="AR1102" s="1">
        <v>1</v>
      </c>
      <c r="AS1102" s="1">
        <v>2</v>
      </c>
      <c r="AT1102" s="1">
        <v>1</v>
      </c>
      <c r="AU1102" s="1">
        <v>1</v>
      </c>
      <c r="AV1102" s="1">
        <v>0</v>
      </c>
      <c r="AW1102" s="1">
        <v>2</v>
      </c>
      <c r="AX1102" s="1">
        <v>3</v>
      </c>
      <c r="AY1102" s="1">
        <v>3</v>
      </c>
      <c r="AZ1102" s="1">
        <v>1</v>
      </c>
      <c r="BA1102" s="11">
        <v>0</v>
      </c>
    </row>
    <row r="1103" spans="1:53" x14ac:dyDescent="0.25">
      <c r="A1103" s="10">
        <v>125137</v>
      </c>
      <c r="B1103" s="1" t="s">
        <v>2314</v>
      </c>
      <c r="C1103" s="1" t="s">
        <v>114</v>
      </c>
      <c r="D1103" s="1">
        <v>0</v>
      </c>
      <c r="E1103" s="1">
        <v>0</v>
      </c>
      <c r="F1103" s="1"/>
      <c r="G1103" s="1" t="s">
        <v>2315</v>
      </c>
      <c r="H1103" s="2">
        <v>45105.40942650463</v>
      </c>
      <c r="I1103" s="1" t="str">
        <f>_xlfn.XLOOKUP(G1103,'Lookup '!A:A,'Lookup '!B:B)</f>
        <v>Cases &amp; Covers</v>
      </c>
      <c r="J1103" s="1" t="s">
        <v>51</v>
      </c>
      <c r="K1103" s="1" t="b">
        <v>0</v>
      </c>
      <c r="L1103" s="1"/>
      <c r="M1103" s="1"/>
      <c r="N1103" s="1" t="s">
        <v>52</v>
      </c>
      <c r="O1103" s="3">
        <v>2.57</v>
      </c>
      <c r="P1103" s="3"/>
      <c r="Q1103" s="3">
        <v>2.57</v>
      </c>
      <c r="R1103" s="3">
        <v>4.0909000000000004</v>
      </c>
      <c r="S1103" s="1">
        <v>0</v>
      </c>
      <c r="T1103" s="4">
        <v>0</v>
      </c>
      <c r="U1103" s="1" t="s">
        <v>5362</v>
      </c>
      <c r="V1103" s="1" t="s">
        <v>5514</v>
      </c>
      <c r="W1103" s="1" t="s">
        <v>5533</v>
      </c>
      <c r="X1103" s="1" t="s">
        <v>47</v>
      </c>
      <c r="Y1103" s="1">
        <v>125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3</v>
      </c>
      <c r="AQ1103" s="1">
        <v>1</v>
      </c>
      <c r="AR1103" s="1">
        <v>0</v>
      </c>
      <c r="AS1103" s="1">
        <v>2</v>
      </c>
      <c r="AT1103" s="1">
        <v>1</v>
      </c>
      <c r="AU1103" s="1">
        <v>1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1">
        <v>0</v>
      </c>
    </row>
    <row r="1104" spans="1:53" x14ac:dyDescent="0.25">
      <c r="A1104" s="10">
        <v>125138</v>
      </c>
      <c r="B1104" s="1" t="s">
        <v>2316</v>
      </c>
      <c r="C1104" s="1" t="s">
        <v>49</v>
      </c>
      <c r="D1104" s="1">
        <v>0</v>
      </c>
      <c r="E1104" s="1">
        <v>0</v>
      </c>
      <c r="F1104" s="1"/>
      <c r="G1104" s="1" t="s">
        <v>2317</v>
      </c>
      <c r="H1104" s="2">
        <v>45105.40942650463</v>
      </c>
      <c r="I1104" s="1" t="str">
        <f>_xlfn.XLOOKUP(G1104,'Lookup '!A:A,'Lookup '!B:B)</f>
        <v>Cases &amp; Covers</v>
      </c>
      <c r="J1104" s="1" t="s">
        <v>51</v>
      </c>
      <c r="K1104" s="1" t="b">
        <v>0</v>
      </c>
      <c r="L1104" s="1"/>
      <c r="M1104" s="1"/>
      <c r="N1104" s="1" t="s">
        <v>52</v>
      </c>
      <c r="O1104" s="3">
        <v>4.3899999999999997</v>
      </c>
      <c r="P1104" s="3"/>
      <c r="Q1104" s="3">
        <v>4.3899999999999997</v>
      </c>
      <c r="R1104" s="3">
        <v>5.9089999999999998</v>
      </c>
      <c r="S1104" s="1">
        <v>0</v>
      </c>
      <c r="T1104" s="4">
        <v>0</v>
      </c>
      <c r="U1104" s="1" t="s">
        <v>5362</v>
      </c>
      <c r="V1104" s="1" t="s">
        <v>5504</v>
      </c>
      <c r="W1104" s="1" t="s">
        <v>5500</v>
      </c>
      <c r="X1104" s="1" t="s">
        <v>47</v>
      </c>
      <c r="Y1104" s="1">
        <v>41</v>
      </c>
      <c r="Z1104" s="1">
        <v>0</v>
      </c>
      <c r="AA1104" s="1">
        <v>100</v>
      </c>
      <c r="AB1104" s="1">
        <v>100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10</v>
      </c>
      <c r="AP1104" s="1">
        <v>7</v>
      </c>
      <c r="AQ1104" s="1">
        <v>7</v>
      </c>
      <c r="AR1104" s="1">
        <v>5</v>
      </c>
      <c r="AS1104" s="1">
        <v>8</v>
      </c>
      <c r="AT1104" s="1">
        <v>2</v>
      </c>
      <c r="AU1104" s="1">
        <v>8</v>
      </c>
      <c r="AV1104" s="1">
        <v>12</v>
      </c>
      <c r="AW1104" s="1">
        <v>15</v>
      </c>
      <c r="AX1104" s="1">
        <v>18</v>
      </c>
      <c r="AY1104" s="1">
        <v>11</v>
      </c>
      <c r="AZ1104" s="1">
        <v>7</v>
      </c>
      <c r="BA1104" s="11">
        <v>3</v>
      </c>
    </row>
    <row r="1105" spans="1:53" x14ac:dyDescent="0.25">
      <c r="A1105" s="10">
        <v>125139</v>
      </c>
      <c r="B1105" s="1" t="s">
        <v>2318</v>
      </c>
      <c r="C1105" s="1" t="s">
        <v>114</v>
      </c>
      <c r="D1105" s="1">
        <v>0</v>
      </c>
      <c r="E1105" s="1">
        <v>0</v>
      </c>
      <c r="F1105" s="1"/>
      <c r="G1105" s="1" t="s">
        <v>2319</v>
      </c>
      <c r="H1105" s="2">
        <v>45105.409426655089</v>
      </c>
      <c r="I1105" s="1" t="str">
        <f>_xlfn.XLOOKUP(G1105,'Lookup '!A:A,'Lookup '!B:B)</f>
        <v>Cases &amp; Covers</v>
      </c>
      <c r="J1105" s="1" t="s">
        <v>51</v>
      </c>
      <c r="K1105" s="1" t="b">
        <v>0</v>
      </c>
      <c r="L1105" s="1"/>
      <c r="M1105" s="1"/>
      <c r="N1105" s="1" t="s">
        <v>52</v>
      </c>
      <c r="O1105" s="3">
        <v>1.66</v>
      </c>
      <c r="P1105" s="3"/>
      <c r="Q1105" s="3">
        <v>1.66</v>
      </c>
      <c r="R1105" s="3">
        <v>3.1818</v>
      </c>
      <c r="S1105" s="1">
        <v>0</v>
      </c>
      <c r="T1105" s="4">
        <v>0</v>
      </c>
      <c r="U1105" s="1" t="s">
        <v>5362</v>
      </c>
      <c r="V1105" s="1" t="s">
        <v>5536</v>
      </c>
      <c r="W1105" s="1" t="s">
        <v>5528</v>
      </c>
      <c r="X1105" s="1" t="s">
        <v>47</v>
      </c>
      <c r="Y1105" s="1">
        <v>148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1</v>
      </c>
      <c r="AQ1105" s="1">
        <v>1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1">
        <v>1</v>
      </c>
    </row>
    <row r="1106" spans="1:53" x14ac:dyDescent="0.25">
      <c r="A1106" s="10">
        <v>125140</v>
      </c>
      <c r="B1106" s="1" t="s">
        <v>2320</v>
      </c>
      <c r="C1106" s="1" t="s">
        <v>114</v>
      </c>
      <c r="D1106" s="1">
        <v>0</v>
      </c>
      <c r="E1106" s="1">
        <v>0</v>
      </c>
      <c r="F1106" s="1"/>
      <c r="G1106" s="1" t="s">
        <v>2321</v>
      </c>
      <c r="H1106" s="2">
        <v>45105.409426655089</v>
      </c>
      <c r="I1106" s="1" t="str">
        <f>_xlfn.XLOOKUP(G1106,'Lookup '!A:A,'Lookup '!B:B)</f>
        <v>Cases &amp; Covers</v>
      </c>
      <c r="J1106" s="1" t="s">
        <v>51</v>
      </c>
      <c r="K1106" s="1" t="b">
        <v>0</v>
      </c>
      <c r="L1106" s="1"/>
      <c r="M1106" s="1"/>
      <c r="N1106" s="1" t="s">
        <v>52</v>
      </c>
      <c r="O1106" s="3">
        <v>2.57</v>
      </c>
      <c r="P1106" s="3"/>
      <c r="Q1106" s="3">
        <v>2.57</v>
      </c>
      <c r="R1106" s="3">
        <v>4.0909000000000004</v>
      </c>
      <c r="S1106" s="1">
        <v>0</v>
      </c>
      <c r="T1106" s="4">
        <v>0</v>
      </c>
      <c r="U1106" s="1" t="s">
        <v>5362</v>
      </c>
      <c r="V1106" s="1" t="s">
        <v>5514</v>
      </c>
      <c r="W1106" s="1" t="s">
        <v>5491</v>
      </c>
      <c r="X1106" s="1" t="s">
        <v>47</v>
      </c>
      <c r="Y1106" s="1">
        <v>118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1</v>
      </c>
      <c r="AQ1106" s="1">
        <v>1</v>
      </c>
      <c r="AR1106" s="1">
        <v>1</v>
      </c>
      <c r="AS1106" s="1">
        <v>2</v>
      </c>
      <c r="AT1106" s="1">
        <v>3</v>
      </c>
      <c r="AU1106" s="1">
        <v>1</v>
      </c>
      <c r="AV1106" s="1">
        <v>2</v>
      </c>
      <c r="AW1106" s="1">
        <v>5</v>
      </c>
      <c r="AX1106" s="1">
        <v>3</v>
      </c>
      <c r="AY1106" s="1">
        <v>7</v>
      </c>
      <c r="AZ1106" s="1">
        <v>2</v>
      </c>
      <c r="BA1106" s="11">
        <v>4</v>
      </c>
    </row>
    <row r="1107" spans="1:53" x14ac:dyDescent="0.25">
      <c r="A1107" s="10">
        <v>125141</v>
      </c>
      <c r="B1107" s="1" t="s">
        <v>2322</v>
      </c>
      <c r="C1107" s="1" t="s">
        <v>58</v>
      </c>
      <c r="D1107" s="1">
        <v>4</v>
      </c>
      <c r="E1107" s="1">
        <v>0</v>
      </c>
      <c r="F1107" s="1" t="s">
        <v>2323</v>
      </c>
      <c r="G1107" s="1" t="s">
        <v>2324</v>
      </c>
      <c r="H1107" s="2">
        <v>45105.409426655089</v>
      </c>
      <c r="I1107" s="1" t="str">
        <f>_xlfn.XLOOKUP(G1107,'Lookup '!A:A,'Lookup '!B:B)</f>
        <v>Cases &amp; Covers</v>
      </c>
      <c r="J1107" s="1" t="s">
        <v>51</v>
      </c>
      <c r="K1107" s="1" t="b">
        <v>0</v>
      </c>
      <c r="L1107" s="1"/>
      <c r="M1107" s="1"/>
      <c r="N1107" s="1" t="s">
        <v>52</v>
      </c>
      <c r="O1107" s="3">
        <v>1.9</v>
      </c>
      <c r="P1107" s="3"/>
      <c r="Q1107" s="3">
        <v>1.9</v>
      </c>
      <c r="R1107" s="3">
        <v>3.6362999999999999</v>
      </c>
      <c r="S1107" s="1">
        <v>0</v>
      </c>
      <c r="T1107" s="4">
        <v>0</v>
      </c>
      <c r="U1107" s="1" t="s">
        <v>5362</v>
      </c>
      <c r="V1107" s="1" t="s">
        <v>5532</v>
      </c>
      <c r="W1107" s="1" t="s">
        <v>5515</v>
      </c>
      <c r="X1107" s="1" t="s">
        <v>47</v>
      </c>
      <c r="Y1107" s="1">
        <v>24</v>
      </c>
      <c r="Z1107" s="1">
        <v>0</v>
      </c>
      <c r="AA1107" s="1">
        <v>80</v>
      </c>
      <c r="AB1107" s="1">
        <v>80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14</v>
      </c>
      <c r="AP1107" s="1">
        <v>6</v>
      </c>
      <c r="AQ1107" s="1">
        <v>15</v>
      </c>
      <c r="AR1107" s="1">
        <v>28</v>
      </c>
      <c r="AS1107" s="1">
        <v>13</v>
      </c>
      <c r="AT1107" s="1">
        <v>7</v>
      </c>
      <c r="AU1107" s="1">
        <v>3</v>
      </c>
      <c r="AV1107" s="1">
        <v>0</v>
      </c>
      <c r="AW1107" s="1">
        <v>13</v>
      </c>
      <c r="AX1107" s="1">
        <v>46</v>
      </c>
      <c r="AY1107" s="1">
        <v>16</v>
      </c>
      <c r="AZ1107" s="1">
        <v>11</v>
      </c>
      <c r="BA1107" s="11">
        <v>0</v>
      </c>
    </row>
    <row r="1108" spans="1:53" x14ac:dyDescent="0.25">
      <c r="A1108" s="10">
        <v>125142</v>
      </c>
      <c r="B1108" s="1" t="s">
        <v>2325</v>
      </c>
      <c r="C1108" s="1" t="s">
        <v>114</v>
      </c>
      <c r="D1108" s="1">
        <v>4</v>
      </c>
      <c r="E1108" s="1">
        <v>0</v>
      </c>
      <c r="F1108" s="1" t="s">
        <v>2326</v>
      </c>
      <c r="G1108" s="1" t="s">
        <v>2327</v>
      </c>
      <c r="H1108" s="2">
        <v>45105.409426655089</v>
      </c>
      <c r="I1108" s="1" t="str">
        <f>_xlfn.XLOOKUP(G1108,'Lookup '!A:A,'Lookup '!B:B)</f>
        <v>Cases &amp; Covers</v>
      </c>
      <c r="J1108" s="1" t="s">
        <v>51</v>
      </c>
      <c r="K1108" s="1" t="b">
        <v>0</v>
      </c>
      <c r="L1108" s="1"/>
      <c r="M1108" s="1"/>
      <c r="N1108" s="1" t="s">
        <v>52</v>
      </c>
      <c r="O1108" s="3">
        <v>2.57</v>
      </c>
      <c r="P1108" s="3"/>
      <c r="Q1108" s="3">
        <v>2.57</v>
      </c>
      <c r="R1108" s="3">
        <v>4.0909000000000004</v>
      </c>
      <c r="S1108" s="1">
        <v>0</v>
      </c>
      <c r="T1108" s="4">
        <v>0</v>
      </c>
      <c r="U1108" s="1" t="s">
        <v>5362</v>
      </c>
      <c r="V1108" s="1" t="s">
        <v>5514</v>
      </c>
      <c r="W1108" s="1" t="s">
        <v>5533</v>
      </c>
      <c r="X1108" s="1" t="s">
        <v>47</v>
      </c>
      <c r="Y1108" s="1">
        <v>47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8</v>
      </c>
      <c r="AP1108" s="1">
        <v>5</v>
      </c>
      <c r="AQ1108" s="1">
        <v>5</v>
      </c>
      <c r="AR1108" s="1">
        <v>7</v>
      </c>
      <c r="AS1108" s="1">
        <v>3</v>
      </c>
      <c r="AT1108" s="1">
        <v>6</v>
      </c>
      <c r="AU1108" s="1">
        <v>1</v>
      </c>
      <c r="AV1108" s="1">
        <v>3</v>
      </c>
      <c r="AW1108" s="1">
        <v>0</v>
      </c>
      <c r="AX1108" s="1">
        <v>0</v>
      </c>
      <c r="AY1108" s="1">
        <v>0</v>
      </c>
      <c r="AZ1108" s="1">
        <v>0</v>
      </c>
      <c r="BA1108" s="11">
        <v>0</v>
      </c>
    </row>
    <row r="1109" spans="1:53" x14ac:dyDescent="0.25">
      <c r="A1109" s="10">
        <v>125143</v>
      </c>
      <c r="B1109" s="1" t="s">
        <v>2328</v>
      </c>
      <c r="C1109" s="1" t="s">
        <v>49</v>
      </c>
      <c r="D1109" s="1">
        <v>0</v>
      </c>
      <c r="E1109" s="1">
        <v>0</v>
      </c>
      <c r="F1109" s="1"/>
      <c r="G1109" s="1" t="s">
        <v>2329</v>
      </c>
      <c r="H1109" s="2">
        <v>45105.409426655089</v>
      </c>
      <c r="I1109" s="1" t="str">
        <f>_xlfn.XLOOKUP(G1109,'Lookup '!A:A,'Lookup '!B:B)</f>
        <v>Cases &amp; Covers</v>
      </c>
      <c r="J1109" s="1" t="s">
        <v>51</v>
      </c>
      <c r="K1109" s="1" t="b">
        <v>0</v>
      </c>
      <c r="L1109" s="1"/>
      <c r="M1109" s="1"/>
      <c r="N1109" s="1" t="s">
        <v>52</v>
      </c>
      <c r="O1109" s="3">
        <v>9.07</v>
      </c>
      <c r="P1109" s="3"/>
      <c r="Q1109" s="3">
        <v>9.07</v>
      </c>
      <c r="R1109" s="3">
        <v>16.363600000000002</v>
      </c>
      <c r="S1109" s="1">
        <v>0</v>
      </c>
      <c r="T1109" s="4">
        <v>0</v>
      </c>
      <c r="U1109" s="1" t="s">
        <v>5362</v>
      </c>
      <c r="V1109" s="1" t="s">
        <v>5513</v>
      </c>
      <c r="W1109" s="1" t="s">
        <v>5522</v>
      </c>
      <c r="X1109" s="1" t="s">
        <v>47</v>
      </c>
      <c r="Y1109" s="1">
        <v>91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19</v>
      </c>
      <c r="AP1109" s="1">
        <v>9</v>
      </c>
      <c r="AQ1109" s="1">
        <v>8</v>
      </c>
      <c r="AR1109" s="1">
        <v>26</v>
      </c>
      <c r="AS1109" s="1">
        <v>13</v>
      </c>
      <c r="AT1109" s="1">
        <v>5</v>
      </c>
      <c r="AU1109" s="1">
        <v>10</v>
      </c>
      <c r="AV1109" s="1">
        <v>17</v>
      </c>
      <c r="AW1109" s="1">
        <v>24</v>
      </c>
      <c r="AX1109" s="1">
        <v>16</v>
      </c>
      <c r="AY1109" s="1">
        <v>5</v>
      </c>
      <c r="AZ1109" s="1">
        <v>9</v>
      </c>
      <c r="BA1109" s="11">
        <v>18</v>
      </c>
    </row>
    <row r="1110" spans="1:53" x14ac:dyDescent="0.25">
      <c r="A1110" s="10">
        <v>125144</v>
      </c>
      <c r="B1110" s="1" t="s">
        <v>2330</v>
      </c>
      <c r="C1110" s="1" t="s">
        <v>49</v>
      </c>
      <c r="D1110" s="1">
        <v>0</v>
      </c>
      <c r="E1110" s="1">
        <v>0</v>
      </c>
      <c r="F1110" s="1"/>
      <c r="G1110" s="1" t="s">
        <v>2331</v>
      </c>
      <c r="H1110" s="2">
        <v>45105.409426655089</v>
      </c>
      <c r="I1110" s="1" t="str">
        <f>_xlfn.XLOOKUP(G1110,'Lookup '!A:A,'Lookup '!B:B)</f>
        <v>Cases &amp; Covers</v>
      </c>
      <c r="J1110" s="1" t="s">
        <v>51</v>
      </c>
      <c r="K1110" s="1" t="b">
        <v>0</v>
      </c>
      <c r="L1110" s="1"/>
      <c r="M1110" s="1"/>
      <c r="N1110" s="1" t="s">
        <v>52</v>
      </c>
      <c r="O1110" s="3">
        <v>2.65</v>
      </c>
      <c r="P1110" s="3"/>
      <c r="Q1110" s="3">
        <v>2.65</v>
      </c>
      <c r="R1110" s="3">
        <v>3.8180999999999998</v>
      </c>
      <c r="S1110" s="1">
        <v>0</v>
      </c>
      <c r="T1110" s="4">
        <v>0</v>
      </c>
      <c r="U1110" s="1" t="s">
        <v>5362</v>
      </c>
      <c r="V1110" s="1" t="s">
        <v>5506</v>
      </c>
      <c r="W1110" s="1" t="s">
        <v>5531</v>
      </c>
      <c r="X1110" s="1" t="s">
        <v>47</v>
      </c>
      <c r="Y1110" s="1">
        <v>102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5</v>
      </c>
      <c r="AP1110" s="1">
        <v>1</v>
      </c>
      <c r="AQ1110" s="1">
        <v>1</v>
      </c>
      <c r="AR1110" s="1">
        <v>0</v>
      </c>
      <c r="AS1110" s="1">
        <v>3</v>
      </c>
      <c r="AT1110" s="1">
        <v>1</v>
      </c>
      <c r="AU1110" s="1">
        <v>3</v>
      </c>
      <c r="AV1110" s="1">
        <v>1</v>
      </c>
      <c r="AW1110" s="1">
        <v>0</v>
      </c>
      <c r="AX1110" s="1">
        <v>5</v>
      </c>
      <c r="AY1110" s="1">
        <v>1</v>
      </c>
      <c r="AZ1110" s="1">
        <v>1</v>
      </c>
      <c r="BA1110" s="11">
        <v>0</v>
      </c>
    </row>
    <row r="1111" spans="1:53" x14ac:dyDescent="0.25">
      <c r="A1111" s="10">
        <v>125145</v>
      </c>
      <c r="B1111" s="1" t="s">
        <v>2332</v>
      </c>
      <c r="C1111" s="1" t="s">
        <v>58</v>
      </c>
      <c r="D1111" s="1">
        <v>0</v>
      </c>
      <c r="E1111" s="1">
        <v>0</v>
      </c>
      <c r="F1111" s="1"/>
      <c r="G1111" s="1" t="s">
        <v>2333</v>
      </c>
      <c r="H1111" s="2">
        <v>45105.409426655089</v>
      </c>
      <c r="I1111" s="1" t="str">
        <f>_xlfn.XLOOKUP(G1111,'Lookup '!A:A,'Lookup '!B:B)</f>
        <v>Cases &amp; Covers</v>
      </c>
      <c r="J1111" s="1" t="s">
        <v>51</v>
      </c>
      <c r="K1111" s="1" t="b">
        <v>0</v>
      </c>
      <c r="L1111" s="1"/>
      <c r="M1111" s="1"/>
      <c r="N1111" s="1" t="s">
        <v>52</v>
      </c>
      <c r="O1111" s="3">
        <v>2.57</v>
      </c>
      <c r="P1111" s="3"/>
      <c r="Q1111" s="3">
        <v>2.57</v>
      </c>
      <c r="R1111" s="3">
        <v>5</v>
      </c>
      <c r="S1111" s="1">
        <v>0</v>
      </c>
      <c r="T1111" s="4">
        <v>0</v>
      </c>
      <c r="U1111" s="1" t="s">
        <v>5362</v>
      </c>
      <c r="V1111" s="1" t="s">
        <v>5596</v>
      </c>
      <c r="W1111" s="1" t="s">
        <v>5508</v>
      </c>
      <c r="X1111" s="1" t="s">
        <v>47</v>
      </c>
      <c r="Y1111" s="1">
        <v>21</v>
      </c>
      <c r="Z1111" s="1">
        <v>0</v>
      </c>
      <c r="AA1111" s="1">
        <v>100</v>
      </c>
      <c r="AB1111" s="1">
        <v>100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11</v>
      </c>
      <c r="AP1111" s="1">
        <v>22</v>
      </c>
      <c r="AQ1111" s="1">
        <v>24</v>
      </c>
      <c r="AR1111" s="1">
        <v>21</v>
      </c>
      <c r="AS1111" s="1">
        <v>7</v>
      </c>
      <c r="AT1111" s="1">
        <v>6</v>
      </c>
      <c r="AU1111" s="1">
        <v>7</v>
      </c>
      <c r="AV1111" s="1">
        <v>9</v>
      </c>
      <c r="AW1111" s="1">
        <v>24</v>
      </c>
      <c r="AX1111" s="1">
        <v>23</v>
      </c>
      <c r="AY1111" s="1">
        <v>15</v>
      </c>
      <c r="AZ1111" s="1">
        <v>2</v>
      </c>
      <c r="BA1111" s="11">
        <v>0</v>
      </c>
    </row>
    <row r="1112" spans="1:53" x14ac:dyDescent="0.25">
      <c r="A1112" s="10">
        <v>125146</v>
      </c>
      <c r="B1112" s="1" t="s">
        <v>2334</v>
      </c>
      <c r="C1112" s="1" t="s">
        <v>114</v>
      </c>
      <c r="D1112" s="1">
        <v>0</v>
      </c>
      <c r="E1112" s="1">
        <v>0</v>
      </c>
      <c r="F1112" s="1"/>
      <c r="G1112" s="1" t="s">
        <v>2335</v>
      </c>
      <c r="H1112" s="2">
        <v>45105.409426655089</v>
      </c>
      <c r="I1112" s="1" t="str">
        <f>_xlfn.XLOOKUP(G1112,'Lookup '!A:A,'Lookup '!B:B)</f>
        <v>Cases &amp; Covers</v>
      </c>
      <c r="J1112" s="1" t="s">
        <v>51</v>
      </c>
      <c r="K1112" s="1" t="b">
        <v>0</v>
      </c>
      <c r="L1112" s="1"/>
      <c r="M1112" s="1"/>
      <c r="N1112" s="1" t="s">
        <v>52</v>
      </c>
      <c r="O1112" s="3">
        <v>2.57</v>
      </c>
      <c r="P1112" s="3"/>
      <c r="Q1112" s="3">
        <v>2.57</v>
      </c>
      <c r="R1112" s="3">
        <v>4.0909000000000004</v>
      </c>
      <c r="S1112" s="1">
        <v>0</v>
      </c>
      <c r="T1112" s="4">
        <v>0</v>
      </c>
      <c r="U1112" s="1" t="s">
        <v>5362</v>
      </c>
      <c r="V1112" s="1" t="s">
        <v>5514</v>
      </c>
      <c r="W1112" s="1" t="s">
        <v>5534</v>
      </c>
      <c r="X1112" s="1" t="s">
        <v>47</v>
      </c>
      <c r="Y1112" s="1">
        <v>119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4</v>
      </c>
      <c r="AP1112" s="1">
        <v>1</v>
      </c>
      <c r="AQ1112" s="1">
        <v>4</v>
      </c>
      <c r="AR1112" s="1">
        <v>2</v>
      </c>
      <c r="AS1112" s="1">
        <v>3</v>
      </c>
      <c r="AT1112" s="1">
        <v>0</v>
      </c>
      <c r="AU1112" s="1">
        <v>2</v>
      </c>
      <c r="AV1112" s="1">
        <v>0</v>
      </c>
      <c r="AW1112" s="1">
        <v>1</v>
      </c>
      <c r="AX1112" s="1">
        <v>2</v>
      </c>
      <c r="AY1112" s="1">
        <v>1</v>
      </c>
      <c r="AZ1112" s="1">
        <v>4</v>
      </c>
      <c r="BA1112" s="11">
        <v>0</v>
      </c>
    </row>
    <row r="1113" spans="1:53" x14ac:dyDescent="0.25">
      <c r="A1113" s="10">
        <v>125147</v>
      </c>
      <c r="B1113" s="1" t="s">
        <v>2336</v>
      </c>
      <c r="C1113" s="1" t="s">
        <v>114</v>
      </c>
      <c r="D1113" s="1">
        <v>0</v>
      </c>
      <c r="E1113" s="1">
        <v>0</v>
      </c>
      <c r="F1113" s="1"/>
      <c r="G1113" s="1" t="s">
        <v>2337</v>
      </c>
      <c r="H1113" s="2">
        <v>45105.409426655089</v>
      </c>
      <c r="I1113" s="1" t="str">
        <f>_xlfn.XLOOKUP(G1113,'Lookup '!A:A,'Lookup '!B:B)</f>
        <v>Cases &amp; Covers</v>
      </c>
      <c r="J1113" s="1" t="s">
        <v>51</v>
      </c>
      <c r="K1113" s="1" t="b">
        <v>0</v>
      </c>
      <c r="L1113" s="1"/>
      <c r="M1113" s="1"/>
      <c r="N1113" s="1" t="s">
        <v>52</v>
      </c>
      <c r="O1113" s="3">
        <v>2.57</v>
      </c>
      <c r="P1113" s="3"/>
      <c r="Q1113" s="3">
        <v>2.57</v>
      </c>
      <c r="R1113" s="3">
        <v>4.0909000000000004</v>
      </c>
      <c r="S1113" s="1">
        <v>0</v>
      </c>
      <c r="T1113" s="4">
        <v>0</v>
      </c>
      <c r="U1113" s="1" t="s">
        <v>5362</v>
      </c>
      <c r="V1113" s="1" t="s">
        <v>5514</v>
      </c>
      <c r="W1113" s="1" t="s">
        <v>5491</v>
      </c>
      <c r="X1113" s="1" t="s">
        <v>47</v>
      </c>
      <c r="Y1113" s="1">
        <v>75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10</v>
      </c>
      <c r="AP1113" s="1">
        <v>10</v>
      </c>
      <c r="AQ1113" s="1">
        <v>6</v>
      </c>
      <c r="AR1113" s="1">
        <v>1</v>
      </c>
      <c r="AS1113" s="1">
        <v>4</v>
      </c>
      <c r="AT1113" s="1">
        <v>3</v>
      </c>
      <c r="AU1113" s="1">
        <v>0</v>
      </c>
      <c r="AV1113" s="1">
        <v>0</v>
      </c>
      <c r="AW1113" s="1">
        <v>0</v>
      </c>
      <c r="AX1113" s="1">
        <v>2</v>
      </c>
      <c r="AY1113" s="1">
        <v>0</v>
      </c>
      <c r="AZ1113" s="1">
        <v>0</v>
      </c>
      <c r="BA1113" s="11">
        <v>0</v>
      </c>
    </row>
    <row r="1114" spans="1:53" x14ac:dyDescent="0.25">
      <c r="A1114" s="10">
        <v>125148</v>
      </c>
      <c r="B1114" s="1" t="s">
        <v>2338</v>
      </c>
      <c r="C1114" s="1" t="s">
        <v>49</v>
      </c>
      <c r="D1114" s="1">
        <v>0</v>
      </c>
      <c r="E1114" s="1">
        <v>0</v>
      </c>
      <c r="F1114" s="1"/>
      <c r="G1114" s="1" t="s">
        <v>2339</v>
      </c>
      <c r="H1114" s="2">
        <v>45105.409426655089</v>
      </c>
      <c r="I1114" s="1" t="str">
        <f>_xlfn.XLOOKUP(G1114,'Lookup '!A:A,'Lookup '!B:B)</f>
        <v>Cases &amp; Covers</v>
      </c>
      <c r="J1114" s="1" t="s">
        <v>51</v>
      </c>
      <c r="K1114" s="1" t="b">
        <v>0</v>
      </c>
      <c r="L1114" s="1"/>
      <c r="M1114" s="1"/>
      <c r="N1114" s="1" t="s">
        <v>52</v>
      </c>
      <c r="O1114" s="3">
        <v>2.09</v>
      </c>
      <c r="P1114" s="3"/>
      <c r="Q1114" s="3">
        <v>2.09</v>
      </c>
      <c r="R1114" s="3">
        <v>3.6362999999999999</v>
      </c>
      <c r="S1114" s="1">
        <v>0</v>
      </c>
      <c r="T1114" s="4">
        <v>0</v>
      </c>
      <c r="U1114" s="1" t="s">
        <v>5362</v>
      </c>
      <c r="V1114" s="1" t="s">
        <v>5525</v>
      </c>
      <c r="W1114" s="1" t="s">
        <v>5534</v>
      </c>
      <c r="X1114" s="1" t="s">
        <v>47</v>
      </c>
      <c r="Y1114" s="1">
        <v>88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4</v>
      </c>
      <c r="AP1114" s="1">
        <v>5</v>
      </c>
      <c r="AQ1114" s="1">
        <v>0</v>
      </c>
      <c r="AR1114" s="1">
        <v>1</v>
      </c>
      <c r="AS1114" s="1">
        <v>3</v>
      </c>
      <c r="AT1114" s="1">
        <v>0</v>
      </c>
      <c r="AU1114" s="1">
        <v>1</v>
      </c>
      <c r="AV1114" s="1">
        <v>0</v>
      </c>
      <c r="AW1114" s="1">
        <v>3</v>
      </c>
      <c r="AX1114" s="1">
        <v>3</v>
      </c>
      <c r="AY1114" s="1">
        <v>0</v>
      </c>
      <c r="AZ1114" s="1">
        <v>0</v>
      </c>
      <c r="BA1114" s="11">
        <v>2</v>
      </c>
    </row>
    <row r="1115" spans="1:53" x14ac:dyDescent="0.25">
      <c r="A1115" s="10">
        <v>125149</v>
      </c>
      <c r="B1115" s="1" t="s">
        <v>2340</v>
      </c>
      <c r="C1115" s="1" t="s">
        <v>49</v>
      </c>
      <c r="D1115" s="1">
        <v>0</v>
      </c>
      <c r="E1115" s="1">
        <v>0</v>
      </c>
      <c r="F1115" s="1"/>
      <c r="G1115" s="1" t="s">
        <v>2341</v>
      </c>
      <c r="H1115" s="2">
        <v>45105.409426655089</v>
      </c>
      <c r="I1115" s="1" t="str">
        <f>_xlfn.XLOOKUP(G1115,'Lookup '!A:A,'Lookup '!B:B)</f>
        <v>Cases &amp; Covers</v>
      </c>
      <c r="J1115" s="1" t="s">
        <v>51</v>
      </c>
      <c r="K1115" s="1" t="b">
        <v>0</v>
      </c>
      <c r="L1115" s="1"/>
      <c r="M1115" s="1"/>
      <c r="N1115" s="1" t="s">
        <v>52</v>
      </c>
      <c r="O1115" s="3">
        <v>2.65</v>
      </c>
      <c r="P1115" s="3"/>
      <c r="Q1115" s="3">
        <v>2.65</v>
      </c>
      <c r="R1115" s="3">
        <v>3.8180999999999998</v>
      </c>
      <c r="S1115" s="1">
        <v>0</v>
      </c>
      <c r="T1115" s="4">
        <v>0</v>
      </c>
      <c r="U1115" s="1" t="s">
        <v>5362</v>
      </c>
      <c r="V1115" s="1" t="s">
        <v>5506</v>
      </c>
      <c r="W1115" s="1" t="s">
        <v>5533</v>
      </c>
      <c r="X1115" s="1" t="s">
        <v>47</v>
      </c>
      <c r="Y1115" s="1">
        <v>98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6</v>
      </c>
      <c r="AP1115" s="1">
        <v>0</v>
      </c>
      <c r="AQ1115" s="1">
        <v>1</v>
      </c>
      <c r="AR1115" s="1">
        <v>3</v>
      </c>
      <c r="AS1115" s="1">
        <v>2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0</v>
      </c>
      <c r="AZ1115" s="1">
        <v>0</v>
      </c>
      <c r="BA1115" s="11">
        <v>0</v>
      </c>
    </row>
    <row r="1116" spans="1:53" x14ac:dyDescent="0.25">
      <c r="A1116" s="10">
        <v>125150</v>
      </c>
      <c r="B1116" s="1" t="s">
        <v>2342</v>
      </c>
      <c r="C1116" s="1" t="s">
        <v>49</v>
      </c>
      <c r="D1116" s="1">
        <v>0</v>
      </c>
      <c r="E1116" s="1">
        <v>0</v>
      </c>
      <c r="F1116" s="1"/>
      <c r="G1116" s="1" t="s">
        <v>2343</v>
      </c>
      <c r="H1116" s="2">
        <v>45105.409426655089</v>
      </c>
      <c r="I1116" s="1" t="str">
        <f>_xlfn.XLOOKUP(G1116,'Lookup '!A:A,'Lookup '!B:B)</f>
        <v>Cases &amp; Covers</v>
      </c>
      <c r="J1116" s="1" t="s">
        <v>51</v>
      </c>
      <c r="K1116" s="1" t="b">
        <v>0</v>
      </c>
      <c r="L1116" s="1"/>
      <c r="M1116" s="1"/>
      <c r="N1116" s="1" t="s">
        <v>52</v>
      </c>
      <c r="O1116" s="3">
        <v>2.65</v>
      </c>
      <c r="P1116" s="3"/>
      <c r="Q1116" s="3">
        <v>2.65</v>
      </c>
      <c r="R1116" s="3">
        <v>3.8180999999999998</v>
      </c>
      <c r="S1116" s="1">
        <v>0</v>
      </c>
      <c r="T1116" s="4">
        <v>0</v>
      </c>
      <c r="U1116" s="1" t="s">
        <v>5362</v>
      </c>
      <c r="V1116" s="1" t="s">
        <v>5506</v>
      </c>
      <c r="W1116" s="1" t="s">
        <v>5511</v>
      </c>
      <c r="X1116" s="1" t="s">
        <v>47</v>
      </c>
      <c r="Y1116" s="1">
        <v>11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16</v>
      </c>
      <c r="AP1116" s="1">
        <v>24</v>
      </c>
      <c r="AQ1116" s="1">
        <v>8</v>
      </c>
      <c r="AR1116" s="1">
        <v>10</v>
      </c>
      <c r="AS1116" s="1">
        <v>5</v>
      </c>
      <c r="AT1116" s="1">
        <v>8</v>
      </c>
      <c r="AU1116" s="1">
        <v>3</v>
      </c>
      <c r="AV1116" s="1">
        <v>7</v>
      </c>
      <c r="AW1116" s="1">
        <v>0</v>
      </c>
      <c r="AX1116" s="1">
        <v>3</v>
      </c>
      <c r="AY1116" s="1">
        <v>0</v>
      </c>
      <c r="AZ1116" s="1">
        <v>0</v>
      </c>
      <c r="BA1116" s="11">
        <v>0</v>
      </c>
    </row>
    <row r="1117" spans="1:53" x14ac:dyDescent="0.25">
      <c r="A1117" s="10">
        <v>125151</v>
      </c>
      <c r="B1117" s="1" t="s">
        <v>2344</v>
      </c>
      <c r="C1117" s="1" t="s">
        <v>58</v>
      </c>
      <c r="D1117" s="1">
        <v>0</v>
      </c>
      <c r="E1117" s="1">
        <v>0</v>
      </c>
      <c r="F1117" s="1"/>
      <c r="G1117" s="1" t="s">
        <v>2345</v>
      </c>
      <c r="H1117" s="2">
        <v>45105.409426655089</v>
      </c>
      <c r="I1117" s="1" t="str">
        <f>_xlfn.XLOOKUP(G1117,'Lookup '!A:A,'Lookup '!B:B)</f>
        <v>Cases &amp; Covers</v>
      </c>
      <c r="J1117" s="1" t="s">
        <v>51</v>
      </c>
      <c r="K1117" s="1" t="b">
        <v>0</v>
      </c>
      <c r="L1117" s="1"/>
      <c r="M1117" s="1"/>
      <c r="N1117" s="1" t="s">
        <v>52</v>
      </c>
      <c r="O1117" s="3">
        <v>3.4</v>
      </c>
      <c r="P1117" s="3"/>
      <c r="Q1117" s="3">
        <v>3.4</v>
      </c>
      <c r="R1117" s="3">
        <v>5.4545000000000003</v>
      </c>
      <c r="S1117" s="1">
        <v>0</v>
      </c>
      <c r="T1117" s="4">
        <v>0</v>
      </c>
      <c r="U1117" s="1" t="s">
        <v>5362</v>
      </c>
      <c r="V1117" s="1" t="s">
        <v>5553</v>
      </c>
      <c r="W1117" s="1" t="s">
        <v>5493</v>
      </c>
      <c r="X1117" s="1" t="s">
        <v>47</v>
      </c>
      <c r="Y1117" s="1">
        <v>20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13</v>
      </c>
      <c r="AP1117" s="1">
        <v>8</v>
      </c>
      <c r="AQ1117" s="1">
        <v>9</v>
      </c>
      <c r="AR1117" s="1">
        <v>6</v>
      </c>
      <c r="AS1117" s="1">
        <v>9</v>
      </c>
      <c r="AT1117" s="1">
        <v>1</v>
      </c>
      <c r="AU1117" s="1">
        <v>3</v>
      </c>
      <c r="AV1117" s="1">
        <v>2</v>
      </c>
      <c r="AW1117" s="1">
        <v>6</v>
      </c>
      <c r="AX1117" s="1">
        <v>1</v>
      </c>
      <c r="AY1117" s="1">
        <v>1</v>
      </c>
      <c r="AZ1117" s="1">
        <v>1</v>
      </c>
      <c r="BA1117" s="11">
        <v>0</v>
      </c>
    </row>
    <row r="1118" spans="1:53" x14ac:dyDescent="0.25">
      <c r="A1118" s="10">
        <v>125152</v>
      </c>
      <c r="B1118" s="1" t="s">
        <v>2346</v>
      </c>
      <c r="C1118" s="1" t="s">
        <v>49</v>
      </c>
      <c r="D1118" s="1">
        <v>0</v>
      </c>
      <c r="E1118" s="1">
        <v>0</v>
      </c>
      <c r="F1118" s="1"/>
      <c r="G1118" s="1" t="s">
        <v>2347</v>
      </c>
      <c r="H1118" s="2">
        <v>45105.409426655089</v>
      </c>
      <c r="I1118" s="1" t="str">
        <f>_xlfn.XLOOKUP(G1118,'Lookup '!A:A,'Lookup '!B:B)</f>
        <v>Cases &amp; Covers</v>
      </c>
      <c r="J1118" s="1" t="s">
        <v>51</v>
      </c>
      <c r="K1118" s="1" t="b">
        <v>0</v>
      </c>
      <c r="L1118" s="1"/>
      <c r="M1118" s="1"/>
      <c r="N1118" s="1" t="s">
        <v>52</v>
      </c>
      <c r="O1118" s="3">
        <v>2.93</v>
      </c>
      <c r="P1118" s="3"/>
      <c r="Q1118" s="3">
        <v>2.93</v>
      </c>
      <c r="R1118" s="3">
        <v>0</v>
      </c>
      <c r="S1118" s="1">
        <v>0</v>
      </c>
      <c r="T1118" s="4">
        <v>0</v>
      </c>
      <c r="U1118" s="1" t="s">
        <v>5362</v>
      </c>
      <c r="V1118" s="1" t="s">
        <v>5504</v>
      </c>
      <c r="W1118" s="1" t="s">
        <v>5493</v>
      </c>
      <c r="X1118" s="1" t="s">
        <v>47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1">
        <v>0</v>
      </c>
    </row>
    <row r="1119" spans="1:53" x14ac:dyDescent="0.25">
      <c r="A1119" s="10">
        <v>125153</v>
      </c>
      <c r="B1119" s="1" t="s">
        <v>2348</v>
      </c>
      <c r="C1119" s="1" t="s">
        <v>49</v>
      </c>
      <c r="D1119" s="1">
        <v>0</v>
      </c>
      <c r="E1119" s="1">
        <v>0</v>
      </c>
      <c r="F1119" s="1"/>
      <c r="G1119" s="1" t="s">
        <v>2349</v>
      </c>
      <c r="H1119" s="2">
        <v>45105.409426655089</v>
      </c>
      <c r="I1119" s="1" t="str">
        <f>_xlfn.XLOOKUP(G1119,'Lookup '!A:A,'Lookup '!B:B)</f>
        <v>Cases &amp; Covers</v>
      </c>
      <c r="J1119" s="1" t="s">
        <v>51</v>
      </c>
      <c r="K1119" s="1" t="b">
        <v>0</v>
      </c>
      <c r="L1119" s="1"/>
      <c r="M1119" s="1"/>
      <c r="N1119" s="1" t="s">
        <v>52</v>
      </c>
      <c r="O1119" s="3">
        <v>2.93</v>
      </c>
      <c r="P1119" s="3"/>
      <c r="Q1119" s="3">
        <v>2.93</v>
      </c>
      <c r="R1119" s="3">
        <v>4.5453999999999999</v>
      </c>
      <c r="S1119" s="1">
        <v>0</v>
      </c>
      <c r="T1119" s="4">
        <v>0</v>
      </c>
      <c r="U1119" s="1" t="s">
        <v>5362</v>
      </c>
      <c r="V1119" s="1" t="s">
        <v>5504</v>
      </c>
      <c r="W1119" s="1" t="s">
        <v>5531</v>
      </c>
      <c r="X1119" s="1" t="s">
        <v>47</v>
      </c>
      <c r="Y1119" s="1">
        <v>93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6</v>
      </c>
      <c r="AP1119" s="1">
        <v>2</v>
      </c>
      <c r="AQ1119" s="1">
        <v>6</v>
      </c>
      <c r="AR1119" s="1">
        <v>1</v>
      </c>
      <c r="AS1119" s="1">
        <v>4</v>
      </c>
      <c r="AT1119" s="1">
        <v>2</v>
      </c>
      <c r="AU1119" s="1">
        <v>0</v>
      </c>
      <c r="AV1119" s="1">
        <v>0</v>
      </c>
      <c r="AW1119" s="1">
        <v>7</v>
      </c>
      <c r="AX1119" s="1">
        <v>1</v>
      </c>
      <c r="AY1119" s="1">
        <v>3</v>
      </c>
      <c r="AZ1119" s="1">
        <v>4</v>
      </c>
      <c r="BA1119" s="11">
        <v>1</v>
      </c>
    </row>
    <row r="1120" spans="1:53" x14ac:dyDescent="0.25">
      <c r="A1120" s="10">
        <v>125154</v>
      </c>
      <c r="B1120" s="1" t="s">
        <v>2350</v>
      </c>
      <c r="C1120" s="1" t="s">
        <v>114</v>
      </c>
      <c r="D1120" s="1">
        <v>0</v>
      </c>
      <c r="E1120" s="1">
        <v>0</v>
      </c>
      <c r="F1120" s="1"/>
      <c r="G1120" s="1" t="s">
        <v>2351</v>
      </c>
      <c r="H1120" s="2">
        <v>45105.409426655089</v>
      </c>
      <c r="I1120" s="1" t="str">
        <f>_xlfn.XLOOKUP(G1120,'Lookup '!A:A,'Lookup '!B:B)</f>
        <v>Cases &amp; Covers</v>
      </c>
      <c r="J1120" s="1" t="s">
        <v>51</v>
      </c>
      <c r="K1120" s="1" t="b">
        <v>0</v>
      </c>
      <c r="L1120" s="1"/>
      <c r="M1120" s="1"/>
      <c r="N1120" s="1" t="s">
        <v>52</v>
      </c>
      <c r="O1120" s="3">
        <v>2.57</v>
      </c>
      <c r="P1120" s="3"/>
      <c r="Q1120" s="3">
        <v>2.57</v>
      </c>
      <c r="R1120" s="3">
        <v>3.6362999999999999</v>
      </c>
      <c r="S1120" s="1">
        <v>0</v>
      </c>
      <c r="T1120" s="4">
        <v>0</v>
      </c>
      <c r="U1120" s="1" t="s">
        <v>5362</v>
      </c>
      <c r="V1120" s="1" t="s">
        <v>5552</v>
      </c>
      <c r="W1120" s="1" t="s">
        <v>5511</v>
      </c>
      <c r="X1120" s="1" t="s">
        <v>47</v>
      </c>
      <c r="Y1120" s="1">
        <v>1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11</v>
      </c>
      <c r="AP1120" s="1">
        <v>18</v>
      </c>
      <c r="AQ1120" s="1">
        <v>3</v>
      </c>
      <c r="AR1120" s="1">
        <v>3</v>
      </c>
      <c r="AS1120" s="1">
        <v>4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1">
        <v>0</v>
      </c>
    </row>
    <row r="1121" spans="1:53" x14ac:dyDescent="0.25">
      <c r="A1121" s="10">
        <v>125155</v>
      </c>
      <c r="B1121" s="1" t="s">
        <v>2352</v>
      </c>
      <c r="C1121" s="1" t="s">
        <v>58</v>
      </c>
      <c r="D1121" s="1">
        <v>0</v>
      </c>
      <c r="E1121" s="1">
        <v>0</v>
      </c>
      <c r="F1121" s="1"/>
      <c r="G1121" s="1" t="s">
        <v>2353</v>
      </c>
      <c r="H1121" s="2">
        <v>45105.409426655089</v>
      </c>
      <c r="I1121" s="1" t="str">
        <f>_xlfn.XLOOKUP(G1121,'Lookup '!A:A,'Lookup '!B:B)</f>
        <v>Cases &amp; Covers</v>
      </c>
      <c r="J1121" s="1" t="s">
        <v>51</v>
      </c>
      <c r="K1121" s="1" t="b">
        <v>0</v>
      </c>
      <c r="L1121" s="1"/>
      <c r="M1121" s="1"/>
      <c r="N1121" s="1" t="s">
        <v>52</v>
      </c>
      <c r="O1121" s="3">
        <v>1.62</v>
      </c>
      <c r="P1121" s="3"/>
      <c r="Q1121" s="3">
        <v>1.62</v>
      </c>
      <c r="R1121" s="3">
        <v>4.0909000000000004</v>
      </c>
      <c r="S1121" s="1">
        <v>0</v>
      </c>
      <c r="T1121" s="4">
        <v>0</v>
      </c>
      <c r="U1121" s="1" t="s">
        <v>5362</v>
      </c>
      <c r="V1121" s="1" t="s">
        <v>5494</v>
      </c>
      <c r="W1121" s="1" t="s">
        <v>5533</v>
      </c>
      <c r="X1121" s="1" t="s">
        <v>47</v>
      </c>
      <c r="Y1121" s="1">
        <v>97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5</v>
      </c>
      <c r="AP1121" s="1">
        <v>2</v>
      </c>
      <c r="AQ1121" s="1">
        <v>3</v>
      </c>
      <c r="AR1121" s="1">
        <v>1</v>
      </c>
      <c r="AS1121" s="1">
        <v>4</v>
      </c>
      <c r="AT1121" s="1">
        <v>0</v>
      </c>
      <c r="AU1121" s="1">
        <v>0</v>
      </c>
      <c r="AV1121" s="1">
        <v>0</v>
      </c>
      <c r="AW1121" s="1">
        <v>5</v>
      </c>
      <c r="AX1121" s="1">
        <v>4</v>
      </c>
      <c r="AY1121" s="1">
        <v>1</v>
      </c>
      <c r="AZ1121" s="1">
        <v>2</v>
      </c>
      <c r="BA1121" s="11">
        <v>1</v>
      </c>
    </row>
    <row r="1122" spans="1:53" x14ac:dyDescent="0.25">
      <c r="A1122" s="10">
        <v>125156</v>
      </c>
      <c r="B1122" s="1" t="s">
        <v>2354</v>
      </c>
      <c r="C1122" s="1" t="s">
        <v>114</v>
      </c>
      <c r="D1122" s="1">
        <v>0</v>
      </c>
      <c r="E1122" s="1">
        <v>0</v>
      </c>
      <c r="F1122" s="1"/>
      <c r="G1122" s="1" t="s">
        <v>2355</v>
      </c>
      <c r="H1122" s="2">
        <v>45105.409426655089</v>
      </c>
      <c r="I1122" s="1" t="str">
        <f>_xlfn.XLOOKUP(G1122,'Lookup '!A:A,'Lookup '!B:B)</f>
        <v>Cases &amp; Covers</v>
      </c>
      <c r="J1122" s="1" t="s">
        <v>51</v>
      </c>
      <c r="K1122" s="1" t="b">
        <v>0</v>
      </c>
      <c r="L1122" s="1"/>
      <c r="M1122" s="1"/>
      <c r="N1122" s="1" t="s">
        <v>52</v>
      </c>
      <c r="O1122" s="3">
        <v>1.66</v>
      </c>
      <c r="P1122" s="3"/>
      <c r="Q1122" s="3">
        <v>1.66</v>
      </c>
      <c r="R1122" s="3">
        <v>3.1818</v>
      </c>
      <c r="S1122" s="1">
        <v>0</v>
      </c>
      <c r="T1122" s="4">
        <v>0</v>
      </c>
      <c r="U1122" s="1" t="s">
        <v>5362</v>
      </c>
      <c r="V1122" s="1" t="s">
        <v>5536</v>
      </c>
      <c r="W1122" s="1" t="s">
        <v>5535</v>
      </c>
      <c r="X1122" s="1" t="s">
        <v>47</v>
      </c>
      <c r="Y1122" s="1">
        <v>26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11</v>
      </c>
      <c r="AP1122" s="1">
        <v>7</v>
      </c>
      <c r="AQ1122" s="1">
        <v>4</v>
      </c>
      <c r="AR1122" s="1">
        <v>5</v>
      </c>
      <c r="AS1122" s="1">
        <v>2</v>
      </c>
      <c r="AT1122" s="1">
        <v>0</v>
      </c>
      <c r="AU1122" s="1">
        <v>2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1">
        <v>0</v>
      </c>
    </row>
    <row r="1123" spans="1:53" x14ac:dyDescent="0.25">
      <c r="A1123" s="10">
        <v>125157</v>
      </c>
      <c r="B1123" s="1" t="s">
        <v>2356</v>
      </c>
      <c r="C1123" s="1" t="s">
        <v>114</v>
      </c>
      <c r="D1123" s="1">
        <v>4</v>
      </c>
      <c r="E1123" s="1">
        <v>0</v>
      </c>
      <c r="F1123" s="1"/>
      <c r="G1123" s="1" t="s">
        <v>2357</v>
      </c>
      <c r="H1123" s="2">
        <v>45105.409426655089</v>
      </c>
      <c r="I1123" s="1" t="str">
        <f>_xlfn.XLOOKUP(G1123,'Lookup '!A:A,'Lookup '!B:B)</f>
        <v>Cases &amp; Covers</v>
      </c>
      <c r="J1123" s="1" t="s">
        <v>51</v>
      </c>
      <c r="K1123" s="1" t="b">
        <v>0</v>
      </c>
      <c r="L1123" s="1"/>
      <c r="M1123" s="1"/>
      <c r="N1123" s="1" t="s">
        <v>52</v>
      </c>
      <c r="O1123" s="3">
        <v>2.57</v>
      </c>
      <c r="P1123" s="3"/>
      <c r="Q1123" s="3">
        <v>2.57</v>
      </c>
      <c r="R1123" s="3">
        <v>4.0909000000000004</v>
      </c>
      <c r="S1123" s="1">
        <v>0</v>
      </c>
      <c r="T1123" s="4">
        <v>0</v>
      </c>
      <c r="U1123" s="1" t="s">
        <v>5362</v>
      </c>
      <c r="V1123" s="1" t="s">
        <v>5514</v>
      </c>
      <c r="W1123" s="1" t="s">
        <v>5535</v>
      </c>
      <c r="X1123" s="1" t="s">
        <v>47</v>
      </c>
      <c r="Y1123" s="1">
        <v>3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11</v>
      </c>
      <c r="AP1123" s="1">
        <v>7</v>
      </c>
      <c r="AQ1123" s="1">
        <v>4</v>
      </c>
      <c r="AR1123" s="1">
        <v>9</v>
      </c>
      <c r="AS1123" s="1">
        <v>4</v>
      </c>
      <c r="AT1123" s="1">
        <v>0</v>
      </c>
      <c r="AU1123" s="1">
        <v>1</v>
      </c>
      <c r="AV1123" s="1">
        <v>3</v>
      </c>
      <c r="AW1123" s="1">
        <v>0</v>
      </c>
      <c r="AX1123" s="1">
        <v>0</v>
      </c>
      <c r="AY1123" s="1">
        <v>0</v>
      </c>
      <c r="AZ1123" s="1">
        <v>0</v>
      </c>
      <c r="BA1123" s="11">
        <v>2</v>
      </c>
    </row>
    <row r="1124" spans="1:53" x14ac:dyDescent="0.25">
      <c r="A1124" s="10">
        <v>125158</v>
      </c>
      <c r="B1124" s="1" t="s">
        <v>2358</v>
      </c>
      <c r="C1124" s="1" t="s">
        <v>58</v>
      </c>
      <c r="D1124" s="1">
        <v>0</v>
      </c>
      <c r="E1124" s="1">
        <v>0</v>
      </c>
      <c r="F1124" s="1"/>
      <c r="G1124" s="1" t="s">
        <v>2359</v>
      </c>
      <c r="H1124" s="2">
        <v>45105.409426655089</v>
      </c>
      <c r="I1124" s="1" t="str">
        <f>_xlfn.XLOOKUP(G1124,'Lookup '!A:A,'Lookup '!B:B)</f>
        <v>Cases &amp; Covers</v>
      </c>
      <c r="J1124" s="1" t="s">
        <v>51</v>
      </c>
      <c r="K1124" s="1" t="b">
        <v>0</v>
      </c>
      <c r="L1124" s="1"/>
      <c r="M1124" s="1"/>
      <c r="N1124" s="1" t="s">
        <v>52</v>
      </c>
      <c r="O1124" s="3">
        <v>1.62</v>
      </c>
      <c r="P1124" s="3"/>
      <c r="Q1124" s="3">
        <v>1.62</v>
      </c>
      <c r="R1124" s="3">
        <v>4.0909000000000004</v>
      </c>
      <c r="S1124" s="1">
        <v>0</v>
      </c>
      <c r="T1124" s="4">
        <v>0</v>
      </c>
      <c r="U1124" s="1" t="s">
        <v>5362</v>
      </c>
      <c r="V1124" s="1" t="s">
        <v>5494</v>
      </c>
      <c r="W1124" s="1" t="s">
        <v>3715</v>
      </c>
      <c r="X1124" s="1" t="s">
        <v>47</v>
      </c>
      <c r="Y1124" s="1">
        <v>57</v>
      </c>
      <c r="Z1124" s="1">
        <v>1</v>
      </c>
      <c r="AA1124" s="1">
        <v>150</v>
      </c>
      <c r="AB1124" s="1">
        <v>150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70</v>
      </c>
      <c r="AP1124" s="1">
        <v>54</v>
      </c>
      <c r="AQ1124" s="1">
        <v>41</v>
      </c>
      <c r="AR1124" s="1">
        <v>44</v>
      </c>
      <c r="AS1124" s="1">
        <v>3</v>
      </c>
      <c r="AT1124" s="1">
        <v>0</v>
      </c>
      <c r="AU1124" s="1">
        <v>54</v>
      </c>
      <c r="AV1124" s="1">
        <v>37</v>
      </c>
      <c r="AW1124" s="1">
        <v>39</v>
      </c>
      <c r="AX1124" s="1">
        <v>41</v>
      </c>
      <c r="AY1124" s="1">
        <v>24</v>
      </c>
      <c r="AZ1124" s="1">
        <v>22</v>
      </c>
      <c r="BA1124" s="11">
        <v>0</v>
      </c>
    </row>
    <row r="1125" spans="1:53" x14ac:dyDescent="0.25">
      <c r="A1125" s="10">
        <v>125159</v>
      </c>
      <c r="B1125" s="1" t="s">
        <v>2360</v>
      </c>
      <c r="C1125" s="1" t="s">
        <v>58</v>
      </c>
      <c r="D1125" s="1">
        <v>4</v>
      </c>
      <c r="E1125" s="1">
        <v>0</v>
      </c>
      <c r="F1125" s="1" t="s">
        <v>2361</v>
      </c>
      <c r="G1125" s="1" t="s">
        <v>2362</v>
      </c>
      <c r="H1125" s="2">
        <v>45105.409426655089</v>
      </c>
      <c r="I1125" s="1" t="str">
        <f>_xlfn.XLOOKUP(G1125,'Lookup '!A:A,'Lookup '!B:B)</f>
        <v>Cases &amp; Covers</v>
      </c>
      <c r="J1125" s="1" t="s">
        <v>51</v>
      </c>
      <c r="K1125" s="1" t="b">
        <v>0</v>
      </c>
      <c r="L1125" s="1"/>
      <c r="M1125" s="1"/>
      <c r="N1125" s="1" t="s">
        <v>52</v>
      </c>
      <c r="O1125" s="3">
        <v>2.38</v>
      </c>
      <c r="P1125" s="3"/>
      <c r="Q1125" s="3">
        <v>2.38</v>
      </c>
      <c r="R1125" s="3">
        <v>4.5453999999999999</v>
      </c>
      <c r="S1125" s="1">
        <v>0</v>
      </c>
      <c r="T1125" s="4">
        <v>0</v>
      </c>
      <c r="U1125" s="1" t="s">
        <v>5362</v>
      </c>
      <c r="V1125" s="1" t="s">
        <v>5517</v>
      </c>
      <c r="W1125" s="1" t="s">
        <v>5535</v>
      </c>
      <c r="X1125" s="1" t="s">
        <v>47</v>
      </c>
      <c r="Y1125" s="1">
        <v>139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17</v>
      </c>
      <c r="AP1125" s="1">
        <v>17</v>
      </c>
      <c r="AQ1125" s="1">
        <v>11</v>
      </c>
      <c r="AR1125" s="1">
        <v>6</v>
      </c>
      <c r="AS1125" s="1">
        <v>7</v>
      </c>
      <c r="AT1125" s="1">
        <v>1</v>
      </c>
      <c r="AU1125" s="1">
        <v>18</v>
      </c>
      <c r="AV1125" s="1">
        <v>20</v>
      </c>
      <c r="AW1125" s="1">
        <v>22</v>
      </c>
      <c r="AX1125" s="1">
        <v>28</v>
      </c>
      <c r="AY1125" s="1">
        <v>2</v>
      </c>
      <c r="AZ1125" s="1">
        <v>7</v>
      </c>
      <c r="BA1125" s="11">
        <v>8</v>
      </c>
    </row>
    <row r="1126" spans="1:53" x14ac:dyDescent="0.25">
      <c r="A1126" s="10">
        <v>125160</v>
      </c>
      <c r="B1126" s="1" t="s">
        <v>2363</v>
      </c>
      <c r="C1126" s="1" t="s">
        <v>58</v>
      </c>
      <c r="D1126" s="1">
        <v>0</v>
      </c>
      <c r="E1126" s="1">
        <v>0</v>
      </c>
      <c r="F1126" s="1"/>
      <c r="G1126" s="1" t="s">
        <v>2364</v>
      </c>
      <c r="H1126" s="2">
        <v>45105.409426655089</v>
      </c>
      <c r="I1126" s="1" t="str">
        <f>_xlfn.XLOOKUP(G1126,'Lookup '!A:A,'Lookup '!B:B)</f>
        <v>Cases &amp; Covers</v>
      </c>
      <c r="J1126" s="1" t="s">
        <v>51</v>
      </c>
      <c r="K1126" s="1" t="b">
        <v>0</v>
      </c>
      <c r="L1126" s="1"/>
      <c r="M1126" s="1"/>
      <c r="N1126" s="1" t="s">
        <v>52</v>
      </c>
      <c r="O1126" s="3">
        <v>1.62</v>
      </c>
      <c r="P1126" s="3"/>
      <c r="Q1126" s="3">
        <v>1.62</v>
      </c>
      <c r="R1126" s="3">
        <v>4.0909000000000004</v>
      </c>
      <c r="S1126" s="1">
        <v>0</v>
      </c>
      <c r="T1126" s="4">
        <v>0</v>
      </c>
      <c r="U1126" s="1" t="s">
        <v>5362</v>
      </c>
      <c r="V1126" s="1" t="s">
        <v>5494</v>
      </c>
      <c r="W1126" s="1" t="s">
        <v>5528</v>
      </c>
      <c r="X1126" s="1" t="s">
        <v>47</v>
      </c>
      <c r="Y1126" s="1">
        <v>121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2</v>
      </c>
      <c r="AP1126" s="1">
        <v>0</v>
      </c>
      <c r="AQ1126" s="1">
        <v>3</v>
      </c>
      <c r="AR1126" s="1">
        <v>2</v>
      </c>
      <c r="AS1126" s="1">
        <v>3</v>
      </c>
      <c r="AT1126" s="1">
        <v>0</v>
      </c>
      <c r="AU1126" s="1">
        <v>2</v>
      </c>
      <c r="AV1126" s="1">
        <v>6</v>
      </c>
      <c r="AW1126" s="1">
        <v>1</v>
      </c>
      <c r="AX1126" s="1">
        <v>4</v>
      </c>
      <c r="AY1126" s="1">
        <v>4</v>
      </c>
      <c r="AZ1126" s="1">
        <v>0</v>
      </c>
      <c r="BA1126" s="11">
        <v>0</v>
      </c>
    </row>
    <row r="1127" spans="1:53" x14ac:dyDescent="0.25">
      <c r="A1127" s="10">
        <v>125161</v>
      </c>
      <c r="B1127" s="1" t="s">
        <v>2365</v>
      </c>
      <c r="C1127" s="1" t="s">
        <v>58</v>
      </c>
      <c r="D1127" s="1">
        <v>0</v>
      </c>
      <c r="E1127" s="1">
        <v>0</v>
      </c>
      <c r="F1127" s="1"/>
      <c r="G1127" s="1" t="s">
        <v>2366</v>
      </c>
      <c r="H1127" s="2">
        <v>45105.409426655089</v>
      </c>
      <c r="I1127" s="1" t="str">
        <f>_xlfn.XLOOKUP(G1127,'Lookup '!A:A,'Lookup '!B:B)</f>
        <v>Cases &amp; Covers</v>
      </c>
      <c r="J1127" s="1" t="s">
        <v>51</v>
      </c>
      <c r="K1127" s="1" t="b">
        <v>0</v>
      </c>
      <c r="L1127" s="1"/>
      <c r="M1127" s="1"/>
      <c r="N1127" s="1" t="s">
        <v>52</v>
      </c>
      <c r="O1127" s="3">
        <v>1.62</v>
      </c>
      <c r="P1127" s="3"/>
      <c r="Q1127" s="3">
        <v>1.62</v>
      </c>
      <c r="R1127" s="3">
        <v>4.0909000000000004</v>
      </c>
      <c r="S1127" s="1">
        <v>0</v>
      </c>
      <c r="T1127" s="4">
        <v>0</v>
      </c>
      <c r="U1127" s="1" t="s">
        <v>5362</v>
      </c>
      <c r="V1127" s="1" t="s">
        <v>5494</v>
      </c>
      <c r="W1127" s="1" t="s">
        <v>5535</v>
      </c>
      <c r="X1127" s="1" t="s">
        <v>47</v>
      </c>
      <c r="Y1127" s="1">
        <v>45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4</v>
      </c>
      <c r="AP1127" s="1">
        <v>10</v>
      </c>
      <c r="AQ1127" s="1">
        <v>0</v>
      </c>
      <c r="AR1127" s="1">
        <v>1</v>
      </c>
      <c r="AS1127" s="1">
        <v>2</v>
      </c>
      <c r="AT1127" s="1">
        <v>1</v>
      </c>
      <c r="AU1127" s="1">
        <v>5</v>
      </c>
      <c r="AV1127" s="1">
        <v>8</v>
      </c>
      <c r="AW1127" s="1">
        <v>11</v>
      </c>
      <c r="AX1127" s="1">
        <v>7</v>
      </c>
      <c r="AY1127" s="1">
        <v>3</v>
      </c>
      <c r="AZ1127" s="1">
        <v>7</v>
      </c>
      <c r="BA1127" s="11">
        <v>11</v>
      </c>
    </row>
    <row r="1128" spans="1:53" x14ac:dyDescent="0.25">
      <c r="A1128" s="10">
        <v>125162</v>
      </c>
      <c r="B1128" s="1" t="s">
        <v>2367</v>
      </c>
      <c r="C1128" s="1" t="s">
        <v>58</v>
      </c>
      <c r="D1128" s="1">
        <v>0</v>
      </c>
      <c r="E1128" s="1">
        <v>0</v>
      </c>
      <c r="F1128" s="1"/>
      <c r="G1128" s="1" t="s">
        <v>2368</v>
      </c>
      <c r="H1128" s="2">
        <v>45105.409426655089</v>
      </c>
      <c r="I1128" s="1" t="str">
        <f>_xlfn.XLOOKUP(G1128,'Lookup '!A:A,'Lookup '!B:B)</f>
        <v>Cases &amp; Covers</v>
      </c>
      <c r="J1128" s="1" t="s">
        <v>51</v>
      </c>
      <c r="K1128" s="1" t="b">
        <v>0</v>
      </c>
      <c r="L1128" s="1"/>
      <c r="M1128" s="1"/>
      <c r="N1128" s="1" t="s">
        <v>52</v>
      </c>
      <c r="O1128" s="3">
        <v>9.1999999999999993</v>
      </c>
      <c r="P1128" s="3"/>
      <c r="Q1128" s="3">
        <v>9.35</v>
      </c>
      <c r="R1128" s="3">
        <v>13.181800000000001</v>
      </c>
      <c r="S1128" s="1">
        <v>0</v>
      </c>
      <c r="T1128" s="4">
        <v>0</v>
      </c>
      <c r="U1128" s="1" t="s">
        <v>5362</v>
      </c>
      <c r="V1128" s="1" t="s">
        <v>5547</v>
      </c>
      <c r="W1128" s="1" t="s">
        <v>5508</v>
      </c>
      <c r="X1128" s="1" t="s">
        <v>47</v>
      </c>
      <c r="Y1128" s="1">
        <v>84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16</v>
      </c>
      <c r="AP1128" s="1">
        <v>17</v>
      </c>
      <c r="AQ1128" s="1">
        <v>17</v>
      </c>
      <c r="AR1128" s="1">
        <v>23</v>
      </c>
      <c r="AS1128" s="1">
        <v>9</v>
      </c>
      <c r="AT1128" s="1">
        <v>5</v>
      </c>
      <c r="AU1128" s="1">
        <v>8</v>
      </c>
      <c r="AV1128" s="1">
        <v>8</v>
      </c>
      <c r="AW1128" s="1">
        <v>11</v>
      </c>
      <c r="AX1128" s="1">
        <v>4</v>
      </c>
      <c r="AY1128" s="1">
        <v>0</v>
      </c>
      <c r="AZ1128" s="1">
        <v>0</v>
      </c>
      <c r="BA1128" s="11">
        <v>0</v>
      </c>
    </row>
    <row r="1129" spans="1:53" x14ac:dyDescent="0.25">
      <c r="A1129" s="10">
        <v>125163</v>
      </c>
      <c r="B1129" s="1" t="s">
        <v>2369</v>
      </c>
      <c r="C1129" s="1" t="s">
        <v>114</v>
      </c>
      <c r="D1129" s="1">
        <v>0</v>
      </c>
      <c r="E1129" s="1">
        <v>0</v>
      </c>
      <c r="F1129" s="1"/>
      <c r="G1129" s="1" t="s">
        <v>2370</v>
      </c>
      <c r="H1129" s="2">
        <v>45105.409426655089</v>
      </c>
      <c r="I1129" s="1" t="str">
        <f>_xlfn.XLOOKUP(G1129,'Lookup '!A:A,'Lookup '!B:B)</f>
        <v>Cases &amp; Covers</v>
      </c>
      <c r="J1129" s="1" t="s">
        <v>51</v>
      </c>
      <c r="K1129" s="1" t="b">
        <v>0</v>
      </c>
      <c r="L1129" s="1"/>
      <c r="M1129" s="1"/>
      <c r="N1129" s="1" t="s">
        <v>52</v>
      </c>
      <c r="O1129" s="3">
        <v>1.66</v>
      </c>
      <c r="P1129" s="3"/>
      <c r="Q1129" s="3">
        <v>1.66</v>
      </c>
      <c r="R1129" s="3">
        <v>3.1818</v>
      </c>
      <c r="S1129" s="1">
        <v>0</v>
      </c>
      <c r="T1129" s="4">
        <v>0</v>
      </c>
      <c r="U1129" s="1" t="s">
        <v>5362</v>
      </c>
      <c r="V1129" s="1" t="s">
        <v>5536</v>
      </c>
      <c r="W1129" s="1" t="s">
        <v>5493</v>
      </c>
      <c r="X1129" s="1" t="s">
        <v>47</v>
      </c>
      <c r="Y1129" s="1">
        <v>19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18</v>
      </c>
      <c r="AP1129" s="1">
        <v>8</v>
      </c>
      <c r="AQ1129" s="1">
        <v>7</v>
      </c>
      <c r="AR1129" s="1">
        <v>13</v>
      </c>
      <c r="AS1129" s="1">
        <v>6</v>
      </c>
      <c r="AT1129" s="1">
        <v>1</v>
      </c>
      <c r="AU1129" s="1">
        <v>0</v>
      </c>
      <c r="AV1129" s="1">
        <v>2</v>
      </c>
      <c r="AW1129" s="1">
        <v>3</v>
      </c>
      <c r="AX1129" s="1">
        <v>1</v>
      </c>
      <c r="AY1129" s="1">
        <v>0</v>
      </c>
      <c r="AZ1129" s="1">
        <v>4</v>
      </c>
      <c r="BA1129" s="11">
        <v>0</v>
      </c>
    </row>
    <row r="1130" spans="1:53" x14ac:dyDescent="0.25">
      <c r="A1130" s="10">
        <v>125164</v>
      </c>
      <c r="B1130" s="1" t="s">
        <v>2371</v>
      </c>
      <c r="C1130" s="1" t="s">
        <v>114</v>
      </c>
      <c r="D1130" s="1">
        <v>0</v>
      </c>
      <c r="E1130" s="1">
        <v>0</v>
      </c>
      <c r="F1130" s="1"/>
      <c r="G1130" s="1" t="s">
        <v>2372</v>
      </c>
      <c r="H1130" s="2">
        <v>45105.409426655089</v>
      </c>
      <c r="I1130" s="1" t="str">
        <f>_xlfn.XLOOKUP(G1130,'Lookup '!A:A,'Lookup '!B:B)</f>
        <v>Cases &amp; Covers</v>
      </c>
      <c r="J1130" s="1" t="s">
        <v>51</v>
      </c>
      <c r="K1130" s="1" t="b">
        <v>0</v>
      </c>
      <c r="L1130" s="1"/>
      <c r="M1130" s="1"/>
      <c r="N1130" s="1" t="s">
        <v>52</v>
      </c>
      <c r="O1130" s="3">
        <v>2.57</v>
      </c>
      <c r="P1130" s="3"/>
      <c r="Q1130" s="3">
        <v>2.57</v>
      </c>
      <c r="R1130" s="3">
        <v>4.0909000000000004</v>
      </c>
      <c r="S1130" s="1">
        <v>0</v>
      </c>
      <c r="T1130" s="4">
        <v>0</v>
      </c>
      <c r="U1130" s="1" t="s">
        <v>5362</v>
      </c>
      <c r="V1130" s="1" t="s">
        <v>5514</v>
      </c>
      <c r="W1130" s="1" t="s">
        <v>5493</v>
      </c>
      <c r="X1130" s="1" t="s">
        <v>47</v>
      </c>
      <c r="Y1130" s="1">
        <v>9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14</v>
      </c>
      <c r="AP1130" s="1">
        <v>8</v>
      </c>
      <c r="AQ1130" s="1">
        <v>5</v>
      </c>
      <c r="AR1130" s="1">
        <v>12</v>
      </c>
      <c r="AS1130" s="1">
        <v>2</v>
      </c>
      <c r="AT1130" s="1">
        <v>7</v>
      </c>
      <c r="AU1130" s="1">
        <v>4</v>
      </c>
      <c r="AV1130" s="1">
        <v>3</v>
      </c>
      <c r="AW1130" s="1">
        <v>0</v>
      </c>
      <c r="AX1130" s="1">
        <v>0</v>
      </c>
      <c r="AY1130" s="1">
        <v>0</v>
      </c>
      <c r="AZ1130" s="1">
        <v>0</v>
      </c>
      <c r="BA1130" s="11">
        <v>0</v>
      </c>
    </row>
    <row r="1131" spans="1:53" x14ac:dyDescent="0.25">
      <c r="A1131" s="10">
        <v>125165</v>
      </c>
      <c r="B1131" s="1" t="s">
        <v>2373</v>
      </c>
      <c r="C1131" s="1" t="s">
        <v>58</v>
      </c>
      <c r="D1131" s="1">
        <v>0</v>
      </c>
      <c r="E1131" s="1">
        <v>0</v>
      </c>
      <c r="F1131" s="1"/>
      <c r="G1131" s="1" t="s">
        <v>2374</v>
      </c>
      <c r="H1131" s="2">
        <v>45105.409426655089</v>
      </c>
      <c r="I1131" s="1" t="str">
        <f>_xlfn.XLOOKUP(G1131,'Lookup '!A:A,'Lookup '!B:B)</f>
        <v>Cases &amp; Covers</v>
      </c>
      <c r="J1131" s="1" t="s">
        <v>51</v>
      </c>
      <c r="K1131" s="1" t="b">
        <v>0</v>
      </c>
      <c r="L1131" s="1"/>
      <c r="M1131" s="1"/>
      <c r="N1131" s="1" t="s">
        <v>52</v>
      </c>
      <c r="O1131" s="3">
        <v>2.57</v>
      </c>
      <c r="P1131" s="3"/>
      <c r="Q1131" s="3">
        <v>2.57</v>
      </c>
      <c r="R1131" s="3">
        <v>5</v>
      </c>
      <c r="S1131" s="1">
        <v>0</v>
      </c>
      <c r="T1131" s="4">
        <v>0</v>
      </c>
      <c r="U1131" s="1" t="s">
        <v>5362</v>
      </c>
      <c r="V1131" s="1" t="s">
        <v>5596</v>
      </c>
      <c r="W1131" s="1" t="s">
        <v>5522</v>
      </c>
      <c r="X1131" s="1" t="s">
        <v>47</v>
      </c>
      <c r="Y1131" s="1">
        <v>86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5</v>
      </c>
      <c r="AP1131" s="1">
        <v>4</v>
      </c>
      <c r="AQ1131" s="1">
        <v>8</v>
      </c>
      <c r="AR1131" s="1">
        <v>0</v>
      </c>
      <c r="AS1131" s="1">
        <v>0</v>
      </c>
      <c r="AT1131" s="1">
        <v>1</v>
      </c>
      <c r="AU1131" s="1">
        <v>1</v>
      </c>
      <c r="AV1131" s="1">
        <v>1</v>
      </c>
      <c r="AW1131" s="1">
        <v>1</v>
      </c>
      <c r="AX1131" s="1">
        <v>4</v>
      </c>
      <c r="AY1131" s="1">
        <v>3</v>
      </c>
      <c r="AZ1131" s="1">
        <v>2</v>
      </c>
      <c r="BA1131" s="11">
        <v>2</v>
      </c>
    </row>
    <row r="1132" spans="1:53" x14ac:dyDescent="0.25">
      <c r="A1132" s="10">
        <v>125166</v>
      </c>
      <c r="B1132" s="1" t="s">
        <v>2375</v>
      </c>
      <c r="C1132" s="1" t="s">
        <v>114</v>
      </c>
      <c r="D1132" s="1">
        <v>0</v>
      </c>
      <c r="E1132" s="1">
        <v>0</v>
      </c>
      <c r="F1132" s="1"/>
      <c r="G1132" s="1" t="s">
        <v>2376</v>
      </c>
      <c r="H1132" s="2">
        <v>45105.409426655089</v>
      </c>
      <c r="I1132" s="1" t="str">
        <f>_xlfn.XLOOKUP(G1132,'Lookup '!A:A,'Lookup '!B:B)</f>
        <v>Cases &amp; Covers</v>
      </c>
      <c r="J1132" s="1" t="s">
        <v>51</v>
      </c>
      <c r="K1132" s="1" t="b">
        <v>0</v>
      </c>
      <c r="L1132" s="1"/>
      <c r="M1132" s="1"/>
      <c r="N1132" s="1" t="s">
        <v>52</v>
      </c>
      <c r="O1132" s="3">
        <v>1.66</v>
      </c>
      <c r="P1132" s="3"/>
      <c r="Q1132" s="3">
        <v>1.66</v>
      </c>
      <c r="R1132" s="3">
        <v>3.1818</v>
      </c>
      <c r="S1132" s="1">
        <v>0</v>
      </c>
      <c r="T1132" s="4">
        <v>0</v>
      </c>
      <c r="U1132" s="1" t="s">
        <v>5362</v>
      </c>
      <c r="V1132" s="1" t="s">
        <v>5536</v>
      </c>
      <c r="W1132" s="1" t="s">
        <v>5520</v>
      </c>
      <c r="X1132" s="1" t="s">
        <v>47</v>
      </c>
      <c r="Y1132" s="1">
        <v>118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8</v>
      </c>
      <c r="AP1132" s="1">
        <v>3</v>
      </c>
      <c r="AQ1132" s="1">
        <v>3</v>
      </c>
      <c r="AR1132" s="1">
        <v>0</v>
      </c>
      <c r="AS1132" s="1">
        <v>2</v>
      </c>
      <c r="AT1132" s="1">
        <v>0</v>
      </c>
      <c r="AU1132" s="1">
        <v>0</v>
      </c>
      <c r="AV1132" s="1">
        <v>0</v>
      </c>
      <c r="AW1132" s="1">
        <v>3</v>
      </c>
      <c r="AX1132" s="1">
        <v>0</v>
      </c>
      <c r="AY1132" s="1">
        <v>0</v>
      </c>
      <c r="AZ1132" s="1">
        <v>4</v>
      </c>
      <c r="BA1132" s="11">
        <v>0</v>
      </c>
    </row>
    <row r="1133" spans="1:53" x14ac:dyDescent="0.25">
      <c r="A1133" s="10">
        <v>125167</v>
      </c>
      <c r="B1133" s="1" t="s">
        <v>2377</v>
      </c>
      <c r="C1133" s="1" t="s">
        <v>114</v>
      </c>
      <c r="D1133" s="1">
        <v>0</v>
      </c>
      <c r="E1133" s="1">
        <v>0</v>
      </c>
      <c r="F1133" s="1"/>
      <c r="G1133" s="1" t="s">
        <v>2378</v>
      </c>
      <c r="H1133" s="2">
        <v>45105.409426655089</v>
      </c>
      <c r="I1133" s="1" t="str">
        <f>_xlfn.XLOOKUP(G1133,'Lookup '!A:A,'Lookup '!B:B)</f>
        <v>Cases &amp; Covers</v>
      </c>
      <c r="J1133" s="1" t="s">
        <v>51</v>
      </c>
      <c r="K1133" s="1" t="b">
        <v>0</v>
      </c>
      <c r="L1133" s="1"/>
      <c r="M1133" s="1"/>
      <c r="N1133" s="1" t="s">
        <v>52</v>
      </c>
      <c r="O1133" s="3">
        <v>2.57</v>
      </c>
      <c r="P1133" s="3"/>
      <c r="Q1133" s="3">
        <v>2.57</v>
      </c>
      <c r="R1133" s="3">
        <v>3.6362999999999999</v>
      </c>
      <c r="S1133" s="1">
        <v>0</v>
      </c>
      <c r="T1133" s="4">
        <v>0</v>
      </c>
      <c r="U1133" s="1" t="s">
        <v>5362</v>
      </c>
      <c r="V1133" s="1" t="s">
        <v>5552</v>
      </c>
      <c r="W1133" s="1" t="s">
        <v>5535</v>
      </c>
      <c r="X1133" s="1" t="s">
        <v>47</v>
      </c>
      <c r="Y1133" s="1">
        <v>40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14</v>
      </c>
      <c r="AP1133" s="1">
        <v>11</v>
      </c>
      <c r="AQ1133" s="1">
        <v>10</v>
      </c>
      <c r="AR1133" s="1">
        <v>7</v>
      </c>
      <c r="AS1133" s="1">
        <v>4</v>
      </c>
      <c r="AT1133" s="1">
        <v>1</v>
      </c>
      <c r="AU1133" s="1">
        <v>3</v>
      </c>
      <c r="AV1133" s="1">
        <v>4</v>
      </c>
      <c r="AW1133" s="1">
        <v>7</v>
      </c>
      <c r="AX1133" s="1">
        <v>10</v>
      </c>
      <c r="AY1133" s="1">
        <v>5</v>
      </c>
      <c r="AZ1133" s="1">
        <v>3</v>
      </c>
      <c r="BA1133" s="11">
        <v>5</v>
      </c>
    </row>
    <row r="1134" spans="1:53" x14ac:dyDescent="0.25">
      <c r="A1134" s="10">
        <v>125168</v>
      </c>
      <c r="B1134" s="1" t="s">
        <v>2379</v>
      </c>
      <c r="C1134" s="1" t="s">
        <v>49</v>
      </c>
      <c r="D1134" s="1">
        <v>0</v>
      </c>
      <c r="E1134" s="1">
        <v>0</v>
      </c>
      <c r="F1134" s="1"/>
      <c r="G1134" s="1" t="s">
        <v>2380</v>
      </c>
      <c r="H1134" s="2">
        <v>45105.409426655089</v>
      </c>
      <c r="I1134" s="1" t="str">
        <f>_xlfn.XLOOKUP(G1134,'Lookup '!A:A,'Lookup '!B:B)</f>
        <v>Cases &amp; Covers</v>
      </c>
      <c r="J1134" s="1" t="s">
        <v>51</v>
      </c>
      <c r="K1134" s="1" t="b">
        <v>0</v>
      </c>
      <c r="L1134" s="1"/>
      <c r="M1134" s="1"/>
      <c r="N1134" s="1" t="s">
        <v>52</v>
      </c>
      <c r="O1134" s="3">
        <v>2.93</v>
      </c>
      <c r="P1134" s="3"/>
      <c r="Q1134" s="3">
        <v>2.93</v>
      </c>
      <c r="R1134" s="3">
        <v>4.5453999999999999</v>
      </c>
      <c r="S1134" s="1">
        <v>0</v>
      </c>
      <c r="T1134" s="4">
        <v>0</v>
      </c>
      <c r="U1134" s="1" t="s">
        <v>5362</v>
      </c>
      <c r="V1134" s="1" t="s">
        <v>5504</v>
      </c>
      <c r="W1134" s="1" t="s">
        <v>5533</v>
      </c>
      <c r="X1134" s="1" t="s">
        <v>47</v>
      </c>
      <c r="Y1134" s="1">
        <v>83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3</v>
      </c>
      <c r="AP1134" s="1">
        <v>7</v>
      </c>
      <c r="AQ1134" s="1">
        <v>4</v>
      </c>
      <c r="AR1134" s="1">
        <v>1</v>
      </c>
      <c r="AS1134" s="1">
        <v>4</v>
      </c>
      <c r="AT1134" s="1">
        <v>1</v>
      </c>
      <c r="AU1134" s="1">
        <v>2</v>
      </c>
      <c r="AV1134" s="1">
        <v>1</v>
      </c>
      <c r="AW1134" s="1">
        <v>5</v>
      </c>
      <c r="AX1134" s="1">
        <v>2</v>
      </c>
      <c r="AY1134" s="1">
        <v>4</v>
      </c>
      <c r="AZ1134" s="1">
        <v>5</v>
      </c>
      <c r="BA1134" s="11">
        <v>9</v>
      </c>
    </row>
    <row r="1135" spans="1:53" x14ac:dyDescent="0.25">
      <c r="A1135" s="10">
        <v>125169</v>
      </c>
      <c r="B1135" s="1" t="s">
        <v>2381</v>
      </c>
      <c r="C1135" s="1" t="s">
        <v>58</v>
      </c>
      <c r="D1135" s="1">
        <v>0</v>
      </c>
      <c r="E1135" s="1">
        <v>0</v>
      </c>
      <c r="F1135" s="1"/>
      <c r="G1135" s="1" t="s">
        <v>2382</v>
      </c>
      <c r="H1135" s="2">
        <v>45105.409426655089</v>
      </c>
      <c r="I1135" s="1" t="str">
        <f>_xlfn.XLOOKUP(G1135,'Lookup '!A:A,'Lookup '!B:B)</f>
        <v>Cases &amp; Covers</v>
      </c>
      <c r="J1135" s="1" t="s">
        <v>51</v>
      </c>
      <c r="K1135" s="1" t="b">
        <v>0</v>
      </c>
      <c r="L1135" s="1"/>
      <c r="M1135" s="1"/>
      <c r="N1135" s="1" t="s">
        <v>52</v>
      </c>
      <c r="O1135" s="3">
        <v>1.9</v>
      </c>
      <c r="P1135" s="3"/>
      <c r="Q1135" s="3">
        <v>1.9</v>
      </c>
      <c r="R1135" s="3">
        <v>4.0762</v>
      </c>
      <c r="S1135" s="1">
        <v>0</v>
      </c>
      <c r="T1135" s="4">
        <v>0</v>
      </c>
      <c r="U1135" s="1" t="s">
        <v>5362</v>
      </c>
      <c r="V1135" s="1" t="s">
        <v>5532</v>
      </c>
      <c r="W1135" s="1" t="s">
        <v>3715</v>
      </c>
      <c r="X1135" s="1" t="s">
        <v>47</v>
      </c>
      <c r="Y1135" s="1">
        <v>59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10</v>
      </c>
      <c r="AP1135" s="1">
        <v>6</v>
      </c>
      <c r="AQ1135" s="1">
        <v>9</v>
      </c>
      <c r="AR1135" s="1">
        <v>4</v>
      </c>
      <c r="AS1135" s="1">
        <v>13</v>
      </c>
      <c r="AT1135" s="1">
        <v>7</v>
      </c>
      <c r="AU1135" s="1">
        <v>8</v>
      </c>
      <c r="AV1135" s="1">
        <v>9</v>
      </c>
      <c r="AW1135" s="1">
        <v>7</v>
      </c>
      <c r="AX1135" s="1">
        <v>8</v>
      </c>
      <c r="AY1135" s="1">
        <v>7</v>
      </c>
      <c r="AZ1135" s="1">
        <v>4</v>
      </c>
      <c r="BA1135" s="11">
        <v>5</v>
      </c>
    </row>
    <row r="1136" spans="1:53" x14ac:dyDescent="0.25">
      <c r="A1136" s="10">
        <v>125170</v>
      </c>
      <c r="B1136" s="1" t="s">
        <v>2383</v>
      </c>
      <c r="C1136" s="1" t="s">
        <v>49</v>
      </c>
      <c r="D1136" s="1">
        <v>0</v>
      </c>
      <c r="E1136" s="1">
        <v>0</v>
      </c>
      <c r="F1136" s="1"/>
      <c r="G1136" s="1" t="s">
        <v>2384</v>
      </c>
      <c r="H1136" s="2">
        <v>45105.409426655089</v>
      </c>
      <c r="I1136" s="1" t="str">
        <f>_xlfn.XLOOKUP(G1136,'Lookup '!A:A,'Lookup '!B:B)</f>
        <v>Cases &amp; Covers</v>
      </c>
      <c r="J1136" s="1" t="s">
        <v>51</v>
      </c>
      <c r="K1136" s="1" t="b">
        <v>0</v>
      </c>
      <c r="L1136" s="1"/>
      <c r="M1136" s="1"/>
      <c r="N1136" s="1" t="s">
        <v>52</v>
      </c>
      <c r="O1136" s="3">
        <v>2.93</v>
      </c>
      <c r="P1136" s="3"/>
      <c r="Q1136" s="3">
        <v>2.93</v>
      </c>
      <c r="R1136" s="3">
        <v>4.5453999999999999</v>
      </c>
      <c r="S1136" s="1">
        <v>0</v>
      </c>
      <c r="T1136" s="4">
        <v>0</v>
      </c>
      <c r="U1136" s="1" t="s">
        <v>5362</v>
      </c>
      <c r="V1136" s="1" t="s">
        <v>5504</v>
      </c>
      <c r="W1136" s="1" t="s">
        <v>3715</v>
      </c>
      <c r="X1136" s="1" t="s">
        <v>47</v>
      </c>
      <c r="Y1136" s="1">
        <v>54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12</v>
      </c>
      <c r="AP1136" s="1">
        <v>13</v>
      </c>
      <c r="AQ1136" s="1">
        <v>14</v>
      </c>
      <c r="AR1136" s="1">
        <v>10</v>
      </c>
      <c r="AS1136" s="1">
        <v>17</v>
      </c>
      <c r="AT1136" s="1">
        <v>7</v>
      </c>
      <c r="AU1136" s="1">
        <v>7</v>
      </c>
      <c r="AV1136" s="1">
        <v>6</v>
      </c>
      <c r="AW1136" s="1">
        <v>7</v>
      </c>
      <c r="AX1136" s="1">
        <v>23</v>
      </c>
      <c r="AY1136" s="1">
        <v>14</v>
      </c>
      <c r="AZ1136" s="1">
        <v>8</v>
      </c>
      <c r="BA1136" s="11">
        <v>6</v>
      </c>
    </row>
    <row r="1137" spans="1:53" x14ac:dyDescent="0.25">
      <c r="A1137" s="10">
        <v>125171</v>
      </c>
      <c r="B1137" s="1" t="s">
        <v>2385</v>
      </c>
      <c r="C1137" s="1" t="s">
        <v>58</v>
      </c>
      <c r="D1137" s="1">
        <v>0</v>
      </c>
      <c r="E1137" s="1">
        <v>0</v>
      </c>
      <c r="F1137" s="1"/>
      <c r="G1137" s="1" t="s">
        <v>2386</v>
      </c>
      <c r="H1137" s="2">
        <v>45105.409426655089</v>
      </c>
      <c r="I1137" s="1" t="str">
        <f>_xlfn.XLOOKUP(G1137,'Lookup '!A:A,'Lookup '!B:B)</f>
        <v>Cases &amp; Covers</v>
      </c>
      <c r="J1137" s="1" t="s">
        <v>51</v>
      </c>
      <c r="K1137" s="1" t="b">
        <v>0</v>
      </c>
      <c r="L1137" s="1"/>
      <c r="M1137" s="1"/>
      <c r="N1137" s="1" t="s">
        <v>52</v>
      </c>
      <c r="O1137" s="3">
        <v>1.62</v>
      </c>
      <c r="P1137" s="3"/>
      <c r="Q1137" s="3">
        <v>1.62</v>
      </c>
      <c r="R1137" s="3">
        <v>4.0909000000000004</v>
      </c>
      <c r="S1137" s="1">
        <v>0</v>
      </c>
      <c r="T1137" s="4">
        <v>0</v>
      </c>
      <c r="U1137" s="1" t="s">
        <v>5362</v>
      </c>
      <c r="V1137" s="1" t="s">
        <v>5494</v>
      </c>
      <c r="W1137" s="1" t="s">
        <v>5491</v>
      </c>
      <c r="X1137" s="1" t="s">
        <v>47</v>
      </c>
      <c r="Y1137" s="1">
        <v>42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12</v>
      </c>
      <c r="AP1137" s="1">
        <v>15</v>
      </c>
      <c r="AQ1137" s="1">
        <v>9</v>
      </c>
      <c r="AR1137" s="1">
        <v>7</v>
      </c>
      <c r="AS1137" s="1">
        <v>14</v>
      </c>
      <c r="AT1137" s="1">
        <v>5</v>
      </c>
      <c r="AU1137" s="1">
        <v>6</v>
      </c>
      <c r="AV1137" s="1">
        <v>13</v>
      </c>
      <c r="AW1137" s="1">
        <v>9</v>
      </c>
      <c r="AX1137" s="1">
        <v>5</v>
      </c>
      <c r="AY1137" s="1">
        <v>0</v>
      </c>
      <c r="AZ1137" s="1">
        <v>0</v>
      </c>
      <c r="BA1137" s="11">
        <v>0</v>
      </c>
    </row>
    <row r="1138" spans="1:53" x14ac:dyDescent="0.25">
      <c r="A1138" s="10">
        <v>125172</v>
      </c>
      <c r="B1138" s="1" t="s">
        <v>2387</v>
      </c>
      <c r="C1138" s="1" t="s">
        <v>114</v>
      </c>
      <c r="D1138" s="1">
        <v>0</v>
      </c>
      <c r="E1138" s="1">
        <v>0</v>
      </c>
      <c r="F1138" s="1"/>
      <c r="G1138" s="1" t="s">
        <v>2388</v>
      </c>
      <c r="H1138" s="2">
        <v>45105.409426655089</v>
      </c>
      <c r="I1138" s="1" t="str">
        <f>_xlfn.XLOOKUP(G1138,'Lookup '!A:A,'Lookup '!B:B)</f>
        <v>Cases &amp; Covers</v>
      </c>
      <c r="J1138" s="1" t="s">
        <v>51</v>
      </c>
      <c r="K1138" s="1" t="b">
        <v>0</v>
      </c>
      <c r="L1138" s="1"/>
      <c r="M1138" s="1"/>
      <c r="N1138" s="1" t="s">
        <v>52</v>
      </c>
      <c r="O1138" s="3">
        <v>1.66</v>
      </c>
      <c r="P1138" s="3"/>
      <c r="Q1138" s="3">
        <v>1.66</v>
      </c>
      <c r="R1138" s="3">
        <v>3.1818</v>
      </c>
      <c r="S1138" s="1">
        <v>0</v>
      </c>
      <c r="T1138" s="4">
        <v>0</v>
      </c>
      <c r="U1138" s="1" t="s">
        <v>5362</v>
      </c>
      <c r="V1138" s="1" t="s">
        <v>5536</v>
      </c>
      <c r="W1138" s="1" t="s">
        <v>5531</v>
      </c>
      <c r="X1138" s="1" t="s">
        <v>47</v>
      </c>
      <c r="Y1138" s="1">
        <v>110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3</v>
      </c>
      <c r="AP1138" s="1">
        <v>2</v>
      </c>
      <c r="AQ1138" s="1">
        <v>4</v>
      </c>
      <c r="AR1138" s="1">
        <v>0</v>
      </c>
      <c r="AS1138" s="1">
        <v>3</v>
      </c>
      <c r="AT1138" s="1">
        <v>1</v>
      </c>
      <c r="AU1138" s="1">
        <v>1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1">
        <v>3</v>
      </c>
    </row>
    <row r="1139" spans="1:53" x14ac:dyDescent="0.25">
      <c r="A1139" s="10">
        <v>125173</v>
      </c>
      <c r="B1139" s="1" t="s">
        <v>2389</v>
      </c>
      <c r="C1139" s="1" t="s">
        <v>114</v>
      </c>
      <c r="D1139" s="1">
        <v>0</v>
      </c>
      <c r="E1139" s="1">
        <v>0</v>
      </c>
      <c r="F1139" s="1"/>
      <c r="G1139" s="1" t="s">
        <v>2390</v>
      </c>
      <c r="H1139" s="2">
        <v>45105.409426655089</v>
      </c>
      <c r="I1139" s="1" t="str">
        <f>_xlfn.XLOOKUP(G1139,'Lookup '!A:A,'Lookup '!B:B)</f>
        <v>Cases &amp; Covers</v>
      </c>
      <c r="J1139" s="1" t="s">
        <v>51</v>
      </c>
      <c r="K1139" s="1" t="b">
        <v>0</v>
      </c>
      <c r="L1139" s="1"/>
      <c r="M1139" s="1"/>
      <c r="N1139" s="1" t="s">
        <v>52</v>
      </c>
      <c r="O1139" s="3">
        <v>1.66</v>
      </c>
      <c r="P1139" s="3"/>
      <c r="Q1139" s="3">
        <v>1.66</v>
      </c>
      <c r="R1139" s="3">
        <v>3.1818</v>
      </c>
      <c r="S1139" s="1">
        <v>0</v>
      </c>
      <c r="T1139" s="4">
        <v>0</v>
      </c>
      <c r="U1139" s="1" t="s">
        <v>5362</v>
      </c>
      <c r="V1139" s="1" t="s">
        <v>5536</v>
      </c>
      <c r="W1139" s="1" t="s">
        <v>5535</v>
      </c>
      <c r="X1139" s="1" t="s">
        <v>47</v>
      </c>
      <c r="Y1139" s="1">
        <v>114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3</v>
      </c>
      <c r="AP1139" s="1">
        <v>3</v>
      </c>
      <c r="AQ1139" s="1">
        <v>1</v>
      </c>
      <c r="AR1139" s="1">
        <v>1</v>
      </c>
      <c r="AS1139" s="1">
        <v>2</v>
      </c>
      <c r="AT1139" s="1">
        <v>0</v>
      </c>
      <c r="AU1139" s="1">
        <v>1</v>
      </c>
      <c r="AV1139" s="1">
        <v>0</v>
      </c>
      <c r="AW1139" s="1">
        <v>0</v>
      </c>
      <c r="AX1139" s="1">
        <v>0</v>
      </c>
      <c r="AY1139" s="1">
        <v>0</v>
      </c>
      <c r="AZ1139" s="1">
        <v>1</v>
      </c>
      <c r="BA1139" s="11">
        <v>3</v>
      </c>
    </row>
    <row r="1140" spans="1:53" x14ac:dyDescent="0.25">
      <c r="A1140" s="10">
        <v>125174</v>
      </c>
      <c r="B1140" s="1" t="s">
        <v>2391</v>
      </c>
      <c r="C1140" s="1" t="s">
        <v>58</v>
      </c>
      <c r="D1140" s="1">
        <v>0</v>
      </c>
      <c r="E1140" s="1">
        <v>0</v>
      </c>
      <c r="F1140" s="1"/>
      <c r="G1140" s="1" t="s">
        <v>2392</v>
      </c>
      <c r="H1140" s="2">
        <v>45105.409426655089</v>
      </c>
      <c r="I1140" s="1" t="str">
        <f>_xlfn.XLOOKUP(G1140,'Lookup '!A:A,'Lookup '!B:B)</f>
        <v>Cases &amp; Covers</v>
      </c>
      <c r="J1140" s="1" t="s">
        <v>51</v>
      </c>
      <c r="K1140" s="1" t="b">
        <v>0</v>
      </c>
      <c r="L1140" s="1"/>
      <c r="M1140" s="1"/>
      <c r="N1140" s="1" t="s">
        <v>52</v>
      </c>
      <c r="O1140" s="3">
        <v>1.9</v>
      </c>
      <c r="P1140" s="3"/>
      <c r="Q1140" s="3">
        <v>1.9</v>
      </c>
      <c r="R1140" s="3">
        <v>3.6362999999999999</v>
      </c>
      <c r="S1140" s="1">
        <v>0</v>
      </c>
      <c r="T1140" s="4">
        <v>0</v>
      </c>
      <c r="U1140" s="1" t="s">
        <v>5362</v>
      </c>
      <c r="V1140" s="1" t="s">
        <v>5532</v>
      </c>
      <c r="W1140" s="1" t="s">
        <v>5528</v>
      </c>
      <c r="X1140" s="1" t="s">
        <v>47</v>
      </c>
      <c r="Y1140" s="1">
        <v>122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1</v>
      </c>
      <c r="AP1140" s="1">
        <v>6</v>
      </c>
      <c r="AQ1140" s="1">
        <v>2</v>
      </c>
      <c r="AR1140" s="1">
        <v>2</v>
      </c>
      <c r="AS1140" s="1">
        <v>1</v>
      </c>
      <c r="AT1140" s="1">
        <v>1</v>
      </c>
      <c r="AU1140" s="1">
        <v>1</v>
      </c>
      <c r="AV1140" s="1">
        <v>2</v>
      </c>
      <c r="AW1140" s="1">
        <v>0</v>
      </c>
      <c r="AX1140" s="1">
        <v>0</v>
      </c>
      <c r="AY1140" s="1">
        <v>0</v>
      </c>
      <c r="AZ1140" s="1">
        <v>0</v>
      </c>
      <c r="BA1140" s="11">
        <v>0</v>
      </c>
    </row>
    <row r="1141" spans="1:53" x14ac:dyDescent="0.25">
      <c r="A1141" s="10">
        <v>125175</v>
      </c>
      <c r="B1141" s="1" t="s">
        <v>2393</v>
      </c>
      <c r="C1141" s="1" t="s">
        <v>58</v>
      </c>
      <c r="D1141" s="1">
        <v>0</v>
      </c>
      <c r="E1141" s="1">
        <v>0</v>
      </c>
      <c r="F1141" s="1"/>
      <c r="G1141" s="1" t="s">
        <v>2394</v>
      </c>
      <c r="H1141" s="2">
        <v>45105.409426655089</v>
      </c>
      <c r="I1141" s="1" t="str">
        <f>_xlfn.XLOOKUP(G1141,'Lookup '!A:A,'Lookup '!B:B)</f>
        <v>Cases &amp; Covers</v>
      </c>
      <c r="J1141" s="1" t="s">
        <v>51</v>
      </c>
      <c r="K1141" s="1" t="b">
        <v>0</v>
      </c>
      <c r="L1141" s="1"/>
      <c r="M1141" s="1"/>
      <c r="N1141" s="1" t="s">
        <v>52</v>
      </c>
      <c r="O1141" s="3">
        <v>3.4</v>
      </c>
      <c r="P1141" s="3"/>
      <c r="Q1141" s="3">
        <v>3.4</v>
      </c>
      <c r="R1141" s="3">
        <v>5.4545000000000003</v>
      </c>
      <c r="S1141" s="1">
        <v>0</v>
      </c>
      <c r="T1141" s="4">
        <v>0</v>
      </c>
      <c r="U1141" s="1" t="s">
        <v>5362</v>
      </c>
      <c r="V1141" s="1" t="s">
        <v>5553</v>
      </c>
      <c r="W1141" s="1" t="s">
        <v>5520</v>
      </c>
      <c r="X1141" s="1" t="s">
        <v>47</v>
      </c>
      <c r="Y1141" s="1">
        <v>15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13</v>
      </c>
      <c r="AP1141" s="1">
        <v>13</v>
      </c>
      <c r="AQ1141" s="1">
        <v>10</v>
      </c>
      <c r="AR1141" s="1">
        <v>1</v>
      </c>
      <c r="AS1141" s="1">
        <v>7</v>
      </c>
      <c r="AT1141" s="1">
        <v>5</v>
      </c>
      <c r="AU1141" s="1">
        <v>1</v>
      </c>
      <c r="AV1141" s="1">
        <v>3</v>
      </c>
      <c r="AW1141" s="1">
        <v>8</v>
      </c>
      <c r="AX1141" s="1">
        <v>3</v>
      </c>
      <c r="AY1141" s="1">
        <v>3</v>
      </c>
      <c r="AZ1141" s="1">
        <v>1</v>
      </c>
      <c r="BA1141" s="11">
        <v>1</v>
      </c>
    </row>
    <row r="1142" spans="1:53" x14ac:dyDescent="0.25">
      <c r="A1142" s="10">
        <v>125176</v>
      </c>
      <c r="B1142" s="1" t="s">
        <v>2395</v>
      </c>
      <c r="C1142" s="1" t="s">
        <v>49</v>
      </c>
      <c r="D1142" s="1">
        <v>4</v>
      </c>
      <c r="E1142" s="1">
        <v>0</v>
      </c>
      <c r="F1142" s="1" t="s">
        <v>2396</v>
      </c>
      <c r="G1142" s="1" t="s">
        <v>2397</v>
      </c>
      <c r="H1142" s="2">
        <v>45105.409426655089</v>
      </c>
      <c r="I1142" s="1" t="str">
        <f>_xlfn.XLOOKUP(G1142,'Lookup '!A:A,'Lookup '!B:B)</f>
        <v>Cases &amp; Covers</v>
      </c>
      <c r="J1142" s="1" t="s">
        <v>51</v>
      </c>
      <c r="K1142" s="1" t="b">
        <v>0</v>
      </c>
      <c r="L1142" s="1"/>
      <c r="M1142" s="1"/>
      <c r="N1142" s="1" t="s">
        <v>52</v>
      </c>
      <c r="O1142" s="3">
        <v>9.07</v>
      </c>
      <c r="P1142" s="3"/>
      <c r="Q1142" s="3">
        <v>9.07</v>
      </c>
      <c r="R1142" s="3">
        <v>16.363600000000002</v>
      </c>
      <c r="S1142" s="1">
        <v>0</v>
      </c>
      <c r="T1142" s="4">
        <v>0</v>
      </c>
      <c r="U1142" s="1" t="s">
        <v>5362</v>
      </c>
      <c r="V1142" s="1" t="s">
        <v>5513</v>
      </c>
      <c r="W1142" s="1" t="s">
        <v>5595</v>
      </c>
      <c r="X1142" s="1" t="s">
        <v>47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2</v>
      </c>
      <c r="AQ1142" s="1">
        <v>7</v>
      </c>
      <c r="AR1142" s="1">
        <v>4</v>
      </c>
      <c r="AS1142" s="1">
        <v>0</v>
      </c>
      <c r="AT1142" s="1">
        <v>0</v>
      </c>
      <c r="AU1142" s="1">
        <v>18</v>
      </c>
      <c r="AV1142" s="1">
        <v>22</v>
      </c>
      <c r="AW1142" s="1">
        <v>15</v>
      </c>
      <c r="AX1142" s="1">
        <v>48</v>
      </c>
      <c r="AY1142" s="1">
        <v>30</v>
      </c>
      <c r="AZ1142" s="1">
        <v>1</v>
      </c>
      <c r="BA1142" s="11">
        <v>0</v>
      </c>
    </row>
    <row r="1143" spans="1:53" x14ac:dyDescent="0.25">
      <c r="A1143" s="10">
        <v>125177</v>
      </c>
      <c r="B1143" s="1" t="s">
        <v>2398</v>
      </c>
      <c r="C1143" s="1" t="s">
        <v>58</v>
      </c>
      <c r="D1143" s="1">
        <v>4</v>
      </c>
      <c r="E1143" s="1">
        <v>0</v>
      </c>
      <c r="F1143" s="1" t="s">
        <v>2399</v>
      </c>
      <c r="G1143" s="1" t="s">
        <v>2400</v>
      </c>
      <c r="H1143" s="2">
        <v>45105.409426655089</v>
      </c>
      <c r="I1143" s="1" t="str">
        <f>_xlfn.XLOOKUP(G1143,'Lookup '!A:A,'Lookup '!B:B)</f>
        <v>Cases &amp; Covers</v>
      </c>
      <c r="J1143" s="1" t="s">
        <v>51</v>
      </c>
      <c r="K1143" s="1" t="b">
        <v>0</v>
      </c>
      <c r="L1143" s="1"/>
      <c r="M1143" s="1"/>
      <c r="N1143" s="1" t="s">
        <v>52</v>
      </c>
      <c r="O1143" s="3">
        <v>2.38</v>
      </c>
      <c r="P1143" s="3"/>
      <c r="Q1143" s="3">
        <v>2.38</v>
      </c>
      <c r="R1143" s="3">
        <v>4.5453999999999999</v>
      </c>
      <c r="S1143" s="1">
        <v>0</v>
      </c>
      <c r="T1143" s="4">
        <v>0</v>
      </c>
      <c r="U1143" s="1" t="s">
        <v>5362</v>
      </c>
      <c r="V1143" s="1" t="s">
        <v>5517</v>
      </c>
      <c r="W1143" s="1" t="s">
        <v>5520</v>
      </c>
      <c r="X1143" s="1" t="s">
        <v>47</v>
      </c>
      <c r="Y1143" s="1">
        <v>130</v>
      </c>
      <c r="Z1143" s="1">
        <v>0</v>
      </c>
      <c r="AA1143" s="1">
        <v>70</v>
      </c>
      <c r="AB1143" s="1">
        <v>70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20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50</v>
      </c>
      <c r="AV1143" s="1">
        <v>31</v>
      </c>
      <c r="AW1143" s="1">
        <v>28</v>
      </c>
      <c r="AX1143" s="1">
        <v>38</v>
      </c>
      <c r="AY1143" s="1">
        <v>11</v>
      </c>
      <c r="AZ1143" s="1">
        <v>21</v>
      </c>
      <c r="BA1143" s="11">
        <v>25</v>
      </c>
    </row>
    <row r="1144" spans="1:53" x14ac:dyDescent="0.25">
      <c r="A1144" s="10">
        <v>125178</v>
      </c>
      <c r="B1144" s="1" t="s">
        <v>2401</v>
      </c>
      <c r="C1144" s="1" t="s">
        <v>114</v>
      </c>
      <c r="D1144" s="1">
        <v>0</v>
      </c>
      <c r="E1144" s="1">
        <v>0</v>
      </c>
      <c r="F1144" s="1"/>
      <c r="G1144" s="1" t="s">
        <v>2402</v>
      </c>
      <c r="H1144" s="2">
        <v>45105.409426655089</v>
      </c>
      <c r="I1144" s="1" t="str">
        <f>_xlfn.XLOOKUP(G1144,'Lookup '!A:A,'Lookup '!B:B)</f>
        <v>Cases &amp; Covers</v>
      </c>
      <c r="J1144" s="1" t="s">
        <v>51</v>
      </c>
      <c r="K1144" s="1" t="b">
        <v>0</v>
      </c>
      <c r="L1144" s="1"/>
      <c r="M1144" s="1"/>
      <c r="N1144" s="1" t="s">
        <v>52</v>
      </c>
      <c r="O1144" s="3">
        <v>2.57</v>
      </c>
      <c r="P1144" s="3"/>
      <c r="Q1144" s="3">
        <v>2.57</v>
      </c>
      <c r="R1144" s="3">
        <v>4.0909000000000004</v>
      </c>
      <c r="S1144" s="1">
        <v>0</v>
      </c>
      <c r="T1144" s="4">
        <v>0</v>
      </c>
      <c r="U1144" s="1" t="s">
        <v>5362</v>
      </c>
      <c r="V1144" s="1" t="s">
        <v>5514</v>
      </c>
      <c r="W1144" s="1" t="s">
        <v>5534</v>
      </c>
      <c r="X1144" s="1" t="s">
        <v>47</v>
      </c>
      <c r="Y1144" s="1">
        <v>126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5</v>
      </c>
      <c r="AP1144" s="1">
        <v>2</v>
      </c>
      <c r="AQ1144" s="1">
        <v>2</v>
      </c>
      <c r="AR1144" s="1">
        <v>0</v>
      </c>
      <c r="AS1144" s="1">
        <v>4</v>
      </c>
      <c r="AT1144" s="1">
        <v>0</v>
      </c>
      <c r="AU1144" s="1">
        <v>0</v>
      </c>
      <c r="AV1144" s="1">
        <v>0</v>
      </c>
      <c r="AW1144" s="1">
        <v>0</v>
      </c>
      <c r="AX1144" s="1">
        <v>2</v>
      </c>
      <c r="AY1144" s="1">
        <v>1</v>
      </c>
      <c r="AZ1144" s="1">
        <v>1</v>
      </c>
      <c r="BA1144" s="11">
        <v>1</v>
      </c>
    </row>
    <row r="1145" spans="1:53" x14ac:dyDescent="0.25">
      <c r="A1145" s="10">
        <v>125179</v>
      </c>
      <c r="B1145" s="1" t="s">
        <v>2403</v>
      </c>
      <c r="C1145" s="1" t="s">
        <v>49</v>
      </c>
      <c r="D1145" s="1">
        <v>0</v>
      </c>
      <c r="E1145" s="1">
        <v>0</v>
      </c>
      <c r="F1145" s="1"/>
      <c r="G1145" s="1" t="s">
        <v>2404</v>
      </c>
      <c r="H1145" s="2">
        <v>45105.409426655089</v>
      </c>
      <c r="I1145" s="1" t="str">
        <f>_xlfn.XLOOKUP(G1145,'Lookup '!A:A,'Lookup '!B:B)</f>
        <v>Cases &amp; Covers</v>
      </c>
      <c r="J1145" s="1" t="s">
        <v>51</v>
      </c>
      <c r="K1145" s="1" t="b">
        <v>0</v>
      </c>
      <c r="L1145" s="1"/>
      <c r="M1145" s="1"/>
      <c r="N1145" s="1" t="s">
        <v>52</v>
      </c>
      <c r="O1145" s="3">
        <v>2.65</v>
      </c>
      <c r="P1145" s="3"/>
      <c r="Q1145" s="3">
        <v>2.65</v>
      </c>
      <c r="R1145" s="3">
        <v>3.8180999999999998</v>
      </c>
      <c r="S1145" s="1">
        <v>0</v>
      </c>
      <c r="T1145" s="4">
        <v>0</v>
      </c>
      <c r="U1145" s="1" t="s">
        <v>5362</v>
      </c>
      <c r="V1145" s="1" t="s">
        <v>5506</v>
      </c>
      <c r="W1145" s="1" t="s">
        <v>3715</v>
      </c>
      <c r="X1145" s="1" t="s">
        <v>47</v>
      </c>
      <c r="Y1145" s="1">
        <v>65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45</v>
      </c>
      <c r="AP1145" s="1">
        <v>40</v>
      </c>
      <c r="AQ1145" s="1">
        <v>18</v>
      </c>
      <c r="AR1145" s="1">
        <v>22</v>
      </c>
      <c r="AS1145" s="1">
        <v>30</v>
      </c>
      <c r="AT1145" s="1">
        <v>11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1">
        <v>0</v>
      </c>
    </row>
    <row r="1146" spans="1:53" hidden="1" x14ac:dyDescent="0.25">
      <c r="A1146" s="10">
        <v>125180</v>
      </c>
      <c r="B1146" s="1" t="s">
        <v>2405</v>
      </c>
      <c r="C1146" s="1" t="s">
        <v>315</v>
      </c>
      <c r="D1146" s="1">
        <v>0</v>
      </c>
      <c r="E1146" s="1">
        <v>0</v>
      </c>
      <c r="F1146" s="1"/>
      <c r="G1146" s="1" t="s">
        <v>2406</v>
      </c>
      <c r="H1146" s="2">
        <v>45105.409426655089</v>
      </c>
      <c r="I1146" s="1" t="str">
        <f>_xlfn.XLOOKUP(G1146,'Lookup '!A:A,'Lookup '!B:B)</f>
        <v>iWatch Band</v>
      </c>
      <c r="J1146" s="1" t="s">
        <v>609</v>
      </c>
      <c r="K1146" s="1" t="b">
        <v>0</v>
      </c>
      <c r="L1146" s="1"/>
      <c r="M1146" s="1"/>
      <c r="N1146" s="1" t="s">
        <v>52</v>
      </c>
      <c r="O1146" s="3">
        <v>0.9</v>
      </c>
      <c r="P1146" s="3"/>
      <c r="Q1146" s="3">
        <v>0.9</v>
      </c>
      <c r="R1146" s="3">
        <v>3.6362999999999999</v>
      </c>
      <c r="S1146" s="1">
        <v>0</v>
      </c>
      <c r="T1146" s="4">
        <v>0</v>
      </c>
      <c r="U1146" s="1"/>
      <c r="V1146" s="1" t="s">
        <v>5604</v>
      </c>
      <c r="W1146" s="1" t="s">
        <v>5555</v>
      </c>
      <c r="X1146" s="1" t="s">
        <v>47</v>
      </c>
      <c r="Y1146" s="1">
        <v>95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10</v>
      </c>
      <c r="AP1146" s="1">
        <v>10</v>
      </c>
      <c r="AQ1146" s="1">
        <v>18</v>
      </c>
      <c r="AR1146" s="1">
        <v>18</v>
      </c>
      <c r="AS1146" s="1">
        <v>4</v>
      </c>
      <c r="AT1146" s="1">
        <v>1</v>
      </c>
      <c r="AU1146" s="1">
        <v>16</v>
      </c>
      <c r="AV1146" s="1">
        <v>18</v>
      </c>
      <c r="AW1146" s="1">
        <v>31</v>
      </c>
      <c r="AX1146" s="1">
        <v>11</v>
      </c>
      <c r="AY1146" s="1">
        <v>11</v>
      </c>
      <c r="AZ1146" s="1">
        <v>17</v>
      </c>
      <c r="BA1146" s="11">
        <v>16</v>
      </c>
    </row>
    <row r="1147" spans="1:53" hidden="1" x14ac:dyDescent="0.25">
      <c r="A1147" s="10">
        <v>125181</v>
      </c>
      <c r="B1147" s="1" t="s">
        <v>2407</v>
      </c>
      <c r="C1147" s="1" t="s">
        <v>315</v>
      </c>
      <c r="D1147" s="1">
        <v>0</v>
      </c>
      <c r="E1147" s="1">
        <v>0</v>
      </c>
      <c r="F1147" s="1"/>
      <c r="G1147" s="1" t="s">
        <v>2408</v>
      </c>
      <c r="H1147" s="2">
        <v>45105.409426655089</v>
      </c>
      <c r="I1147" s="1" t="str">
        <f>_xlfn.XLOOKUP(G1147,'Lookup '!A:A,'Lookup '!B:B)</f>
        <v>iWatch Band</v>
      </c>
      <c r="J1147" s="1" t="s">
        <v>609</v>
      </c>
      <c r="K1147" s="1" t="b">
        <v>0</v>
      </c>
      <c r="L1147" s="1"/>
      <c r="M1147" s="1"/>
      <c r="N1147" s="1" t="s">
        <v>52</v>
      </c>
      <c r="O1147" s="3">
        <v>0.9</v>
      </c>
      <c r="P1147" s="3"/>
      <c r="Q1147" s="3">
        <v>0.9</v>
      </c>
      <c r="R1147" s="3">
        <v>3.6362999999999999</v>
      </c>
      <c r="S1147" s="1">
        <v>0</v>
      </c>
      <c r="T1147" s="4">
        <v>0</v>
      </c>
      <c r="U1147" s="1"/>
      <c r="V1147" s="1" t="s">
        <v>5604</v>
      </c>
      <c r="W1147" s="1" t="s">
        <v>5556</v>
      </c>
      <c r="X1147" s="1" t="s">
        <v>47</v>
      </c>
      <c r="Y1147" s="1">
        <v>9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23</v>
      </c>
      <c r="AP1147" s="1">
        <v>17</v>
      </c>
      <c r="AQ1147" s="1">
        <v>21</v>
      </c>
      <c r="AR1147" s="1">
        <v>8</v>
      </c>
      <c r="AS1147" s="1">
        <v>2</v>
      </c>
      <c r="AT1147" s="1">
        <v>0</v>
      </c>
      <c r="AU1147" s="1">
        <v>28</v>
      </c>
      <c r="AV1147" s="1">
        <v>26</v>
      </c>
      <c r="AW1147" s="1">
        <v>37</v>
      </c>
      <c r="AX1147" s="1">
        <v>41</v>
      </c>
      <c r="AY1147" s="1">
        <v>13</v>
      </c>
      <c r="AZ1147" s="1">
        <v>1</v>
      </c>
      <c r="BA1147" s="11">
        <v>0</v>
      </c>
    </row>
    <row r="1148" spans="1:53" x14ac:dyDescent="0.25">
      <c r="A1148" s="10">
        <v>125182</v>
      </c>
      <c r="B1148" s="1" t="s">
        <v>2409</v>
      </c>
      <c r="C1148" s="1" t="s">
        <v>58</v>
      </c>
      <c r="D1148" s="1">
        <v>0</v>
      </c>
      <c r="E1148" s="1">
        <v>0</v>
      </c>
      <c r="F1148" s="1"/>
      <c r="G1148" s="1" t="s">
        <v>2410</v>
      </c>
      <c r="H1148" s="2">
        <v>45105.409426655089</v>
      </c>
      <c r="I1148" s="1" t="str">
        <f>_xlfn.XLOOKUP(G1148,'Lookup '!A:A,'Lookup '!B:B)</f>
        <v>Cases &amp; Covers</v>
      </c>
      <c r="J1148" s="1" t="s">
        <v>51</v>
      </c>
      <c r="K1148" s="1" t="b">
        <v>0</v>
      </c>
      <c r="L1148" s="1"/>
      <c r="M1148" s="1"/>
      <c r="N1148" s="1" t="s">
        <v>52</v>
      </c>
      <c r="O1148" s="3">
        <v>3.4</v>
      </c>
      <c r="P1148" s="3"/>
      <c r="Q1148" s="3">
        <v>3.4</v>
      </c>
      <c r="R1148" s="3">
        <v>5.4545000000000003</v>
      </c>
      <c r="S1148" s="1">
        <v>0</v>
      </c>
      <c r="T1148" s="4">
        <v>0</v>
      </c>
      <c r="U1148" s="1" t="s">
        <v>5362</v>
      </c>
      <c r="V1148" s="1" t="s">
        <v>5553</v>
      </c>
      <c r="W1148" s="1" t="s">
        <v>5515</v>
      </c>
      <c r="X1148" s="1" t="s">
        <v>47</v>
      </c>
      <c r="Y1148" s="1">
        <v>18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11</v>
      </c>
      <c r="AP1148" s="1">
        <v>15</v>
      </c>
      <c r="AQ1148" s="1">
        <v>13</v>
      </c>
      <c r="AR1148" s="1">
        <v>8</v>
      </c>
      <c r="AS1148" s="1">
        <v>6</v>
      </c>
      <c r="AT1148" s="1">
        <v>8</v>
      </c>
      <c r="AU1148" s="1">
        <v>4</v>
      </c>
      <c r="AV1148" s="1">
        <v>4</v>
      </c>
      <c r="AW1148" s="1">
        <v>5</v>
      </c>
      <c r="AX1148" s="1">
        <v>0</v>
      </c>
      <c r="AY1148" s="1">
        <v>0</v>
      </c>
      <c r="AZ1148" s="1">
        <v>0</v>
      </c>
      <c r="BA1148" s="11">
        <v>0</v>
      </c>
    </row>
    <row r="1149" spans="1:53" x14ac:dyDescent="0.25">
      <c r="A1149" s="10">
        <v>125183</v>
      </c>
      <c r="B1149" s="1" t="s">
        <v>2411</v>
      </c>
      <c r="C1149" s="1" t="s">
        <v>58</v>
      </c>
      <c r="D1149" s="1">
        <v>4</v>
      </c>
      <c r="E1149" s="1">
        <v>0</v>
      </c>
      <c r="F1149" s="1" t="s">
        <v>2412</v>
      </c>
      <c r="G1149" s="1" t="s">
        <v>2413</v>
      </c>
      <c r="H1149" s="2">
        <v>45105.409426655089</v>
      </c>
      <c r="I1149" s="1" t="str">
        <f>_xlfn.XLOOKUP(G1149,'Lookup '!A:A,'Lookup '!B:B)</f>
        <v>Cases &amp; Covers</v>
      </c>
      <c r="J1149" s="1" t="s">
        <v>51</v>
      </c>
      <c r="K1149" s="1" t="b">
        <v>0</v>
      </c>
      <c r="L1149" s="1"/>
      <c r="M1149" s="1"/>
      <c r="N1149" s="1" t="s">
        <v>52</v>
      </c>
      <c r="O1149" s="3">
        <v>2.38</v>
      </c>
      <c r="P1149" s="3"/>
      <c r="Q1149" s="3">
        <v>2.38</v>
      </c>
      <c r="R1149" s="3">
        <v>4.5453999999999999</v>
      </c>
      <c r="S1149" s="1">
        <v>0</v>
      </c>
      <c r="T1149" s="4">
        <v>0</v>
      </c>
      <c r="U1149" s="1" t="s">
        <v>5362</v>
      </c>
      <c r="V1149" s="1" t="s">
        <v>5517</v>
      </c>
      <c r="W1149" s="1" t="s">
        <v>5534</v>
      </c>
      <c r="X1149" s="1" t="s">
        <v>47</v>
      </c>
      <c r="Y1149" s="1">
        <v>94</v>
      </c>
      <c r="Z1149" s="1">
        <v>0</v>
      </c>
      <c r="AA1149" s="1">
        <v>50</v>
      </c>
      <c r="AB1149" s="1">
        <v>50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24</v>
      </c>
      <c r="AP1149" s="1">
        <v>15</v>
      </c>
      <c r="AQ1149" s="1">
        <v>1</v>
      </c>
      <c r="AR1149" s="1">
        <v>0</v>
      </c>
      <c r="AS1149" s="1">
        <v>0</v>
      </c>
      <c r="AT1149" s="1">
        <v>0</v>
      </c>
      <c r="AU1149" s="1">
        <v>22</v>
      </c>
      <c r="AV1149" s="1">
        <v>19</v>
      </c>
      <c r="AW1149" s="1">
        <v>16</v>
      </c>
      <c r="AX1149" s="1">
        <v>29</v>
      </c>
      <c r="AY1149" s="1">
        <v>9</v>
      </c>
      <c r="AZ1149" s="1">
        <v>15</v>
      </c>
      <c r="BA1149" s="11">
        <v>13</v>
      </c>
    </row>
    <row r="1150" spans="1:53" x14ac:dyDescent="0.25">
      <c r="A1150" s="10">
        <v>125184</v>
      </c>
      <c r="B1150" s="1" t="s">
        <v>2414</v>
      </c>
      <c r="C1150" s="1" t="s">
        <v>58</v>
      </c>
      <c r="D1150" s="1">
        <v>4</v>
      </c>
      <c r="E1150" s="1">
        <v>0</v>
      </c>
      <c r="F1150" s="1" t="s">
        <v>2415</v>
      </c>
      <c r="G1150" s="1" t="s">
        <v>2416</v>
      </c>
      <c r="H1150" s="2">
        <v>45105.409426655089</v>
      </c>
      <c r="I1150" s="1" t="str">
        <f>_xlfn.XLOOKUP(G1150,'Lookup '!A:A,'Lookup '!B:B)</f>
        <v>Cases &amp; Covers</v>
      </c>
      <c r="J1150" s="1" t="s">
        <v>51</v>
      </c>
      <c r="K1150" s="1" t="b">
        <v>0</v>
      </c>
      <c r="L1150" s="1"/>
      <c r="M1150" s="1"/>
      <c r="N1150" s="1" t="s">
        <v>52</v>
      </c>
      <c r="O1150" s="3">
        <v>2.38</v>
      </c>
      <c r="P1150" s="3"/>
      <c r="Q1150" s="3">
        <v>2.38</v>
      </c>
      <c r="R1150" s="3">
        <v>4.5453999999999999</v>
      </c>
      <c r="S1150" s="1">
        <v>0</v>
      </c>
      <c r="T1150" s="4">
        <v>0</v>
      </c>
      <c r="U1150" s="1" t="s">
        <v>5362</v>
      </c>
      <c r="V1150" s="1" t="s">
        <v>5517</v>
      </c>
      <c r="W1150" s="1" t="s">
        <v>5493</v>
      </c>
      <c r="X1150" s="1" t="s">
        <v>47</v>
      </c>
      <c r="Y1150" s="1">
        <v>131</v>
      </c>
      <c r="Z1150" s="1">
        <v>0</v>
      </c>
      <c r="AA1150" s="1">
        <v>50</v>
      </c>
      <c r="AB1150" s="1">
        <v>50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48</v>
      </c>
      <c r="AP1150" s="1">
        <v>48</v>
      </c>
      <c r="AQ1150" s="1">
        <v>30</v>
      </c>
      <c r="AR1150" s="1">
        <v>33</v>
      </c>
      <c r="AS1150" s="1">
        <v>23</v>
      </c>
      <c r="AT1150" s="1">
        <v>14</v>
      </c>
      <c r="AU1150" s="1">
        <v>30</v>
      </c>
      <c r="AV1150" s="1">
        <v>21</v>
      </c>
      <c r="AW1150" s="1">
        <v>37</v>
      </c>
      <c r="AX1150" s="1">
        <v>33</v>
      </c>
      <c r="AY1150" s="1">
        <v>18</v>
      </c>
      <c r="AZ1150" s="1">
        <v>20</v>
      </c>
      <c r="BA1150" s="11">
        <v>26</v>
      </c>
    </row>
    <row r="1151" spans="1:53" x14ac:dyDescent="0.25">
      <c r="A1151" s="10">
        <v>125185</v>
      </c>
      <c r="B1151" s="1" t="s">
        <v>2417</v>
      </c>
      <c r="C1151" s="1" t="s">
        <v>49</v>
      </c>
      <c r="D1151" s="1">
        <v>4</v>
      </c>
      <c r="E1151" s="1">
        <v>0</v>
      </c>
      <c r="F1151" s="1" t="s">
        <v>2418</v>
      </c>
      <c r="G1151" s="1" t="s">
        <v>2419</v>
      </c>
      <c r="H1151" s="2">
        <v>45105.409426655089</v>
      </c>
      <c r="I1151" s="1" t="str">
        <f>_xlfn.XLOOKUP(G1151,'Lookup '!A:A,'Lookup '!B:B)</f>
        <v>Cases &amp; Covers</v>
      </c>
      <c r="J1151" s="1" t="s">
        <v>51</v>
      </c>
      <c r="K1151" s="1" t="b">
        <v>0</v>
      </c>
      <c r="L1151" s="1"/>
      <c r="M1151" s="1"/>
      <c r="N1151" s="1" t="s">
        <v>52</v>
      </c>
      <c r="O1151" s="3">
        <v>9.07</v>
      </c>
      <c r="P1151" s="3"/>
      <c r="Q1151" s="3">
        <v>9.07</v>
      </c>
      <c r="R1151" s="3">
        <v>16.363600000000002</v>
      </c>
      <c r="S1151" s="1">
        <v>0</v>
      </c>
      <c r="T1151" s="4">
        <v>0</v>
      </c>
      <c r="U1151" s="1" t="s">
        <v>5362</v>
      </c>
      <c r="V1151" s="1" t="s">
        <v>5513</v>
      </c>
      <c r="W1151" s="1" t="s">
        <v>5595</v>
      </c>
      <c r="X1151" s="1" t="s">
        <v>47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12</v>
      </c>
      <c r="AP1151" s="1">
        <v>6</v>
      </c>
      <c r="AQ1151" s="1">
        <v>10</v>
      </c>
      <c r="AR1151" s="1">
        <v>16</v>
      </c>
      <c r="AS1151" s="1">
        <v>0</v>
      </c>
      <c r="AT1151" s="1">
        <v>0</v>
      </c>
      <c r="AU1151" s="1">
        <v>27</v>
      </c>
      <c r="AV1151" s="1">
        <v>26</v>
      </c>
      <c r="AW1151" s="1">
        <v>6</v>
      </c>
      <c r="AX1151" s="1">
        <v>55</v>
      </c>
      <c r="AY1151" s="1">
        <v>43</v>
      </c>
      <c r="AZ1151" s="1">
        <v>3</v>
      </c>
      <c r="BA1151" s="11">
        <v>0</v>
      </c>
    </row>
    <row r="1152" spans="1:53" x14ac:dyDescent="0.25">
      <c r="A1152" s="10">
        <v>125186</v>
      </c>
      <c r="B1152" s="1" t="s">
        <v>2420</v>
      </c>
      <c r="C1152" s="1" t="s">
        <v>49</v>
      </c>
      <c r="D1152" s="1">
        <v>0</v>
      </c>
      <c r="E1152" s="1">
        <v>0</v>
      </c>
      <c r="F1152" s="1"/>
      <c r="G1152" s="1" t="s">
        <v>2421</v>
      </c>
      <c r="H1152" s="2">
        <v>45105.409426655089</v>
      </c>
      <c r="I1152" s="1" t="str">
        <f>_xlfn.XLOOKUP(G1152,'Lookup '!A:A,'Lookup '!B:B)</f>
        <v>Cases &amp; Covers</v>
      </c>
      <c r="J1152" s="1" t="s">
        <v>51</v>
      </c>
      <c r="K1152" s="1" t="b">
        <v>0</v>
      </c>
      <c r="L1152" s="1"/>
      <c r="M1152" s="1"/>
      <c r="N1152" s="1" t="s">
        <v>52</v>
      </c>
      <c r="O1152" s="3">
        <v>2.93</v>
      </c>
      <c r="P1152" s="3"/>
      <c r="Q1152" s="3">
        <v>2.93</v>
      </c>
      <c r="R1152" s="3">
        <v>4.5453999999999999</v>
      </c>
      <c r="S1152" s="1">
        <v>0</v>
      </c>
      <c r="T1152" s="4">
        <v>0</v>
      </c>
      <c r="U1152" s="1" t="s">
        <v>5362</v>
      </c>
      <c r="V1152" s="1" t="s">
        <v>5504</v>
      </c>
      <c r="W1152" s="1" t="s">
        <v>3715</v>
      </c>
      <c r="X1152" s="1" t="s">
        <v>47</v>
      </c>
      <c r="Y1152" s="1">
        <v>-15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6</v>
      </c>
      <c r="AP1152" s="1">
        <v>5</v>
      </c>
      <c r="AQ1152" s="1">
        <v>14</v>
      </c>
      <c r="AR1152" s="1">
        <v>5</v>
      </c>
      <c r="AS1152" s="1">
        <v>9</v>
      </c>
      <c r="AT1152" s="1">
        <v>5</v>
      </c>
      <c r="AU1152" s="1">
        <v>5</v>
      </c>
      <c r="AV1152" s="1">
        <v>1</v>
      </c>
      <c r="AW1152" s="1">
        <v>1</v>
      </c>
      <c r="AX1152" s="1">
        <v>0</v>
      </c>
      <c r="AY1152" s="1">
        <v>0</v>
      </c>
      <c r="AZ1152" s="1">
        <v>0</v>
      </c>
      <c r="BA1152" s="11">
        <v>0</v>
      </c>
    </row>
    <row r="1153" spans="1:53" x14ac:dyDescent="0.25">
      <c r="A1153" s="10">
        <v>125187</v>
      </c>
      <c r="B1153" s="1" t="s">
        <v>2422</v>
      </c>
      <c r="C1153" s="1" t="s">
        <v>58</v>
      </c>
      <c r="D1153" s="1">
        <v>0</v>
      </c>
      <c r="E1153" s="1">
        <v>0</v>
      </c>
      <c r="F1153" s="1"/>
      <c r="G1153" s="1" t="s">
        <v>2423</v>
      </c>
      <c r="H1153" s="2">
        <v>45105.409426655089</v>
      </c>
      <c r="I1153" s="1" t="str">
        <f>_xlfn.XLOOKUP(G1153,'Lookup '!A:A,'Lookup '!B:B)</f>
        <v>Cases &amp; Covers</v>
      </c>
      <c r="J1153" s="1" t="s">
        <v>51</v>
      </c>
      <c r="K1153" s="1" t="b">
        <v>0</v>
      </c>
      <c r="L1153" s="1"/>
      <c r="M1153" s="1"/>
      <c r="N1153" s="1" t="s">
        <v>52</v>
      </c>
      <c r="O1153" s="3">
        <v>9.1999999999999993</v>
      </c>
      <c r="P1153" s="3"/>
      <c r="Q1153" s="3">
        <v>9.65</v>
      </c>
      <c r="R1153" s="3">
        <v>13.181800000000001</v>
      </c>
      <c r="S1153" s="1">
        <v>0</v>
      </c>
      <c r="T1153" s="4">
        <v>0</v>
      </c>
      <c r="U1153" s="1" t="s">
        <v>5362</v>
      </c>
      <c r="V1153" s="1" t="s">
        <v>5547</v>
      </c>
      <c r="W1153" s="1" t="s">
        <v>5595</v>
      </c>
      <c r="X1153" s="1" t="s">
        <v>47</v>
      </c>
      <c r="Y1153" s="1">
        <v>21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4</v>
      </c>
      <c r="AP1153" s="1">
        <v>15</v>
      </c>
      <c r="AQ1153" s="1">
        <v>13</v>
      </c>
      <c r="AR1153" s="1">
        <v>25</v>
      </c>
      <c r="AS1153" s="1">
        <v>5</v>
      </c>
      <c r="AT1153" s="1">
        <v>4</v>
      </c>
      <c r="AU1153" s="1">
        <v>4</v>
      </c>
      <c r="AV1153" s="1">
        <v>0</v>
      </c>
      <c r="AW1153" s="1">
        <v>1</v>
      </c>
      <c r="AX1153" s="1">
        <v>14</v>
      </c>
      <c r="AY1153" s="1">
        <v>5</v>
      </c>
      <c r="AZ1153" s="1">
        <v>6</v>
      </c>
      <c r="BA1153" s="11">
        <v>4</v>
      </c>
    </row>
    <row r="1154" spans="1:53" x14ac:dyDescent="0.25">
      <c r="A1154" s="10">
        <v>125188</v>
      </c>
      <c r="B1154" s="1" t="s">
        <v>2424</v>
      </c>
      <c r="C1154" s="1" t="s">
        <v>49</v>
      </c>
      <c r="D1154" s="1">
        <v>4</v>
      </c>
      <c r="E1154" s="1">
        <v>0</v>
      </c>
      <c r="F1154" s="1" t="s">
        <v>2425</v>
      </c>
      <c r="G1154" s="1" t="s">
        <v>2426</v>
      </c>
      <c r="H1154" s="2">
        <v>45105.409426655089</v>
      </c>
      <c r="I1154" s="1" t="str">
        <f>_xlfn.XLOOKUP(G1154,'Lookup '!A:A,'Lookup '!B:B)</f>
        <v>Cases &amp; Covers</v>
      </c>
      <c r="J1154" s="1" t="s">
        <v>51</v>
      </c>
      <c r="K1154" s="1" t="b">
        <v>0</v>
      </c>
      <c r="L1154" s="1"/>
      <c r="M1154" s="1"/>
      <c r="N1154" s="1" t="s">
        <v>52</v>
      </c>
      <c r="O1154" s="3">
        <v>9.07</v>
      </c>
      <c r="P1154" s="3"/>
      <c r="Q1154" s="3">
        <v>9.07</v>
      </c>
      <c r="R1154" s="3">
        <v>16.363600000000002</v>
      </c>
      <c r="S1154" s="1">
        <v>0</v>
      </c>
      <c r="T1154" s="4">
        <v>0</v>
      </c>
      <c r="U1154" s="1" t="s">
        <v>5362</v>
      </c>
      <c r="V1154" s="1" t="s">
        <v>5513</v>
      </c>
      <c r="W1154" s="1" t="s">
        <v>5595</v>
      </c>
      <c r="X1154" s="1" t="s">
        <v>47</v>
      </c>
      <c r="Y1154" s="1">
        <v>-1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7</v>
      </c>
      <c r="AP1154" s="1">
        <v>7</v>
      </c>
      <c r="AQ1154" s="1">
        <v>11</v>
      </c>
      <c r="AR1154" s="1">
        <v>11</v>
      </c>
      <c r="AS1154" s="1">
        <v>3</v>
      </c>
      <c r="AT1154" s="1">
        <v>9</v>
      </c>
      <c r="AU1154" s="1">
        <v>13</v>
      </c>
      <c r="AV1154" s="1">
        <v>10</v>
      </c>
      <c r="AW1154" s="1">
        <v>28</v>
      </c>
      <c r="AX1154" s="1">
        <v>36</v>
      </c>
      <c r="AY1154" s="1">
        <v>15</v>
      </c>
      <c r="AZ1154" s="1">
        <v>39</v>
      </c>
      <c r="BA1154" s="11">
        <v>11</v>
      </c>
    </row>
    <row r="1155" spans="1:53" x14ac:dyDescent="0.25">
      <c r="A1155" s="10">
        <v>125189</v>
      </c>
      <c r="B1155" s="1" t="s">
        <v>2427</v>
      </c>
      <c r="C1155" s="1" t="s">
        <v>58</v>
      </c>
      <c r="D1155" s="1">
        <v>4</v>
      </c>
      <c r="E1155" s="1">
        <v>0</v>
      </c>
      <c r="F1155" s="1" t="s">
        <v>2428</v>
      </c>
      <c r="G1155" s="1" t="s">
        <v>2429</v>
      </c>
      <c r="H1155" s="2">
        <v>45105.409426655089</v>
      </c>
      <c r="I1155" s="1" t="str">
        <f>_xlfn.XLOOKUP(G1155,'Lookup '!A:A,'Lookup '!B:B)</f>
        <v>Cases &amp; Covers</v>
      </c>
      <c r="J1155" s="1" t="s">
        <v>51</v>
      </c>
      <c r="K1155" s="1" t="b">
        <v>0</v>
      </c>
      <c r="L1155" s="1"/>
      <c r="M1155" s="1"/>
      <c r="N1155" s="1" t="s">
        <v>52</v>
      </c>
      <c r="O1155" s="3">
        <v>3.77</v>
      </c>
      <c r="P1155" s="3"/>
      <c r="Q1155" s="3">
        <v>4.3099999999999996</v>
      </c>
      <c r="R1155" s="3">
        <v>6.8181000000000003</v>
      </c>
      <c r="S1155" s="1">
        <v>0</v>
      </c>
      <c r="T1155" s="4">
        <v>0</v>
      </c>
      <c r="U1155" s="1" t="s">
        <v>5362</v>
      </c>
      <c r="V1155" s="1" t="s">
        <v>5530</v>
      </c>
      <c r="W1155" s="1" t="s">
        <v>5534</v>
      </c>
      <c r="X1155" s="1" t="s">
        <v>47</v>
      </c>
      <c r="Y1155" s="1">
        <v>3</v>
      </c>
      <c r="Z1155" s="1">
        <v>0</v>
      </c>
      <c r="AA1155" s="1">
        <v>100</v>
      </c>
      <c r="AB1155" s="1">
        <v>100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36</v>
      </c>
      <c r="AP1155" s="1">
        <v>0</v>
      </c>
      <c r="AQ1155" s="1">
        <v>26</v>
      </c>
      <c r="AR1155" s="1">
        <v>55</v>
      </c>
      <c r="AS1155" s="1">
        <v>40</v>
      </c>
      <c r="AT1155" s="1">
        <v>28</v>
      </c>
      <c r="AU1155" s="1">
        <v>37</v>
      </c>
      <c r="AV1155" s="1">
        <v>44</v>
      </c>
      <c r="AW1155" s="1">
        <v>18</v>
      </c>
      <c r="AX1155" s="1">
        <v>76</v>
      </c>
      <c r="AY1155" s="1">
        <v>28</v>
      </c>
      <c r="AZ1155" s="1">
        <v>20</v>
      </c>
      <c r="BA1155" s="11">
        <v>4</v>
      </c>
    </row>
    <row r="1156" spans="1:53" x14ac:dyDescent="0.25">
      <c r="A1156" s="10">
        <v>125190</v>
      </c>
      <c r="B1156" s="1" t="s">
        <v>2430</v>
      </c>
      <c r="C1156" s="1" t="s">
        <v>58</v>
      </c>
      <c r="D1156" s="1">
        <v>0</v>
      </c>
      <c r="E1156" s="1">
        <v>0</v>
      </c>
      <c r="F1156" s="1"/>
      <c r="G1156" s="1" t="s">
        <v>2431</v>
      </c>
      <c r="H1156" s="2">
        <v>45105.409426655089</v>
      </c>
      <c r="I1156" s="1" t="str">
        <f>_xlfn.XLOOKUP(G1156,'Lookup '!A:A,'Lookup '!B:B)</f>
        <v>Cases &amp; Covers</v>
      </c>
      <c r="J1156" s="1" t="s">
        <v>51</v>
      </c>
      <c r="K1156" s="1" t="b">
        <v>0</v>
      </c>
      <c r="L1156" s="1"/>
      <c r="M1156" s="1"/>
      <c r="N1156" s="1" t="s">
        <v>52</v>
      </c>
      <c r="O1156" s="3">
        <v>1.9</v>
      </c>
      <c r="P1156" s="3"/>
      <c r="Q1156" s="3">
        <v>1.9</v>
      </c>
      <c r="R1156" s="3">
        <v>3.6362999999999999</v>
      </c>
      <c r="S1156" s="1">
        <v>0</v>
      </c>
      <c r="T1156" s="4">
        <v>0</v>
      </c>
      <c r="U1156" s="1" t="s">
        <v>5362</v>
      </c>
      <c r="V1156" s="1" t="s">
        <v>5532</v>
      </c>
      <c r="W1156" s="1" t="s">
        <v>5528</v>
      </c>
      <c r="X1156" s="1" t="s">
        <v>47</v>
      </c>
      <c r="Y1156" s="1">
        <v>151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1</v>
      </c>
      <c r="AQ1156" s="1">
        <v>1</v>
      </c>
      <c r="AR1156" s="1">
        <v>2</v>
      </c>
      <c r="AS1156" s="1">
        <v>2</v>
      </c>
      <c r="AT1156" s="1">
        <v>1</v>
      </c>
      <c r="AU1156" s="1">
        <v>3</v>
      </c>
      <c r="AV1156" s="1">
        <v>1</v>
      </c>
      <c r="AW1156" s="1">
        <v>1</v>
      </c>
      <c r="AX1156" s="1">
        <v>0</v>
      </c>
      <c r="AY1156" s="1">
        <v>0</v>
      </c>
      <c r="AZ1156" s="1">
        <v>0</v>
      </c>
      <c r="BA1156" s="11">
        <v>0</v>
      </c>
    </row>
    <row r="1157" spans="1:53" x14ac:dyDescent="0.25">
      <c r="A1157" s="10">
        <v>125191</v>
      </c>
      <c r="B1157" s="1" t="s">
        <v>2432</v>
      </c>
      <c r="C1157" s="1" t="s">
        <v>58</v>
      </c>
      <c r="D1157" s="1">
        <v>0</v>
      </c>
      <c r="E1157" s="1">
        <v>0</v>
      </c>
      <c r="F1157" s="1" t="s">
        <v>2433</v>
      </c>
      <c r="G1157" s="1" t="s">
        <v>2434</v>
      </c>
      <c r="H1157" s="2">
        <v>45105.409426655089</v>
      </c>
      <c r="I1157" s="1" t="str">
        <f>_xlfn.XLOOKUP(G1157,'Lookup '!A:A,'Lookup '!B:B)</f>
        <v>Cases &amp; Covers</v>
      </c>
      <c r="J1157" s="1" t="s">
        <v>51</v>
      </c>
      <c r="K1157" s="1" t="b">
        <v>0</v>
      </c>
      <c r="L1157" s="1"/>
      <c r="M1157" s="1"/>
      <c r="N1157" s="1" t="s">
        <v>52</v>
      </c>
      <c r="O1157" s="3">
        <v>2.38</v>
      </c>
      <c r="P1157" s="3"/>
      <c r="Q1157" s="3">
        <v>2.38</v>
      </c>
      <c r="R1157" s="3">
        <v>4.5453999999999999</v>
      </c>
      <c r="S1157" s="1">
        <v>0</v>
      </c>
      <c r="T1157" s="4">
        <v>0</v>
      </c>
      <c r="U1157" s="1" t="s">
        <v>5362</v>
      </c>
      <c r="V1157" s="1" t="s">
        <v>5517</v>
      </c>
      <c r="W1157" s="1" t="s">
        <v>5500</v>
      </c>
      <c r="X1157" s="1" t="s">
        <v>47</v>
      </c>
      <c r="Y1157" s="1">
        <v>159</v>
      </c>
      <c r="Z1157" s="1">
        <v>0</v>
      </c>
      <c r="AA1157" s="1">
        <v>50</v>
      </c>
      <c r="AB1157" s="1">
        <v>50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22</v>
      </c>
      <c r="AP1157" s="1">
        <v>30</v>
      </c>
      <c r="AQ1157" s="1">
        <v>20</v>
      </c>
      <c r="AR1157" s="1">
        <v>17</v>
      </c>
      <c r="AS1157" s="1">
        <v>17</v>
      </c>
      <c r="AT1157" s="1">
        <v>6</v>
      </c>
      <c r="AU1157" s="1">
        <v>23</v>
      </c>
      <c r="AV1157" s="1">
        <v>19</v>
      </c>
      <c r="AW1157" s="1">
        <v>14</v>
      </c>
      <c r="AX1157" s="1">
        <v>23</v>
      </c>
      <c r="AY1157" s="1">
        <v>25</v>
      </c>
      <c r="AZ1157" s="1">
        <v>18</v>
      </c>
      <c r="BA1157" s="11">
        <v>21</v>
      </c>
    </row>
    <row r="1158" spans="1:53" x14ac:dyDescent="0.25">
      <c r="A1158" s="10">
        <v>125192</v>
      </c>
      <c r="B1158" s="1" t="s">
        <v>2435</v>
      </c>
      <c r="C1158" s="1" t="s">
        <v>49</v>
      </c>
      <c r="D1158" s="1">
        <v>4</v>
      </c>
      <c r="E1158" s="1">
        <v>0</v>
      </c>
      <c r="F1158" s="1" t="s">
        <v>2436</v>
      </c>
      <c r="G1158" s="1" t="s">
        <v>2437</v>
      </c>
      <c r="H1158" s="2">
        <v>45105.409426655089</v>
      </c>
      <c r="I1158" s="1" t="str">
        <f>_xlfn.XLOOKUP(G1158,'Lookup '!A:A,'Lookup '!B:B)</f>
        <v>Cases &amp; Covers</v>
      </c>
      <c r="J1158" s="1" t="s">
        <v>51</v>
      </c>
      <c r="K1158" s="1" t="b">
        <v>0</v>
      </c>
      <c r="L1158" s="1"/>
      <c r="M1158" s="1"/>
      <c r="N1158" s="1" t="s">
        <v>52</v>
      </c>
      <c r="O1158" s="3">
        <v>9.07</v>
      </c>
      <c r="P1158" s="3"/>
      <c r="Q1158" s="3">
        <v>9.07</v>
      </c>
      <c r="R1158" s="3">
        <v>16.363600000000002</v>
      </c>
      <c r="S1158" s="1">
        <v>0</v>
      </c>
      <c r="T1158" s="4">
        <v>0</v>
      </c>
      <c r="U1158" s="1" t="s">
        <v>5362</v>
      </c>
      <c r="V1158" s="1" t="s">
        <v>5513</v>
      </c>
      <c r="W1158" s="1" t="s">
        <v>5595</v>
      </c>
      <c r="X1158" s="1" t="s">
        <v>47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3</v>
      </c>
      <c r="AP1158" s="1">
        <v>2</v>
      </c>
      <c r="AQ1158" s="1">
        <v>2</v>
      </c>
      <c r="AR1158" s="1">
        <v>2</v>
      </c>
      <c r="AS1158" s="1">
        <v>0</v>
      </c>
      <c r="AT1158" s="1">
        <v>0</v>
      </c>
      <c r="AU1158" s="1">
        <v>6</v>
      </c>
      <c r="AV1158" s="1">
        <v>2</v>
      </c>
      <c r="AW1158" s="1">
        <v>20</v>
      </c>
      <c r="AX1158" s="1">
        <v>57</v>
      </c>
      <c r="AY1158" s="1">
        <v>23</v>
      </c>
      <c r="AZ1158" s="1">
        <v>27</v>
      </c>
      <c r="BA1158" s="11">
        <v>1</v>
      </c>
    </row>
    <row r="1159" spans="1:53" hidden="1" x14ac:dyDescent="0.25">
      <c r="A1159" s="10">
        <v>125193</v>
      </c>
      <c r="B1159" s="1" t="s">
        <v>2438</v>
      </c>
      <c r="C1159" s="1" t="s">
        <v>61</v>
      </c>
      <c r="D1159" s="1">
        <v>4</v>
      </c>
      <c r="E1159" s="1">
        <v>0</v>
      </c>
      <c r="F1159" s="1"/>
      <c r="G1159" s="1" t="s">
        <v>2439</v>
      </c>
      <c r="H1159" s="2">
        <v>45110.458616435186</v>
      </c>
      <c r="I1159" s="1" t="str">
        <f>_xlfn.XLOOKUP(G1159,'Lookup '!A:A,'Lookup '!B:B)</f>
        <v>LCDS</v>
      </c>
      <c r="J1159" s="1" t="s">
        <v>63</v>
      </c>
      <c r="K1159" s="1" t="b">
        <v>0</v>
      </c>
      <c r="L1159" s="1"/>
      <c r="M1159" s="1"/>
      <c r="N1159" s="1" t="s">
        <v>52</v>
      </c>
      <c r="O1159" s="3">
        <v>16.760000000000002</v>
      </c>
      <c r="P1159" s="3"/>
      <c r="Q1159" s="3">
        <v>16.760000000000002</v>
      </c>
      <c r="R1159" s="3">
        <v>21.8</v>
      </c>
      <c r="S1159" s="1">
        <v>0</v>
      </c>
      <c r="T1159" s="4">
        <v>0</v>
      </c>
      <c r="U1159" s="1"/>
      <c r="V1159" s="1" t="s">
        <v>5496</v>
      </c>
      <c r="W1159" s="1" t="s">
        <v>5497</v>
      </c>
      <c r="X1159" s="1" t="s">
        <v>47</v>
      </c>
      <c r="Y1159" s="1">
        <v>31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9</v>
      </c>
      <c r="AP1159" s="1">
        <v>14</v>
      </c>
      <c r="AQ1159" s="1">
        <v>5</v>
      </c>
      <c r="AR1159" s="1">
        <v>4</v>
      </c>
      <c r="AS1159" s="1">
        <v>7</v>
      </c>
      <c r="AT1159" s="1">
        <v>18</v>
      </c>
      <c r="AU1159" s="1">
        <v>4</v>
      </c>
      <c r="AV1159" s="1">
        <v>4</v>
      </c>
      <c r="AW1159" s="1">
        <v>11</v>
      </c>
      <c r="AX1159" s="1">
        <v>0</v>
      </c>
      <c r="AY1159" s="1">
        <v>5</v>
      </c>
      <c r="AZ1159" s="1">
        <v>2</v>
      </c>
      <c r="BA1159" s="11">
        <v>0</v>
      </c>
    </row>
    <row r="1160" spans="1:53" hidden="1" x14ac:dyDescent="0.25">
      <c r="A1160" s="10">
        <v>125194</v>
      </c>
      <c r="B1160" s="1" t="s">
        <v>2440</v>
      </c>
      <c r="C1160" s="1" t="s">
        <v>315</v>
      </c>
      <c r="D1160" s="1">
        <v>4</v>
      </c>
      <c r="E1160" s="1">
        <v>0</v>
      </c>
      <c r="F1160" s="1" t="s">
        <v>2441</v>
      </c>
      <c r="G1160" s="1" t="s">
        <v>2442</v>
      </c>
      <c r="H1160" s="2">
        <v>45193.800592361113</v>
      </c>
      <c r="I1160" s="1" t="str">
        <f>_xlfn.XLOOKUP(G1160,'Lookup '!A:A,'Lookup '!B:B)</f>
        <v>Screen Protector</v>
      </c>
      <c r="J1160" s="1" t="s">
        <v>317</v>
      </c>
      <c r="K1160" s="1" t="b">
        <v>0</v>
      </c>
      <c r="L1160" s="1"/>
      <c r="M1160" s="1"/>
      <c r="N1160" s="1" t="s">
        <v>52</v>
      </c>
      <c r="O1160" s="3">
        <v>24</v>
      </c>
      <c r="P1160" s="3"/>
      <c r="Q1160" s="3">
        <v>24</v>
      </c>
      <c r="R1160" s="3">
        <v>41.818100000000001</v>
      </c>
      <c r="S1160" s="1">
        <v>0</v>
      </c>
      <c r="T1160" s="4">
        <v>0</v>
      </c>
      <c r="U1160" s="1"/>
      <c r="V1160" s="1" t="s">
        <v>5537</v>
      </c>
      <c r="W1160" s="1" t="s">
        <v>5538</v>
      </c>
      <c r="X1160" s="1" t="s">
        <v>47</v>
      </c>
      <c r="Y1160" s="1">
        <v>13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10</v>
      </c>
      <c r="AP1160" s="1">
        <v>6</v>
      </c>
      <c r="AQ1160" s="1">
        <v>14</v>
      </c>
      <c r="AR1160" s="1">
        <v>10</v>
      </c>
      <c r="AS1160" s="1">
        <v>11</v>
      </c>
      <c r="AT1160" s="1">
        <v>2</v>
      </c>
      <c r="AU1160" s="1">
        <v>15</v>
      </c>
      <c r="AV1160" s="1">
        <v>10</v>
      </c>
      <c r="AW1160" s="1">
        <v>0</v>
      </c>
      <c r="AX1160" s="1">
        <v>9</v>
      </c>
      <c r="AY1160" s="1">
        <v>15</v>
      </c>
      <c r="AZ1160" s="1">
        <v>7</v>
      </c>
      <c r="BA1160" s="11">
        <v>17</v>
      </c>
    </row>
    <row r="1161" spans="1:53" hidden="1" x14ac:dyDescent="0.25">
      <c r="A1161" s="10">
        <v>125195</v>
      </c>
      <c r="B1161" s="1" t="s">
        <v>2443</v>
      </c>
      <c r="C1161" s="1" t="s">
        <v>315</v>
      </c>
      <c r="D1161" s="1">
        <v>0</v>
      </c>
      <c r="E1161" s="1">
        <v>0</v>
      </c>
      <c r="F1161" s="1"/>
      <c r="G1161" s="1" t="s">
        <v>2444</v>
      </c>
      <c r="H1161" s="2">
        <v>45193.800592361113</v>
      </c>
      <c r="I1161" s="1" t="str">
        <f>_xlfn.XLOOKUP(G1161,'Lookup '!A:A,'Lookup '!B:B)</f>
        <v>Screen Protector</v>
      </c>
      <c r="J1161" s="1" t="s">
        <v>317</v>
      </c>
      <c r="K1161" s="1" t="b">
        <v>0</v>
      </c>
      <c r="L1161" s="1"/>
      <c r="M1161" s="1"/>
      <c r="N1161" s="1" t="s">
        <v>52</v>
      </c>
      <c r="O1161" s="3">
        <v>24</v>
      </c>
      <c r="P1161" s="3"/>
      <c r="Q1161" s="3">
        <v>24</v>
      </c>
      <c r="R1161" s="3">
        <v>41.818100000000001</v>
      </c>
      <c r="S1161" s="1">
        <v>0</v>
      </c>
      <c r="T1161" s="4">
        <v>0</v>
      </c>
      <c r="U1161" s="1"/>
      <c r="V1161" s="1" t="s">
        <v>5537</v>
      </c>
      <c r="W1161" s="1" t="s">
        <v>5538</v>
      </c>
      <c r="X1161" s="1" t="s">
        <v>47</v>
      </c>
      <c r="Y1161" s="1">
        <v>33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9</v>
      </c>
      <c r="AP1161" s="1">
        <v>1</v>
      </c>
      <c r="AQ1161" s="1">
        <v>0</v>
      </c>
      <c r="AR1161" s="1">
        <v>1</v>
      </c>
      <c r="AS1161" s="1">
        <v>0</v>
      </c>
      <c r="AT1161" s="1">
        <v>0</v>
      </c>
      <c r="AU1161" s="1">
        <v>1</v>
      </c>
      <c r="AV1161" s="1">
        <v>6</v>
      </c>
      <c r="AW1161" s="1">
        <v>13</v>
      </c>
      <c r="AX1161" s="1">
        <v>8</v>
      </c>
      <c r="AY1161" s="1">
        <v>11</v>
      </c>
      <c r="AZ1161" s="1">
        <v>8</v>
      </c>
      <c r="BA1161" s="11">
        <v>16</v>
      </c>
    </row>
    <row r="1162" spans="1:53" hidden="1" x14ac:dyDescent="0.25">
      <c r="A1162" s="10">
        <v>125196</v>
      </c>
      <c r="B1162" s="1" t="s">
        <v>2445</v>
      </c>
      <c r="C1162" s="1" t="s">
        <v>315</v>
      </c>
      <c r="D1162" s="1">
        <v>4</v>
      </c>
      <c r="E1162" s="1">
        <v>0</v>
      </c>
      <c r="F1162" s="1" t="s">
        <v>2446</v>
      </c>
      <c r="G1162" s="1" t="s">
        <v>2447</v>
      </c>
      <c r="H1162" s="2">
        <v>45193.800592361113</v>
      </c>
      <c r="I1162" s="1" t="str">
        <f>_xlfn.XLOOKUP(G1162,'Lookup '!A:A,'Lookup '!B:B)</f>
        <v>Screen Protector</v>
      </c>
      <c r="J1162" s="1" t="s">
        <v>317</v>
      </c>
      <c r="K1162" s="1" t="b">
        <v>0</v>
      </c>
      <c r="L1162" s="1"/>
      <c r="M1162" s="1"/>
      <c r="N1162" s="1" t="s">
        <v>52</v>
      </c>
      <c r="O1162" s="3">
        <v>24</v>
      </c>
      <c r="P1162" s="3"/>
      <c r="Q1162" s="3">
        <v>24</v>
      </c>
      <c r="R1162" s="3">
        <v>41.818100000000001</v>
      </c>
      <c r="S1162" s="1">
        <v>0</v>
      </c>
      <c r="T1162" s="4">
        <v>0</v>
      </c>
      <c r="U1162" s="1"/>
      <c r="V1162" s="1" t="s">
        <v>5537</v>
      </c>
      <c r="W1162" s="1" t="s">
        <v>5538</v>
      </c>
      <c r="X1162" s="1" t="s">
        <v>47</v>
      </c>
      <c r="Y1162" s="1">
        <v>50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20</v>
      </c>
      <c r="AR1162" s="1">
        <v>16</v>
      </c>
      <c r="AS1162" s="1">
        <v>12</v>
      </c>
      <c r="AT1162" s="1">
        <v>4</v>
      </c>
      <c r="AU1162" s="1">
        <v>29</v>
      </c>
      <c r="AV1162" s="1">
        <v>12</v>
      </c>
      <c r="AW1162" s="1">
        <v>19</v>
      </c>
      <c r="AX1162" s="1">
        <v>15</v>
      </c>
      <c r="AY1162" s="1">
        <v>8</v>
      </c>
      <c r="AZ1162" s="1">
        <v>0</v>
      </c>
      <c r="BA1162" s="11">
        <v>5</v>
      </c>
    </row>
    <row r="1163" spans="1:53" hidden="1" x14ac:dyDescent="0.25">
      <c r="A1163" s="10">
        <v>125197</v>
      </c>
      <c r="B1163" s="1" t="s">
        <v>2448</v>
      </c>
      <c r="C1163" s="1" t="s">
        <v>315</v>
      </c>
      <c r="D1163" s="1">
        <v>4</v>
      </c>
      <c r="E1163" s="1">
        <v>0</v>
      </c>
      <c r="F1163" s="1" t="s">
        <v>2448</v>
      </c>
      <c r="G1163" s="1" t="s">
        <v>2449</v>
      </c>
      <c r="H1163" s="2">
        <v>45193.800592361113</v>
      </c>
      <c r="I1163" s="1" t="str">
        <f>_xlfn.XLOOKUP(G1163,'Lookup '!A:A,'Lookup '!B:B)</f>
        <v>Screen Protector</v>
      </c>
      <c r="J1163" s="1" t="s">
        <v>317</v>
      </c>
      <c r="K1163" s="1" t="b">
        <v>0</v>
      </c>
      <c r="L1163" s="1"/>
      <c r="M1163" s="1"/>
      <c r="N1163" s="1" t="s">
        <v>52</v>
      </c>
      <c r="O1163" s="3">
        <v>1.2</v>
      </c>
      <c r="P1163" s="3"/>
      <c r="Q1163" s="3">
        <v>1.2</v>
      </c>
      <c r="R1163" s="3">
        <v>2.0909</v>
      </c>
      <c r="S1163" s="1">
        <v>0</v>
      </c>
      <c r="T1163" s="4">
        <v>0</v>
      </c>
      <c r="U1163" s="1"/>
      <c r="V1163" s="1" t="s">
        <v>5567</v>
      </c>
      <c r="W1163" s="1" t="s">
        <v>5568</v>
      </c>
      <c r="X1163" s="1" t="s">
        <v>47</v>
      </c>
      <c r="Y1163" s="1">
        <v>558</v>
      </c>
      <c r="Z1163" s="1">
        <v>19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20</v>
      </c>
      <c r="AP1163" s="1">
        <v>89</v>
      </c>
      <c r="AQ1163" s="1">
        <v>121</v>
      </c>
      <c r="AR1163" s="1">
        <v>140</v>
      </c>
      <c r="AS1163" s="1">
        <v>110</v>
      </c>
      <c r="AT1163" s="1">
        <v>45</v>
      </c>
      <c r="AU1163" s="1">
        <v>108</v>
      </c>
      <c r="AV1163" s="1">
        <v>80</v>
      </c>
      <c r="AW1163" s="1">
        <v>115</v>
      </c>
      <c r="AX1163" s="1">
        <v>20</v>
      </c>
      <c r="AY1163" s="1">
        <v>0</v>
      </c>
      <c r="AZ1163" s="1">
        <v>0</v>
      </c>
      <c r="BA1163" s="11">
        <v>0</v>
      </c>
    </row>
    <row r="1164" spans="1:53" hidden="1" x14ac:dyDescent="0.25">
      <c r="A1164" s="10">
        <v>125198</v>
      </c>
      <c r="B1164" s="1" t="s">
        <v>2450</v>
      </c>
      <c r="C1164" s="1" t="s">
        <v>315</v>
      </c>
      <c r="D1164" s="1">
        <v>4</v>
      </c>
      <c r="E1164" s="1">
        <v>0</v>
      </c>
      <c r="F1164" s="1"/>
      <c r="G1164" s="1" t="s">
        <v>2451</v>
      </c>
      <c r="H1164" s="2">
        <v>45193.800592361113</v>
      </c>
      <c r="I1164" s="1" t="str">
        <f>_xlfn.XLOOKUP(G1164,'Lookup '!A:A,'Lookup '!B:B)</f>
        <v>Screen Protector</v>
      </c>
      <c r="J1164" s="1" t="s">
        <v>317</v>
      </c>
      <c r="K1164" s="1" t="b">
        <v>0</v>
      </c>
      <c r="L1164" s="1"/>
      <c r="M1164" s="1"/>
      <c r="N1164" s="1" t="s">
        <v>52</v>
      </c>
      <c r="O1164" s="3">
        <v>1.2</v>
      </c>
      <c r="P1164" s="3"/>
      <c r="Q1164" s="3">
        <v>1.2</v>
      </c>
      <c r="R1164" s="3">
        <v>2.0909</v>
      </c>
      <c r="S1164" s="1">
        <v>0</v>
      </c>
      <c r="T1164" s="4">
        <v>0</v>
      </c>
      <c r="U1164" s="1"/>
      <c r="V1164" s="1" t="s">
        <v>5567</v>
      </c>
      <c r="W1164" s="1" t="s">
        <v>5568</v>
      </c>
      <c r="X1164" s="1" t="s">
        <v>47</v>
      </c>
      <c r="Y1164" s="1">
        <v>1642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60</v>
      </c>
      <c r="AX1164" s="1">
        <v>4</v>
      </c>
      <c r="AY1164" s="1">
        <v>0</v>
      </c>
      <c r="AZ1164" s="1">
        <v>10</v>
      </c>
      <c r="BA1164" s="11">
        <v>0</v>
      </c>
    </row>
    <row r="1165" spans="1:53" hidden="1" x14ac:dyDescent="0.25">
      <c r="A1165" s="10">
        <v>125199</v>
      </c>
      <c r="B1165" s="1" t="s">
        <v>2452</v>
      </c>
      <c r="C1165" s="1" t="s">
        <v>315</v>
      </c>
      <c r="D1165" s="1">
        <v>4</v>
      </c>
      <c r="E1165" s="1">
        <v>0</v>
      </c>
      <c r="F1165" s="1" t="s">
        <v>2452</v>
      </c>
      <c r="G1165" s="1" t="s">
        <v>2453</v>
      </c>
      <c r="H1165" s="2">
        <v>45193.800592557869</v>
      </c>
      <c r="I1165" s="1" t="str">
        <f>_xlfn.XLOOKUP(G1165,'Lookup '!A:A,'Lookup '!B:B)</f>
        <v>Camera Screen Protector</v>
      </c>
      <c r="J1165" s="1" t="s">
        <v>317</v>
      </c>
      <c r="K1165" s="1" t="b">
        <v>0</v>
      </c>
      <c r="L1165" s="1"/>
      <c r="M1165" s="1"/>
      <c r="N1165" s="1" t="s">
        <v>52</v>
      </c>
      <c r="O1165" s="3">
        <v>0.6</v>
      </c>
      <c r="P1165" s="3"/>
      <c r="Q1165" s="3">
        <v>0.6</v>
      </c>
      <c r="R1165" s="3">
        <v>1.3635999999999999</v>
      </c>
      <c r="S1165" s="1">
        <v>0</v>
      </c>
      <c r="T1165" s="4">
        <v>0</v>
      </c>
      <c r="U1165" s="1"/>
      <c r="V1165" s="1" t="s">
        <v>5569</v>
      </c>
      <c r="W1165" s="1" t="s">
        <v>5570</v>
      </c>
      <c r="X1165" s="1" t="s">
        <v>47</v>
      </c>
      <c r="Y1165" s="1">
        <v>514</v>
      </c>
      <c r="Z1165" s="1">
        <v>9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184</v>
      </c>
      <c r="AP1165" s="1">
        <v>140</v>
      </c>
      <c r="AQ1165" s="1">
        <v>156</v>
      </c>
      <c r="AR1165" s="1">
        <v>105</v>
      </c>
      <c r="AS1165" s="1">
        <v>146</v>
      </c>
      <c r="AT1165" s="1">
        <v>95</v>
      </c>
      <c r="AU1165" s="1">
        <v>102</v>
      </c>
      <c r="AV1165" s="1">
        <v>142</v>
      </c>
      <c r="AW1165" s="1">
        <v>185</v>
      </c>
      <c r="AX1165" s="1">
        <v>147</v>
      </c>
      <c r="AY1165" s="1">
        <v>87</v>
      </c>
      <c r="AZ1165" s="1">
        <v>84</v>
      </c>
      <c r="BA1165" s="11">
        <v>52</v>
      </c>
    </row>
    <row r="1166" spans="1:53" hidden="1" x14ac:dyDescent="0.25">
      <c r="A1166" s="10">
        <v>125200</v>
      </c>
      <c r="B1166" s="1" t="s">
        <v>2454</v>
      </c>
      <c r="C1166" s="1" t="s">
        <v>315</v>
      </c>
      <c r="D1166" s="1">
        <v>4</v>
      </c>
      <c r="E1166" s="1">
        <v>0</v>
      </c>
      <c r="F1166" s="1" t="s">
        <v>2454</v>
      </c>
      <c r="G1166" s="1" t="s">
        <v>2455</v>
      </c>
      <c r="H1166" s="2">
        <v>45193.800592557869</v>
      </c>
      <c r="I1166" s="1" t="str">
        <f>_xlfn.XLOOKUP(G1166,'Lookup '!A:A,'Lookup '!B:B)</f>
        <v>Camera Screen Protector</v>
      </c>
      <c r="J1166" s="1" t="s">
        <v>317</v>
      </c>
      <c r="K1166" s="1" t="b">
        <v>0</v>
      </c>
      <c r="L1166" s="1"/>
      <c r="M1166" s="1"/>
      <c r="N1166" s="1" t="s">
        <v>52</v>
      </c>
      <c r="O1166" s="3">
        <v>0.6</v>
      </c>
      <c r="P1166" s="3"/>
      <c r="Q1166" s="3">
        <v>0.6</v>
      </c>
      <c r="R1166" s="3">
        <v>1.3635999999999999</v>
      </c>
      <c r="S1166" s="1">
        <v>0</v>
      </c>
      <c r="T1166" s="4">
        <v>0</v>
      </c>
      <c r="U1166" s="1"/>
      <c r="V1166" s="1" t="s">
        <v>5569</v>
      </c>
      <c r="W1166" s="1" t="s">
        <v>5570</v>
      </c>
      <c r="X1166" s="1" t="s">
        <v>47</v>
      </c>
      <c r="Y1166" s="1">
        <v>2083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5</v>
      </c>
      <c r="AP1166" s="1">
        <v>0</v>
      </c>
      <c r="AQ1166" s="1">
        <v>419</v>
      </c>
      <c r="AR1166" s="1">
        <v>387</v>
      </c>
      <c r="AS1166" s="1">
        <v>376</v>
      </c>
      <c r="AT1166" s="1">
        <v>216</v>
      </c>
      <c r="AU1166" s="1">
        <v>242</v>
      </c>
      <c r="AV1166" s="1">
        <v>308</v>
      </c>
      <c r="AW1166" s="1">
        <v>473</v>
      </c>
      <c r="AX1166" s="1">
        <v>219</v>
      </c>
      <c r="AY1166" s="1">
        <v>133</v>
      </c>
      <c r="AZ1166" s="1">
        <v>232</v>
      </c>
      <c r="BA1166" s="11">
        <v>119</v>
      </c>
    </row>
    <row r="1167" spans="1:53" hidden="1" x14ac:dyDescent="0.25">
      <c r="A1167" s="10">
        <v>125201</v>
      </c>
      <c r="B1167" s="1" t="s">
        <v>2456</v>
      </c>
      <c r="C1167" s="1" t="s">
        <v>315</v>
      </c>
      <c r="D1167" s="1">
        <v>4</v>
      </c>
      <c r="E1167" s="1">
        <v>0</v>
      </c>
      <c r="F1167" s="1"/>
      <c r="G1167" s="1" t="s">
        <v>2457</v>
      </c>
      <c r="H1167" s="2">
        <v>45193.800592557869</v>
      </c>
      <c r="I1167" s="1" t="str">
        <f>_xlfn.XLOOKUP(G1167,'Lookup '!A:A,'Lookup '!B:B)</f>
        <v>Screen Protector</v>
      </c>
      <c r="J1167" s="1" t="s">
        <v>317</v>
      </c>
      <c r="K1167" s="1" t="b">
        <v>0</v>
      </c>
      <c r="L1167" s="1"/>
      <c r="M1167" s="1"/>
      <c r="N1167" s="1" t="s">
        <v>52</v>
      </c>
      <c r="O1167" s="3">
        <v>1</v>
      </c>
      <c r="P1167" s="3"/>
      <c r="Q1167" s="3">
        <v>1</v>
      </c>
      <c r="R1167" s="3">
        <v>2.0909</v>
      </c>
      <c r="S1167" s="1">
        <v>0</v>
      </c>
      <c r="T1167" s="4">
        <v>0</v>
      </c>
      <c r="U1167" s="1"/>
      <c r="V1167" s="1" t="s">
        <v>5545</v>
      </c>
      <c r="W1167" s="1" t="s">
        <v>5546</v>
      </c>
      <c r="X1167" s="1" t="s">
        <v>47</v>
      </c>
      <c r="Y1167" s="1">
        <v>1814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10</v>
      </c>
      <c r="AQ1167" s="1">
        <v>0</v>
      </c>
      <c r="AR1167" s="1">
        <v>10</v>
      </c>
      <c r="AS1167" s="1">
        <v>0</v>
      </c>
      <c r="AT1167" s="1">
        <v>20</v>
      </c>
      <c r="AU1167" s="1">
        <v>10</v>
      </c>
      <c r="AV1167" s="1">
        <v>80</v>
      </c>
      <c r="AW1167" s="1">
        <v>140</v>
      </c>
      <c r="AX1167" s="1">
        <v>220</v>
      </c>
      <c r="AY1167" s="1">
        <v>50</v>
      </c>
      <c r="AZ1167" s="1">
        <v>60</v>
      </c>
      <c r="BA1167" s="11">
        <v>110</v>
      </c>
    </row>
    <row r="1168" spans="1:53" hidden="1" x14ac:dyDescent="0.25">
      <c r="A1168" s="10">
        <v>125202</v>
      </c>
      <c r="B1168" s="1" t="s">
        <v>2458</v>
      </c>
      <c r="C1168" s="1" t="s">
        <v>315</v>
      </c>
      <c r="D1168" s="1">
        <v>4</v>
      </c>
      <c r="E1168" s="1">
        <v>0</v>
      </c>
      <c r="F1168" s="1" t="s">
        <v>2459</v>
      </c>
      <c r="G1168" s="1" t="s">
        <v>2460</v>
      </c>
      <c r="H1168" s="2">
        <v>45193.800592557869</v>
      </c>
      <c r="I1168" s="1" t="str">
        <f>_xlfn.XLOOKUP(G1168,'Lookup '!A:A,'Lookup '!B:B)</f>
        <v>Screen Protector</v>
      </c>
      <c r="J1168" s="1" t="s">
        <v>317</v>
      </c>
      <c r="K1168" s="1" t="b">
        <v>0</v>
      </c>
      <c r="L1168" s="1"/>
      <c r="M1168" s="1"/>
      <c r="N1168" s="1" t="s">
        <v>52</v>
      </c>
      <c r="O1168" s="3">
        <v>1</v>
      </c>
      <c r="P1168" s="3"/>
      <c r="Q1168" s="3">
        <v>1</v>
      </c>
      <c r="R1168" s="3">
        <v>2.0909</v>
      </c>
      <c r="S1168" s="1">
        <v>0</v>
      </c>
      <c r="T1168" s="4">
        <v>0</v>
      </c>
      <c r="U1168" s="1"/>
      <c r="V1168" s="1" t="s">
        <v>5545</v>
      </c>
      <c r="W1168" s="1" t="s">
        <v>5546</v>
      </c>
      <c r="X1168" s="1" t="s">
        <v>47</v>
      </c>
      <c r="Y1168" s="1">
        <v>2128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10</v>
      </c>
      <c r="AS1168" s="1">
        <v>210</v>
      </c>
      <c r="AT1168" s="1">
        <v>20</v>
      </c>
      <c r="AU1168" s="1">
        <v>10</v>
      </c>
      <c r="AV1168" s="1">
        <v>121</v>
      </c>
      <c r="AW1168" s="1">
        <v>130</v>
      </c>
      <c r="AX1168" s="1">
        <v>160</v>
      </c>
      <c r="AY1168" s="1">
        <v>80</v>
      </c>
      <c r="AZ1168" s="1">
        <v>90</v>
      </c>
      <c r="BA1168" s="11">
        <v>121</v>
      </c>
    </row>
    <row r="1169" spans="1:53" hidden="1" x14ac:dyDescent="0.25">
      <c r="A1169" s="10">
        <v>125203</v>
      </c>
      <c r="B1169" s="1" t="s">
        <v>2461</v>
      </c>
      <c r="C1169" s="1" t="s">
        <v>315</v>
      </c>
      <c r="D1169" s="1">
        <v>4</v>
      </c>
      <c r="E1169" s="1">
        <v>0</v>
      </c>
      <c r="F1169" s="1"/>
      <c r="G1169" s="1" t="s">
        <v>2462</v>
      </c>
      <c r="H1169" s="2">
        <v>45193.800592557869</v>
      </c>
      <c r="I1169" s="1" t="str">
        <f>_xlfn.XLOOKUP(G1169,'Lookup '!A:A,'Lookup '!B:B)</f>
        <v>Screen Protector</v>
      </c>
      <c r="J1169" s="1" t="s">
        <v>317</v>
      </c>
      <c r="K1169" s="1" t="b">
        <v>0</v>
      </c>
      <c r="L1169" s="1"/>
      <c r="M1169" s="1"/>
      <c r="N1169" s="1" t="s">
        <v>52</v>
      </c>
      <c r="O1169" s="3">
        <v>0.6</v>
      </c>
      <c r="P1169" s="3"/>
      <c r="Q1169" s="3">
        <v>0.6</v>
      </c>
      <c r="R1169" s="3">
        <v>1.3635999999999999</v>
      </c>
      <c r="S1169" s="1">
        <v>0</v>
      </c>
      <c r="T1169" s="4">
        <v>0</v>
      </c>
      <c r="U1169" s="1"/>
      <c r="V1169" s="1" t="s">
        <v>5549</v>
      </c>
      <c r="W1169" s="1" t="s">
        <v>5550</v>
      </c>
      <c r="X1169" s="1" t="s">
        <v>47</v>
      </c>
      <c r="Y1169" s="1">
        <v>1375</v>
      </c>
      <c r="Z1169" s="1">
        <v>9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120</v>
      </c>
      <c r="AP1169" s="1">
        <v>129</v>
      </c>
      <c r="AQ1169" s="1">
        <v>80</v>
      </c>
      <c r="AR1169" s="1">
        <v>230</v>
      </c>
      <c r="AS1169" s="1">
        <v>40</v>
      </c>
      <c r="AT1169" s="1">
        <v>130</v>
      </c>
      <c r="AU1169" s="1">
        <v>190</v>
      </c>
      <c r="AV1169" s="1">
        <v>132</v>
      </c>
      <c r="AW1169" s="1">
        <v>352</v>
      </c>
      <c r="AX1169" s="1">
        <v>130</v>
      </c>
      <c r="AY1169" s="1">
        <v>90</v>
      </c>
      <c r="AZ1169" s="1">
        <v>131</v>
      </c>
      <c r="BA1169" s="11">
        <v>130</v>
      </c>
    </row>
    <row r="1170" spans="1:53" hidden="1" x14ac:dyDescent="0.25">
      <c r="A1170" s="10">
        <v>125204</v>
      </c>
      <c r="B1170" s="1" t="s">
        <v>2463</v>
      </c>
      <c r="C1170" s="1" t="s">
        <v>315</v>
      </c>
      <c r="D1170" s="1">
        <v>4</v>
      </c>
      <c r="E1170" s="1">
        <v>0</v>
      </c>
      <c r="F1170" s="1"/>
      <c r="G1170" s="1" t="s">
        <v>2464</v>
      </c>
      <c r="H1170" s="2">
        <v>45193.800592557869</v>
      </c>
      <c r="I1170" s="1" t="str">
        <f>_xlfn.XLOOKUP(G1170,'Lookup '!A:A,'Lookup '!B:B)</f>
        <v>Screen Protector</v>
      </c>
      <c r="J1170" s="1" t="s">
        <v>317</v>
      </c>
      <c r="K1170" s="1" t="b">
        <v>0</v>
      </c>
      <c r="L1170" s="1"/>
      <c r="M1170" s="1"/>
      <c r="N1170" s="1" t="s">
        <v>52</v>
      </c>
      <c r="O1170" s="3">
        <v>0.6</v>
      </c>
      <c r="P1170" s="3"/>
      <c r="Q1170" s="3">
        <v>0.6</v>
      </c>
      <c r="R1170" s="3">
        <v>1.3635999999999999</v>
      </c>
      <c r="S1170" s="1">
        <v>0</v>
      </c>
      <c r="T1170" s="4">
        <v>0</v>
      </c>
      <c r="U1170" s="1"/>
      <c r="V1170" s="1" t="s">
        <v>5549</v>
      </c>
      <c r="W1170" s="1" t="s">
        <v>5550</v>
      </c>
      <c r="X1170" s="1" t="s">
        <v>47</v>
      </c>
      <c r="Y1170" s="1">
        <v>1785</v>
      </c>
      <c r="Z1170" s="1">
        <v>9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160</v>
      </c>
      <c r="AP1170" s="1">
        <v>150</v>
      </c>
      <c r="AQ1170" s="1">
        <v>150</v>
      </c>
      <c r="AR1170" s="1">
        <v>240</v>
      </c>
      <c r="AS1170" s="1">
        <v>90</v>
      </c>
      <c r="AT1170" s="1">
        <v>120</v>
      </c>
      <c r="AU1170" s="1">
        <v>170</v>
      </c>
      <c r="AV1170" s="1">
        <v>232</v>
      </c>
      <c r="AW1170" s="1">
        <v>330</v>
      </c>
      <c r="AX1170" s="1">
        <v>120</v>
      </c>
      <c r="AY1170" s="1">
        <v>100</v>
      </c>
      <c r="AZ1170" s="1">
        <v>112</v>
      </c>
      <c r="BA1170" s="11">
        <v>110</v>
      </c>
    </row>
    <row r="1171" spans="1:53" hidden="1" x14ac:dyDescent="0.25">
      <c r="A1171" s="10">
        <v>125205</v>
      </c>
      <c r="B1171" s="1" t="s">
        <v>2465</v>
      </c>
      <c r="C1171" s="1" t="s">
        <v>315</v>
      </c>
      <c r="D1171" s="1">
        <v>4</v>
      </c>
      <c r="E1171" s="1">
        <v>0</v>
      </c>
      <c r="F1171" s="1" t="s">
        <v>2466</v>
      </c>
      <c r="G1171" s="1" t="s">
        <v>2467</v>
      </c>
      <c r="H1171" s="2">
        <v>45193.81279059028</v>
      </c>
      <c r="I1171" s="1" t="str">
        <f>_xlfn.XLOOKUP(G1171,'Lookup '!A:A,'Lookup '!B:B)</f>
        <v>Screen Protector</v>
      </c>
      <c r="J1171" s="1" t="s">
        <v>317</v>
      </c>
      <c r="K1171" s="1" t="b">
        <v>0</v>
      </c>
      <c r="L1171" s="1"/>
      <c r="M1171" s="1"/>
      <c r="N1171" s="1" t="s">
        <v>52</v>
      </c>
      <c r="O1171" s="3">
        <v>1</v>
      </c>
      <c r="P1171" s="3"/>
      <c r="Q1171" s="3">
        <v>1</v>
      </c>
      <c r="R1171" s="3">
        <v>2.0909</v>
      </c>
      <c r="S1171" s="1">
        <v>0</v>
      </c>
      <c r="T1171" s="4">
        <v>0</v>
      </c>
      <c r="U1171" s="1"/>
      <c r="V1171" s="1" t="s">
        <v>5545</v>
      </c>
      <c r="W1171" s="1" t="s">
        <v>5546</v>
      </c>
      <c r="X1171" s="1" t="s">
        <v>47</v>
      </c>
      <c r="Y1171" s="1">
        <v>1069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11</v>
      </c>
      <c r="AT1171" s="1">
        <v>40</v>
      </c>
      <c r="AU1171" s="1">
        <v>50</v>
      </c>
      <c r="AV1171" s="1">
        <v>30</v>
      </c>
      <c r="AW1171" s="1">
        <v>100</v>
      </c>
      <c r="AX1171" s="1">
        <v>90</v>
      </c>
      <c r="AY1171" s="1">
        <v>30</v>
      </c>
      <c r="AZ1171" s="1">
        <v>20</v>
      </c>
      <c r="BA1171" s="11">
        <v>30</v>
      </c>
    </row>
    <row r="1172" spans="1:53" x14ac:dyDescent="0.25">
      <c r="A1172" s="10">
        <v>125206</v>
      </c>
      <c r="B1172" s="1" t="s">
        <v>2468</v>
      </c>
      <c r="C1172" s="1" t="s">
        <v>58</v>
      </c>
      <c r="D1172" s="1">
        <v>0</v>
      </c>
      <c r="E1172" s="1">
        <v>0</v>
      </c>
      <c r="F1172" s="1"/>
      <c r="G1172" s="1" t="s">
        <v>2469</v>
      </c>
      <c r="H1172" s="2">
        <v>45193.940199965276</v>
      </c>
      <c r="I1172" s="1" t="str">
        <f>_xlfn.XLOOKUP(G1172,'Lookup '!A:A,'Lookup '!B:B)</f>
        <v>Cases &amp; Covers</v>
      </c>
      <c r="J1172" s="1" t="s">
        <v>51</v>
      </c>
      <c r="K1172" s="1" t="b">
        <v>0</v>
      </c>
      <c r="L1172" s="1"/>
      <c r="M1172" s="1"/>
      <c r="N1172" s="1" t="s">
        <v>52</v>
      </c>
      <c r="O1172" s="3">
        <v>1.62</v>
      </c>
      <c r="P1172" s="3"/>
      <c r="Q1172" s="3">
        <v>1.62</v>
      </c>
      <c r="R1172" s="3">
        <v>4.0909000000000004</v>
      </c>
      <c r="S1172" s="1">
        <v>0</v>
      </c>
      <c r="T1172" s="4">
        <v>0</v>
      </c>
      <c r="U1172" s="1" t="s">
        <v>5362</v>
      </c>
      <c r="V1172" s="1" t="s">
        <v>5494</v>
      </c>
      <c r="W1172" s="1" t="s">
        <v>5605</v>
      </c>
      <c r="X1172" s="1" t="s">
        <v>47</v>
      </c>
      <c r="Y1172" s="1">
        <v>146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7</v>
      </c>
      <c r="AP1172" s="1">
        <v>4</v>
      </c>
      <c r="AQ1172" s="1">
        <v>3</v>
      </c>
      <c r="AR1172" s="1">
        <v>8</v>
      </c>
      <c r="AS1172" s="1">
        <v>2</v>
      </c>
      <c r="AT1172" s="1">
        <v>2</v>
      </c>
      <c r="AU1172" s="1">
        <v>7</v>
      </c>
      <c r="AV1172" s="1">
        <v>4</v>
      </c>
      <c r="AW1172" s="1">
        <v>2</v>
      </c>
      <c r="AX1172" s="1">
        <v>7</v>
      </c>
      <c r="AY1172" s="1">
        <v>5</v>
      </c>
      <c r="AZ1172" s="1">
        <v>2</v>
      </c>
      <c r="BA1172" s="11">
        <v>1</v>
      </c>
    </row>
    <row r="1173" spans="1:53" x14ac:dyDescent="0.25">
      <c r="A1173" s="10">
        <v>125207</v>
      </c>
      <c r="B1173" s="1" t="s">
        <v>2470</v>
      </c>
      <c r="C1173" s="1" t="s">
        <v>58</v>
      </c>
      <c r="D1173" s="1">
        <v>0</v>
      </c>
      <c r="E1173" s="1">
        <v>0</v>
      </c>
      <c r="F1173" s="1"/>
      <c r="G1173" s="1" t="s">
        <v>2471</v>
      </c>
      <c r="H1173" s="2">
        <v>45193.940199965276</v>
      </c>
      <c r="I1173" s="1" t="str">
        <f>_xlfn.XLOOKUP(G1173,'Lookup '!A:A,'Lookup '!B:B)</f>
        <v>Cases &amp; Covers</v>
      </c>
      <c r="J1173" s="1" t="s">
        <v>51</v>
      </c>
      <c r="K1173" s="1" t="b">
        <v>0</v>
      </c>
      <c r="L1173" s="1"/>
      <c r="M1173" s="1"/>
      <c r="N1173" s="1" t="s">
        <v>52</v>
      </c>
      <c r="O1173" s="3">
        <v>1.62</v>
      </c>
      <c r="P1173" s="3"/>
      <c r="Q1173" s="3">
        <v>1.62</v>
      </c>
      <c r="R1173" s="3">
        <v>4.0909000000000004</v>
      </c>
      <c r="S1173" s="1">
        <v>0</v>
      </c>
      <c r="T1173" s="4">
        <v>0</v>
      </c>
      <c r="U1173" s="1" t="s">
        <v>5362</v>
      </c>
      <c r="V1173" s="1" t="s">
        <v>5494</v>
      </c>
      <c r="W1173" s="1" t="s">
        <v>5605</v>
      </c>
      <c r="X1173" s="1" t="s">
        <v>47</v>
      </c>
      <c r="Y1173" s="1">
        <v>30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7</v>
      </c>
      <c r="AP1173" s="1">
        <v>4</v>
      </c>
      <c r="AQ1173" s="1">
        <v>4</v>
      </c>
      <c r="AR1173" s="1">
        <v>6</v>
      </c>
      <c r="AS1173" s="1">
        <v>3</v>
      </c>
      <c r="AT1173" s="1">
        <v>2</v>
      </c>
      <c r="AU1173" s="1">
        <v>2</v>
      </c>
      <c r="AV1173" s="1">
        <v>4</v>
      </c>
      <c r="AW1173" s="1">
        <v>2</v>
      </c>
      <c r="AX1173" s="1">
        <v>7</v>
      </c>
      <c r="AY1173" s="1">
        <v>3</v>
      </c>
      <c r="AZ1173" s="1">
        <v>2</v>
      </c>
      <c r="BA1173" s="11">
        <v>8</v>
      </c>
    </row>
    <row r="1174" spans="1:53" x14ac:dyDescent="0.25">
      <c r="A1174" s="10">
        <v>125208</v>
      </c>
      <c r="B1174" s="1" t="s">
        <v>2472</v>
      </c>
      <c r="C1174" s="1" t="s">
        <v>58</v>
      </c>
      <c r="D1174" s="1">
        <v>0</v>
      </c>
      <c r="E1174" s="1">
        <v>0</v>
      </c>
      <c r="F1174" s="1"/>
      <c r="G1174" s="1" t="s">
        <v>2473</v>
      </c>
      <c r="H1174" s="2">
        <v>45193.940199965276</v>
      </c>
      <c r="I1174" s="1" t="str">
        <f>_xlfn.XLOOKUP(G1174,'Lookup '!A:A,'Lookup '!B:B)</f>
        <v>Cases &amp; Covers</v>
      </c>
      <c r="J1174" s="1" t="s">
        <v>51</v>
      </c>
      <c r="K1174" s="1" t="b">
        <v>0</v>
      </c>
      <c r="L1174" s="1"/>
      <c r="M1174" s="1"/>
      <c r="N1174" s="1" t="s">
        <v>52</v>
      </c>
      <c r="O1174" s="3">
        <v>1.62</v>
      </c>
      <c r="P1174" s="3"/>
      <c r="Q1174" s="3">
        <v>1.62</v>
      </c>
      <c r="R1174" s="3">
        <v>4.0909000000000004</v>
      </c>
      <c r="S1174" s="1">
        <v>0</v>
      </c>
      <c r="T1174" s="4">
        <v>0</v>
      </c>
      <c r="U1174" s="1" t="s">
        <v>5362</v>
      </c>
      <c r="V1174" s="1" t="s">
        <v>5494</v>
      </c>
      <c r="W1174" s="1" t="s">
        <v>5605</v>
      </c>
      <c r="X1174" s="1" t="s">
        <v>47</v>
      </c>
      <c r="Y1174" s="1">
        <v>153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12</v>
      </c>
      <c r="AP1174" s="1">
        <v>15</v>
      </c>
      <c r="AQ1174" s="1">
        <v>2</v>
      </c>
      <c r="AR1174" s="1">
        <v>1</v>
      </c>
      <c r="AS1174" s="1">
        <v>11</v>
      </c>
      <c r="AT1174" s="1">
        <v>1</v>
      </c>
      <c r="AU1174" s="1">
        <v>7</v>
      </c>
      <c r="AV1174" s="1">
        <v>4</v>
      </c>
      <c r="AW1174" s="1">
        <v>5</v>
      </c>
      <c r="AX1174" s="1">
        <v>6</v>
      </c>
      <c r="AY1174" s="1">
        <v>4</v>
      </c>
      <c r="AZ1174" s="1">
        <v>3</v>
      </c>
      <c r="BA1174" s="11">
        <v>1</v>
      </c>
    </row>
    <row r="1175" spans="1:53" x14ac:dyDescent="0.25">
      <c r="A1175" s="10">
        <v>125209</v>
      </c>
      <c r="B1175" s="1" t="s">
        <v>2474</v>
      </c>
      <c r="C1175" s="1" t="s">
        <v>58</v>
      </c>
      <c r="D1175" s="1">
        <v>0</v>
      </c>
      <c r="E1175" s="1">
        <v>0</v>
      </c>
      <c r="F1175" s="1"/>
      <c r="G1175" s="1" t="s">
        <v>2475</v>
      </c>
      <c r="H1175" s="2">
        <v>45193.940199965276</v>
      </c>
      <c r="I1175" s="1" t="str">
        <f>_xlfn.XLOOKUP(G1175,'Lookup '!A:A,'Lookup '!B:B)</f>
        <v>Cases &amp; Covers</v>
      </c>
      <c r="J1175" s="1" t="s">
        <v>51</v>
      </c>
      <c r="K1175" s="1" t="b">
        <v>0</v>
      </c>
      <c r="L1175" s="1"/>
      <c r="M1175" s="1"/>
      <c r="N1175" s="1" t="s">
        <v>52</v>
      </c>
      <c r="O1175" s="3">
        <v>1.62</v>
      </c>
      <c r="P1175" s="3"/>
      <c r="Q1175" s="3">
        <v>1.62</v>
      </c>
      <c r="R1175" s="3">
        <v>4.0909000000000004</v>
      </c>
      <c r="S1175" s="1">
        <v>0</v>
      </c>
      <c r="T1175" s="4">
        <v>0</v>
      </c>
      <c r="U1175" s="1" t="s">
        <v>5362</v>
      </c>
      <c r="V1175" s="1" t="s">
        <v>5494</v>
      </c>
      <c r="W1175" s="1" t="s">
        <v>5605</v>
      </c>
      <c r="X1175" s="1" t="s">
        <v>47</v>
      </c>
      <c r="Y1175" s="1">
        <v>26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4</v>
      </c>
      <c r="AP1175" s="1">
        <v>1</v>
      </c>
      <c r="AQ1175" s="1">
        <v>3</v>
      </c>
      <c r="AR1175" s="1">
        <v>4</v>
      </c>
      <c r="AS1175" s="1">
        <v>4</v>
      </c>
      <c r="AT1175" s="1">
        <v>8</v>
      </c>
      <c r="AU1175" s="1">
        <v>2</v>
      </c>
      <c r="AV1175" s="1">
        <v>2</v>
      </c>
      <c r="AW1175" s="1">
        <v>8</v>
      </c>
      <c r="AX1175" s="1">
        <v>0</v>
      </c>
      <c r="AY1175" s="1">
        <v>1</v>
      </c>
      <c r="AZ1175" s="1">
        <v>8</v>
      </c>
      <c r="BA1175" s="11">
        <v>3</v>
      </c>
    </row>
    <row r="1176" spans="1:53" x14ac:dyDescent="0.25">
      <c r="A1176" s="10">
        <v>125210</v>
      </c>
      <c r="B1176" s="1" t="s">
        <v>2476</v>
      </c>
      <c r="C1176" s="1" t="s">
        <v>58</v>
      </c>
      <c r="D1176" s="1">
        <v>0</v>
      </c>
      <c r="E1176" s="1">
        <v>0</v>
      </c>
      <c r="F1176" s="1"/>
      <c r="G1176" s="1" t="s">
        <v>2477</v>
      </c>
      <c r="H1176" s="2">
        <v>45193.940199965276</v>
      </c>
      <c r="I1176" s="1" t="str">
        <f>_xlfn.XLOOKUP(G1176,'Lookup '!A:A,'Lookup '!B:B)</f>
        <v>Cases &amp; Covers</v>
      </c>
      <c r="J1176" s="1" t="s">
        <v>51</v>
      </c>
      <c r="K1176" s="1" t="b">
        <v>0</v>
      </c>
      <c r="L1176" s="1"/>
      <c r="M1176" s="1"/>
      <c r="N1176" s="1" t="s">
        <v>52</v>
      </c>
      <c r="O1176" s="3">
        <v>1.62</v>
      </c>
      <c r="P1176" s="3"/>
      <c r="Q1176" s="3">
        <v>1.62</v>
      </c>
      <c r="R1176" s="3">
        <v>4.0909000000000004</v>
      </c>
      <c r="S1176" s="1">
        <v>0</v>
      </c>
      <c r="T1176" s="4">
        <v>0</v>
      </c>
      <c r="U1176" s="1" t="s">
        <v>5362</v>
      </c>
      <c r="V1176" s="1" t="s">
        <v>5494</v>
      </c>
      <c r="W1176" s="1" t="s">
        <v>5605</v>
      </c>
      <c r="X1176" s="1" t="s">
        <v>47</v>
      </c>
      <c r="Y1176" s="1">
        <v>153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18</v>
      </c>
      <c r="AP1176" s="1">
        <v>12</v>
      </c>
      <c r="AQ1176" s="1">
        <v>11</v>
      </c>
      <c r="AR1176" s="1">
        <v>24</v>
      </c>
      <c r="AS1176" s="1">
        <v>30</v>
      </c>
      <c r="AT1176" s="1">
        <v>19</v>
      </c>
      <c r="AU1176" s="1">
        <v>19</v>
      </c>
      <c r="AV1176" s="1">
        <v>20</v>
      </c>
      <c r="AW1176" s="1">
        <v>18</v>
      </c>
      <c r="AX1176" s="1">
        <v>38</v>
      </c>
      <c r="AY1176" s="1">
        <v>10</v>
      </c>
      <c r="AZ1176" s="1">
        <v>7</v>
      </c>
      <c r="BA1176" s="11">
        <v>2</v>
      </c>
    </row>
    <row r="1177" spans="1:53" x14ac:dyDescent="0.25">
      <c r="A1177" s="10">
        <v>125211</v>
      </c>
      <c r="B1177" s="1" t="s">
        <v>2478</v>
      </c>
      <c r="C1177" s="1" t="s">
        <v>58</v>
      </c>
      <c r="D1177" s="1">
        <v>0</v>
      </c>
      <c r="E1177" s="1">
        <v>0</v>
      </c>
      <c r="F1177" s="1"/>
      <c r="G1177" s="1" t="s">
        <v>2479</v>
      </c>
      <c r="H1177" s="2">
        <v>45193.940199965276</v>
      </c>
      <c r="I1177" s="1" t="str">
        <f>_xlfn.XLOOKUP(G1177,'Lookup '!A:A,'Lookup '!B:B)</f>
        <v>Cases &amp; Covers</v>
      </c>
      <c r="J1177" s="1" t="s">
        <v>51</v>
      </c>
      <c r="K1177" s="1" t="b">
        <v>0</v>
      </c>
      <c r="L1177" s="1"/>
      <c r="M1177" s="1"/>
      <c r="N1177" s="1" t="s">
        <v>52</v>
      </c>
      <c r="O1177" s="3">
        <v>1.62</v>
      </c>
      <c r="P1177" s="3"/>
      <c r="Q1177" s="3">
        <v>1.62</v>
      </c>
      <c r="R1177" s="3">
        <v>4.0909000000000004</v>
      </c>
      <c r="S1177" s="1">
        <v>0</v>
      </c>
      <c r="T1177" s="4">
        <v>0</v>
      </c>
      <c r="U1177" s="1" t="s">
        <v>5362</v>
      </c>
      <c r="V1177" s="1" t="s">
        <v>5494</v>
      </c>
      <c r="W1177" s="1" t="s">
        <v>5606</v>
      </c>
      <c r="X1177" s="1" t="s">
        <v>47</v>
      </c>
      <c r="Y1177" s="1">
        <v>159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9</v>
      </c>
      <c r="AP1177" s="1">
        <v>13</v>
      </c>
      <c r="AQ1177" s="1">
        <v>7</v>
      </c>
      <c r="AR1177" s="1">
        <v>4</v>
      </c>
      <c r="AS1177" s="1">
        <v>4</v>
      </c>
      <c r="AT1177" s="1">
        <v>1</v>
      </c>
      <c r="AU1177" s="1">
        <v>2</v>
      </c>
      <c r="AV1177" s="1">
        <v>0</v>
      </c>
      <c r="AW1177" s="1">
        <v>1</v>
      </c>
      <c r="AX1177" s="1">
        <v>7</v>
      </c>
      <c r="AY1177" s="1">
        <v>3</v>
      </c>
      <c r="AZ1177" s="1">
        <v>2</v>
      </c>
      <c r="BA1177" s="11">
        <v>0</v>
      </c>
    </row>
    <row r="1178" spans="1:53" x14ac:dyDescent="0.25">
      <c r="A1178" s="10">
        <v>125212</v>
      </c>
      <c r="B1178" s="1" t="s">
        <v>2480</v>
      </c>
      <c r="C1178" s="1" t="s">
        <v>58</v>
      </c>
      <c r="D1178" s="1">
        <v>0</v>
      </c>
      <c r="E1178" s="1">
        <v>0</v>
      </c>
      <c r="F1178" s="1"/>
      <c r="G1178" s="1" t="s">
        <v>2481</v>
      </c>
      <c r="H1178" s="2">
        <v>45193.940199965276</v>
      </c>
      <c r="I1178" s="1" t="str">
        <f>_xlfn.XLOOKUP(G1178,'Lookup '!A:A,'Lookup '!B:B)</f>
        <v>Cases &amp; Covers</v>
      </c>
      <c r="J1178" s="1" t="s">
        <v>51</v>
      </c>
      <c r="K1178" s="1" t="b">
        <v>0</v>
      </c>
      <c r="L1178" s="1"/>
      <c r="M1178" s="1"/>
      <c r="N1178" s="1" t="s">
        <v>52</v>
      </c>
      <c r="O1178" s="3">
        <v>1.62</v>
      </c>
      <c r="P1178" s="3"/>
      <c r="Q1178" s="3">
        <v>1.62</v>
      </c>
      <c r="R1178" s="3">
        <v>4.0909000000000004</v>
      </c>
      <c r="S1178" s="1">
        <v>0</v>
      </c>
      <c r="T1178" s="4">
        <v>0</v>
      </c>
      <c r="U1178" s="1" t="s">
        <v>5362</v>
      </c>
      <c r="V1178" s="1" t="s">
        <v>5494</v>
      </c>
      <c r="W1178" s="1" t="s">
        <v>5606</v>
      </c>
      <c r="X1178" s="1" t="s">
        <v>47</v>
      </c>
      <c r="Y1178" s="1">
        <v>40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8</v>
      </c>
      <c r="AP1178" s="1">
        <v>5</v>
      </c>
      <c r="AQ1178" s="1">
        <v>0</v>
      </c>
      <c r="AR1178" s="1">
        <v>4</v>
      </c>
      <c r="AS1178" s="1">
        <v>3</v>
      </c>
      <c r="AT1178" s="1">
        <v>1</v>
      </c>
      <c r="AU1178" s="1">
        <v>3</v>
      </c>
      <c r="AV1178" s="1">
        <v>1</v>
      </c>
      <c r="AW1178" s="1">
        <v>3</v>
      </c>
      <c r="AX1178" s="1">
        <v>0</v>
      </c>
      <c r="AY1178" s="1">
        <v>2</v>
      </c>
      <c r="AZ1178" s="1">
        <v>2</v>
      </c>
      <c r="BA1178" s="11">
        <v>0</v>
      </c>
    </row>
    <row r="1179" spans="1:53" x14ac:dyDescent="0.25">
      <c r="A1179" s="10">
        <v>125213</v>
      </c>
      <c r="B1179" s="1" t="s">
        <v>2482</v>
      </c>
      <c r="C1179" s="1" t="s">
        <v>58</v>
      </c>
      <c r="D1179" s="1">
        <v>0</v>
      </c>
      <c r="E1179" s="1">
        <v>0</v>
      </c>
      <c r="F1179" s="1"/>
      <c r="G1179" s="1" t="s">
        <v>2483</v>
      </c>
      <c r="H1179" s="2">
        <v>45193.940199965276</v>
      </c>
      <c r="I1179" s="1" t="str">
        <f>_xlfn.XLOOKUP(G1179,'Lookup '!A:A,'Lookup '!B:B)</f>
        <v>Cases &amp; Covers</v>
      </c>
      <c r="J1179" s="1" t="s">
        <v>51</v>
      </c>
      <c r="K1179" s="1" t="b">
        <v>0</v>
      </c>
      <c r="L1179" s="1"/>
      <c r="M1179" s="1"/>
      <c r="N1179" s="1" t="s">
        <v>52</v>
      </c>
      <c r="O1179" s="3">
        <v>1.62</v>
      </c>
      <c r="P1179" s="3"/>
      <c r="Q1179" s="3">
        <v>1.62</v>
      </c>
      <c r="R1179" s="3">
        <v>4.0909000000000004</v>
      </c>
      <c r="S1179" s="1">
        <v>0</v>
      </c>
      <c r="T1179" s="4">
        <v>0</v>
      </c>
      <c r="U1179" s="1" t="s">
        <v>5362</v>
      </c>
      <c r="V1179" s="1" t="s">
        <v>5494</v>
      </c>
      <c r="W1179" s="1" t="s">
        <v>5606</v>
      </c>
      <c r="X1179" s="1" t="s">
        <v>47</v>
      </c>
      <c r="Y1179" s="1">
        <v>110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6</v>
      </c>
      <c r="AP1179" s="1">
        <v>11</v>
      </c>
      <c r="AQ1179" s="1">
        <v>5</v>
      </c>
      <c r="AR1179" s="1">
        <v>8</v>
      </c>
      <c r="AS1179" s="1">
        <v>6</v>
      </c>
      <c r="AT1179" s="1">
        <v>4</v>
      </c>
      <c r="AU1179" s="1">
        <v>0</v>
      </c>
      <c r="AV1179" s="1">
        <v>1</v>
      </c>
      <c r="AW1179" s="1">
        <v>2</v>
      </c>
      <c r="AX1179" s="1">
        <v>3</v>
      </c>
      <c r="AY1179" s="1">
        <v>3</v>
      </c>
      <c r="AZ1179" s="1">
        <v>3</v>
      </c>
      <c r="BA1179" s="11">
        <v>2</v>
      </c>
    </row>
    <row r="1180" spans="1:53" x14ac:dyDescent="0.25">
      <c r="A1180" s="10">
        <v>125214</v>
      </c>
      <c r="B1180" s="1" t="s">
        <v>2484</v>
      </c>
      <c r="C1180" s="1" t="s">
        <v>58</v>
      </c>
      <c r="D1180" s="1">
        <v>0</v>
      </c>
      <c r="E1180" s="1">
        <v>0</v>
      </c>
      <c r="F1180" s="1"/>
      <c r="G1180" s="1" t="s">
        <v>2485</v>
      </c>
      <c r="H1180" s="2">
        <v>45193.940199965276</v>
      </c>
      <c r="I1180" s="1" t="str">
        <f>_xlfn.XLOOKUP(G1180,'Lookup '!A:A,'Lookup '!B:B)</f>
        <v>Cases &amp; Covers</v>
      </c>
      <c r="J1180" s="1" t="s">
        <v>51</v>
      </c>
      <c r="K1180" s="1" t="b">
        <v>0</v>
      </c>
      <c r="L1180" s="1"/>
      <c r="M1180" s="1"/>
      <c r="N1180" s="1" t="s">
        <v>52</v>
      </c>
      <c r="O1180" s="3">
        <v>1.62</v>
      </c>
      <c r="P1180" s="3"/>
      <c r="Q1180" s="3">
        <v>1.62</v>
      </c>
      <c r="R1180" s="3">
        <v>4.0909000000000004</v>
      </c>
      <c r="S1180" s="1">
        <v>0</v>
      </c>
      <c r="T1180" s="4">
        <v>0</v>
      </c>
      <c r="U1180" s="1" t="s">
        <v>5362</v>
      </c>
      <c r="V1180" s="1" t="s">
        <v>5494</v>
      </c>
      <c r="W1180" s="1" t="s">
        <v>5606</v>
      </c>
      <c r="X1180" s="1" t="s">
        <v>47</v>
      </c>
      <c r="Y1180" s="1">
        <v>5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8</v>
      </c>
      <c r="AP1180" s="1">
        <v>6</v>
      </c>
      <c r="AQ1180" s="1">
        <v>3</v>
      </c>
      <c r="AR1180" s="1">
        <v>4</v>
      </c>
      <c r="AS1180" s="1">
        <v>6</v>
      </c>
      <c r="AT1180" s="1">
        <v>3</v>
      </c>
      <c r="AU1180" s="1">
        <v>3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1">
        <v>0</v>
      </c>
    </row>
    <row r="1181" spans="1:53" x14ac:dyDescent="0.25">
      <c r="A1181" s="10">
        <v>125215</v>
      </c>
      <c r="B1181" s="1" t="s">
        <v>2486</v>
      </c>
      <c r="C1181" s="1" t="s">
        <v>58</v>
      </c>
      <c r="D1181" s="1">
        <v>0</v>
      </c>
      <c r="E1181" s="1">
        <v>0</v>
      </c>
      <c r="F1181" s="1"/>
      <c r="G1181" s="1" t="s">
        <v>2487</v>
      </c>
      <c r="H1181" s="2">
        <v>45193.940199965276</v>
      </c>
      <c r="I1181" s="1" t="str">
        <f>_xlfn.XLOOKUP(G1181,'Lookup '!A:A,'Lookup '!B:B)</f>
        <v>Cases &amp; Covers</v>
      </c>
      <c r="J1181" s="1" t="s">
        <v>51</v>
      </c>
      <c r="K1181" s="1" t="b">
        <v>0</v>
      </c>
      <c r="L1181" s="1"/>
      <c r="M1181" s="1"/>
      <c r="N1181" s="1" t="s">
        <v>52</v>
      </c>
      <c r="O1181" s="3">
        <v>1.62</v>
      </c>
      <c r="P1181" s="3"/>
      <c r="Q1181" s="3">
        <v>1.62</v>
      </c>
      <c r="R1181" s="3">
        <v>4.0909000000000004</v>
      </c>
      <c r="S1181" s="1">
        <v>0</v>
      </c>
      <c r="T1181" s="4">
        <v>0</v>
      </c>
      <c r="U1181" s="1" t="s">
        <v>5362</v>
      </c>
      <c r="V1181" s="1" t="s">
        <v>5494</v>
      </c>
      <c r="W1181" s="1" t="s">
        <v>5606</v>
      </c>
      <c r="X1181" s="1" t="s">
        <v>47</v>
      </c>
      <c r="Y1181" s="1">
        <v>237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17</v>
      </c>
      <c r="AP1181" s="1">
        <v>15</v>
      </c>
      <c r="AQ1181" s="1">
        <v>10</v>
      </c>
      <c r="AR1181" s="1">
        <v>16</v>
      </c>
      <c r="AS1181" s="1">
        <v>11</v>
      </c>
      <c r="AT1181" s="1">
        <v>12</v>
      </c>
      <c r="AU1181" s="1">
        <v>9</v>
      </c>
      <c r="AV1181" s="1">
        <v>8</v>
      </c>
      <c r="AW1181" s="1">
        <v>10</v>
      </c>
      <c r="AX1181" s="1">
        <v>12</v>
      </c>
      <c r="AY1181" s="1">
        <v>4</v>
      </c>
      <c r="AZ1181" s="1">
        <v>6</v>
      </c>
      <c r="BA1181" s="11">
        <v>5</v>
      </c>
    </row>
    <row r="1182" spans="1:53" x14ac:dyDescent="0.25">
      <c r="A1182" s="10">
        <v>125216</v>
      </c>
      <c r="B1182" s="1" t="s">
        <v>2488</v>
      </c>
      <c r="C1182" s="1" t="s">
        <v>58</v>
      </c>
      <c r="D1182" s="1">
        <v>4</v>
      </c>
      <c r="E1182" s="1">
        <v>0</v>
      </c>
      <c r="F1182" s="1"/>
      <c r="G1182" s="1" t="s">
        <v>2489</v>
      </c>
      <c r="H1182" s="2">
        <v>45193.940200150464</v>
      </c>
      <c r="I1182" s="1" t="str">
        <f>_xlfn.XLOOKUP(G1182,'Lookup '!A:A,'Lookup '!B:B)</f>
        <v>Cases &amp; Covers</v>
      </c>
      <c r="J1182" s="1" t="s">
        <v>51</v>
      </c>
      <c r="K1182" s="1" t="b">
        <v>0</v>
      </c>
      <c r="L1182" s="1"/>
      <c r="M1182" s="1"/>
      <c r="N1182" s="1" t="s">
        <v>52</v>
      </c>
      <c r="O1182" s="3">
        <v>1.62</v>
      </c>
      <c r="P1182" s="3"/>
      <c r="Q1182" s="3">
        <v>1.62</v>
      </c>
      <c r="R1182" s="3">
        <v>4.0909000000000004</v>
      </c>
      <c r="S1182" s="1">
        <v>0</v>
      </c>
      <c r="T1182" s="4">
        <v>0</v>
      </c>
      <c r="U1182" s="1" t="s">
        <v>5362</v>
      </c>
      <c r="V1182" s="1" t="s">
        <v>5494</v>
      </c>
      <c r="W1182" s="1" t="s">
        <v>5607</v>
      </c>
      <c r="X1182" s="1" t="s">
        <v>47</v>
      </c>
      <c r="Y1182" s="1">
        <v>160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3</v>
      </c>
      <c r="AP1182" s="1">
        <v>16</v>
      </c>
      <c r="AQ1182" s="1">
        <v>4</v>
      </c>
      <c r="AR1182" s="1">
        <v>7</v>
      </c>
      <c r="AS1182" s="1">
        <v>6</v>
      </c>
      <c r="AT1182" s="1">
        <v>4</v>
      </c>
      <c r="AU1182" s="1">
        <v>4</v>
      </c>
      <c r="AV1182" s="1">
        <v>1</v>
      </c>
      <c r="AW1182" s="1">
        <v>4</v>
      </c>
      <c r="AX1182" s="1">
        <v>12</v>
      </c>
      <c r="AY1182" s="1">
        <v>3</v>
      </c>
      <c r="AZ1182" s="1">
        <v>1</v>
      </c>
      <c r="BA1182" s="11">
        <v>4</v>
      </c>
    </row>
    <row r="1183" spans="1:53" x14ac:dyDescent="0.25">
      <c r="A1183" s="10">
        <v>125217</v>
      </c>
      <c r="B1183" s="1" t="s">
        <v>2490</v>
      </c>
      <c r="C1183" s="1" t="s">
        <v>58</v>
      </c>
      <c r="D1183" s="1">
        <v>4</v>
      </c>
      <c r="E1183" s="1">
        <v>0</v>
      </c>
      <c r="F1183" s="1"/>
      <c r="G1183" s="1" t="s">
        <v>2491</v>
      </c>
      <c r="H1183" s="2">
        <v>45193.940200150464</v>
      </c>
      <c r="I1183" s="1" t="str">
        <f>_xlfn.XLOOKUP(G1183,'Lookup '!A:A,'Lookup '!B:B)</f>
        <v>Cases &amp; Covers</v>
      </c>
      <c r="J1183" s="1" t="s">
        <v>51</v>
      </c>
      <c r="K1183" s="1" t="b">
        <v>0</v>
      </c>
      <c r="L1183" s="1"/>
      <c r="M1183" s="1"/>
      <c r="N1183" s="1" t="s">
        <v>52</v>
      </c>
      <c r="O1183" s="3">
        <v>1.62</v>
      </c>
      <c r="P1183" s="3"/>
      <c r="Q1183" s="3">
        <v>1.62</v>
      </c>
      <c r="R1183" s="3">
        <v>4.0909000000000004</v>
      </c>
      <c r="S1183" s="1">
        <v>0</v>
      </c>
      <c r="T1183" s="4">
        <v>0</v>
      </c>
      <c r="U1183" s="1" t="s">
        <v>5362</v>
      </c>
      <c r="V1183" s="1" t="s">
        <v>5494</v>
      </c>
      <c r="W1183" s="1" t="s">
        <v>5607</v>
      </c>
      <c r="X1183" s="1" t="s">
        <v>47</v>
      </c>
      <c r="Y1183" s="1">
        <v>44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5</v>
      </c>
      <c r="AP1183" s="1">
        <v>7</v>
      </c>
      <c r="AQ1183" s="1">
        <v>4</v>
      </c>
      <c r="AR1183" s="1">
        <v>10</v>
      </c>
      <c r="AS1183" s="1">
        <v>5</v>
      </c>
      <c r="AT1183" s="1">
        <v>1</v>
      </c>
      <c r="AU1183" s="1">
        <v>1</v>
      </c>
      <c r="AV1183" s="1">
        <v>2</v>
      </c>
      <c r="AW1183" s="1">
        <v>6</v>
      </c>
      <c r="AX1183" s="1">
        <v>4</v>
      </c>
      <c r="AY1183" s="1">
        <v>0</v>
      </c>
      <c r="AZ1183" s="1">
        <v>0</v>
      </c>
      <c r="BA1183" s="11">
        <v>1</v>
      </c>
    </row>
    <row r="1184" spans="1:53" x14ac:dyDescent="0.25">
      <c r="A1184" s="10">
        <v>125218</v>
      </c>
      <c r="B1184" s="1" t="s">
        <v>2492</v>
      </c>
      <c r="C1184" s="1" t="s">
        <v>58</v>
      </c>
      <c r="D1184" s="1">
        <v>4</v>
      </c>
      <c r="E1184" s="1">
        <v>0</v>
      </c>
      <c r="F1184" s="1"/>
      <c r="G1184" s="1" t="s">
        <v>2493</v>
      </c>
      <c r="H1184" s="2">
        <v>45193.940200150464</v>
      </c>
      <c r="I1184" s="1" t="str">
        <f>_xlfn.XLOOKUP(G1184,'Lookup '!A:A,'Lookup '!B:B)</f>
        <v>Cases &amp; Covers</v>
      </c>
      <c r="J1184" s="1" t="s">
        <v>51</v>
      </c>
      <c r="K1184" s="1" t="b">
        <v>0</v>
      </c>
      <c r="L1184" s="1"/>
      <c r="M1184" s="1"/>
      <c r="N1184" s="1" t="s">
        <v>52</v>
      </c>
      <c r="O1184" s="3">
        <v>1.62</v>
      </c>
      <c r="P1184" s="3"/>
      <c r="Q1184" s="3">
        <v>1.62</v>
      </c>
      <c r="R1184" s="3">
        <v>4.0909000000000004</v>
      </c>
      <c r="S1184" s="1">
        <v>0</v>
      </c>
      <c r="T1184" s="4">
        <v>0</v>
      </c>
      <c r="U1184" s="1" t="s">
        <v>5362</v>
      </c>
      <c r="V1184" s="1" t="s">
        <v>5494</v>
      </c>
      <c r="W1184" s="1" t="s">
        <v>5607</v>
      </c>
      <c r="X1184" s="1" t="s">
        <v>47</v>
      </c>
      <c r="Y1184" s="1">
        <v>151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12</v>
      </c>
      <c r="AP1184" s="1">
        <v>10</v>
      </c>
      <c r="AQ1184" s="1">
        <v>10</v>
      </c>
      <c r="AR1184" s="1">
        <v>8</v>
      </c>
      <c r="AS1184" s="1">
        <v>7</v>
      </c>
      <c r="AT1184" s="1">
        <v>3</v>
      </c>
      <c r="AU1184" s="1">
        <v>8</v>
      </c>
      <c r="AV1184" s="1">
        <v>3</v>
      </c>
      <c r="AW1184" s="1">
        <v>11</v>
      </c>
      <c r="AX1184" s="1">
        <v>8</v>
      </c>
      <c r="AY1184" s="1">
        <v>5</v>
      </c>
      <c r="AZ1184" s="1">
        <v>6</v>
      </c>
      <c r="BA1184" s="11">
        <v>1</v>
      </c>
    </row>
    <row r="1185" spans="1:53" x14ac:dyDescent="0.25">
      <c r="A1185" s="10">
        <v>125219</v>
      </c>
      <c r="B1185" s="1" t="s">
        <v>2494</v>
      </c>
      <c r="C1185" s="1" t="s">
        <v>58</v>
      </c>
      <c r="D1185" s="1">
        <v>4</v>
      </c>
      <c r="E1185" s="1">
        <v>0</v>
      </c>
      <c r="F1185" s="1"/>
      <c r="G1185" s="1" t="s">
        <v>2495</v>
      </c>
      <c r="H1185" s="2">
        <v>45193.940200150464</v>
      </c>
      <c r="I1185" s="1" t="str">
        <f>_xlfn.XLOOKUP(G1185,'Lookup '!A:A,'Lookup '!B:B)</f>
        <v>Cases &amp; Covers</v>
      </c>
      <c r="J1185" s="1" t="s">
        <v>51</v>
      </c>
      <c r="K1185" s="1" t="b">
        <v>0</v>
      </c>
      <c r="L1185" s="1"/>
      <c r="M1185" s="1"/>
      <c r="N1185" s="1" t="s">
        <v>52</v>
      </c>
      <c r="O1185" s="3">
        <v>1.62</v>
      </c>
      <c r="P1185" s="3"/>
      <c r="Q1185" s="3">
        <v>1.62</v>
      </c>
      <c r="R1185" s="3">
        <v>4.0909000000000004</v>
      </c>
      <c r="S1185" s="1">
        <v>0</v>
      </c>
      <c r="T1185" s="4">
        <v>0</v>
      </c>
      <c r="U1185" s="1" t="s">
        <v>5362</v>
      </c>
      <c r="V1185" s="1" t="s">
        <v>5494</v>
      </c>
      <c r="W1185" s="1" t="s">
        <v>5607</v>
      </c>
      <c r="X1185" s="1" t="s">
        <v>47</v>
      </c>
      <c r="Y1185" s="1">
        <v>49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2</v>
      </c>
      <c r="AP1185" s="1">
        <v>4</v>
      </c>
      <c r="AQ1185" s="1">
        <v>3</v>
      </c>
      <c r="AR1185" s="1">
        <v>5</v>
      </c>
      <c r="AS1185" s="1">
        <v>3</v>
      </c>
      <c r="AT1185" s="1">
        <v>1</v>
      </c>
      <c r="AU1185" s="1">
        <v>2</v>
      </c>
      <c r="AV1185" s="1">
        <v>1</v>
      </c>
      <c r="AW1185" s="1">
        <v>0</v>
      </c>
      <c r="AX1185" s="1">
        <v>2</v>
      </c>
      <c r="AY1185" s="1">
        <v>1</v>
      </c>
      <c r="AZ1185" s="1">
        <v>0</v>
      </c>
      <c r="BA1185" s="11">
        <v>0</v>
      </c>
    </row>
    <row r="1186" spans="1:53" x14ac:dyDescent="0.25">
      <c r="A1186" s="10">
        <v>125220</v>
      </c>
      <c r="B1186" s="1" t="s">
        <v>2496</v>
      </c>
      <c r="C1186" s="1" t="s">
        <v>58</v>
      </c>
      <c r="D1186" s="1">
        <v>4</v>
      </c>
      <c r="E1186" s="1">
        <v>0</v>
      </c>
      <c r="F1186" s="1"/>
      <c r="G1186" s="1" t="s">
        <v>2497</v>
      </c>
      <c r="H1186" s="2">
        <v>45193.940200150464</v>
      </c>
      <c r="I1186" s="1" t="str">
        <f>_xlfn.XLOOKUP(G1186,'Lookup '!A:A,'Lookup '!B:B)</f>
        <v>Cases &amp; Covers</v>
      </c>
      <c r="J1186" s="1" t="s">
        <v>51</v>
      </c>
      <c r="K1186" s="1" t="b">
        <v>0</v>
      </c>
      <c r="L1186" s="1"/>
      <c r="M1186" s="1"/>
      <c r="N1186" s="1" t="s">
        <v>52</v>
      </c>
      <c r="O1186" s="3">
        <v>1.62</v>
      </c>
      <c r="P1186" s="3"/>
      <c r="Q1186" s="3">
        <v>1.62</v>
      </c>
      <c r="R1186" s="3">
        <v>4.3005000000000004</v>
      </c>
      <c r="S1186" s="1">
        <v>0</v>
      </c>
      <c r="T1186" s="4">
        <v>0</v>
      </c>
      <c r="U1186" s="1" t="s">
        <v>5362</v>
      </c>
      <c r="V1186" s="1" t="s">
        <v>5494</v>
      </c>
      <c r="W1186" s="1" t="s">
        <v>5607</v>
      </c>
      <c r="X1186" s="1" t="s">
        <v>47</v>
      </c>
      <c r="Y1186" s="1">
        <v>169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12</v>
      </c>
      <c r="AP1186" s="1">
        <v>19</v>
      </c>
      <c r="AQ1186" s="1">
        <v>20</v>
      </c>
      <c r="AR1186" s="1">
        <v>24</v>
      </c>
      <c r="AS1186" s="1">
        <v>16</v>
      </c>
      <c r="AT1186" s="1">
        <v>4</v>
      </c>
      <c r="AU1186" s="1">
        <v>24</v>
      </c>
      <c r="AV1186" s="1">
        <v>14</v>
      </c>
      <c r="AW1186" s="1">
        <v>16</v>
      </c>
      <c r="AX1186" s="1">
        <v>14</v>
      </c>
      <c r="AY1186" s="1">
        <v>13</v>
      </c>
      <c r="AZ1186" s="1">
        <v>8</v>
      </c>
      <c r="BA1186" s="11">
        <v>11</v>
      </c>
    </row>
    <row r="1187" spans="1:53" x14ac:dyDescent="0.25">
      <c r="A1187" s="10">
        <v>125221</v>
      </c>
      <c r="B1187" s="1" t="s">
        <v>2498</v>
      </c>
      <c r="C1187" s="1" t="s">
        <v>58</v>
      </c>
      <c r="D1187" s="1">
        <v>0</v>
      </c>
      <c r="E1187" s="1">
        <v>0</v>
      </c>
      <c r="F1187" s="1"/>
      <c r="G1187" s="1" t="s">
        <v>2499</v>
      </c>
      <c r="H1187" s="2">
        <v>45193.940200150464</v>
      </c>
      <c r="I1187" s="1" t="str">
        <f>_xlfn.XLOOKUP(G1187,'Lookup '!A:A,'Lookup '!B:B)</f>
        <v>Cases &amp; Covers</v>
      </c>
      <c r="J1187" s="1" t="s">
        <v>51</v>
      </c>
      <c r="K1187" s="1" t="b">
        <v>0</v>
      </c>
      <c r="L1187" s="1"/>
      <c r="M1187" s="1"/>
      <c r="N1187" s="1" t="s">
        <v>52</v>
      </c>
      <c r="O1187" s="3">
        <v>1.61</v>
      </c>
      <c r="P1187" s="3"/>
      <c r="Q1187" s="3">
        <v>1.61</v>
      </c>
      <c r="R1187" s="3">
        <v>4.0909000000000004</v>
      </c>
      <c r="S1187" s="1">
        <v>0</v>
      </c>
      <c r="T1187" s="4">
        <v>0</v>
      </c>
      <c r="U1187" s="1" t="s">
        <v>5362</v>
      </c>
      <c r="V1187" s="1" t="s">
        <v>5510</v>
      </c>
      <c r="W1187" s="1" t="s">
        <v>5605</v>
      </c>
      <c r="X1187" s="1" t="s">
        <v>47</v>
      </c>
      <c r="Y1187" s="1">
        <v>138</v>
      </c>
      <c r="Z1187" s="1">
        <v>0</v>
      </c>
      <c r="AA1187" s="1">
        <v>50</v>
      </c>
      <c r="AB1187" s="1">
        <v>50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18</v>
      </c>
      <c r="AP1187" s="1">
        <v>18</v>
      </c>
      <c r="AQ1187" s="1">
        <v>8</v>
      </c>
      <c r="AR1187" s="1">
        <v>27</v>
      </c>
      <c r="AS1187" s="1">
        <v>13</v>
      </c>
      <c r="AT1187" s="1">
        <v>7</v>
      </c>
      <c r="AU1187" s="1">
        <v>18</v>
      </c>
      <c r="AV1187" s="1">
        <v>21</v>
      </c>
      <c r="AW1187" s="1">
        <v>23</v>
      </c>
      <c r="AX1187" s="1">
        <v>31</v>
      </c>
      <c r="AY1187" s="1">
        <v>12</v>
      </c>
      <c r="AZ1187" s="1">
        <v>8</v>
      </c>
      <c r="BA1187" s="11">
        <v>16</v>
      </c>
    </row>
    <row r="1188" spans="1:53" x14ac:dyDescent="0.25">
      <c r="A1188" s="10">
        <v>125222</v>
      </c>
      <c r="B1188" s="1" t="s">
        <v>2500</v>
      </c>
      <c r="C1188" s="1" t="s">
        <v>58</v>
      </c>
      <c r="D1188" s="1">
        <v>0</v>
      </c>
      <c r="E1188" s="1">
        <v>0</v>
      </c>
      <c r="F1188" s="1"/>
      <c r="G1188" s="1" t="s">
        <v>2501</v>
      </c>
      <c r="H1188" s="2">
        <v>45193.940200150464</v>
      </c>
      <c r="I1188" s="1" t="str">
        <f>_xlfn.XLOOKUP(G1188,'Lookup '!A:A,'Lookup '!B:B)</f>
        <v>Cases &amp; Covers</v>
      </c>
      <c r="J1188" s="1" t="s">
        <v>51</v>
      </c>
      <c r="K1188" s="1" t="b">
        <v>0</v>
      </c>
      <c r="L1188" s="1"/>
      <c r="M1188" s="1"/>
      <c r="N1188" s="1" t="s">
        <v>52</v>
      </c>
      <c r="O1188" s="3">
        <v>1.61</v>
      </c>
      <c r="P1188" s="3"/>
      <c r="Q1188" s="3">
        <v>1.61</v>
      </c>
      <c r="R1188" s="3">
        <v>4.0909000000000004</v>
      </c>
      <c r="S1188" s="1">
        <v>0</v>
      </c>
      <c r="T1188" s="4">
        <v>0</v>
      </c>
      <c r="U1188" s="1" t="s">
        <v>5362</v>
      </c>
      <c r="V1188" s="1" t="s">
        <v>5510</v>
      </c>
      <c r="W1188" s="1" t="s">
        <v>5606</v>
      </c>
      <c r="X1188" s="1" t="s">
        <v>47</v>
      </c>
      <c r="Y1188" s="1">
        <v>191</v>
      </c>
      <c r="Z1188" s="1">
        <v>0</v>
      </c>
      <c r="AA1188" s="1">
        <v>50</v>
      </c>
      <c r="AB1188" s="1">
        <v>50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18</v>
      </c>
      <c r="AP1188" s="1">
        <v>18</v>
      </c>
      <c r="AQ1188" s="1">
        <v>11</v>
      </c>
      <c r="AR1188" s="1">
        <v>14</v>
      </c>
      <c r="AS1188" s="1">
        <v>10</v>
      </c>
      <c r="AT1188" s="1">
        <v>5</v>
      </c>
      <c r="AU1188" s="1">
        <v>10</v>
      </c>
      <c r="AV1188" s="1">
        <v>7</v>
      </c>
      <c r="AW1188" s="1">
        <v>13</v>
      </c>
      <c r="AX1188" s="1">
        <v>18</v>
      </c>
      <c r="AY1188" s="1">
        <v>8</v>
      </c>
      <c r="AZ1188" s="1">
        <v>3</v>
      </c>
      <c r="BA1188" s="11">
        <v>3</v>
      </c>
    </row>
    <row r="1189" spans="1:53" x14ac:dyDescent="0.25">
      <c r="A1189" s="10">
        <v>125223</v>
      </c>
      <c r="B1189" s="1" t="s">
        <v>2502</v>
      </c>
      <c r="C1189" s="1" t="s">
        <v>58</v>
      </c>
      <c r="D1189" s="1">
        <v>4</v>
      </c>
      <c r="E1189" s="1">
        <v>0</v>
      </c>
      <c r="F1189" s="1"/>
      <c r="G1189" s="1" t="s">
        <v>2503</v>
      </c>
      <c r="H1189" s="2">
        <v>45193.940200150464</v>
      </c>
      <c r="I1189" s="1" t="str">
        <f>_xlfn.XLOOKUP(G1189,'Lookup '!A:A,'Lookup '!B:B)</f>
        <v>Cases &amp; Covers</v>
      </c>
      <c r="J1189" s="1" t="s">
        <v>51</v>
      </c>
      <c r="K1189" s="1" t="b">
        <v>0</v>
      </c>
      <c r="L1189" s="1"/>
      <c r="M1189" s="1"/>
      <c r="N1189" s="1" t="s">
        <v>52</v>
      </c>
      <c r="O1189" s="3">
        <v>1.61</v>
      </c>
      <c r="P1189" s="3"/>
      <c r="Q1189" s="3">
        <v>1.61</v>
      </c>
      <c r="R1189" s="3">
        <v>4.0909000000000004</v>
      </c>
      <c r="S1189" s="1">
        <v>0</v>
      </c>
      <c r="T1189" s="4">
        <v>0</v>
      </c>
      <c r="U1189" s="1" t="s">
        <v>5362</v>
      </c>
      <c r="V1189" s="1" t="s">
        <v>5510</v>
      </c>
      <c r="W1189" s="1" t="s">
        <v>5607</v>
      </c>
      <c r="X1189" s="1" t="s">
        <v>47</v>
      </c>
      <c r="Y1189" s="1">
        <v>177</v>
      </c>
      <c r="Z1189" s="1">
        <v>0</v>
      </c>
      <c r="AA1189" s="1">
        <v>50</v>
      </c>
      <c r="AB1189" s="1">
        <v>50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22</v>
      </c>
      <c r="AP1189" s="1">
        <v>18</v>
      </c>
      <c r="AQ1189" s="1">
        <v>21</v>
      </c>
      <c r="AR1189" s="1">
        <v>19</v>
      </c>
      <c r="AS1189" s="1">
        <v>7</v>
      </c>
      <c r="AT1189" s="1">
        <v>9</v>
      </c>
      <c r="AU1189" s="1">
        <v>17</v>
      </c>
      <c r="AV1189" s="1">
        <v>11</v>
      </c>
      <c r="AW1189" s="1">
        <v>25</v>
      </c>
      <c r="AX1189" s="1">
        <v>32</v>
      </c>
      <c r="AY1189" s="1">
        <v>3</v>
      </c>
      <c r="AZ1189" s="1">
        <v>16</v>
      </c>
      <c r="BA1189" s="11">
        <v>4</v>
      </c>
    </row>
    <row r="1190" spans="1:53" x14ac:dyDescent="0.25">
      <c r="A1190" s="10">
        <v>125224</v>
      </c>
      <c r="B1190" s="1" t="s">
        <v>2504</v>
      </c>
      <c r="C1190" s="1" t="s">
        <v>58</v>
      </c>
      <c r="D1190" s="1">
        <v>0</v>
      </c>
      <c r="E1190" s="1">
        <v>0</v>
      </c>
      <c r="F1190" s="1"/>
      <c r="G1190" s="1" t="s">
        <v>2505</v>
      </c>
      <c r="H1190" s="2">
        <v>45193.940200150464</v>
      </c>
      <c r="I1190" s="1" t="str">
        <f>_xlfn.XLOOKUP(G1190,'Lookup '!A:A,'Lookup '!B:B)</f>
        <v>Cases &amp; Covers</v>
      </c>
      <c r="J1190" s="1" t="s">
        <v>51</v>
      </c>
      <c r="K1190" s="1" t="b">
        <v>0</v>
      </c>
      <c r="L1190" s="1"/>
      <c r="M1190" s="1"/>
      <c r="N1190" s="1" t="s">
        <v>52</v>
      </c>
      <c r="O1190" s="3">
        <v>3.4</v>
      </c>
      <c r="P1190" s="3"/>
      <c r="Q1190" s="3">
        <v>3.4</v>
      </c>
      <c r="R1190" s="3">
        <v>5.4545000000000003</v>
      </c>
      <c r="S1190" s="1">
        <v>0</v>
      </c>
      <c r="T1190" s="4">
        <v>0</v>
      </c>
      <c r="U1190" s="1" t="s">
        <v>5362</v>
      </c>
      <c r="V1190" s="1" t="s">
        <v>5553</v>
      </c>
      <c r="W1190" s="1" t="s">
        <v>5605</v>
      </c>
      <c r="X1190" s="1" t="s">
        <v>47</v>
      </c>
      <c r="Y1190" s="1">
        <v>35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17</v>
      </c>
      <c r="AP1190" s="1">
        <v>10</v>
      </c>
      <c r="AQ1190" s="1">
        <v>11</v>
      </c>
      <c r="AR1190" s="1">
        <v>9</v>
      </c>
      <c r="AS1190" s="1">
        <v>5</v>
      </c>
      <c r="AT1190" s="1">
        <v>2</v>
      </c>
      <c r="AU1190" s="1">
        <v>0</v>
      </c>
      <c r="AV1190" s="1">
        <v>4</v>
      </c>
      <c r="AW1190" s="1">
        <v>8</v>
      </c>
      <c r="AX1190" s="1">
        <v>5</v>
      </c>
      <c r="AY1190" s="1">
        <v>4</v>
      </c>
      <c r="AZ1190" s="1">
        <v>6</v>
      </c>
      <c r="BA1190" s="11">
        <v>3</v>
      </c>
    </row>
    <row r="1191" spans="1:53" x14ac:dyDescent="0.25">
      <c r="A1191" s="10">
        <v>125225</v>
      </c>
      <c r="B1191" s="1" t="s">
        <v>2506</v>
      </c>
      <c r="C1191" s="1" t="s">
        <v>58</v>
      </c>
      <c r="D1191" s="1">
        <v>0</v>
      </c>
      <c r="E1191" s="1">
        <v>0</v>
      </c>
      <c r="F1191" s="1"/>
      <c r="G1191" s="1" t="s">
        <v>2507</v>
      </c>
      <c r="H1191" s="2">
        <v>45193.940200150464</v>
      </c>
      <c r="I1191" s="1" t="str">
        <f>_xlfn.XLOOKUP(G1191,'Lookup '!A:A,'Lookup '!B:B)</f>
        <v>Cases &amp; Covers</v>
      </c>
      <c r="J1191" s="1" t="s">
        <v>51</v>
      </c>
      <c r="K1191" s="1" t="b">
        <v>0</v>
      </c>
      <c r="L1191" s="1"/>
      <c r="M1191" s="1"/>
      <c r="N1191" s="1" t="s">
        <v>52</v>
      </c>
      <c r="O1191" s="3">
        <v>1.61</v>
      </c>
      <c r="P1191" s="3"/>
      <c r="Q1191" s="3">
        <v>1.61</v>
      </c>
      <c r="R1191" s="3">
        <v>4.0909000000000004</v>
      </c>
      <c r="S1191" s="1">
        <v>0</v>
      </c>
      <c r="T1191" s="4">
        <v>0</v>
      </c>
      <c r="U1191" s="1" t="s">
        <v>5362</v>
      </c>
      <c r="V1191" s="1" t="s">
        <v>5562</v>
      </c>
      <c r="W1191" s="1" t="s">
        <v>5605</v>
      </c>
      <c r="X1191" s="1" t="s">
        <v>47</v>
      </c>
      <c r="Y1191" s="1">
        <v>52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4</v>
      </c>
      <c r="AP1191" s="1">
        <v>0</v>
      </c>
      <c r="AQ1191" s="1">
        <v>7</v>
      </c>
      <c r="AR1191" s="1">
        <v>4</v>
      </c>
      <c r="AS1191" s="1">
        <v>5</v>
      </c>
      <c r="AT1191" s="1">
        <v>4</v>
      </c>
      <c r="AU1191" s="1">
        <v>1</v>
      </c>
      <c r="AV1191" s="1">
        <v>3</v>
      </c>
      <c r="AW1191" s="1">
        <v>1</v>
      </c>
      <c r="AX1191" s="1">
        <v>3</v>
      </c>
      <c r="AY1191" s="1">
        <v>1</v>
      </c>
      <c r="AZ1191" s="1">
        <v>5</v>
      </c>
      <c r="BA1191" s="11">
        <v>3</v>
      </c>
    </row>
    <row r="1192" spans="1:53" x14ac:dyDescent="0.25">
      <c r="A1192" s="10">
        <v>125226</v>
      </c>
      <c r="B1192" s="1" t="s">
        <v>2508</v>
      </c>
      <c r="C1192" s="1" t="s">
        <v>58</v>
      </c>
      <c r="D1192" s="1">
        <v>0</v>
      </c>
      <c r="E1192" s="1">
        <v>0</v>
      </c>
      <c r="F1192" s="1"/>
      <c r="G1192" s="1" t="s">
        <v>2509</v>
      </c>
      <c r="H1192" s="2">
        <v>45193.940200150464</v>
      </c>
      <c r="I1192" s="1" t="str">
        <f>_xlfn.XLOOKUP(G1192,'Lookup '!A:A,'Lookup '!B:B)</f>
        <v>Cases &amp; Covers</v>
      </c>
      <c r="J1192" s="1" t="s">
        <v>51</v>
      </c>
      <c r="K1192" s="1" t="b">
        <v>0</v>
      </c>
      <c r="L1192" s="1"/>
      <c r="M1192" s="1"/>
      <c r="N1192" s="1" t="s">
        <v>52</v>
      </c>
      <c r="O1192" s="3">
        <v>3.4</v>
      </c>
      <c r="P1192" s="3"/>
      <c r="Q1192" s="3">
        <v>3.4</v>
      </c>
      <c r="R1192" s="3">
        <v>5.4545000000000003</v>
      </c>
      <c r="S1192" s="1">
        <v>0</v>
      </c>
      <c r="T1192" s="4">
        <v>0</v>
      </c>
      <c r="U1192" s="1" t="s">
        <v>5362</v>
      </c>
      <c r="V1192" s="1" t="s">
        <v>5553</v>
      </c>
      <c r="W1192" s="1" t="s">
        <v>5606</v>
      </c>
      <c r="X1192" s="1" t="s">
        <v>47</v>
      </c>
      <c r="Y1192" s="1">
        <v>49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11</v>
      </c>
      <c r="AP1192" s="1">
        <v>12</v>
      </c>
      <c r="AQ1192" s="1">
        <v>8</v>
      </c>
      <c r="AR1192" s="1">
        <v>8</v>
      </c>
      <c r="AS1192" s="1">
        <v>7</v>
      </c>
      <c r="AT1192" s="1">
        <v>0</v>
      </c>
      <c r="AU1192" s="1">
        <v>9</v>
      </c>
      <c r="AV1192" s="1">
        <v>3</v>
      </c>
      <c r="AW1192" s="1">
        <v>2</v>
      </c>
      <c r="AX1192" s="1">
        <v>1</v>
      </c>
      <c r="AY1192" s="1">
        <v>1</v>
      </c>
      <c r="AZ1192" s="1">
        <v>0</v>
      </c>
      <c r="BA1192" s="11">
        <v>3</v>
      </c>
    </row>
    <row r="1193" spans="1:53" x14ac:dyDescent="0.25">
      <c r="A1193" s="10">
        <v>125227</v>
      </c>
      <c r="B1193" s="1" t="s">
        <v>2510</v>
      </c>
      <c r="C1193" s="1" t="s">
        <v>58</v>
      </c>
      <c r="D1193" s="1">
        <v>0</v>
      </c>
      <c r="E1193" s="1">
        <v>0</v>
      </c>
      <c r="F1193" s="1"/>
      <c r="G1193" s="1" t="s">
        <v>2511</v>
      </c>
      <c r="H1193" s="2">
        <v>45193.940200150464</v>
      </c>
      <c r="I1193" s="1" t="str">
        <f>_xlfn.XLOOKUP(G1193,'Lookup '!A:A,'Lookup '!B:B)</f>
        <v>Cases &amp; Covers</v>
      </c>
      <c r="J1193" s="1" t="s">
        <v>51</v>
      </c>
      <c r="K1193" s="1" t="b">
        <v>0</v>
      </c>
      <c r="L1193" s="1"/>
      <c r="M1193" s="1"/>
      <c r="N1193" s="1" t="s">
        <v>52</v>
      </c>
      <c r="O1193" s="3">
        <v>1.61</v>
      </c>
      <c r="P1193" s="3"/>
      <c r="Q1193" s="3">
        <v>1.61</v>
      </c>
      <c r="R1193" s="3">
        <v>4.0909000000000004</v>
      </c>
      <c r="S1193" s="1">
        <v>0</v>
      </c>
      <c r="T1193" s="4">
        <v>0</v>
      </c>
      <c r="U1193" s="1" t="s">
        <v>5362</v>
      </c>
      <c r="V1193" s="1" t="s">
        <v>5562</v>
      </c>
      <c r="W1193" s="1" t="s">
        <v>5606</v>
      </c>
      <c r="X1193" s="1" t="s">
        <v>47</v>
      </c>
      <c r="Y1193" s="1">
        <v>92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8</v>
      </c>
      <c r="AP1193" s="1">
        <v>8</v>
      </c>
      <c r="AQ1193" s="1">
        <v>3</v>
      </c>
      <c r="AR1193" s="1">
        <v>1</v>
      </c>
      <c r="AS1193" s="1">
        <v>4</v>
      </c>
      <c r="AT1193" s="1">
        <v>2</v>
      </c>
      <c r="AU1193" s="1">
        <v>1</v>
      </c>
      <c r="AV1193" s="1">
        <v>0</v>
      </c>
      <c r="AW1193" s="1">
        <v>2</v>
      </c>
      <c r="AX1193" s="1">
        <v>1</v>
      </c>
      <c r="AY1193" s="1">
        <v>0</v>
      </c>
      <c r="AZ1193" s="1">
        <v>1</v>
      </c>
      <c r="BA1193" s="11">
        <v>0</v>
      </c>
    </row>
    <row r="1194" spans="1:53" x14ac:dyDescent="0.25">
      <c r="A1194" s="10">
        <v>125228</v>
      </c>
      <c r="B1194" s="1" t="s">
        <v>2512</v>
      </c>
      <c r="C1194" s="1" t="s">
        <v>58</v>
      </c>
      <c r="D1194" s="1">
        <v>4</v>
      </c>
      <c r="E1194" s="1">
        <v>0</v>
      </c>
      <c r="F1194" s="1"/>
      <c r="G1194" s="1" t="s">
        <v>2513</v>
      </c>
      <c r="H1194" s="2">
        <v>45193.940200150464</v>
      </c>
      <c r="I1194" s="1" t="str">
        <f>_xlfn.XLOOKUP(G1194,'Lookup '!A:A,'Lookup '!B:B)</f>
        <v>Cases &amp; Covers</v>
      </c>
      <c r="J1194" s="1" t="s">
        <v>51</v>
      </c>
      <c r="K1194" s="1" t="b">
        <v>0</v>
      </c>
      <c r="L1194" s="1"/>
      <c r="M1194" s="1"/>
      <c r="N1194" s="1" t="s">
        <v>52</v>
      </c>
      <c r="O1194" s="3">
        <v>3.4</v>
      </c>
      <c r="P1194" s="3"/>
      <c r="Q1194" s="3">
        <v>3.4</v>
      </c>
      <c r="R1194" s="3">
        <v>5.4545000000000003</v>
      </c>
      <c r="S1194" s="1">
        <v>0</v>
      </c>
      <c r="T1194" s="4">
        <v>0</v>
      </c>
      <c r="U1194" s="1" t="s">
        <v>5362</v>
      </c>
      <c r="V1194" s="1" t="s">
        <v>5553</v>
      </c>
      <c r="W1194" s="1" t="s">
        <v>5607</v>
      </c>
      <c r="X1194" s="1" t="s">
        <v>47</v>
      </c>
      <c r="Y1194" s="1">
        <v>20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9</v>
      </c>
      <c r="AP1194" s="1">
        <v>19</v>
      </c>
      <c r="AQ1194" s="1">
        <v>9</v>
      </c>
      <c r="AR1194" s="1">
        <v>13</v>
      </c>
      <c r="AS1194" s="1">
        <v>11</v>
      </c>
      <c r="AT1194" s="1">
        <v>3</v>
      </c>
      <c r="AU1194" s="1">
        <v>1</v>
      </c>
      <c r="AV1194" s="1">
        <v>2</v>
      </c>
      <c r="AW1194" s="1">
        <v>4</v>
      </c>
      <c r="AX1194" s="1">
        <v>5</v>
      </c>
      <c r="AY1194" s="1">
        <v>4</v>
      </c>
      <c r="AZ1194" s="1">
        <v>3</v>
      </c>
      <c r="BA1194" s="11">
        <v>2</v>
      </c>
    </row>
    <row r="1195" spans="1:53" x14ac:dyDescent="0.25">
      <c r="A1195" s="10">
        <v>125229</v>
      </c>
      <c r="B1195" s="1" t="s">
        <v>2514</v>
      </c>
      <c r="C1195" s="1" t="s">
        <v>58</v>
      </c>
      <c r="D1195" s="1">
        <v>4</v>
      </c>
      <c r="E1195" s="1">
        <v>0</v>
      </c>
      <c r="F1195" s="1"/>
      <c r="G1195" s="1" t="s">
        <v>2515</v>
      </c>
      <c r="H1195" s="2">
        <v>45193.940200150464</v>
      </c>
      <c r="I1195" s="1" t="str">
        <f>_xlfn.XLOOKUP(G1195,'Lookup '!A:A,'Lookup '!B:B)</f>
        <v>Cases &amp; Covers</v>
      </c>
      <c r="J1195" s="1" t="s">
        <v>51</v>
      </c>
      <c r="K1195" s="1" t="b">
        <v>0</v>
      </c>
      <c r="L1195" s="1"/>
      <c r="M1195" s="1"/>
      <c r="N1195" s="1" t="s">
        <v>52</v>
      </c>
      <c r="O1195" s="3">
        <v>1.61</v>
      </c>
      <c r="P1195" s="3"/>
      <c r="Q1195" s="3">
        <v>1.61</v>
      </c>
      <c r="R1195" s="3">
        <v>4.0909000000000004</v>
      </c>
      <c r="S1195" s="1">
        <v>0</v>
      </c>
      <c r="T1195" s="4">
        <v>0</v>
      </c>
      <c r="U1195" s="1" t="s">
        <v>5362</v>
      </c>
      <c r="V1195" s="1" t="s">
        <v>5562</v>
      </c>
      <c r="W1195" s="1" t="s">
        <v>5607</v>
      </c>
      <c r="X1195" s="1" t="s">
        <v>47</v>
      </c>
      <c r="Y1195" s="1">
        <v>43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7</v>
      </c>
      <c r="AP1195" s="1">
        <v>11</v>
      </c>
      <c r="AQ1195" s="1">
        <v>7</v>
      </c>
      <c r="AR1195" s="1">
        <v>9</v>
      </c>
      <c r="AS1195" s="1">
        <v>6</v>
      </c>
      <c r="AT1195" s="1">
        <v>0</v>
      </c>
      <c r="AU1195" s="1">
        <v>5</v>
      </c>
      <c r="AV1195" s="1">
        <v>1</v>
      </c>
      <c r="AW1195" s="1">
        <v>2</v>
      </c>
      <c r="AX1195" s="1">
        <v>2</v>
      </c>
      <c r="AY1195" s="1">
        <v>0</v>
      </c>
      <c r="AZ1195" s="1">
        <v>2</v>
      </c>
      <c r="BA1195" s="11">
        <v>3</v>
      </c>
    </row>
    <row r="1196" spans="1:53" x14ac:dyDescent="0.25">
      <c r="A1196" s="10">
        <v>125230</v>
      </c>
      <c r="B1196" s="1" t="s">
        <v>2516</v>
      </c>
      <c r="C1196" s="1" t="s">
        <v>58</v>
      </c>
      <c r="D1196" s="1">
        <v>4</v>
      </c>
      <c r="E1196" s="1">
        <v>0</v>
      </c>
      <c r="F1196" s="1"/>
      <c r="G1196" s="1" t="s">
        <v>2517</v>
      </c>
      <c r="H1196" s="2">
        <v>45193.940200150464</v>
      </c>
      <c r="I1196" s="1" t="str">
        <f>_xlfn.XLOOKUP(G1196,'Lookup '!A:A,'Lookup '!B:B)</f>
        <v>Cases &amp; Covers</v>
      </c>
      <c r="J1196" s="1" t="s">
        <v>51</v>
      </c>
      <c r="K1196" s="1" t="b">
        <v>0</v>
      </c>
      <c r="L1196" s="1"/>
      <c r="M1196" s="1"/>
      <c r="N1196" s="1" t="s">
        <v>52</v>
      </c>
      <c r="O1196" s="3">
        <v>1.9</v>
      </c>
      <c r="P1196" s="3"/>
      <c r="Q1196" s="3">
        <v>1.9</v>
      </c>
      <c r="R1196" s="3">
        <v>4.5453999999999999</v>
      </c>
      <c r="S1196" s="1">
        <v>0</v>
      </c>
      <c r="T1196" s="4">
        <v>0</v>
      </c>
      <c r="U1196" s="1" t="s">
        <v>5362</v>
      </c>
      <c r="V1196" s="1" t="s">
        <v>5532</v>
      </c>
      <c r="W1196" s="1" t="s">
        <v>5605</v>
      </c>
      <c r="X1196" s="1" t="s">
        <v>47</v>
      </c>
      <c r="Y1196" s="1">
        <v>113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9</v>
      </c>
      <c r="AP1196" s="1">
        <v>4</v>
      </c>
      <c r="AQ1196" s="1">
        <v>4</v>
      </c>
      <c r="AR1196" s="1">
        <v>7</v>
      </c>
      <c r="AS1196" s="1">
        <v>3</v>
      </c>
      <c r="AT1196" s="1">
        <v>5</v>
      </c>
      <c r="AU1196" s="1">
        <v>1</v>
      </c>
      <c r="AV1196" s="1">
        <v>2</v>
      </c>
      <c r="AW1196" s="1">
        <v>2</v>
      </c>
      <c r="AX1196" s="1">
        <v>6</v>
      </c>
      <c r="AY1196" s="1">
        <v>1</v>
      </c>
      <c r="AZ1196" s="1">
        <v>1</v>
      </c>
      <c r="BA1196" s="11">
        <v>0</v>
      </c>
    </row>
    <row r="1197" spans="1:53" x14ac:dyDescent="0.25">
      <c r="A1197" s="10">
        <v>125231</v>
      </c>
      <c r="B1197" s="1" t="s">
        <v>2518</v>
      </c>
      <c r="C1197" s="1" t="s">
        <v>58</v>
      </c>
      <c r="D1197" s="1">
        <v>4</v>
      </c>
      <c r="E1197" s="1">
        <v>0</v>
      </c>
      <c r="F1197" s="1"/>
      <c r="G1197" s="1" t="s">
        <v>2519</v>
      </c>
      <c r="H1197" s="2">
        <v>45193.940200150464</v>
      </c>
      <c r="I1197" s="1" t="str">
        <f>_xlfn.XLOOKUP(G1197,'Lookup '!A:A,'Lookup '!B:B)</f>
        <v>Cases &amp; Covers</v>
      </c>
      <c r="J1197" s="1" t="s">
        <v>51</v>
      </c>
      <c r="K1197" s="1" t="b">
        <v>0</v>
      </c>
      <c r="L1197" s="1"/>
      <c r="M1197" s="1"/>
      <c r="N1197" s="1" t="s">
        <v>52</v>
      </c>
      <c r="O1197" s="3">
        <v>1.9</v>
      </c>
      <c r="P1197" s="3"/>
      <c r="Q1197" s="3">
        <v>1.9</v>
      </c>
      <c r="R1197" s="3">
        <v>3.6362999999999999</v>
      </c>
      <c r="S1197" s="1">
        <v>0</v>
      </c>
      <c r="T1197" s="4">
        <v>0</v>
      </c>
      <c r="U1197" s="1" t="s">
        <v>5362</v>
      </c>
      <c r="V1197" s="1" t="s">
        <v>5532</v>
      </c>
      <c r="W1197" s="1" t="s">
        <v>5605</v>
      </c>
      <c r="X1197" s="1" t="s">
        <v>47</v>
      </c>
      <c r="Y1197" s="1">
        <v>7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15</v>
      </c>
      <c r="AP1197" s="1">
        <v>8</v>
      </c>
      <c r="AQ1197" s="1">
        <v>7</v>
      </c>
      <c r="AR1197" s="1">
        <v>7</v>
      </c>
      <c r="AS1197" s="1">
        <v>9</v>
      </c>
      <c r="AT1197" s="1">
        <v>2</v>
      </c>
      <c r="AU1197" s="1">
        <v>6</v>
      </c>
      <c r="AV1197" s="1">
        <v>7</v>
      </c>
      <c r="AW1197" s="1">
        <v>2</v>
      </c>
      <c r="AX1197" s="1">
        <v>1</v>
      </c>
      <c r="AY1197" s="1">
        <v>0</v>
      </c>
      <c r="AZ1197" s="1">
        <v>0</v>
      </c>
      <c r="BA1197" s="11">
        <v>0</v>
      </c>
    </row>
    <row r="1198" spans="1:53" x14ac:dyDescent="0.25">
      <c r="A1198" s="10">
        <v>125232</v>
      </c>
      <c r="B1198" s="1" t="s">
        <v>2520</v>
      </c>
      <c r="C1198" s="1" t="s">
        <v>58</v>
      </c>
      <c r="D1198" s="1">
        <v>4</v>
      </c>
      <c r="E1198" s="1">
        <v>0</v>
      </c>
      <c r="F1198" s="1"/>
      <c r="G1198" s="1" t="s">
        <v>2521</v>
      </c>
      <c r="H1198" s="2">
        <v>45193.940200150464</v>
      </c>
      <c r="I1198" s="1" t="str">
        <f>_xlfn.XLOOKUP(G1198,'Lookup '!A:A,'Lookup '!B:B)</f>
        <v>Cases &amp; Covers</v>
      </c>
      <c r="J1198" s="1" t="s">
        <v>51</v>
      </c>
      <c r="K1198" s="1" t="b">
        <v>0</v>
      </c>
      <c r="L1198" s="1"/>
      <c r="M1198" s="1"/>
      <c r="N1198" s="1" t="s">
        <v>52</v>
      </c>
      <c r="O1198" s="3">
        <v>1.9</v>
      </c>
      <c r="P1198" s="3"/>
      <c r="Q1198" s="3">
        <v>1.9</v>
      </c>
      <c r="R1198" s="3">
        <v>3.8887999999999998</v>
      </c>
      <c r="S1198" s="1">
        <v>0</v>
      </c>
      <c r="T1198" s="4">
        <v>0</v>
      </c>
      <c r="U1198" s="1" t="s">
        <v>5362</v>
      </c>
      <c r="V1198" s="1" t="s">
        <v>5532</v>
      </c>
      <c r="W1198" s="1" t="s">
        <v>5605</v>
      </c>
      <c r="X1198" s="1" t="s">
        <v>47</v>
      </c>
      <c r="Y1198" s="1">
        <v>58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11</v>
      </c>
      <c r="AP1198" s="1">
        <v>10</v>
      </c>
      <c r="AQ1198" s="1">
        <v>5</v>
      </c>
      <c r="AR1198" s="1">
        <v>13</v>
      </c>
      <c r="AS1198" s="1">
        <v>10</v>
      </c>
      <c r="AT1198" s="1">
        <v>5</v>
      </c>
      <c r="AU1198" s="1">
        <v>9</v>
      </c>
      <c r="AV1198" s="1">
        <v>8</v>
      </c>
      <c r="AW1198" s="1">
        <v>13</v>
      </c>
      <c r="AX1198" s="1">
        <v>15</v>
      </c>
      <c r="AY1198" s="1">
        <v>9</v>
      </c>
      <c r="AZ1198" s="1">
        <v>10</v>
      </c>
      <c r="BA1198" s="11">
        <v>9</v>
      </c>
    </row>
    <row r="1199" spans="1:53" x14ac:dyDescent="0.25">
      <c r="A1199" s="10">
        <v>125233</v>
      </c>
      <c r="B1199" s="1" t="s">
        <v>2522</v>
      </c>
      <c r="C1199" s="1" t="s">
        <v>58</v>
      </c>
      <c r="D1199" s="1">
        <v>4</v>
      </c>
      <c r="E1199" s="1">
        <v>0</v>
      </c>
      <c r="F1199" s="1"/>
      <c r="G1199" s="1" t="s">
        <v>2523</v>
      </c>
      <c r="H1199" s="2">
        <v>45193.940200150464</v>
      </c>
      <c r="I1199" s="1" t="str">
        <f>_xlfn.XLOOKUP(G1199,'Lookup '!A:A,'Lookup '!B:B)</f>
        <v>Cases &amp; Covers</v>
      </c>
      <c r="J1199" s="1" t="s">
        <v>51</v>
      </c>
      <c r="K1199" s="1" t="b">
        <v>0</v>
      </c>
      <c r="L1199" s="1"/>
      <c r="M1199" s="1"/>
      <c r="N1199" s="1" t="s">
        <v>52</v>
      </c>
      <c r="O1199" s="3">
        <v>1.9</v>
      </c>
      <c r="P1199" s="3"/>
      <c r="Q1199" s="3">
        <v>1.9</v>
      </c>
      <c r="R1199" s="3">
        <v>4.2857000000000003</v>
      </c>
      <c r="S1199" s="1">
        <v>0</v>
      </c>
      <c r="T1199" s="4">
        <v>0</v>
      </c>
      <c r="U1199" s="1" t="s">
        <v>5362</v>
      </c>
      <c r="V1199" s="1" t="s">
        <v>5532</v>
      </c>
      <c r="W1199" s="1" t="s">
        <v>5606</v>
      </c>
      <c r="X1199" s="1" t="s">
        <v>47</v>
      </c>
      <c r="Y1199" s="1">
        <v>108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5</v>
      </c>
      <c r="AP1199" s="1">
        <v>10</v>
      </c>
      <c r="AQ1199" s="1">
        <v>9</v>
      </c>
      <c r="AR1199" s="1">
        <v>2</v>
      </c>
      <c r="AS1199" s="1">
        <v>5</v>
      </c>
      <c r="AT1199" s="1">
        <v>2</v>
      </c>
      <c r="AU1199" s="1">
        <v>1</v>
      </c>
      <c r="AV1199" s="1">
        <v>3</v>
      </c>
      <c r="AW1199" s="1">
        <v>3</v>
      </c>
      <c r="AX1199" s="1">
        <v>3</v>
      </c>
      <c r="AY1199" s="1">
        <v>2</v>
      </c>
      <c r="AZ1199" s="1">
        <v>2</v>
      </c>
      <c r="BA1199" s="11">
        <v>2</v>
      </c>
    </row>
    <row r="1200" spans="1:53" x14ac:dyDescent="0.25">
      <c r="A1200" s="10">
        <v>125234</v>
      </c>
      <c r="B1200" s="1" t="s">
        <v>2524</v>
      </c>
      <c r="C1200" s="1" t="s">
        <v>58</v>
      </c>
      <c r="D1200" s="1">
        <v>4</v>
      </c>
      <c r="E1200" s="1">
        <v>0</v>
      </c>
      <c r="F1200" s="1"/>
      <c r="G1200" s="1" t="s">
        <v>2525</v>
      </c>
      <c r="H1200" s="2">
        <v>45193.940200150464</v>
      </c>
      <c r="I1200" s="1" t="str">
        <f>_xlfn.XLOOKUP(G1200,'Lookup '!A:A,'Lookup '!B:B)</f>
        <v>Cases &amp; Covers</v>
      </c>
      <c r="J1200" s="1" t="s">
        <v>51</v>
      </c>
      <c r="K1200" s="1" t="b">
        <v>0</v>
      </c>
      <c r="L1200" s="1"/>
      <c r="M1200" s="1"/>
      <c r="N1200" s="1" t="s">
        <v>52</v>
      </c>
      <c r="O1200" s="3">
        <v>1.9</v>
      </c>
      <c r="P1200" s="3"/>
      <c r="Q1200" s="3">
        <v>1.9</v>
      </c>
      <c r="R1200" s="3">
        <v>3.6362999999999999</v>
      </c>
      <c r="S1200" s="1">
        <v>0</v>
      </c>
      <c r="T1200" s="4">
        <v>0</v>
      </c>
      <c r="U1200" s="1" t="s">
        <v>5362</v>
      </c>
      <c r="V1200" s="1" t="s">
        <v>5532</v>
      </c>
      <c r="W1200" s="1" t="s">
        <v>5606</v>
      </c>
      <c r="X1200" s="1" t="s">
        <v>47</v>
      </c>
      <c r="Y1200" s="1">
        <v>31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13</v>
      </c>
      <c r="AP1200" s="1">
        <v>12</v>
      </c>
      <c r="AQ1200" s="1">
        <v>8</v>
      </c>
      <c r="AR1200" s="1">
        <v>6</v>
      </c>
      <c r="AS1200" s="1">
        <v>4</v>
      </c>
      <c r="AT1200" s="1">
        <v>7</v>
      </c>
      <c r="AU1200" s="1">
        <v>5</v>
      </c>
      <c r="AV1200" s="1">
        <v>2</v>
      </c>
      <c r="AW1200" s="1">
        <v>6</v>
      </c>
      <c r="AX1200" s="1">
        <v>1</v>
      </c>
      <c r="AY1200" s="1">
        <v>1</v>
      </c>
      <c r="AZ1200" s="1">
        <v>1</v>
      </c>
      <c r="BA1200" s="11">
        <v>1</v>
      </c>
    </row>
    <row r="1201" spans="1:53" x14ac:dyDescent="0.25">
      <c r="A1201" s="10">
        <v>125235</v>
      </c>
      <c r="B1201" s="1" t="s">
        <v>2526</v>
      </c>
      <c r="C1201" s="1" t="s">
        <v>58</v>
      </c>
      <c r="D1201" s="1">
        <v>4</v>
      </c>
      <c r="E1201" s="1">
        <v>0</v>
      </c>
      <c r="F1201" s="1"/>
      <c r="G1201" s="1" t="s">
        <v>2527</v>
      </c>
      <c r="H1201" s="2">
        <v>45193.940200150464</v>
      </c>
      <c r="I1201" s="1" t="str">
        <f>_xlfn.XLOOKUP(G1201,'Lookup '!A:A,'Lookup '!B:B)</f>
        <v>Cases &amp; Covers</v>
      </c>
      <c r="J1201" s="1" t="s">
        <v>51</v>
      </c>
      <c r="K1201" s="1" t="b">
        <v>0</v>
      </c>
      <c r="L1201" s="1"/>
      <c r="M1201" s="1"/>
      <c r="N1201" s="1" t="s">
        <v>52</v>
      </c>
      <c r="O1201" s="3">
        <v>1.9</v>
      </c>
      <c r="P1201" s="3"/>
      <c r="Q1201" s="3">
        <v>1.9</v>
      </c>
      <c r="R1201" s="3">
        <v>3.6362999999999999</v>
      </c>
      <c r="S1201" s="1">
        <v>0</v>
      </c>
      <c r="T1201" s="4">
        <v>0</v>
      </c>
      <c r="U1201" s="1" t="s">
        <v>5362</v>
      </c>
      <c r="V1201" s="1" t="s">
        <v>5532</v>
      </c>
      <c r="W1201" s="1" t="s">
        <v>5606</v>
      </c>
      <c r="X1201" s="1" t="s">
        <v>47</v>
      </c>
      <c r="Y1201" s="1">
        <v>113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6</v>
      </c>
      <c r="AP1201" s="1">
        <v>9</v>
      </c>
      <c r="AQ1201" s="1">
        <v>6</v>
      </c>
      <c r="AR1201" s="1">
        <v>4</v>
      </c>
      <c r="AS1201" s="1">
        <v>5</v>
      </c>
      <c r="AT1201" s="1">
        <v>5</v>
      </c>
      <c r="AU1201" s="1">
        <v>6</v>
      </c>
      <c r="AV1201" s="1">
        <v>10</v>
      </c>
      <c r="AW1201" s="1">
        <v>10</v>
      </c>
      <c r="AX1201" s="1">
        <v>5</v>
      </c>
      <c r="AY1201" s="1">
        <v>1</v>
      </c>
      <c r="AZ1201" s="1">
        <v>2</v>
      </c>
      <c r="BA1201" s="11">
        <v>2</v>
      </c>
    </row>
    <row r="1202" spans="1:53" x14ac:dyDescent="0.25">
      <c r="A1202" s="10">
        <v>125236</v>
      </c>
      <c r="B1202" s="1" t="s">
        <v>2528</v>
      </c>
      <c r="C1202" s="1" t="s">
        <v>58</v>
      </c>
      <c r="D1202" s="1">
        <v>4</v>
      </c>
      <c r="E1202" s="1">
        <v>0</v>
      </c>
      <c r="F1202" s="1"/>
      <c r="G1202" s="1" t="s">
        <v>2529</v>
      </c>
      <c r="H1202" s="2">
        <v>45193.940200150464</v>
      </c>
      <c r="I1202" s="1" t="str">
        <f>_xlfn.XLOOKUP(G1202,'Lookup '!A:A,'Lookup '!B:B)</f>
        <v>Cases &amp; Covers</v>
      </c>
      <c r="J1202" s="1" t="s">
        <v>51</v>
      </c>
      <c r="K1202" s="1" t="b">
        <v>0</v>
      </c>
      <c r="L1202" s="1"/>
      <c r="M1202" s="1"/>
      <c r="N1202" s="1" t="s">
        <v>52</v>
      </c>
      <c r="O1202" s="3">
        <v>1.9</v>
      </c>
      <c r="P1202" s="3"/>
      <c r="Q1202" s="3">
        <v>1.9</v>
      </c>
      <c r="R1202" s="3">
        <v>3.6362999999999999</v>
      </c>
      <c r="S1202" s="1">
        <v>0</v>
      </c>
      <c r="T1202" s="4">
        <v>0</v>
      </c>
      <c r="U1202" s="1" t="s">
        <v>5362</v>
      </c>
      <c r="V1202" s="1" t="s">
        <v>5532</v>
      </c>
      <c r="W1202" s="1" t="s">
        <v>5607</v>
      </c>
      <c r="X1202" s="1" t="s">
        <v>47</v>
      </c>
      <c r="Y1202" s="1">
        <v>133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6</v>
      </c>
      <c r="AP1202" s="1">
        <v>7</v>
      </c>
      <c r="AQ1202" s="1">
        <v>6</v>
      </c>
      <c r="AR1202" s="1">
        <v>2</v>
      </c>
      <c r="AS1202" s="1">
        <v>8</v>
      </c>
      <c r="AT1202" s="1">
        <v>1</v>
      </c>
      <c r="AU1202" s="1">
        <v>1</v>
      </c>
      <c r="AV1202" s="1">
        <v>3</v>
      </c>
      <c r="AW1202" s="1">
        <v>0</v>
      </c>
      <c r="AX1202" s="1">
        <v>3</v>
      </c>
      <c r="AY1202" s="1">
        <v>1</v>
      </c>
      <c r="AZ1202" s="1">
        <v>1</v>
      </c>
      <c r="BA1202" s="11">
        <v>1</v>
      </c>
    </row>
    <row r="1203" spans="1:53" x14ac:dyDescent="0.25">
      <c r="A1203" s="10">
        <v>125237</v>
      </c>
      <c r="B1203" s="1" t="s">
        <v>2530</v>
      </c>
      <c r="C1203" s="1" t="s">
        <v>58</v>
      </c>
      <c r="D1203" s="1">
        <v>4</v>
      </c>
      <c r="E1203" s="1">
        <v>0</v>
      </c>
      <c r="F1203" s="1"/>
      <c r="G1203" s="1" t="s">
        <v>2531</v>
      </c>
      <c r="H1203" s="2">
        <v>45193.940200150464</v>
      </c>
      <c r="I1203" s="1" t="str">
        <f>_xlfn.XLOOKUP(G1203,'Lookup '!A:A,'Lookup '!B:B)</f>
        <v>Cases &amp; Covers</v>
      </c>
      <c r="J1203" s="1" t="s">
        <v>51</v>
      </c>
      <c r="K1203" s="1" t="b">
        <v>0</v>
      </c>
      <c r="L1203" s="1"/>
      <c r="M1203" s="1"/>
      <c r="N1203" s="1" t="s">
        <v>52</v>
      </c>
      <c r="O1203" s="3">
        <v>1.9</v>
      </c>
      <c r="P1203" s="3"/>
      <c r="Q1203" s="3">
        <v>1.9</v>
      </c>
      <c r="R1203" s="3">
        <v>3.6362999999999999</v>
      </c>
      <c r="S1203" s="1">
        <v>0</v>
      </c>
      <c r="T1203" s="4">
        <v>0</v>
      </c>
      <c r="U1203" s="1" t="s">
        <v>5362</v>
      </c>
      <c r="V1203" s="1" t="s">
        <v>5532</v>
      </c>
      <c r="W1203" s="1" t="s">
        <v>5607</v>
      </c>
      <c r="X1203" s="1" t="s">
        <v>47</v>
      </c>
      <c r="Y1203" s="1">
        <v>11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10</v>
      </c>
      <c r="AP1203" s="1">
        <v>16</v>
      </c>
      <c r="AQ1203" s="1">
        <v>4</v>
      </c>
      <c r="AR1203" s="1">
        <v>11</v>
      </c>
      <c r="AS1203" s="1">
        <v>4</v>
      </c>
      <c r="AT1203" s="1">
        <v>3</v>
      </c>
      <c r="AU1203" s="1">
        <v>1</v>
      </c>
      <c r="AV1203" s="1">
        <v>0</v>
      </c>
      <c r="AW1203" s="1">
        <v>5</v>
      </c>
      <c r="AX1203" s="1">
        <v>2</v>
      </c>
      <c r="AY1203" s="1">
        <v>3</v>
      </c>
      <c r="AZ1203" s="1">
        <v>3</v>
      </c>
      <c r="BA1203" s="11">
        <v>0</v>
      </c>
    </row>
    <row r="1204" spans="1:53" x14ac:dyDescent="0.25">
      <c r="A1204" s="10">
        <v>125238</v>
      </c>
      <c r="B1204" s="1" t="s">
        <v>2532</v>
      </c>
      <c r="C1204" s="1" t="s">
        <v>58</v>
      </c>
      <c r="D1204" s="1">
        <v>4</v>
      </c>
      <c r="E1204" s="1">
        <v>0</v>
      </c>
      <c r="F1204" s="1"/>
      <c r="G1204" s="1" t="s">
        <v>2533</v>
      </c>
      <c r="H1204" s="2">
        <v>45193.940200150464</v>
      </c>
      <c r="I1204" s="1" t="str">
        <f>_xlfn.XLOOKUP(G1204,'Lookup '!A:A,'Lookup '!B:B)</f>
        <v>Cases &amp; Covers</v>
      </c>
      <c r="J1204" s="1" t="s">
        <v>51</v>
      </c>
      <c r="K1204" s="1" t="b">
        <v>0</v>
      </c>
      <c r="L1204" s="1"/>
      <c r="M1204" s="1"/>
      <c r="N1204" s="1" t="s">
        <v>52</v>
      </c>
      <c r="O1204" s="3">
        <v>1.9</v>
      </c>
      <c r="P1204" s="3"/>
      <c r="Q1204" s="3">
        <v>1.9</v>
      </c>
      <c r="R1204" s="3">
        <v>3.6362999999999999</v>
      </c>
      <c r="S1204" s="1">
        <v>0</v>
      </c>
      <c r="T1204" s="4">
        <v>0</v>
      </c>
      <c r="U1204" s="1" t="s">
        <v>5362</v>
      </c>
      <c r="V1204" s="1" t="s">
        <v>5532</v>
      </c>
      <c r="W1204" s="1" t="s">
        <v>5607</v>
      </c>
      <c r="X1204" s="1" t="s">
        <v>47</v>
      </c>
      <c r="Y1204" s="1">
        <v>101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4</v>
      </c>
      <c r="AP1204" s="1">
        <v>13</v>
      </c>
      <c r="AQ1204" s="1">
        <v>13</v>
      </c>
      <c r="AR1204" s="1">
        <v>8</v>
      </c>
      <c r="AS1204" s="1">
        <v>11</v>
      </c>
      <c r="AT1204" s="1">
        <v>2</v>
      </c>
      <c r="AU1204" s="1">
        <v>5</v>
      </c>
      <c r="AV1204" s="1">
        <v>5</v>
      </c>
      <c r="AW1204" s="1">
        <v>14</v>
      </c>
      <c r="AX1204" s="1">
        <v>3</v>
      </c>
      <c r="AY1204" s="1">
        <v>3</v>
      </c>
      <c r="AZ1204" s="1">
        <v>2</v>
      </c>
      <c r="BA1204" s="11">
        <v>1</v>
      </c>
    </row>
    <row r="1205" spans="1:53" x14ac:dyDescent="0.25">
      <c r="A1205" s="10">
        <v>125239</v>
      </c>
      <c r="B1205" s="1" t="s">
        <v>2534</v>
      </c>
      <c r="C1205" s="1" t="s">
        <v>58</v>
      </c>
      <c r="D1205" s="1">
        <v>0</v>
      </c>
      <c r="E1205" s="1">
        <v>0</v>
      </c>
      <c r="F1205" s="1"/>
      <c r="G1205" s="1" t="s">
        <v>2535</v>
      </c>
      <c r="H1205" s="2">
        <v>45193.940200150464</v>
      </c>
      <c r="I1205" s="1" t="str">
        <f>_xlfn.XLOOKUP(G1205,'Lookup '!A:A,'Lookup '!B:B)</f>
        <v>Cases &amp; Covers</v>
      </c>
      <c r="J1205" s="1" t="s">
        <v>51</v>
      </c>
      <c r="K1205" s="1" t="b">
        <v>0</v>
      </c>
      <c r="L1205" s="1"/>
      <c r="M1205" s="1"/>
      <c r="N1205" s="1" t="s">
        <v>52</v>
      </c>
      <c r="O1205" s="3">
        <v>3.77</v>
      </c>
      <c r="P1205" s="3"/>
      <c r="Q1205" s="3">
        <v>3.77</v>
      </c>
      <c r="R1205" s="3">
        <v>6.8181000000000003</v>
      </c>
      <c r="S1205" s="1">
        <v>0</v>
      </c>
      <c r="T1205" s="4">
        <v>0</v>
      </c>
      <c r="U1205" s="1" t="s">
        <v>5362</v>
      </c>
      <c r="V1205" s="1" t="s">
        <v>5608</v>
      </c>
      <c r="W1205" s="1" t="s">
        <v>5605</v>
      </c>
      <c r="X1205" s="1" t="s">
        <v>47</v>
      </c>
      <c r="Y1205" s="1">
        <v>262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14</v>
      </c>
      <c r="AP1205" s="1">
        <v>22</v>
      </c>
      <c r="AQ1205" s="1">
        <v>20</v>
      </c>
      <c r="AR1205" s="1">
        <v>24</v>
      </c>
      <c r="AS1205" s="1">
        <v>16</v>
      </c>
      <c r="AT1205" s="1">
        <v>15</v>
      </c>
      <c r="AU1205" s="1">
        <v>37</v>
      </c>
      <c r="AV1205" s="1">
        <v>25</v>
      </c>
      <c r="AW1205" s="1">
        <v>43</v>
      </c>
      <c r="AX1205" s="1">
        <v>43</v>
      </c>
      <c r="AY1205" s="1">
        <v>25</v>
      </c>
      <c r="AZ1205" s="1">
        <v>20</v>
      </c>
      <c r="BA1205" s="11">
        <v>24</v>
      </c>
    </row>
    <row r="1206" spans="1:53" x14ac:dyDescent="0.25">
      <c r="A1206" s="10">
        <v>125240</v>
      </c>
      <c r="B1206" s="1" t="s">
        <v>2536</v>
      </c>
      <c r="C1206" s="1" t="s">
        <v>58</v>
      </c>
      <c r="D1206" s="1">
        <v>0</v>
      </c>
      <c r="E1206" s="1">
        <v>0</v>
      </c>
      <c r="F1206" s="1"/>
      <c r="G1206" s="1" t="s">
        <v>2537</v>
      </c>
      <c r="H1206" s="2">
        <v>45193.940200150464</v>
      </c>
      <c r="I1206" s="1" t="str">
        <f>_xlfn.XLOOKUP(G1206,'Lookup '!A:A,'Lookup '!B:B)</f>
        <v>Cases &amp; Covers</v>
      </c>
      <c r="J1206" s="1" t="s">
        <v>51</v>
      </c>
      <c r="K1206" s="1" t="b">
        <v>0</v>
      </c>
      <c r="L1206" s="1"/>
      <c r="M1206" s="1"/>
      <c r="N1206" s="1" t="s">
        <v>52</v>
      </c>
      <c r="O1206" s="3">
        <v>3.77</v>
      </c>
      <c r="P1206" s="3"/>
      <c r="Q1206" s="3">
        <v>3.77</v>
      </c>
      <c r="R1206" s="3">
        <v>6.8181000000000003</v>
      </c>
      <c r="S1206" s="1">
        <v>0</v>
      </c>
      <c r="T1206" s="4">
        <v>0</v>
      </c>
      <c r="U1206" s="1" t="s">
        <v>5362</v>
      </c>
      <c r="V1206" s="1" t="s">
        <v>5608</v>
      </c>
      <c r="W1206" s="1" t="s">
        <v>5606</v>
      </c>
      <c r="X1206" s="1" t="s">
        <v>47</v>
      </c>
      <c r="Y1206" s="1">
        <v>371</v>
      </c>
      <c r="Z1206" s="1">
        <v>1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24</v>
      </c>
      <c r="AP1206" s="1">
        <v>28</v>
      </c>
      <c r="AQ1206" s="1">
        <v>18</v>
      </c>
      <c r="AR1206" s="1">
        <v>20</v>
      </c>
      <c r="AS1206" s="1">
        <v>17</v>
      </c>
      <c r="AT1206" s="1">
        <v>13</v>
      </c>
      <c r="AU1206" s="1">
        <v>21</v>
      </c>
      <c r="AV1206" s="1">
        <v>19</v>
      </c>
      <c r="AW1206" s="1">
        <v>20</v>
      </c>
      <c r="AX1206" s="1">
        <v>16</v>
      </c>
      <c r="AY1206" s="1">
        <v>3</v>
      </c>
      <c r="AZ1206" s="1">
        <v>9</v>
      </c>
      <c r="BA1206" s="11">
        <v>20</v>
      </c>
    </row>
    <row r="1207" spans="1:53" x14ac:dyDescent="0.25">
      <c r="A1207" s="10">
        <v>125241</v>
      </c>
      <c r="B1207" s="1" t="s">
        <v>2538</v>
      </c>
      <c r="C1207" s="1" t="s">
        <v>58</v>
      </c>
      <c r="D1207" s="1">
        <v>4</v>
      </c>
      <c r="E1207" s="1">
        <v>0</v>
      </c>
      <c r="F1207" s="1"/>
      <c r="G1207" s="1" t="s">
        <v>2539</v>
      </c>
      <c r="H1207" s="2">
        <v>45193.940200150464</v>
      </c>
      <c r="I1207" s="1" t="str">
        <f>_xlfn.XLOOKUP(G1207,'Lookup '!A:A,'Lookup '!B:B)</f>
        <v>Cases &amp; Covers</v>
      </c>
      <c r="J1207" s="1" t="s">
        <v>51</v>
      </c>
      <c r="K1207" s="1" t="b">
        <v>0</v>
      </c>
      <c r="L1207" s="1"/>
      <c r="M1207" s="1"/>
      <c r="N1207" s="1" t="s">
        <v>52</v>
      </c>
      <c r="O1207" s="3">
        <v>3.77</v>
      </c>
      <c r="P1207" s="3"/>
      <c r="Q1207" s="3">
        <v>3.77</v>
      </c>
      <c r="R1207" s="3">
        <v>6.8181000000000003</v>
      </c>
      <c r="S1207" s="1">
        <v>0</v>
      </c>
      <c r="T1207" s="4">
        <v>0</v>
      </c>
      <c r="U1207" s="1" t="s">
        <v>5362</v>
      </c>
      <c r="V1207" s="1" t="s">
        <v>5608</v>
      </c>
      <c r="W1207" s="1" t="s">
        <v>5607</v>
      </c>
      <c r="X1207" s="1" t="s">
        <v>47</v>
      </c>
      <c r="Y1207" s="1">
        <v>249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37</v>
      </c>
      <c r="AP1207" s="1">
        <v>39</v>
      </c>
      <c r="AQ1207" s="1">
        <v>33</v>
      </c>
      <c r="AR1207" s="1">
        <v>36</v>
      </c>
      <c r="AS1207" s="1">
        <v>28</v>
      </c>
      <c r="AT1207" s="1">
        <v>20</v>
      </c>
      <c r="AU1207" s="1">
        <v>44</v>
      </c>
      <c r="AV1207" s="1">
        <v>27</v>
      </c>
      <c r="AW1207" s="1">
        <v>41</v>
      </c>
      <c r="AX1207" s="1">
        <v>49</v>
      </c>
      <c r="AY1207" s="1">
        <v>19</v>
      </c>
      <c r="AZ1207" s="1">
        <v>29</v>
      </c>
      <c r="BA1207" s="11">
        <v>34</v>
      </c>
    </row>
    <row r="1208" spans="1:53" x14ac:dyDescent="0.25">
      <c r="A1208" s="10">
        <v>125242</v>
      </c>
      <c r="B1208" s="1" t="s">
        <v>2540</v>
      </c>
      <c r="C1208" s="1" t="s">
        <v>58</v>
      </c>
      <c r="D1208" s="1">
        <v>4</v>
      </c>
      <c r="E1208" s="1">
        <v>0</v>
      </c>
      <c r="F1208" s="1" t="s">
        <v>2541</v>
      </c>
      <c r="G1208" s="1" t="s">
        <v>2542</v>
      </c>
      <c r="H1208" s="2">
        <v>45193.940200150464</v>
      </c>
      <c r="I1208" s="1" t="str">
        <f>_xlfn.XLOOKUP(G1208,'Lookup '!A:A,'Lookup '!B:B)</f>
        <v>Cases &amp; Covers</v>
      </c>
      <c r="J1208" s="1" t="s">
        <v>51</v>
      </c>
      <c r="K1208" s="1" t="b">
        <v>0</v>
      </c>
      <c r="L1208" s="1"/>
      <c r="M1208" s="1"/>
      <c r="N1208" s="1" t="s">
        <v>52</v>
      </c>
      <c r="O1208" s="3">
        <v>2.38</v>
      </c>
      <c r="P1208" s="3"/>
      <c r="Q1208" s="3">
        <v>2.38</v>
      </c>
      <c r="R1208" s="3">
        <v>4.5453999999999999</v>
      </c>
      <c r="S1208" s="1">
        <v>0</v>
      </c>
      <c r="T1208" s="4">
        <v>0</v>
      </c>
      <c r="U1208" s="1" t="s">
        <v>5362</v>
      </c>
      <c r="V1208" s="1" t="s">
        <v>5517</v>
      </c>
      <c r="W1208" s="1" t="s">
        <v>5605</v>
      </c>
      <c r="X1208" s="1" t="s">
        <v>47</v>
      </c>
      <c r="Y1208" s="1">
        <v>167</v>
      </c>
      <c r="Z1208" s="1">
        <v>0</v>
      </c>
      <c r="AA1208" s="1">
        <v>70</v>
      </c>
      <c r="AB1208" s="1">
        <v>70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33</v>
      </c>
      <c r="AP1208" s="1">
        <v>32</v>
      </c>
      <c r="AQ1208" s="1">
        <v>23</v>
      </c>
      <c r="AR1208" s="1">
        <v>32</v>
      </c>
      <c r="AS1208" s="1">
        <v>24</v>
      </c>
      <c r="AT1208" s="1">
        <v>19</v>
      </c>
      <c r="AU1208" s="1">
        <v>29</v>
      </c>
      <c r="AV1208" s="1">
        <v>27</v>
      </c>
      <c r="AW1208" s="1">
        <v>24</v>
      </c>
      <c r="AX1208" s="1">
        <v>37</v>
      </c>
      <c r="AY1208" s="1">
        <v>14</v>
      </c>
      <c r="AZ1208" s="1">
        <v>4</v>
      </c>
      <c r="BA1208" s="11">
        <v>14</v>
      </c>
    </row>
    <row r="1209" spans="1:53" x14ac:dyDescent="0.25">
      <c r="A1209" s="10">
        <v>125243</v>
      </c>
      <c r="B1209" s="1" t="s">
        <v>2543</v>
      </c>
      <c r="C1209" s="1" t="s">
        <v>58</v>
      </c>
      <c r="D1209" s="1">
        <v>4</v>
      </c>
      <c r="E1209" s="1">
        <v>0</v>
      </c>
      <c r="F1209" s="1" t="s">
        <v>2544</v>
      </c>
      <c r="G1209" s="1" t="s">
        <v>2545</v>
      </c>
      <c r="H1209" s="2">
        <v>45193.940200150464</v>
      </c>
      <c r="I1209" s="1" t="str">
        <f>_xlfn.XLOOKUP(G1209,'Lookup '!A:A,'Lookup '!B:B)</f>
        <v>Cases &amp; Covers</v>
      </c>
      <c r="J1209" s="1" t="s">
        <v>51</v>
      </c>
      <c r="K1209" s="1" t="b">
        <v>0</v>
      </c>
      <c r="L1209" s="1"/>
      <c r="M1209" s="1"/>
      <c r="N1209" s="1" t="s">
        <v>52</v>
      </c>
      <c r="O1209" s="3">
        <v>2.38</v>
      </c>
      <c r="P1209" s="3"/>
      <c r="Q1209" s="3">
        <v>2.38</v>
      </c>
      <c r="R1209" s="3">
        <v>4.5453999999999999</v>
      </c>
      <c r="S1209" s="1">
        <v>0</v>
      </c>
      <c r="T1209" s="4">
        <v>0</v>
      </c>
      <c r="U1209" s="1" t="s">
        <v>5362</v>
      </c>
      <c r="V1209" s="1" t="s">
        <v>5517</v>
      </c>
      <c r="W1209" s="1" t="s">
        <v>5607</v>
      </c>
      <c r="X1209" s="1" t="s">
        <v>47</v>
      </c>
      <c r="Y1209" s="1">
        <v>272</v>
      </c>
      <c r="Z1209" s="1">
        <v>0</v>
      </c>
      <c r="AA1209" s="1">
        <v>50</v>
      </c>
      <c r="AB1209" s="1">
        <v>50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22</v>
      </c>
      <c r="AP1209" s="1">
        <v>35</v>
      </c>
      <c r="AQ1209" s="1">
        <v>42</v>
      </c>
      <c r="AR1209" s="1">
        <v>23</v>
      </c>
      <c r="AS1209" s="1">
        <v>14</v>
      </c>
      <c r="AT1209" s="1">
        <v>5</v>
      </c>
      <c r="AU1209" s="1">
        <v>18</v>
      </c>
      <c r="AV1209" s="1">
        <v>28</v>
      </c>
      <c r="AW1209" s="1">
        <v>16</v>
      </c>
      <c r="AX1209" s="1">
        <v>24</v>
      </c>
      <c r="AY1209" s="1">
        <v>2</v>
      </c>
      <c r="AZ1209" s="1">
        <v>6</v>
      </c>
      <c r="BA1209" s="11">
        <v>10</v>
      </c>
    </row>
    <row r="1210" spans="1:53" x14ac:dyDescent="0.25">
      <c r="A1210" s="10">
        <v>125244</v>
      </c>
      <c r="B1210" s="1" t="s">
        <v>2546</v>
      </c>
      <c r="C1210" s="1" t="s">
        <v>58</v>
      </c>
      <c r="D1210" s="1">
        <v>4</v>
      </c>
      <c r="E1210" s="1">
        <v>0</v>
      </c>
      <c r="F1210" s="1" t="s">
        <v>2547</v>
      </c>
      <c r="G1210" s="1" t="s">
        <v>2548</v>
      </c>
      <c r="H1210" s="2">
        <v>45193.940200150464</v>
      </c>
      <c r="I1210" s="1" t="str">
        <f>_xlfn.XLOOKUP(G1210,'Lookup '!A:A,'Lookup '!B:B)</f>
        <v>Cases &amp; Covers</v>
      </c>
      <c r="J1210" s="1" t="s">
        <v>51</v>
      </c>
      <c r="K1210" s="1" t="b">
        <v>0</v>
      </c>
      <c r="L1210" s="1"/>
      <c r="M1210" s="1"/>
      <c r="N1210" s="1" t="s">
        <v>52</v>
      </c>
      <c r="O1210" s="3">
        <v>2.38</v>
      </c>
      <c r="P1210" s="3"/>
      <c r="Q1210" s="3">
        <v>2.38</v>
      </c>
      <c r="R1210" s="3">
        <v>4.5453999999999999</v>
      </c>
      <c r="S1210" s="1">
        <v>0</v>
      </c>
      <c r="T1210" s="4">
        <v>0</v>
      </c>
      <c r="U1210" s="1" t="s">
        <v>5362</v>
      </c>
      <c r="V1210" s="1" t="s">
        <v>5517</v>
      </c>
      <c r="W1210" s="1" t="s">
        <v>5606</v>
      </c>
      <c r="X1210" s="1" t="s">
        <v>47</v>
      </c>
      <c r="Y1210" s="1">
        <v>188</v>
      </c>
      <c r="Z1210" s="1">
        <v>0</v>
      </c>
      <c r="AA1210" s="1">
        <v>50</v>
      </c>
      <c r="AB1210" s="1">
        <v>50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22</v>
      </c>
      <c r="AP1210" s="1">
        <v>17</v>
      </c>
      <c r="AQ1210" s="1">
        <v>32</v>
      </c>
      <c r="AR1210" s="1">
        <v>19</v>
      </c>
      <c r="AS1210" s="1">
        <v>14</v>
      </c>
      <c r="AT1210" s="1">
        <v>10</v>
      </c>
      <c r="AU1210" s="1">
        <v>18</v>
      </c>
      <c r="AV1210" s="1">
        <v>7</v>
      </c>
      <c r="AW1210" s="1">
        <v>11</v>
      </c>
      <c r="AX1210" s="1">
        <v>16</v>
      </c>
      <c r="AY1210" s="1">
        <v>6</v>
      </c>
      <c r="AZ1210" s="1">
        <v>4</v>
      </c>
      <c r="BA1210" s="11">
        <v>4</v>
      </c>
    </row>
    <row r="1211" spans="1:53" x14ac:dyDescent="0.25">
      <c r="A1211" s="10">
        <v>125245</v>
      </c>
      <c r="B1211" s="1" t="s">
        <v>2549</v>
      </c>
      <c r="C1211" s="1" t="s">
        <v>58</v>
      </c>
      <c r="D1211" s="1">
        <v>4</v>
      </c>
      <c r="E1211" s="1">
        <v>0</v>
      </c>
      <c r="F1211" s="1" t="s">
        <v>2550</v>
      </c>
      <c r="G1211" s="1" t="s">
        <v>2551</v>
      </c>
      <c r="H1211" s="2">
        <v>45193.940200150464</v>
      </c>
      <c r="I1211" s="1" t="str">
        <f>_xlfn.XLOOKUP(G1211,'Lookup '!A:A,'Lookup '!B:B)</f>
        <v>Cases &amp; Covers</v>
      </c>
      <c r="J1211" s="1" t="s">
        <v>51</v>
      </c>
      <c r="K1211" s="1" t="b">
        <v>0</v>
      </c>
      <c r="L1211" s="1"/>
      <c r="M1211" s="1"/>
      <c r="N1211" s="1" t="s">
        <v>52</v>
      </c>
      <c r="O1211" s="3">
        <v>2.38</v>
      </c>
      <c r="P1211" s="3"/>
      <c r="Q1211" s="3">
        <v>2.38</v>
      </c>
      <c r="R1211" s="3">
        <v>4.5453999999999999</v>
      </c>
      <c r="S1211" s="1">
        <v>0</v>
      </c>
      <c r="T1211" s="4">
        <v>0</v>
      </c>
      <c r="U1211" s="1" t="s">
        <v>5362</v>
      </c>
      <c r="V1211" s="1" t="s">
        <v>5517</v>
      </c>
      <c r="W1211" s="1" t="s">
        <v>5609</v>
      </c>
      <c r="X1211" s="1" t="s">
        <v>47</v>
      </c>
      <c r="Y1211" s="1">
        <v>77</v>
      </c>
      <c r="Z1211" s="1">
        <v>0</v>
      </c>
      <c r="AA1211" s="1">
        <v>70</v>
      </c>
      <c r="AB1211" s="1">
        <v>70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32</v>
      </c>
      <c r="AP1211" s="1">
        <v>26</v>
      </c>
      <c r="AQ1211" s="1">
        <v>22</v>
      </c>
      <c r="AR1211" s="1">
        <v>0</v>
      </c>
      <c r="AS1211" s="1">
        <v>0</v>
      </c>
      <c r="AT1211" s="1">
        <v>0</v>
      </c>
      <c r="AU1211" s="1">
        <v>18</v>
      </c>
      <c r="AV1211" s="1">
        <v>19</v>
      </c>
      <c r="AW1211" s="1">
        <v>17</v>
      </c>
      <c r="AX1211" s="1">
        <v>26</v>
      </c>
      <c r="AY1211" s="1">
        <v>20</v>
      </c>
      <c r="AZ1211" s="1">
        <v>11</v>
      </c>
      <c r="BA1211" s="11">
        <v>2</v>
      </c>
    </row>
    <row r="1212" spans="1:53" x14ac:dyDescent="0.25">
      <c r="A1212" s="10">
        <v>125246</v>
      </c>
      <c r="B1212" s="1" t="s">
        <v>2552</v>
      </c>
      <c r="C1212" s="1" t="s">
        <v>58</v>
      </c>
      <c r="D1212" s="1">
        <v>4</v>
      </c>
      <c r="E1212" s="1">
        <v>0</v>
      </c>
      <c r="F1212" s="1"/>
      <c r="G1212" s="1" t="s">
        <v>2553</v>
      </c>
      <c r="H1212" s="2">
        <v>45194.01273159722</v>
      </c>
      <c r="I1212" s="1" t="str">
        <f>_xlfn.XLOOKUP(G1212,'Lookup '!A:A,'Lookup '!B:B)</f>
        <v>Cases &amp; Covers</v>
      </c>
      <c r="J1212" s="1" t="s">
        <v>51</v>
      </c>
      <c r="K1212" s="1" t="b">
        <v>0</v>
      </c>
      <c r="L1212" s="1"/>
      <c r="M1212" s="1"/>
      <c r="N1212" s="1" t="s">
        <v>52</v>
      </c>
      <c r="O1212" s="3">
        <v>2.57</v>
      </c>
      <c r="P1212" s="3"/>
      <c r="Q1212" s="3">
        <v>2.57</v>
      </c>
      <c r="R1212" s="3">
        <v>4.0909000000000004</v>
      </c>
      <c r="S1212" s="1">
        <v>0</v>
      </c>
      <c r="T1212" s="4">
        <v>0</v>
      </c>
      <c r="U1212" s="1" t="s">
        <v>5362</v>
      </c>
      <c r="V1212" s="1" t="s">
        <v>5514</v>
      </c>
      <c r="W1212" s="1" t="s">
        <v>5605</v>
      </c>
      <c r="X1212" s="1" t="s">
        <v>47</v>
      </c>
      <c r="Y1212" s="1">
        <v>74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9</v>
      </c>
      <c r="AP1212" s="1">
        <v>12</v>
      </c>
      <c r="AQ1212" s="1">
        <v>8</v>
      </c>
      <c r="AR1212" s="1">
        <v>4</v>
      </c>
      <c r="AS1212" s="1">
        <v>2</v>
      </c>
      <c r="AT1212" s="1">
        <v>2</v>
      </c>
      <c r="AU1212" s="1">
        <v>0</v>
      </c>
      <c r="AV1212" s="1">
        <v>2</v>
      </c>
      <c r="AW1212" s="1">
        <v>1</v>
      </c>
      <c r="AX1212" s="1">
        <v>5</v>
      </c>
      <c r="AY1212" s="1">
        <v>2</v>
      </c>
      <c r="AZ1212" s="1">
        <v>4</v>
      </c>
      <c r="BA1212" s="11">
        <v>3</v>
      </c>
    </row>
    <row r="1213" spans="1:53" x14ac:dyDescent="0.25">
      <c r="A1213" s="10">
        <v>125247</v>
      </c>
      <c r="B1213" s="1" t="s">
        <v>2554</v>
      </c>
      <c r="C1213" s="1" t="s">
        <v>58</v>
      </c>
      <c r="D1213" s="1">
        <v>4</v>
      </c>
      <c r="E1213" s="1">
        <v>0</v>
      </c>
      <c r="F1213" s="1"/>
      <c r="G1213" s="1" t="s">
        <v>2555</v>
      </c>
      <c r="H1213" s="2">
        <v>45194.01273159722</v>
      </c>
      <c r="I1213" s="1" t="str">
        <f>_xlfn.XLOOKUP(G1213,'Lookup '!A:A,'Lookup '!B:B)</f>
        <v>Cases &amp; Covers</v>
      </c>
      <c r="J1213" s="1" t="s">
        <v>51</v>
      </c>
      <c r="K1213" s="1" t="b">
        <v>0</v>
      </c>
      <c r="L1213" s="1"/>
      <c r="M1213" s="1"/>
      <c r="N1213" s="1" t="s">
        <v>52</v>
      </c>
      <c r="O1213" s="3">
        <v>2.57</v>
      </c>
      <c r="P1213" s="3"/>
      <c r="Q1213" s="3">
        <v>2.57</v>
      </c>
      <c r="R1213" s="3">
        <v>4.0909000000000004</v>
      </c>
      <c r="S1213" s="1">
        <v>0</v>
      </c>
      <c r="T1213" s="4">
        <v>0</v>
      </c>
      <c r="U1213" s="1" t="s">
        <v>5362</v>
      </c>
      <c r="V1213" s="1" t="s">
        <v>5514</v>
      </c>
      <c r="W1213" s="1" t="s">
        <v>5606</v>
      </c>
      <c r="X1213" s="1" t="s">
        <v>47</v>
      </c>
      <c r="Y1213" s="1">
        <v>50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12</v>
      </c>
      <c r="AP1213" s="1">
        <v>12</v>
      </c>
      <c r="AQ1213" s="1">
        <v>6</v>
      </c>
      <c r="AR1213" s="1">
        <v>5</v>
      </c>
      <c r="AS1213" s="1">
        <v>10</v>
      </c>
      <c r="AT1213" s="1">
        <v>6</v>
      </c>
      <c r="AU1213" s="1">
        <v>0</v>
      </c>
      <c r="AV1213" s="1">
        <v>5</v>
      </c>
      <c r="AW1213" s="1">
        <v>3</v>
      </c>
      <c r="AX1213" s="1">
        <v>0</v>
      </c>
      <c r="AY1213" s="1">
        <v>2</v>
      </c>
      <c r="AZ1213" s="1">
        <v>0</v>
      </c>
      <c r="BA1213" s="11">
        <v>1</v>
      </c>
    </row>
    <row r="1214" spans="1:53" x14ac:dyDescent="0.25">
      <c r="A1214" s="10">
        <v>125248</v>
      </c>
      <c r="B1214" s="1" t="s">
        <v>2556</v>
      </c>
      <c r="C1214" s="1" t="s">
        <v>58</v>
      </c>
      <c r="D1214" s="1">
        <v>4</v>
      </c>
      <c r="E1214" s="1">
        <v>0</v>
      </c>
      <c r="F1214" s="1"/>
      <c r="G1214" s="1" t="s">
        <v>2557</v>
      </c>
      <c r="H1214" s="2">
        <v>45194.01273159722</v>
      </c>
      <c r="I1214" s="1" t="str">
        <f>_xlfn.XLOOKUP(G1214,'Lookup '!A:A,'Lookup '!B:B)</f>
        <v>Cases &amp; Covers</v>
      </c>
      <c r="J1214" s="1" t="s">
        <v>51</v>
      </c>
      <c r="K1214" s="1" t="b">
        <v>0</v>
      </c>
      <c r="L1214" s="1"/>
      <c r="M1214" s="1"/>
      <c r="N1214" s="1" t="s">
        <v>52</v>
      </c>
      <c r="O1214" s="3">
        <v>2.57</v>
      </c>
      <c r="P1214" s="3"/>
      <c r="Q1214" s="3">
        <v>2.57</v>
      </c>
      <c r="R1214" s="3">
        <v>4.0909000000000004</v>
      </c>
      <c r="S1214" s="1">
        <v>0</v>
      </c>
      <c r="T1214" s="4">
        <v>0</v>
      </c>
      <c r="U1214" s="1" t="s">
        <v>5362</v>
      </c>
      <c r="V1214" s="1" t="s">
        <v>5514</v>
      </c>
      <c r="W1214" s="1" t="s">
        <v>5607</v>
      </c>
      <c r="X1214" s="1" t="s">
        <v>47</v>
      </c>
      <c r="Y1214" s="1">
        <v>32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8</v>
      </c>
      <c r="AP1214" s="1">
        <v>16</v>
      </c>
      <c r="AQ1214" s="1">
        <v>12</v>
      </c>
      <c r="AR1214" s="1">
        <v>9</v>
      </c>
      <c r="AS1214" s="1">
        <v>7</v>
      </c>
      <c r="AT1214" s="1">
        <v>3</v>
      </c>
      <c r="AU1214" s="1">
        <v>4</v>
      </c>
      <c r="AV1214" s="1">
        <v>2</v>
      </c>
      <c r="AW1214" s="1">
        <v>2</v>
      </c>
      <c r="AX1214" s="1">
        <v>1</v>
      </c>
      <c r="AY1214" s="1">
        <v>0</v>
      </c>
      <c r="AZ1214" s="1">
        <v>2</v>
      </c>
      <c r="BA1214" s="11">
        <v>0</v>
      </c>
    </row>
    <row r="1215" spans="1:53" x14ac:dyDescent="0.25">
      <c r="A1215" s="10">
        <v>125249</v>
      </c>
      <c r="B1215" s="1" t="s">
        <v>2558</v>
      </c>
      <c r="C1215" s="1" t="s">
        <v>58</v>
      </c>
      <c r="D1215" s="1">
        <v>0</v>
      </c>
      <c r="E1215" s="1">
        <v>0</v>
      </c>
      <c r="F1215" s="1"/>
      <c r="G1215" s="1" t="s">
        <v>2559</v>
      </c>
      <c r="H1215" s="2">
        <v>45194.01273159722</v>
      </c>
      <c r="I1215" s="1" t="str">
        <f>_xlfn.XLOOKUP(G1215,'Lookup '!A:A,'Lookup '!B:B)</f>
        <v>Cases &amp; Covers</v>
      </c>
      <c r="J1215" s="1" t="s">
        <v>51</v>
      </c>
      <c r="K1215" s="1" t="b">
        <v>0</v>
      </c>
      <c r="L1215" s="1"/>
      <c r="M1215" s="1"/>
      <c r="N1215" s="1" t="s">
        <v>52</v>
      </c>
      <c r="O1215" s="3">
        <v>2.57</v>
      </c>
      <c r="P1215" s="3"/>
      <c r="Q1215" s="3">
        <v>2.57</v>
      </c>
      <c r="R1215" s="3">
        <v>0</v>
      </c>
      <c r="S1215" s="1">
        <v>0</v>
      </c>
      <c r="T1215" s="4">
        <v>0</v>
      </c>
      <c r="U1215" s="1" t="s">
        <v>5362</v>
      </c>
      <c r="V1215" s="1" t="s">
        <v>5514</v>
      </c>
      <c r="W1215" s="1" t="s">
        <v>3715</v>
      </c>
      <c r="X1215" s="1" t="s">
        <v>47</v>
      </c>
      <c r="Y1215" s="1">
        <v>97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1">
        <v>0</v>
      </c>
    </row>
    <row r="1216" spans="1:53" x14ac:dyDescent="0.25">
      <c r="A1216" s="10">
        <v>125250</v>
      </c>
      <c r="B1216" s="1" t="s">
        <v>2560</v>
      </c>
      <c r="C1216" s="1" t="s">
        <v>58</v>
      </c>
      <c r="D1216" s="1">
        <v>4</v>
      </c>
      <c r="E1216" s="1">
        <v>0</v>
      </c>
      <c r="F1216" s="1"/>
      <c r="G1216" s="1" t="s">
        <v>2561</v>
      </c>
      <c r="H1216" s="2">
        <v>45194.01273159722</v>
      </c>
      <c r="I1216" s="1" t="str">
        <f>_xlfn.XLOOKUP(G1216,'Lookup '!A:A,'Lookup '!B:B)</f>
        <v>Cases &amp; Covers</v>
      </c>
      <c r="J1216" s="1" t="s">
        <v>51</v>
      </c>
      <c r="K1216" s="1" t="b">
        <v>0</v>
      </c>
      <c r="L1216" s="1"/>
      <c r="M1216" s="1"/>
      <c r="N1216" s="1" t="s">
        <v>52</v>
      </c>
      <c r="O1216" s="3">
        <v>2.57</v>
      </c>
      <c r="P1216" s="3"/>
      <c r="Q1216" s="3">
        <v>2.57</v>
      </c>
      <c r="R1216" s="3">
        <v>5.0675999999999997</v>
      </c>
      <c r="S1216" s="1">
        <v>0</v>
      </c>
      <c r="T1216" s="4">
        <v>0</v>
      </c>
      <c r="U1216" s="1" t="s">
        <v>5362</v>
      </c>
      <c r="V1216" s="1" t="s">
        <v>5514</v>
      </c>
      <c r="W1216" s="1" t="s">
        <v>5607</v>
      </c>
      <c r="X1216" s="1" t="s">
        <v>47</v>
      </c>
      <c r="Y1216" s="1">
        <v>19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8</v>
      </c>
      <c r="AP1216" s="1">
        <v>19</v>
      </c>
      <c r="AQ1216" s="1">
        <v>0</v>
      </c>
      <c r="AR1216" s="1">
        <v>4</v>
      </c>
      <c r="AS1216" s="1">
        <v>2</v>
      </c>
      <c r="AT1216" s="1">
        <v>1</v>
      </c>
      <c r="AU1216" s="1">
        <v>0</v>
      </c>
      <c r="AV1216" s="1">
        <v>0</v>
      </c>
      <c r="AW1216" s="1">
        <v>4</v>
      </c>
      <c r="AX1216" s="1">
        <v>3</v>
      </c>
      <c r="AY1216" s="1">
        <v>2</v>
      </c>
      <c r="AZ1216" s="1">
        <v>2</v>
      </c>
      <c r="BA1216" s="11">
        <v>2</v>
      </c>
    </row>
    <row r="1217" spans="1:53" x14ac:dyDescent="0.25">
      <c r="A1217" s="10">
        <v>125251</v>
      </c>
      <c r="B1217" s="1" t="s">
        <v>2562</v>
      </c>
      <c r="C1217" s="1" t="s">
        <v>58</v>
      </c>
      <c r="D1217" s="1">
        <v>4</v>
      </c>
      <c r="E1217" s="1">
        <v>0</v>
      </c>
      <c r="F1217" s="1"/>
      <c r="G1217" s="1" t="s">
        <v>2563</v>
      </c>
      <c r="H1217" s="2">
        <v>45194.01273159722</v>
      </c>
      <c r="I1217" s="1" t="str">
        <f>_xlfn.XLOOKUP(G1217,'Lookup '!A:A,'Lookup '!B:B)</f>
        <v>Cases &amp; Covers</v>
      </c>
      <c r="J1217" s="1" t="s">
        <v>51</v>
      </c>
      <c r="K1217" s="1" t="b">
        <v>0</v>
      </c>
      <c r="L1217" s="1"/>
      <c r="M1217" s="1"/>
      <c r="N1217" s="1" t="s">
        <v>52</v>
      </c>
      <c r="O1217" s="3">
        <v>2.57</v>
      </c>
      <c r="P1217" s="3"/>
      <c r="Q1217" s="3">
        <v>2.57</v>
      </c>
      <c r="R1217" s="3">
        <v>4.0909000000000004</v>
      </c>
      <c r="S1217" s="1">
        <v>0</v>
      </c>
      <c r="T1217" s="4">
        <v>0</v>
      </c>
      <c r="U1217" s="1" t="s">
        <v>5362</v>
      </c>
      <c r="V1217" s="1" t="s">
        <v>5514</v>
      </c>
      <c r="W1217" s="1" t="s">
        <v>5605</v>
      </c>
      <c r="X1217" s="1" t="s">
        <v>47</v>
      </c>
      <c r="Y1217" s="1">
        <v>7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21</v>
      </c>
      <c r="AP1217" s="1">
        <v>6</v>
      </c>
      <c r="AQ1217" s="1">
        <v>8</v>
      </c>
      <c r="AR1217" s="1">
        <v>4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1">
        <v>0</v>
      </c>
    </row>
    <row r="1218" spans="1:53" x14ac:dyDescent="0.25">
      <c r="A1218" s="10">
        <v>125252</v>
      </c>
      <c r="B1218" s="1" t="s">
        <v>2564</v>
      </c>
      <c r="C1218" s="1" t="s">
        <v>58</v>
      </c>
      <c r="D1218" s="1">
        <v>4</v>
      </c>
      <c r="E1218" s="1">
        <v>0</v>
      </c>
      <c r="F1218" s="1"/>
      <c r="G1218" s="1" t="s">
        <v>2565</v>
      </c>
      <c r="H1218" s="2">
        <v>45194.01273159722</v>
      </c>
      <c r="I1218" s="1" t="str">
        <f>_xlfn.XLOOKUP(G1218,'Lookup '!A:A,'Lookup '!B:B)</f>
        <v>Cases &amp; Covers</v>
      </c>
      <c r="J1218" s="1" t="s">
        <v>51</v>
      </c>
      <c r="K1218" s="1" t="b">
        <v>0</v>
      </c>
      <c r="L1218" s="1"/>
      <c r="M1218" s="1"/>
      <c r="N1218" s="1" t="s">
        <v>52</v>
      </c>
      <c r="O1218" s="3">
        <v>2.57</v>
      </c>
      <c r="P1218" s="3"/>
      <c r="Q1218" s="3">
        <v>2.57</v>
      </c>
      <c r="R1218" s="3">
        <v>4.0909000000000004</v>
      </c>
      <c r="S1218" s="1">
        <v>0</v>
      </c>
      <c r="T1218" s="4">
        <v>0</v>
      </c>
      <c r="U1218" s="1" t="s">
        <v>5362</v>
      </c>
      <c r="V1218" s="1" t="s">
        <v>5514</v>
      </c>
      <c r="W1218" s="1" t="s">
        <v>5606</v>
      </c>
      <c r="X1218" s="1" t="s">
        <v>47</v>
      </c>
      <c r="Y1218" s="1">
        <v>43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9</v>
      </c>
      <c r="AP1218" s="1">
        <v>4</v>
      </c>
      <c r="AQ1218" s="1">
        <v>6</v>
      </c>
      <c r="AR1218" s="1">
        <v>2</v>
      </c>
      <c r="AS1218" s="1">
        <v>4</v>
      </c>
      <c r="AT1218" s="1">
        <v>0</v>
      </c>
      <c r="AU1218" s="1">
        <v>1</v>
      </c>
      <c r="AV1218" s="1">
        <v>0</v>
      </c>
      <c r="AW1218" s="1">
        <v>0</v>
      </c>
      <c r="AX1218" s="1">
        <v>0</v>
      </c>
      <c r="AY1218" s="1">
        <v>1</v>
      </c>
      <c r="AZ1218" s="1">
        <v>0</v>
      </c>
      <c r="BA1218" s="11">
        <v>0</v>
      </c>
    </row>
    <row r="1219" spans="1:53" x14ac:dyDescent="0.25">
      <c r="A1219" s="10">
        <v>125253</v>
      </c>
      <c r="B1219" s="1" t="s">
        <v>2566</v>
      </c>
      <c r="C1219" s="1" t="s">
        <v>114</v>
      </c>
      <c r="D1219" s="1">
        <v>0</v>
      </c>
      <c r="E1219" s="1">
        <v>0</v>
      </c>
      <c r="F1219" s="1"/>
      <c r="G1219" s="1" t="s">
        <v>2567</v>
      </c>
      <c r="H1219" s="2">
        <v>45194.01273159722</v>
      </c>
      <c r="I1219" s="1" t="str">
        <f>_xlfn.XLOOKUP(G1219,'Lookup '!A:A,'Lookup '!B:B)</f>
        <v>Cases &amp; Covers</v>
      </c>
      <c r="J1219" s="1" t="s">
        <v>51</v>
      </c>
      <c r="K1219" s="1" t="b">
        <v>0</v>
      </c>
      <c r="L1219" s="1"/>
      <c r="M1219" s="1"/>
      <c r="N1219" s="1" t="s">
        <v>52</v>
      </c>
      <c r="O1219" s="3">
        <v>2.57</v>
      </c>
      <c r="P1219" s="3"/>
      <c r="Q1219" s="3">
        <v>2.57</v>
      </c>
      <c r="R1219" s="3">
        <v>3.6362999999999999</v>
      </c>
      <c r="S1219" s="1">
        <v>0</v>
      </c>
      <c r="T1219" s="4">
        <v>0</v>
      </c>
      <c r="U1219" s="1" t="s">
        <v>5362</v>
      </c>
      <c r="V1219" s="1" t="s">
        <v>5552</v>
      </c>
      <c r="W1219" s="1" t="s">
        <v>5605</v>
      </c>
      <c r="X1219" s="1" t="s">
        <v>47</v>
      </c>
      <c r="Y1219" s="1">
        <v>52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17</v>
      </c>
      <c r="AP1219" s="1">
        <v>14</v>
      </c>
      <c r="AQ1219" s="1">
        <v>13</v>
      </c>
      <c r="AR1219" s="1">
        <v>13</v>
      </c>
      <c r="AS1219" s="1">
        <v>14</v>
      </c>
      <c r="AT1219" s="1">
        <v>5</v>
      </c>
      <c r="AU1219" s="1">
        <v>9</v>
      </c>
      <c r="AV1219" s="1">
        <v>11</v>
      </c>
      <c r="AW1219" s="1">
        <v>4</v>
      </c>
      <c r="AX1219" s="1">
        <v>7</v>
      </c>
      <c r="AY1219" s="1">
        <v>4</v>
      </c>
      <c r="AZ1219" s="1">
        <v>10</v>
      </c>
      <c r="BA1219" s="11">
        <v>7</v>
      </c>
    </row>
    <row r="1220" spans="1:53" x14ac:dyDescent="0.25">
      <c r="A1220" s="10">
        <v>125254</v>
      </c>
      <c r="B1220" s="1" t="s">
        <v>2568</v>
      </c>
      <c r="C1220" s="1" t="s">
        <v>114</v>
      </c>
      <c r="D1220" s="1">
        <v>0</v>
      </c>
      <c r="E1220" s="1">
        <v>0</v>
      </c>
      <c r="F1220" s="1"/>
      <c r="G1220" s="1" t="s">
        <v>2569</v>
      </c>
      <c r="H1220" s="2">
        <v>45194.01273159722</v>
      </c>
      <c r="I1220" s="1" t="str">
        <f>_xlfn.XLOOKUP(G1220,'Lookup '!A:A,'Lookup '!B:B)</f>
        <v>Cases &amp; Covers</v>
      </c>
      <c r="J1220" s="1" t="s">
        <v>51</v>
      </c>
      <c r="K1220" s="1" t="b">
        <v>0</v>
      </c>
      <c r="L1220" s="1"/>
      <c r="M1220" s="1"/>
      <c r="N1220" s="1" t="s">
        <v>52</v>
      </c>
      <c r="O1220" s="3">
        <v>2.57</v>
      </c>
      <c r="P1220" s="3"/>
      <c r="Q1220" s="3">
        <v>2.57</v>
      </c>
      <c r="R1220" s="3">
        <v>3.6362999999999999</v>
      </c>
      <c r="S1220" s="1">
        <v>0</v>
      </c>
      <c r="T1220" s="4">
        <v>0</v>
      </c>
      <c r="U1220" s="1" t="s">
        <v>5362</v>
      </c>
      <c r="V1220" s="1" t="s">
        <v>5552</v>
      </c>
      <c r="W1220" s="1" t="s">
        <v>5605</v>
      </c>
      <c r="X1220" s="1" t="s">
        <v>47</v>
      </c>
      <c r="Y1220" s="1">
        <v>114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11</v>
      </c>
      <c r="AP1220" s="1">
        <v>6</v>
      </c>
      <c r="AQ1220" s="1">
        <v>3</v>
      </c>
      <c r="AR1220" s="1">
        <v>8</v>
      </c>
      <c r="AS1220" s="1">
        <v>5</v>
      </c>
      <c r="AT1220" s="1">
        <v>3</v>
      </c>
      <c r="AU1220" s="1">
        <v>2</v>
      </c>
      <c r="AV1220" s="1">
        <v>8</v>
      </c>
      <c r="AW1220" s="1">
        <v>14</v>
      </c>
      <c r="AX1220" s="1">
        <v>13</v>
      </c>
      <c r="AY1220" s="1">
        <v>4</v>
      </c>
      <c r="AZ1220" s="1">
        <v>5</v>
      </c>
      <c r="BA1220" s="11">
        <v>8</v>
      </c>
    </row>
    <row r="1221" spans="1:53" x14ac:dyDescent="0.25">
      <c r="A1221" s="10">
        <v>125255</v>
      </c>
      <c r="B1221" s="1" t="s">
        <v>2570</v>
      </c>
      <c r="C1221" s="1" t="s">
        <v>114</v>
      </c>
      <c r="D1221" s="1">
        <v>0</v>
      </c>
      <c r="E1221" s="1">
        <v>0</v>
      </c>
      <c r="F1221" s="1"/>
      <c r="G1221" s="1" t="s">
        <v>2571</v>
      </c>
      <c r="H1221" s="2">
        <v>45194.012731793984</v>
      </c>
      <c r="I1221" s="1" t="str">
        <f>_xlfn.XLOOKUP(G1221,'Lookup '!A:A,'Lookup '!B:B)</f>
        <v>Cases &amp; Covers</v>
      </c>
      <c r="J1221" s="1" t="s">
        <v>51</v>
      </c>
      <c r="K1221" s="1" t="b">
        <v>0</v>
      </c>
      <c r="L1221" s="1"/>
      <c r="M1221" s="1"/>
      <c r="N1221" s="1" t="s">
        <v>52</v>
      </c>
      <c r="O1221" s="3">
        <v>2.57</v>
      </c>
      <c r="P1221" s="3"/>
      <c r="Q1221" s="3">
        <v>2.57</v>
      </c>
      <c r="R1221" s="3">
        <v>3.6362999999999999</v>
      </c>
      <c r="S1221" s="1">
        <v>0</v>
      </c>
      <c r="T1221" s="4">
        <v>0</v>
      </c>
      <c r="U1221" s="1" t="s">
        <v>5362</v>
      </c>
      <c r="V1221" s="1" t="s">
        <v>5552</v>
      </c>
      <c r="W1221" s="1" t="s">
        <v>5606</v>
      </c>
      <c r="X1221" s="1" t="s">
        <v>47</v>
      </c>
      <c r="Y1221" s="1">
        <v>107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8</v>
      </c>
      <c r="AP1221" s="1">
        <v>12</v>
      </c>
      <c r="AQ1221" s="1">
        <v>8</v>
      </c>
      <c r="AR1221" s="1">
        <v>5</v>
      </c>
      <c r="AS1221" s="1">
        <v>8</v>
      </c>
      <c r="AT1221" s="1">
        <v>4</v>
      </c>
      <c r="AU1221" s="1">
        <v>4</v>
      </c>
      <c r="AV1221" s="1">
        <v>3</v>
      </c>
      <c r="AW1221" s="1">
        <v>2</v>
      </c>
      <c r="AX1221" s="1">
        <v>6</v>
      </c>
      <c r="AY1221" s="1">
        <v>4</v>
      </c>
      <c r="AZ1221" s="1">
        <v>2</v>
      </c>
      <c r="BA1221" s="11">
        <v>5</v>
      </c>
    </row>
    <row r="1222" spans="1:53" x14ac:dyDescent="0.25">
      <c r="A1222" s="10">
        <v>125256</v>
      </c>
      <c r="B1222" s="1" t="s">
        <v>2572</v>
      </c>
      <c r="C1222" s="1" t="s">
        <v>114</v>
      </c>
      <c r="D1222" s="1">
        <v>0</v>
      </c>
      <c r="E1222" s="1">
        <v>0</v>
      </c>
      <c r="F1222" s="1"/>
      <c r="G1222" s="1" t="s">
        <v>2573</v>
      </c>
      <c r="H1222" s="2">
        <v>45194.012731793984</v>
      </c>
      <c r="I1222" s="1" t="str">
        <f>_xlfn.XLOOKUP(G1222,'Lookup '!A:A,'Lookup '!B:B)</f>
        <v>Cases &amp; Covers</v>
      </c>
      <c r="J1222" s="1" t="s">
        <v>51</v>
      </c>
      <c r="K1222" s="1" t="b">
        <v>0</v>
      </c>
      <c r="L1222" s="1"/>
      <c r="M1222" s="1"/>
      <c r="N1222" s="1" t="s">
        <v>52</v>
      </c>
      <c r="O1222" s="3">
        <v>2.57</v>
      </c>
      <c r="P1222" s="3"/>
      <c r="Q1222" s="3">
        <v>2.57</v>
      </c>
      <c r="R1222" s="3">
        <v>3.6362999999999999</v>
      </c>
      <c r="S1222" s="1">
        <v>0</v>
      </c>
      <c r="T1222" s="4">
        <v>0</v>
      </c>
      <c r="U1222" s="1" t="s">
        <v>5362</v>
      </c>
      <c r="V1222" s="1" t="s">
        <v>5552</v>
      </c>
      <c r="W1222" s="1" t="s">
        <v>5606</v>
      </c>
      <c r="X1222" s="1" t="s">
        <v>47</v>
      </c>
      <c r="Y1222" s="1">
        <v>112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7</v>
      </c>
      <c r="AP1222" s="1">
        <v>11</v>
      </c>
      <c r="AQ1222" s="1">
        <v>4</v>
      </c>
      <c r="AR1222" s="1">
        <v>8</v>
      </c>
      <c r="AS1222" s="1">
        <v>4</v>
      </c>
      <c r="AT1222" s="1">
        <v>3</v>
      </c>
      <c r="AU1222" s="1">
        <v>4</v>
      </c>
      <c r="AV1222" s="1">
        <v>5</v>
      </c>
      <c r="AW1222" s="1">
        <v>1</v>
      </c>
      <c r="AX1222" s="1">
        <v>2</v>
      </c>
      <c r="AY1222" s="1">
        <v>3</v>
      </c>
      <c r="AZ1222" s="1">
        <v>1</v>
      </c>
      <c r="BA1222" s="11">
        <v>2</v>
      </c>
    </row>
    <row r="1223" spans="1:53" x14ac:dyDescent="0.25">
      <c r="A1223" s="10">
        <v>125257</v>
      </c>
      <c r="B1223" s="1" t="s">
        <v>2574</v>
      </c>
      <c r="C1223" s="1" t="s">
        <v>114</v>
      </c>
      <c r="D1223" s="1">
        <v>0</v>
      </c>
      <c r="E1223" s="1">
        <v>0</v>
      </c>
      <c r="F1223" s="1"/>
      <c r="G1223" s="1" t="s">
        <v>2575</v>
      </c>
      <c r="H1223" s="2">
        <v>45194.012731793984</v>
      </c>
      <c r="I1223" s="1" t="str">
        <f>_xlfn.XLOOKUP(G1223,'Lookup '!A:A,'Lookup '!B:B)</f>
        <v>Cases &amp; Covers</v>
      </c>
      <c r="J1223" s="1" t="s">
        <v>51</v>
      </c>
      <c r="K1223" s="1" t="b">
        <v>0</v>
      </c>
      <c r="L1223" s="1"/>
      <c r="M1223" s="1"/>
      <c r="N1223" s="1" t="s">
        <v>52</v>
      </c>
      <c r="O1223" s="3">
        <v>2.57</v>
      </c>
      <c r="P1223" s="3"/>
      <c r="Q1223" s="3">
        <v>2.57</v>
      </c>
      <c r="R1223" s="3">
        <v>3.6362999999999999</v>
      </c>
      <c r="S1223" s="1">
        <v>0</v>
      </c>
      <c r="T1223" s="4">
        <v>0</v>
      </c>
      <c r="U1223" s="1" t="s">
        <v>5362</v>
      </c>
      <c r="V1223" s="1" t="s">
        <v>5552</v>
      </c>
      <c r="W1223" s="1" t="s">
        <v>5607</v>
      </c>
      <c r="X1223" s="1" t="s">
        <v>47</v>
      </c>
      <c r="Y1223" s="1">
        <v>26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17</v>
      </c>
      <c r="AP1223" s="1">
        <v>10</v>
      </c>
      <c r="AQ1223" s="1">
        <v>9</v>
      </c>
      <c r="AR1223" s="1">
        <v>9</v>
      </c>
      <c r="AS1223" s="1">
        <v>7</v>
      </c>
      <c r="AT1223" s="1">
        <v>3</v>
      </c>
      <c r="AU1223" s="1">
        <v>8</v>
      </c>
      <c r="AV1223" s="1">
        <v>6</v>
      </c>
      <c r="AW1223" s="1">
        <v>7</v>
      </c>
      <c r="AX1223" s="1">
        <v>13</v>
      </c>
      <c r="AY1223" s="1">
        <v>2</v>
      </c>
      <c r="AZ1223" s="1">
        <v>0</v>
      </c>
      <c r="BA1223" s="11">
        <v>1</v>
      </c>
    </row>
    <row r="1224" spans="1:53" x14ac:dyDescent="0.25">
      <c r="A1224" s="10">
        <v>125258</v>
      </c>
      <c r="B1224" s="1" t="s">
        <v>2576</v>
      </c>
      <c r="C1224" s="1" t="s">
        <v>114</v>
      </c>
      <c r="D1224" s="1">
        <v>0</v>
      </c>
      <c r="E1224" s="1">
        <v>0</v>
      </c>
      <c r="F1224" s="1"/>
      <c r="G1224" s="1" t="s">
        <v>2577</v>
      </c>
      <c r="H1224" s="2">
        <v>45194.012731793984</v>
      </c>
      <c r="I1224" s="1" t="str">
        <f>_xlfn.XLOOKUP(G1224,'Lookup '!A:A,'Lookup '!B:B)</f>
        <v>Cases &amp; Covers</v>
      </c>
      <c r="J1224" s="1" t="s">
        <v>51</v>
      </c>
      <c r="K1224" s="1" t="b">
        <v>0</v>
      </c>
      <c r="L1224" s="1"/>
      <c r="M1224" s="1"/>
      <c r="N1224" s="1" t="s">
        <v>52</v>
      </c>
      <c r="O1224" s="3">
        <v>2.57</v>
      </c>
      <c r="P1224" s="3"/>
      <c r="Q1224" s="3">
        <v>2.57</v>
      </c>
      <c r="R1224" s="3">
        <v>3.6362999999999999</v>
      </c>
      <c r="S1224" s="1">
        <v>0</v>
      </c>
      <c r="T1224" s="4">
        <v>0</v>
      </c>
      <c r="U1224" s="1" t="s">
        <v>5362</v>
      </c>
      <c r="V1224" s="1" t="s">
        <v>5552</v>
      </c>
      <c r="W1224" s="1" t="s">
        <v>5607</v>
      </c>
      <c r="X1224" s="1" t="s">
        <v>47</v>
      </c>
      <c r="Y1224" s="1">
        <v>7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21</v>
      </c>
      <c r="AP1224" s="1">
        <v>16</v>
      </c>
      <c r="AQ1224" s="1">
        <v>15</v>
      </c>
      <c r="AR1224" s="1">
        <v>20</v>
      </c>
      <c r="AS1224" s="1">
        <v>11</v>
      </c>
      <c r="AT1224" s="1">
        <v>12</v>
      </c>
      <c r="AU1224" s="1">
        <v>14</v>
      </c>
      <c r="AV1224" s="1">
        <v>7</v>
      </c>
      <c r="AW1224" s="1">
        <v>0</v>
      </c>
      <c r="AX1224" s="1">
        <v>2</v>
      </c>
      <c r="AY1224" s="1">
        <v>1</v>
      </c>
      <c r="AZ1224" s="1">
        <v>0</v>
      </c>
      <c r="BA1224" s="11">
        <v>0</v>
      </c>
    </row>
    <row r="1225" spans="1:53" x14ac:dyDescent="0.25">
      <c r="A1225" s="10">
        <v>125259</v>
      </c>
      <c r="B1225" s="1" t="s">
        <v>2578</v>
      </c>
      <c r="C1225" s="1" t="s">
        <v>114</v>
      </c>
      <c r="D1225" s="1">
        <v>0</v>
      </c>
      <c r="E1225" s="1">
        <v>0</v>
      </c>
      <c r="F1225" s="1"/>
      <c r="G1225" s="1" t="s">
        <v>2579</v>
      </c>
      <c r="H1225" s="2">
        <v>45194.012731793984</v>
      </c>
      <c r="I1225" s="1" t="str">
        <f>_xlfn.XLOOKUP(G1225,'Lookup '!A:A,'Lookup '!B:B)</f>
        <v>Cases &amp; Covers</v>
      </c>
      <c r="J1225" s="1" t="s">
        <v>51</v>
      </c>
      <c r="K1225" s="1" t="b">
        <v>0</v>
      </c>
      <c r="L1225" s="1"/>
      <c r="M1225" s="1"/>
      <c r="N1225" s="1" t="s">
        <v>52</v>
      </c>
      <c r="O1225" s="3">
        <v>4.3</v>
      </c>
      <c r="P1225" s="3"/>
      <c r="Q1225" s="3">
        <v>4.3</v>
      </c>
      <c r="R1225" s="3">
        <v>7</v>
      </c>
      <c r="S1225" s="1">
        <v>0</v>
      </c>
      <c r="T1225" s="4">
        <v>0</v>
      </c>
      <c r="U1225" s="1" t="s">
        <v>5362</v>
      </c>
      <c r="V1225" s="1" t="s">
        <v>5610</v>
      </c>
      <c r="W1225" s="1" t="s">
        <v>5605</v>
      </c>
      <c r="X1225" s="1" t="s">
        <v>47</v>
      </c>
      <c r="Y1225" s="1">
        <v>66</v>
      </c>
      <c r="Z1225" s="1">
        <v>1</v>
      </c>
      <c r="AA1225" s="1">
        <v>50</v>
      </c>
      <c r="AB1225" s="1">
        <v>50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25</v>
      </c>
      <c r="AP1225" s="1">
        <v>26</v>
      </c>
      <c r="AQ1225" s="1">
        <v>25</v>
      </c>
      <c r="AR1225" s="1">
        <v>39</v>
      </c>
      <c r="AS1225" s="1">
        <v>10</v>
      </c>
      <c r="AT1225" s="1">
        <v>21</v>
      </c>
      <c r="AU1225" s="1">
        <v>26</v>
      </c>
      <c r="AV1225" s="1">
        <v>19</v>
      </c>
      <c r="AW1225" s="1">
        <v>26</v>
      </c>
      <c r="AX1225" s="1">
        <v>53</v>
      </c>
      <c r="AY1225" s="1">
        <v>22</v>
      </c>
      <c r="AZ1225" s="1">
        <v>28</v>
      </c>
      <c r="BA1225" s="11">
        <v>29</v>
      </c>
    </row>
    <row r="1226" spans="1:53" x14ac:dyDescent="0.25">
      <c r="A1226" s="10">
        <v>125260</v>
      </c>
      <c r="B1226" s="1" t="s">
        <v>2580</v>
      </c>
      <c r="C1226" s="1" t="s">
        <v>114</v>
      </c>
      <c r="D1226" s="1">
        <v>0</v>
      </c>
      <c r="E1226" s="1">
        <v>0</v>
      </c>
      <c r="F1226" s="1"/>
      <c r="G1226" s="1" t="s">
        <v>2581</v>
      </c>
      <c r="H1226" s="2">
        <v>45194.012731793984</v>
      </c>
      <c r="I1226" s="1" t="str">
        <f>_xlfn.XLOOKUP(G1226,'Lookup '!A:A,'Lookup '!B:B)</f>
        <v>Cases &amp; Covers</v>
      </c>
      <c r="J1226" s="1" t="s">
        <v>51</v>
      </c>
      <c r="K1226" s="1" t="b">
        <v>0</v>
      </c>
      <c r="L1226" s="1"/>
      <c r="M1226" s="1"/>
      <c r="N1226" s="1" t="s">
        <v>52</v>
      </c>
      <c r="O1226" s="3">
        <v>4.3</v>
      </c>
      <c r="P1226" s="3"/>
      <c r="Q1226" s="3">
        <v>4.3</v>
      </c>
      <c r="R1226" s="3">
        <v>7</v>
      </c>
      <c r="S1226" s="1">
        <v>0</v>
      </c>
      <c r="T1226" s="4">
        <v>0</v>
      </c>
      <c r="U1226" s="1" t="s">
        <v>5362</v>
      </c>
      <c r="V1226" s="1" t="s">
        <v>5610</v>
      </c>
      <c r="W1226" s="1" t="s">
        <v>5605</v>
      </c>
      <c r="X1226" s="1" t="s">
        <v>47</v>
      </c>
      <c r="Y1226" s="1">
        <v>68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10</v>
      </c>
      <c r="AP1226" s="1">
        <v>5</v>
      </c>
      <c r="AQ1226" s="1">
        <v>2</v>
      </c>
      <c r="AR1226" s="1">
        <v>5</v>
      </c>
      <c r="AS1226" s="1">
        <v>6</v>
      </c>
      <c r="AT1226" s="1">
        <v>3</v>
      </c>
      <c r="AU1226" s="1">
        <v>1</v>
      </c>
      <c r="AV1226" s="1">
        <v>8</v>
      </c>
      <c r="AW1226" s="1">
        <v>3</v>
      </c>
      <c r="AX1226" s="1">
        <v>8</v>
      </c>
      <c r="AY1226" s="1">
        <v>7</v>
      </c>
      <c r="AZ1226" s="1">
        <v>8</v>
      </c>
      <c r="BA1226" s="11">
        <v>11</v>
      </c>
    </row>
    <row r="1227" spans="1:53" x14ac:dyDescent="0.25">
      <c r="A1227" s="10">
        <v>125261</v>
      </c>
      <c r="B1227" s="1" t="s">
        <v>2582</v>
      </c>
      <c r="C1227" s="1" t="s">
        <v>114</v>
      </c>
      <c r="D1227" s="1">
        <v>0</v>
      </c>
      <c r="E1227" s="1">
        <v>0</v>
      </c>
      <c r="F1227" s="1"/>
      <c r="G1227" s="1" t="s">
        <v>2583</v>
      </c>
      <c r="H1227" s="2">
        <v>45194.012731793984</v>
      </c>
      <c r="I1227" s="1" t="str">
        <f>_xlfn.XLOOKUP(G1227,'Lookup '!A:A,'Lookup '!B:B)</f>
        <v>Cases &amp; Covers</v>
      </c>
      <c r="J1227" s="1" t="s">
        <v>51</v>
      </c>
      <c r="K1227" s="1" t="b">
        <v>0</v>
      </c>
      <c r="L1227" s="1"/>
      <c r="M1227" s="1"/>
      <c r="N1227" s="1" t="s">
        <v>52</v>
      </c>
      <c r="O1227" s="3">
        <v>4.3</v>
      </c>
      <c r="P1227" s="3"/>
      <c r="Q1227" s="3">
        <v>4.3</v>
      </c>
      <c r="R1227" s="3">
        <v>7</v>
      </c>
      <c r="S1227" s="1">
        <v>0</v>
      </c>
      <c r="T1227" s="4">
        <v>0</v>
      </c>
      <c r="U1227" s="1" t="s">
        <v>5362</v>
      </c>
      <c r="V1227" s="1" t="s">
        <v>5610</v>
      </c>
      <c r="W1227" s="1" t="s">
        <v>5605</v>
      </c>
      <c r="X1227" s="1" t="s">
        <v>47</v>
      </c>
      <c r="Y1227" s="1">
        <v>81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8</v>
      </c>
      <c r="AP1227" s="1">
        <v>7</v>
      </c>
      <c r="AQ1227" s="1">
        <v>10</v>
      </c>
      <c r="AR1227" s="1">
        <v>11</v>
      </c>
      <c r="AS1227" s="1">
        <v>12</v>
      </c>
      <c r="AT1227" s="1">
        <v>7</v>
      </c>
      <c r="AU1227" s="1">
        <v>4</v>
      </c>
      <c r="AV1227" s="1">
        <v>3</v>
      </c>
      <c r="AW1227" s="1">
        <v>9</v>
      </c>
      <c r="AX1227" s="1">
        <v>15</v>
      </c>
      <c r="AY1227" s="1">
        <v>2</v>
      </c>
      <c r="AZ1227" s="1">
        <v>1</v>
      </c>
      <c r="BA1227" s="11">
        <v>10</v>
      </c>
    </row>
    <row r="1228" spans="1:53" x14ac:dyDescent="0.25">
      <c r="A1228" s="10">
        <v>125262</v>
      </c>
      <c r="B1228" s="1" t="s">
        <v>2584</v>
      </c>
      <c r="C1228" s="1" t="s">
        <v>114</v>
      </c>
      <c r="D1228" s="1">
        <v>0</v>
      </c>
      <c r="E1228" s="1">
        <v>0</v>
      </c>
      <c r="F1228" s="1"/>
      <c r="G1228" s="1" t="s">
        <v>2585</v>
      </c>
      <c r="H1228" s="2">
        <v>45194.012731793984</v>
      </c>
      <c r="I1228" s="1" t="str">
        <f>_xlfn.XLOOKUP(G1228,'Lookup '!A:A,'Lookup '!B:B)</f>
        <v>Cases &amp; Covers</v>
      </c>
      <c r="J1228" s="1" t="s">
        <v>51</v>
      </c>
      <c r="K1228" s="1" t="b">
        <v>0</v>
      </c>
      <c r="L1228" s="1"/>
      <c r="M1228" s="1"/>
      <c r="N1228" s="1" t="s">
        <v>52</v>
      </c>
      <c r="O1228" s="3">
        <v>4.3</v>
      </c>
      <c r="P1228" s="3"/>
      <c r="Q1228" s="3">
        <v>4.3</v>
      </c>
      <c r="R1228" s="3">
        <v>7</v>
      </c>
      <c r="S1228" s="1">
        <v>0</v>
      </c>
      <c r="T1228" s="4">
        <v>0</v>
      </c>
      <c r="U1228" s="1" t="s">
        <v>5362</v>
      </c>
      <c r="V1228" s="1" t="s">
        <v>5610</v>
      </c>
      <c r="W1228" s="1" t="s">
        <v>5605</v>
      </c>
      <c r="X1228" s="1" t="s">
        <v>47</v>
      </c>
      <c r="Y1228" s="1">
        <v>59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9</v>
      </c>
      <c r="AP1228" s="1">
        <v>5</v>
      </c>
      <c r="AQ1228" s="1">
        <v>24</v>
      </c>
      <c r="AR1228" s="1">
        <v>12</v>
      </c>
      <c r="AS1228" s="1">
        <v>8</v>
      </c>
      <c r="AT1228" s="1">
        <v>7</v>
      </c>
      <c r="AU1228" s="1">
        <v>15</v>
      </c>
      <c r="AV1228" s="1">
        <v>12</v>
      </c>
      <c r="AW1228" s="1">
        <v>17</v>
      </c>
      <c r="AX1228" s="1">
        <v>25</v>
      </c>
      <c r="AY1228" s="1">
        <v>7</v>
      </c>
      <c r="AZ1228" s="1">
        <v>22</v>
      </c>
      <c r="BA1228" s="11">
        <v>12</v>
      </c>
    </row>
    <row r="1229" spans="1:53" x14ac:dyDescent="0.25">
      <c r="A1229" s="10">
        <v>125263</v>
      </c>
      <c r="B1229" s="1" t="s">
        <v>2586</v>
      </c>
      <c r="C1229" s="1" t="s">
        <v>114</v>
      </c>
      <c r="D1229" s="1">
        <v>0</v>
      </c>
      <c r="E1229" s="1">
        <v>0</v>
      </c>
      <c r="F1229" s="1"/>
      <c r="G1229" s="1" t="s">
        <v>2587</v>
      </c>
      <c r="H1229" s="2">
        <v>45194.012731793984</v>
      </c>
      <c r="I1229" s="1" t="str">
        <f>_xlfn.XLOOKUP(G1229,'Lookup '!A:A,'Lookup '!B:B)</f>
        <v>Cases &amp; Covers</v>
      </c>
      <c r="J1229" s="1" t="s">
        <v>51</v>
      </c>
      <c r="K1229" s="1" t="b">
        <v>0</v>
      </c>
      <c r="L1229" s="1"/>
      <c r="M1229" s="1"/>
      <c r="N1229" s="1" t="s">
        <v>52</v>
      </c>
      <c r="O1229" s="3">
        <v>4.3</v>
      </c>
      <c r="P1229" s="3"/>
      <c r="Q1229" s="3">
        <v>4.3</v>
      </c>
      <c r="R1229" s="3">
        <v>7</v>
      </c>
      <c r="S1229" s="1">
        <v>0</v>
      </c>
      <c r="T1229" s="4">
        <v>0</v>
      </c>
      <c r="U1229" s="1" t="s">
        <v>5362</v>
      </c>
      <c r="V1229" s="1" t="s">
        <v>5610</v>
      </c>
      <c r="W1229" s="1" t="s">
        <v>5605</v>
      </c>
      <c r="X1229" s="1" t="s">
        <v>47</v>
      </c>
      <c r="Y1229" s="1">
        <v>97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13</v>
      </c>
      <c r="AP1229" s="1">
        <v>5</v>
      </c>
      <c r="AQ1229" s="1">
        <v>9</v>
      </c>
      <c r="AR1229" s="1">
        <v>11</v>
      </c>
      <c r="AS1229" s="1">
        <v>11</v>
      </c>
      <c r="AT1229" s="1">
        <v>5</v>
      </c>
      <c r="AU1229" s="1">
        <v>5</v>
      </c>
      <c r="AV1229" s="1">
        <v>7</v>
      </c>
      <c r="AW1229" s="1">
        <v>9</v>
      </c>
      <c r="AX1229" s="1">
        <v>9</v>
      </c>
      <c r="AY1229" s="1">
        <v>9</v>
      </c>
      <c r="AZ1229" s="1">
        <v>13</v>
      </c>
      <c r="BA1229" s="11">
        <v>9</v>
      </c>
    </row>
    <row r="1230" spans="1:53" x14ac:dyDescent="0.25">
      <c r="A1230" s="10">
        <v>125264</v>
      </c>
      <c r="B1230" s="1" t="s">
        <v>2588</v>
      </c>
      <c r="C1230" s="1" t="s">
        <v>114</v>
      </c>
      <c r="D1230" s="1">
        <v>0</v>
      </c>
      <c r="E1230" s="1">
        <v>0</v>
      </c>
      <c r="F1230" s="1"/>
      <c r="G1230" s="1" t="s">
        <v>2589</v>
      </c>
      <c r="H1230" s="2">
        <v>45194.012731793984</v>
      </c>
      <c r="I1230" s="1" t="str">
        <f>_xlfn.XLOOKUP(G1230,'Lookup '!A:A,'Lookup '!B:B)</f>
        <v>Cases &amp; Covers</v>
      </c>
      <c r="J1230" s="1" t="s">
        <v>51</v>
      </c>
      <c r="K1230" s="1" t="b">
        <v>0</v>
      </c>
      <c r="L1230" s="1"/>
      <c r="M1230" s="1"/>
      <c r="N1230" s="1" t="s">
        <v>52</v>
      </c>
      <c r="O1230" s="3">
        <v>4.3</v>
      </c>
      <c r="P1230" s="3"/>
      <c r="Q1230" s="3">
        <v>4.3</v>
      </c>
      <c r="R1230" s="3">
        <v>7</v>
      </c>
      <c r="S1230" s="1">
        <v>0</v>
      </c>
      <c r="T1230" s="4">
        <v>0</v>
      </c>
      <c r="U1230" s="1" t="s">
        <v>5362</v>
      </c>
      <c r="V1230" s="1" t="s">
        <v>5610</v>
      </c>
      <c r="W1230" s="1" t="s">
        <v>5605</v>
      </c>
      <c r="X1230" s="1" t="s">
        <v>47</v>
      </c>
      <c r="Y1230" s="1">
        <v>66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8</v>
      </c>
      <c r="AP1230" s="1">
        <v>4</v>
      </c>
      <c r="AQ1230" s="1">
        <v>8</v>
      </c>
      <c r="AR1230" s="1">
        <v>12</v>
      </c>
      <c r="AS1230" s="1">
        <v>15</v>
      </c>
      <c r="AT1230" s="1">
        <v>6</v>
      </c>
      <c r="AU1230" s="1">
        <v>8</v>
      </c>
      <c r="AV1230" s="1">
        <v>3</v>
      </c>
      <c r="AW1230" s="1">
        <v>4</v>
      </c>
      <c r="AX1230" s="1">
        <v>16</v>
      </c>
      <c r="AY1230" s="1">
        <v>8</v>
      </c>
      <c r="AZ1230" s="1">
        <v>4</v>
      </c>
      <c r="BA1230" s="11">
        <v>6</v>
      </c>
    </row>
    <row r="1231" spans="1:53" x14ac:dyDescent="0.25">
      <c r="A1231" s="10">
        <v>125265</v>
      </c>
      <c r="B1231" s="1" t="s">
        <v>2590</v>
      </c>
      <c r="C1231" s="1" t="s">
        <v>114</v>
      </c>
      <c r="D1231" s="1">
        <v>0</v>
      </c>
      <c r="E1231" s="1">
        <v>0</v>
      </c>
      <c r="F1231" s="1"/>
      <c r="G1231" s="1" t="s">
        <v>2591</v>
      </c>
      <c r="H1231" s="2">
        <v>45194.012731793984</v>
      </c>
      <c r="I1231" s="1" t="str">
        <f>_xlfn.XLOOKUP(G1231,'Lookup '!A:A,'Lookup '!B:B)</f>
        <v>Cases &amp; Covers</v>
      </c>
      <c r="J1231" s="1" t="s">
        <v>51</v>
      </c>
      <c r="K1231" s="1" t="b">
        <v>0</v>
      </c>
      <c r="L1231" s="1"/>
      <c r="M1231" s="1"/>
      <c r="N1231" s="1" t="s">
        <v>52</v>
      </c>
      <c r="O1231" s="3">
        <v>4.3</v>
      </c>
      <c r="P1231" s="3"/>
      <c r="Q1231" s="3">
        <v>4.3</v>
      </c>
      <c r="R1231" s="3">
        <v>7</v>
      </c>
      <c r="S1231" s="1">
        <v>0</v>
      </c>
      <c r="T1231" s="4">
        <v>0</v>
      </c>
      <c r="U1231" s="1" t="s">
        <v>5362</v>
      </c>
      <c r="V1231" s="1" t="s">
        <v>5610</v>
      </c>
      <c r="W1231" s="1" t="s">
        <v>5606</v>
      </c>
      <c r="X1231" s="1" t="s">
        <v>47</v>
      </c>
      <c r="Y1231" s="1">
        <v>96</v>
      </c>
      <c r="Z1231" s="1">
        <v>0</v>
      </c>
      <c r="AA1231" s="1">
        <v>50</v>
      </c>
      <c r="AB1231" s="1">
        <v>50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14</v>
      </c>
      <c r="AP1231" s="1">
        <v>34</v>
      </c>
      <c r="AQ1231" s="1">
        <v>35</v>
      </c>
      <c r="AR1231" s="1">
        <v>29</v>
      </c>
      <c r="AS1231" s="1">
        <v>24</v>
      </c>
      <c r="AT1231" s="1">
        <v>13</v>
      </c>
      <c r="AU1231" s="1">
        <v>10</v>
      </c>
      <c r="AV1231" s="1">
        <v>29</v>
      </c>
      <c r="AW1231" s="1">
        <v>15</v>
      </c>
      <c r="AX1231" s="1">
        <v>31</v>
      </c>
      <c r="AY1231" s="1">
        <v>12</v>
      </c>
      <c r="AZ1231" s="1">
        <v>16</v>
      </c>
      <c r="BA1231" s="11">
        <v>21</v>
      </c>
    </row>
    <row r="1232" spans="1:53" x14ac:dyDescent="0.25">
      <c r="A1232" s="10">
        <v>125266</v>
      </c>
      <c r="B1232" s="1" t="s">
        <v>2592</v>
      </c>
      <c r="C1232" s="1" t="s">
        <v>114</v>
      </c>
      <c r="D1232" s="1">
        <v>0</v>
      </c>
      <c r="E1232" s="1">
        <v>0</v>
      </c>
      <c r="F1232" s="1"/>
      <c r="G1232" s="1" t="s">
        <v>2593</v>
      </c>
      <c r="H1232" s="2">
        <v>45194.012731793984</v>
      </c>
      <c r="I1232" s="1" t="str">
        <f>_xlfn.XLOOKUP(G1232,'Lookup '!A:A,'Lookup '!B:B)</f>
        <v>Cases &amp; Covers</v>
      </c>
      <c r="J1232" s="1" t="s">
        <v>51</v>
      </c>
      <c r="K1232" s="1" t="b">
        <v>0</v>
      </c>
      <c r="L1232" s="1"/>
      <c r="M1232" s="1"/>
      <c r="N1232" s="1" t="s">
        <v>52</v>
      </c>
      <c r="O1232" s="3">
        <v>4.3</v>
      </c>
      <c r="P1232" s="3"/>
      <c r="Q1232" s="3">
        <v>4.3</v>
      </c>
      <c r="R1232" s="3">
        <v>7</v>
      </c>
      <c r="S1232" s="1">
        <v>0</v>
      </c>
      <c r="T1232" s="4">
        <v>0</v>
      </c>
      <c r="U1232" s="1" t="s">
        <v>5362</v>
      </c>
      <c r="V1232" s="1" t="s">
        <v>5610</v>
      </c>
      <c r="W1232" s="1" t="s">
        <v>5606</v>
      </c>
      <c r="X1232" s="1" t="s">
        <v>47</v>
      </c>
      <c r="Y1232" s="1">
        <v>118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7</v>
      </c>
      <c r="AP1232" s="1">
        <v>7</v>
      </c>
      <c r="AQ1232" s="1">
        <v>12</v>
      </c>
      <c r="AR1232" s="1">
        <v>5</v>
      </c>
      <c r="AS1232" s="1">
        <v>3</v>
      </c>
      <c r="AT1232" s="1">
        <v>3</v>
      </c>
      <c r="AU1232" s="1">
        <v>4</v>
      </c>
      <c r="AV1232" s="1">
        <v>0</v>
      </c>
      <c r="AW1232" s="1">
        <v>5</v>
      </c>
      <c r="AX1232" s="1">
        <v>5</v>
      </c>
      <c r="AY1232" s="1">
        <v>6</v>
      </c>
      <c r="AZ1232" s="1">
        <v>4</v>
      </c>
      <c r="BA1232" s="11">
        <v>3</v>
      </c>
    </row>
    <row r="1233" spans="1:53" x14ac:dyDescent="0.25">
      <c r="A1233" s="10">
        <v>125267</v>
      </c>
      <c r="B1233" s="1" t="s">
        <v>2594</v>
      </c>
      <c r="C1233" s="1" t="s">
        <v>114</v>
      </c>
      <c r="D1233" s="1">
        <v>0</v>
      </c>
      <c r="E1233" s="1">
        <v>0</v>
      </c>
      <c r="F1233" s="1"/>
      <c r="G1233" s="1" t="s">
        <v>2595</v>
      </c>
      <c r="H1233" s="2">
        <v>45194.012731793984</v>
      </c>
      <c r="I1233" s="1" t="str">
        <f>_xlfn.XLOOKUP(G1233,'Lookup '!A:A,'Lookup '!B:B)</f>
        <v>Cases &amp; Covers</v>
      </c>
      <c r="J1233" s="1" t="s">
        <v>51</v>
      </c>
      <c r="K1233" s="1" t="b">
        <v>0</v>
      </c>
      <c r="L1233" s="1"/>
      <c r="M1233" s="1"/>
      <c r="N1233" s="1" t="s">
        <v>52</v>
      </c>
      <c r="O1233" s="3">
        <v>4.3</v>
      </c>
      <c r="P1233" s="3"/>
      <c r="Q1233" s="3">
        <v>4.3</v>
      </c>
      <c r="R1233" s="3">
        <v>7</v>
      </c>
      <c r="S1233" s="1">
        <v>0</v>
      </c>
      <c r="T1233" s="4">
        <v>0</v>
      </c>
      <c r="U1233" s="1" t="s">
        <v>5362</v>
      </c>
      <c r="V1233" s="1" t="s">
        <v>5610</v>
      </c>
      <c r="W1233" s="1" t="s">
        <v>5606</v>
      </c>
      <c r="X1233" s="1" t="s">
        <v>47</v>
      </c>
      <c r="Y1233" s="1">
        <v>126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4</v>
      </c>
      <c r="AP1233" s="1">
        <v>8</v>
      </c>
      <c r="AQ1233" s="1">
        <v>9</v>
      </c>
      <c r="AR1233" s="1">
        <v>8</v>
      </c>
      <c r="AS1233" s="1">
        <v>8</v>
      </c>
      <c r="AT1233" s="1">
        <v>4</v>
      </c>
      <c r="AU1233" s="1">
        <v>2</v>
      </c>
      <c r="AV1233" s="1">
        <v>1</v>
      </c>
      <c r="AW1233" s="1">
        <v>6</v>
      </c>
      <c r="AX1233" s="1">
        <v>1</v>
      </c>
      <c r="AY1233" s="1">
        <v>3</v>
      </c>
      <c r="AZ1233" s="1">
        <v>4</v>
      </c>
      <c r="BA1233" s="11">
        <v>3</v>
      </c>
    </row>
    <row r="1234" spans="1:53" x14ac:dyDescent="0.25">
      <c r="A1234" s="10">
        <v>125268</v>
      </c>
      <c r="B1234" s="1" t="s">
        <v>2596</v>
      </c>
      <c r="C1234" s="1" t="s">
        <v>114</v>
      </c>
      <c r="D1234" s="1">
        <v>0</v>
      </c>
      <c r="E1234" s="1">
        <v>0</v>
      </c>
      <c r="F1234" s="1"/>
      <c r="G1234" s="1" t="s">
        <v>2597</v>
      </c>
      <c r="H1234" s="2">
        <v>45194.012731793984</v>
      </c>
      <c r="I1234" s="1" t="str">
        <f>_xlfn.XLOOKUP(G1234,'Lookup '!A:A,'Lookup '!B:B)</f>
        <v>Cases &amp; Covers</v>
      </c>
      <c r="J1234" s="1" t="s">
        <v>51</v>
      </c>
      <c r="K1234" s="1" t="b">
        <v>0</v>
      </c>
      <c r="L1234" s="1"/>
      <c r="M1234" s="1"/>
      <c r="N1234" s="1" t="s">
        <v>52</v>
      </c>
      <c r="O1234" s="3">
        <v>4.3</v>
      </c>
      <c r="P1234" s="3"/>
      <c r="Q1234" s="3">
        <v>4.3</v>
      </c>
      <c r="R1234" s="3">
        <v>7</v>
      </c>
      <c r="S1234" s="1">
        <v>0</v>
      </c>
      <c r="T1234" s="4">
        <v>0</v>
      </c>
      <c r="U1234" s="1" t="s">
        <v>5362</v>
      </c>
      <c r="V1234" s="1" t="s">
        <v>5610</v>
      </c>
      <c r="W1234" s="1" t="s">
        <v>5606</v>
      </c>
      <c r="X1234" s="1" t="s">
        <v>47</v>
      </c>
      <c r="Y1234" s="1">
        <v>42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3</v>
      </c>
      <c r="AP1234" s="1">
        <v>10</v>
      </c>
      <c r="AQ1234" s="1">
        <v>16</v>
      </c>
      <c r="AR1234" s="1">
        <v>11</v>
      </c>
      <c r="AS1234" s="1">
        <v>9</v>
      </c>
      <c r="AT1234" s="1">
        <v>6</v>
      </c>
      <c r="AU1234" s="1">
        <v>7</v>
      </c>
      <c r="AV1234" s="1">
        <v>10</v>
      </c>
      <c r="AW1234" s="1">
        <v>6</v>
      </c>
      <c r="AX1234" s="1">
        <v>10</v>
      </c>
      <c r="AY1234" s="1">
        <v>12</v>
      </c>
      <c r="AZ1234" s="1">
        <v>6</v>
      </c>
      <c r="BA1234" s="11">
        <v>13</v>
      </c>
    </row>
    <row r="1235" spans="1:53" x14ac:dyDescent="0.25">
      <c r="A1235" s="10">
        <v>125269</v>
      </c>
      <c r="B1235" s="1" t="s">
        <v>2598</v>
      </c>
      <c r="C1235" s="1" t="s">
        <v>114</v>
      </c>
      <c r="D1235" s="1">
        <v>0</v>
      </c>
      <c r="E1235" s="1">
        <v>0</v>
      </c>
      <c r="F1235" s="1"/>
      <c r="G1235" s="1" t="s">
        <v>2599</v>
      </c>
      <c r="H1235" s="2">
        <v>45194.012731793984</v>
      </c>
      <c r="I1235" s="1" t="str">
        <f>_xlfn.XLOOKUP(G1235,'Lookup '!A:A,'Lookup '!B:B)</f>
        <v>Cases &amp; Covers</v>
      </c>
      <c r="J1235" s="1" t="s">
        <v>51</v>
      </c>
      <c r="K1235" s="1" t="b">
        <v>0</v>
      </c>
      <c r="L1235" s="1"/>
      <c r="M1235" s="1"/>
      <c r="N1235" s="1" t="s">
        <v>52</v>
      </c>
      <c r="O1235" s="3">
        <v>4.3</v>
      </c>
      <c r="P1235" s="3"/>
      <c r="Q1235" s="3">
        <v>4.3</v>
      </c>
      <c r="R1235" s="3">
        <v>7</v>
      </c>
      <c r="S1235" s="1">
        <v>0</v>
      </c>
      <c r="T1235" s="4">
        <v>0</v>
      </c>
      <c r="U1235" s="1" t="s">
        <v>5362</v>
      </c>
      <c r="V1235" s="1" t="s">
        <v>5610</v>
      </c>
      <c r="W1235" s="1" t="s">
        <v>5606</v>
      </c>
      <c r="X1235" s="1" t="s">
        <v>47</v>
      </c>
      <c r="Y1235" s="1">
        <v>72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11</v>
      </c>
      <c r="AP1235" s="1">
        <v>16</v>
      </c>
      <c r="AQ1235" s="1">
        <v>10</v>
      </c>
      <c r="AR1235" s="1">
        <v>22</v>
      </c>
      <c r="AS1235" s="1">
        <v>10</v>
      </c>
      <c r="AT1235" s="1">
        <v>5</v>
      </c>
      <c r="AU1235" s="1">
        <v>8</v>
      </c>
      <c r="AV1235" s="1">
        <v>9</v>
      </c>
      <c r="AW1235" s="1">
        <v>8</v>
      </c>
      <c r="AX1235" s="1">
        <v>12</v>
      </c>
      <c r="AY1235" s="1">
        <v>6</v>
      </c>
      <c r="AZ1235" s="1">
        <v>4</v>
      </c>
      <c r="BA1235" s="11">
        <v>9</v>
      </c>
    </row>
    <row r="1236" spans="1:53" x14ac:dyDescent="0.25">
      <c r="A1236" s="10">
        <v>125270</v>
      </c>
      <c r="B1236" s="1" t="s">
        <v>2600</v>
      </c>
      <c r="C1236" s="1" t="s">
        <v>114</v>
      </c>
      <c r="D1236" s="1">
        <v>0</v>
      </c>
      <c r="E1236" s="1">
        <v>0</v>
      </c>
      <c r="F1236" s="1"/>
      <c r="G1236" s="1" t="s">
        <v>2601</v>
      </c>
      <c r="H1236" s="2">
        <v>45194.012731793984</v>
      </c>
      <c r="I1236" s="1" t="str">
        <f>_xlfn.XLOOKUP(G1236,'Lookup '!A:A,'Lookup '!B:B)</f>
        <v>Cases &amp; Covers</v>
      </c>
      <c r="J1236" s="1" t="s">
        <v>51</v>
      </c>
      <c r="K1236" s="1" t="b">
        <v>0</v>
      </c>
      <c r="L1236" s="1"/>
      <c r="M1236" s="1"/>
      <c r="N1236" s="1" t="s">
        <v>52</v>
      </c>
      <c r="O1236" s="3">
        <v>4.3</v>
      </c>
      <c r="P1236" s="3"/>
      <c r="Q1236" s="3">
        <v>4.3</v>
      </c>
      <c r="R1236" s="3">
        <v>7</v>
      </c>
      <c r="S1236" s="1">
        <v>0</v>
      </c>
      <c r="T1236" s="4">
        <v>0</v>
      </c>
      <c r="U1236" s="1" t="s">
        <v>5362</v>
      </c>
      <c r="V1236" s="1" t="s">
        <v>5610</v>
      </c>
      <c r="W1236" s="1" t="s">
        <v>5606</v>
      </c>
      <c r="X1236" s="1" t="s">
        <v>47</v>
      </c>
      <c r="Y1236" s="1">
        <v>137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10</v>
      </c>
      <c r="AP1236" s="1">
        <v>8</v>
      </c>
      <c r="AQ1236" s="1">
        <v>5</v>
      </c>
      <c r="AR1236" s="1">
        <v>6</v>
      </c>
      <c r="AS1236" s="1">
        <v>9</v>
      </c>
      <c r="AT1236" s="1">
        <v>7</v>
      </c>
      <c r="AU1236" s="1">
        <v>5</v>
      </c>
      <c r="AV1236" s="1">
        <v>1</v>
      </c>
      <c r="AW1236" s="1">
        <v>6</v>
      </c>
      <c r="AX1236" s="1">
        <v>8</v>
      </c>
      <c r="AY1236" s="1">
        <v>9</v>
      </c>
      <c r="AZ1236" s="1">
        <v>1</v>
      </c>
      <c r="BA1236" s="11">
        <v>9</v>
      </c>
    </row>
    <row r="1237" spans="1:53" x14ac:dyDescent="0.25">
      <c r="A1237" s="10">
        <v>125271</v>
      </c>
      <c r="B1237" s="1" t="s">
        <v>2602</v>
      </c>
      <c r="C1237" s="1" t="s">
        <v>114</v>
      </c>
      <c r="D1237" s="1">
        <v>0</v>
      </c>
      <c r="E1237" s="1">
        <v>0</v>
      </c>
      <c r="F1237" s="1"/>
      <c r="G1237" s="1" t="s">
        <v>2603</v>
      </c>
      <c r="H1237" s="2">
        <v>45194.012731793984</v>
      </c>
      <c r="I1237" s="1" t="str">
        <f>_xlfn.XLOOKUP(G1237,'Lookup '!A:A,'Lookup '!B:B)</f>
        <v>Cases &amp; Covers</v>
      </c>
      <c r="J1237" s="1" t="s">
        <v>51</v>
      </c>
      <c r="K1237" s="1" t="b">
        <v>0</v>
      </c>
      <c r="L1237" s="1"/>
      <c r="M1237" s="1"/>
      <c r="N1237" s="1" t="s">
        <v>52</v>
      </c>
      <c r="O1237" s="3">
        <v>4.3</v>
      </c>
      <c r="P1237" s="3"/>
      <c r="Q1237" s="3">
        <v>4.3</v>
      </c>
      <c r="R1237" s="3">
        <v>7</v>
      </c>
      <c r="S1237" s="1">
        <v>0</v>
      </c>
      <c r="T1237" s="4">
        <v>0</v>
      </c>
      <c r="U1237" s="1" t="s">
        <v>5362</v>
      </c>
      <c r="V1237" s="1" t="s">
        <v>5610</v>
      </c>
      <c r="W1237" s="1" t="s">
        <v>5607</v>
      </c>
      <c r="X1237" s="1" t="s">
        <v>47</v>
      </c>
      <c r="Y1237" s="1">
        <v>177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29</v>
      </c>
      <c r="AP1237" s="1">
        <v>34</v>
      </c>
      <c r="AQ1237" s="1">
        <v>31</v>
      </c>
      <c r="AR1237" s="1">
        <v>33</v>
      </c>
      <c r="AS1237" s="1">
        <v>28</v>
      </c>
      <c r="AT1237" s="1">
        <v>16</v>
      </c>
      <c r="AU1237" s="1">
        <v>28</v>
      </c>
      <c r="AV1237" s="1">
        <v>13</v>
      </c>
      <c r="AW1237" s="1">
        <v>30</v>
      </c>
      <c r="AX1237" s="1">
        <v>17</v>
      </c>
      <c r="AY1237" s="1">
        <v>10</v>
      </c>
      <c r="AZ1237" s="1">
        <v>14</v>
      </c>
      <c r="BA1237" s="11">
        <v>14</v>
      </c>
    </row>
    <row r="1238" spans="1:53" x14ac:dyDescent="0.25">
      <c r="A1238" s="10">
        <v>125272</v>
      </c>
      <c r="B1238" s="1" t="s">
        <v>2604</v>
      </c>
      <c r="C1238" s="1" t="s">
        <v>114</v>
      </c>
      <c r="D1238" s="1">
        <v>0</v>
      </c>
      <c r="E1238" s="1">
        <v>0</v>
      </c>
      <c r="F1238" s="1"/>
      <c r="G1238" s="1" t="s">
        <v>2605</v>
      </c>
      <c r="H1238" s="2">
        <v>45194.012731793984</v>
      </c>
      <c r="I1238" s="1" t="str">
        <f>_xlfn.XLOOKUP(G1238,'Lookup '!A:A,'Lookup '!B:B)</f>
        <v>Cases &amp; Covers</v>
      </c>
      <c r="J1238" s="1" t="s">
        <v>51</v>
      </c>
      <c r="K1238" s="1" t="b">
        <v>0</v>
      </c>
      <c r="L1238" s="1"/>
      <c r="M1238" s="1"/>
      <c r="N1238" s="1" t="s">
        <v>52</v>
      </c>
      <c r="O1238" s="3">
        <v>4.3</v>
      </c>
      <c r="P1238" s="3"/>
      <c r="Q1238" s="3">
        <v>4.3</v>
      </c>
      <c r="R1238" s="3">
        <v>7.3994</v>
      </c>
      <c r="S1238" s="1">
        <v>0</v>
      </c>
      <c r="T1238" s="4">
        <v>0</v>
      </c>
      <c r="U1238" s="1" t="s">
        <v>5362</v>
      </c>
      <c r="V1238" s="1" t="s">
        <v>5610</v>
      </c>
      <c r="W1238" s="1" t="s">
        <v>5607</v>
      </c>
      <c r="X1238" s="1" t="s">
        <v>47</v>
      </c>
      <c r="Y1238" s="1">
        <v>77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10</v>
      </c>
      <c r="AP1238" s="1">
        <v>9</v>
      </c>
      <c r="AQ1238" s="1">
        <v>13</v>
      </c>
      <c r="AR1238" s="1">
        <v>6</v>
      </c>
      <c r="AS1238" s="1">
        <v>11</v>
      </c>
      <c r="AT1238" s="1">
        <v>7</v>
      </c>
      <c r="AU1238" s="1">
        <v>9</v>
      </c>
      <c r="AV1238" s="1">
        <v>2</v>
      </c>
      <c r="AW1238" s="1">
        <v>3</v>
      </c>
      <c r="AX1238" s="1">
        <v>11</v>
      </c>
      <c r="AY1238" s="1">
        <v>5</v>
      </c>
      <c r="AZ1238" s="1">
        <v>2</v>
      </c>
      <c r="BA1238" s="11">
        <v>6</v>
      </c>
    </row>
    <row r="1239" spans="1:53" x14ac:dyDescent="0.25">
      <c r="A1239" s="10">
        <v>125273</v>
      </c>
      <c r="B1239" s="1" t="s">
        <v>2606</v>
      </c>
      <c r="C1239" s="1" t="s">
        <v>114</v>
      </c>
      <c r="D1239" s="1">
        <v>0</v>
      </c>
      <c r="E1239" s="1">
        <v>0</v>
      </c>
      <c r="F1239" s="1"/>
      <c r="G1239" s="1" t="s">
        <v>2607</v>
      </c>
      <c r="H1239" s="2">
        <v>45194.012731793984</v>
      </c>
      <c r="I1239" s="1" t="str">
        <f>_xlfn.XLOOKUP(G1239,'Lookup '!A:A,'Lookup '!B:B)</f>
        <v>Cases &amp; Covers</v>
      </c>
      <c r="J1239" s="1" t="s">
        <v>51</v>
      </c>
      <c r="K1239" s="1" t="b">
        <v>0</v>
      </c>
      <c r="L1239" s="1"/>
      <c r="M1239" s="1"/>
      <c r="N1239" s="1" t="s">
        <v>52</v>
      </c>
      <c r="O1239" s="3">
        <v>4.3</v>
      </c>
      <c r="P1239" s="3"/>
      <c r="Q1239" s="3">
        <v>4.3</v>
      </c>
      <c r="R1239" s="3">
        <v>7</v>
      </c>
      <c r="S1239" s="1">
        <v>0</v>
      </c>
      <c r="T1239" s="4">
        <v>0</v>
      </c>
      <c r="U1239" s="1" t="s">
        <v>5362</v>
      </c>
      <c r="V1239" s="1" t="s">
        <v>5610</v>
      </c>
      <c r="W1239" s="1" t="s">
        <v>5607</v>
      </c>
      <c r="X1239" s="1" t="s">
        <v>47</v>
      </c>
      <c r="Y1239" s="1">
        <v>134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-1</v>
      </c>
      <c r="AP1239" s="1">
        <v>17</v>
      </c>
      <c r="AQ1239" s="1">
        <v>21</v>
      </c>
      <c r="AR1239" s="1">
        <v>8</v>
      </c>
      <c r="AS1239" s="1">
        <v>13</v>
      </c>
      <c r="AT1239" s="1">
        <v>6</v>
      </c>
      <c r="AU1239" s="1">
        <v>4</v>
      </c>
      <c r="AV1239" s="1">
        <v>13</v>
      </c>
      <c r="AW1239" s="1">
        <v>7</v>
      </c>
      <c r="AX1239" s="1">
        <v>7</v>
      </c>
      <c r="AY1239" s="1">
        <v>6</v>
      </c>
      <c r="AZ1239" s="1">
        <v>6</v>
      </c>
      <c r="BA1239" s="11">
        <v>5</v>
      </c>
    </row>
    <row r="1240" spans="1:53" x14ac:dyDescent="0.25">
      <c r="A1240" s="10">
        <v>125274</v>
      </c>
      <c r="B1240" s="1" t="s">
        <v>2608</v>
      </c>
      <c r="C1240" s="1" t="s">
        <v>114</v>
      </c>
      <c r="D1240" s="1">
        <v>0</v>
      </c>
      <c r="E1240" s="1">
        <v>0</v>
      </c>
      <c r="F1240" s="1"/>
      <c r="G1240" s="1" t="s">
        <v>2609</v>
      </c>
      <c r="H1240" s="2">
        <v>45194.012731793984</v>
      </c>
      <c r="I1240" s="1" t="str">
        <f>_xlfn.XLOOKUP(G1240,'Lookup '!A:A,'Lookup '!B:B)</f>
        <v>Cases &amp; Covers</v>
      </c>
      <c r="J1240" s="1" t="s">
        <v>51</v>
      </c>
      <c r="K1240" s="1" t="b">
        <v>0</v>
      </c>
      <c r="L1240" s="1"/>
      <c r="M1240" s="1"/>
      <c r="N1240" s="1" t="s">
        <v>52</v>
      </c>
      <c r="O1240" s="3">
        <v>4.3</v>
      </c>
      <c r="P1240" s="3"/>
      <c r="Q1240" s="3">
        <v>4.3</v>
      </c>
      <c r="R1240" s="3">
        <v>7</v>
      </c>
      <c r="S1240" s="1">
        <v>0</v>
      </c>
      <c r="T1240" s="4">
        <v>0</v>
      </c>
      <c r="U1240" s="1" t="s">
        <v>5362</v>
      </c>
      <c r="V1240" s="1" t="s">
        <v>5610</v>
      </c>
      <c r="W1240" s="1" t="s">
        <v>5607</v>
      </c>
      <c r="X1240" s="1" t="s">
        <v>47</v>
      </c>
      <c r="Y1240" s="1">
        <v>115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12</v>
      </c>
      <c r="AQ1240" s="1">
        <v>33</v>
      </c>
      <c r="AR1240" s="1">
        <v>8</v>
      </c>
      <c r="AS1240" s="1">
        <v>14</v>
      </c>
      <c r="AT1240" s="1">
        <v>7</v>
      </c>
      <c r="AU1240" s="1">
        <v>10</v>
      </c>
      <c r="AV1240" s="1">
        <v>11</v>
      </c>
      <c r="AW1240" s="1">
        <v>11</v>
      </c>
      <c r="AX1240" s="1">
        <v>11</v>
      </c>
      <c r="AY1240" s="1">
        <v>3</v>
      </c>
      <c r="AZ1240" s="1">
        <v>8</v>
      </c>
      <c r="BA1240" s="11">
        <v>8</v>
      </c>
    </row>
    <row r="1241" spans="1:53" x14ac:dyDescent="0.25">
      <c r="A1241" s="10">
        <v>125275</v>
      </c>
      <c r="B1241" s="1" t="s">
        <v>2610</v>
      </c>
      <c r="C1241" s="1" t="s">
        <v>114</v>
      </c>
      <c r="D1241" s="1">
        <v>0</v>
      </c>
      <c r="E1241" s="1">
        <v>0</v>
      </c>
      <c r="F1241" s="1"/>
      <c r="G1241" s="1" t="s">
        <v>2611</v>
      </c>
      <c r="H1241" s="2">
        <v>45194.012731793984</v>
      </c>
      <c r="I1241" s="1" t="str">
        <f>_xlfn.XLOOKUP(G1241,'Lookup '!A:A,'Lookup '!B:B)</f>
        <v>Cases &amp; Covers</v>
      </c>
      <c r="J1241" s="1" t="s">
        <v>51</v>
      </c>
      <c r="K1241" s="1" t="b">
        <v>0</v>
      </c>
      <c r="L1241" s="1"/>
      <c r="M1241" s="1"/>
      <c r="N1241" s="1" t="s">
        <v>52</v>
      </c>
      <c r="O1241" s="3">
        <v>4.3</v>
      </c>
      <c r="P1241" s="3"/>
      <c r="Q1241" s="3">
        <v>4.3</v>
      </c>
      <c r="R1241" s="3">
        <v>7</v>
      </c>
      <c r="S1241" s="1">
        <v>0</v>
      </c>
      <c r="T1241" s="4">
        <v>0</v>
      </c>
      <c r="U1241" s="1" t="s">
        <v>5362</v>
      </c>
      <c r="V1241" s="1" t="s">
        <v>5610</v>
      </c>
      <c r="W1241" s="1" t="s">
        <v>5607</v>
      </c>
      <c r="X1241" s="1" t="s">
        <v>47</v>
      </c>
      <c r="Y1241" s="1">
        <v>115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11</v>
      </c>
      <c r="AP1241" s="1">
        <v>17</v>
      </c>
      <c r="AQ1241" s="1">
        <v>20</v>
      </c>
      <c r="AR1241" s="1">
        <v>16</v>
      </c>
      <c r="AS1241" s="1">
        <v>9</v>
      </c>
      <c r="AT1241" s="1">
        <v>3</v>
      </c>
      <c r="AU1241" s="1">
        <v>11</v>
      </c>
      <c r="AV1241" s="1">
        <v>16</v>
      </c>
      <c r="AW1241" s="1">
        <v>14</v>
      </c>
      <c r="AX1241" s="1">
        <v>8</v>
      </c>
      <c r="AY1241" s="1">
        <v>7</v>
      </c>
      <c r="AZ1241" s="1">
        <v>4</v>
      </c>
      <c r="BA1241" s="11">
        <v>8</v>
      </c>
    </row>
    <row r="1242" spans="1:53" x14ac:dyDescent="0.25">
      <c r="A1242" s="10">
        <v>125276</v>
      </c>
      <c r="B1242" s="1" t="s">
        <v>2612</v>
      </c>
      <c r="C1242" s="1" t="s">
        <v>114</v>
      </c>
      <c r="D1242" s="1">
        <v>0</v>
      </c>
      <c r="E1242" s="1">
        <v>0</v>
      </c>
      <c r="F1242" s="1"/>
      <c r="G1242" s="1" t="s">
        <v>2613</v>
      </c>
      <c r="H1242" s="2">
        <v>45194.012731793984</v>
      </c>
      <c r="I1242" s="1" t="str">
        <f>_xlfn.XLOOKUP(G1242,'Lookup '!A:A,'Lookup '!B:B)</f>
        <v>Cases &amp; Covers</v>
      </c>
      <c r="J1242" s="1" t="s">
        <v>51</v>
      </c>
      <c r="K1242" s="1" t="b">
        <v>0</v>
      </c>
      <c r="L1242" s="1"/>
      <c r="M1242" s="1"/>
      <c r="N1242" s="1" t="s">
        <v>52</v>
      </c>
      <c r="O1242" s="3">
        <v>4.3</v>
      </c>
      <c r="P1242" s="3"/>
      <c r="Q1242" s="3">
        <v>4.3</v>
      </c>
      <c r="R1242" s="3">
        <v>7</v>
      </c>
      <c r="S1242" s="1">
        <v>0</v>
      </c>
      <c r="T1242" s="4">
        <v>0</v>
      </c>
      <c r="U1242" s="1" t="s">
        <v>5362</v>
      </c>
      <c r="V1242" s="1" t="s">
        <v>5610</v>
      </c>
      <c r="W1242" s="1" t="s">
        <v>5607</v>
      </c>
      <c r="X1242" s="1" t="s">
        <v>47</v>
      </c>
      <c r="Y1242" s="1">
        <v>100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18</v>
      </c>
      <c r="AQ1242" s="1">
        <v>19</v>
      </c>
      <c r="AR1242" s="1">
        <v>15</v>
      </c>
      <c r="AS1242" s="1">
        <v>19</v>
      </c>
      <c r="AT1242" s="1">
        <v>7</v>
      </c>
      <c r="AU1242" s="1">
        <v>13</v>
      </c>
      <c r="AV1242" s="1">
        <v>17</v>
      </c>
      <c r="AW1242" s="1">
        <v>8</v>
      </c>
      <c r="AX1242" s="1">
        <v>9</v>
      </c>
      <c r="AY1242" s="1">
        <v>8</v>
      </c>
      <c r="AZ1242" s="1">
        <v>9</v>
      </c>
      <c r="BA1242" s="11">
        <v>11</v>
      </c>
    </row>
    <row r="1243" spans="1:53" x14ac:dyDescent="0.25">
      <c r="A1243" s="10">
        <v>125277</v>
      </c>
      <c r="B1243" s="1" t="s">
        <v>2614</v>
      </c>
      <c r="C1243" s="1" t="s">
        <v>114</v>
      </c>
      <c r="D1243" s="1">
        <v>4</v>
      </c>
      <c r="E1243" s="1">
        <v>0</v>
      </c>
      <c r="F1243" s="1"/>
      <c r="G1243" s="1" t="s">
        <v>2615</v>
      </c>
      <c r="H1243" s="2">
        <v>45194.012731793984</v>
      </c>
      <c r="I1243" s="1" t="str">
        <f>_xlfn.XLOOKUP(G1243,'Lookup '!A:A,'Lookup '!B:B)</f>
        <v>Cases &amp; Covers</v>
      </c>
      <c r="J1243" s="1" t="s">
        <v>51</v>
      </c>
      <c r="K1243" s="1" t="b">
        <v>0</v>
      </c>
      <c r="L1243" s="1"/>
      <c r="M1243" s="1"/>
      <c r="N1243" s="1" t="s">
        <v>52</v>
      </c>
      <c r="O1243" s="3">
        <v>3</v>
      </c>
      <c r="P1243" s="3"/>
      <c r="Q1243" s="3">
        <v>3</v>
      </c>
      <c r="R1243" s="3">
        <v>4.8181000000000003</v>
      </c>
      <c r="S1243" s="1">
        <v>0</v>
      </c>
      <c r="T1243" s="4">
        <v>0</v>
      </c>
      <c r="U1243" s="1" t="s">
        <v>5362</v>
      </c>
      <c r="V1243" s="1" t="s">
        <v>5611</v>
      </c>
      <c r="W1243" s="1" t="s">
        <v>3715</v>
      </c>
      <c r="X1243" s="1" t="s">
        <v>47</v>
      </c>
      <c r="Y1243" s="1">
        <v>24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16</v>
      </c>
      <c r="AP1243" s="1">
        <v>29</v>
      </c>
      <c r="AQ1243" s="1">
        <v>16</v>
      </c>
      <c r="AR1243" s="1">
        <v>9</v>
      </c>
      <c r="AS1243" s="1">
        <v>7</v>
      </c>
      <c r="AT1243" s="1">
        <v>12</v>
      </c>
      <c r="AU1243" s="1">
        <v>15</v>
      </c>
      <c r="AV1243" s="1">
        <v>7</v>
      </c>
      <c r="AW1243" s="1">
        <v>25</v>
      </c>
      <c r="AX1243" s="1">
        <v>29</v>
      </c>
      <c r="AY1243" s="1">
        <v>9</v>
      </c>
      <c r="AZ1243" s="1">
        <v>7</v>
      </c>
      <c r="BA1243" s="11">
        <v>6</v>
      </c>
    </row>
    <row r="1244" spans="1:53" x14ac:dyDescent="0.25">
      <c r="A1244" s="10">
        <v>125278</v>
      </c>
      <c r="B1244" s="1" t="s">
        <v>2616</v>
      </c>
      <c r="C1244" s="1" t="s">
        <v>114</v>
      </c>
      <c r="D1244" s="1">
        <v>4</v>
      </c>
      <c r="E1244" s="1">
        <v>0</v>
      </c>
      <c r="F1244" s="1" t="s">
        <v>2617</v>
      </c>
      <c r="G1244" s="1" t="s">
        <v>2618</v>
      </c>
      <c r="H1244" s="2">
        <v>45194.012731793984</v>
      </c>
      <c r="I1244" s="1" t="str">
        <f>_xlfn.XLOOKUP(G1244,'Lookup '!A:A,'Lookup '!B:B)</f>
        <v>Cases &amp; Covers</v>
      </c>
      <c r="J1244" s="1" t="s">
        <v>51</v>
      </c>
      <c r="K1244" s="1" t="b">
        <v>0</v>
      </c>
      <c r="L1244" s="1"/>
      <c r="M1244" s="1"/>
      <c r="N1244" s="1" t="s">
        <v>52</v>
      </c>
      <c r="O1244" s="3">
        <v>3</v>
      </c>
      <c r="P1244" s="3"/>
      <c r="Q1244" s="3">
        <v>3</v>
      </c>
      <c r="R1244" s="3">
        <v>4.8181000000000003</v>
      </c>
      <c r="S1244" s="1">
        <v>0</v>
      </c>
      <c r="T1244" s="4">
        <v>0</v>
      </c>
      <c r="U1244" s="1" t="s">
        <v>5362</v>
      </c>
      <c r="V1244" s="1" t="s">
        <v>5611</v>
      </c>
      <c r="W1244" s="1" t="s">
        <v>3715</v>
      </c>
      <c r="X1244" s="1" t="s">
        <v>47</v>
      </c>
      <c r="Y1244" s="1">
        <v>18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20</v>
      </c>
      <c r="AP1244" s="1">
        <v>20</v>
      </c>
      <c r="AQ1244" s="1">
        <v>10</v>
      </c>
      <c r="AR1244" s="1">
        <v>8</v>
      </c>
      <c r="AS1244" s="1">
        <v>12</v>
      </c>
      <c r="AT1244" s="1">
        <v>10</v>
      </c>
      <c r="AU1244" s="1">
        <v>9</v>
      </c>
      <c r="AV1244" s="1">
        <v>2</v>
      </c>
      <c r="AW1244" s="1">
        <v>11</v>
      </c>
      <c r="AX1244" s="1">
        <v>19</v>
      </c>
      <c r="AY1244" s="1">
        <v>12</v>
      </c>
      <c r="AZ1244" s="1">
        <v>6</v>
      </c>
      <c r="BA1244" s="11">
        <v>5</v>
      </c>
    </row>
    <row r="1245" spans="1:53" x14ac:dyDescent="0.25">
      <c r="A1245" s="10">
        <v>125279</v>
      </c>
      <c r="B1245" s="1" t="s">
        <v>2619</v>
      </c>
      <c r="C1245" s="1" t="s">
        <v>114</v>
      </c>
      <c r="D1245" s="1">
        <v>4</v>
      </c>
      <c r="E1245" s="1">
        <v>0</v>
      </c>
      <c r="F1245" s="1" t="s">
        <v>2620</v>
      </c>
      <c r="G1245" s="1" t="s">
        <v>2621</v>
      </c>
      <c r="H1245" s="2">
        <v>45194.012731793984</v>
      </c>
      <c r="I1245" s="1" t="str">
        <f>_xlfn.XLOOKUP(G1245,'Lookup '!A:A,'Lookup '!B:B)</f>
        <v>Cases &amp; Covers</v>
      </c>
      <c r="J1245" s="1" t="s">
        <v>51</v>
      </c>
      <c r="K1245" s="1" t="b">
        <v>0</v>
      </c>
      <c r="L1245" s="1"/>
      <c r="M1245" s="1"/>
      <c r="N1245" s="1" t="s">
        <v>52</v>
      </c>
      <c r="O1245" s="3">
        <v>3</v>
      </c>
      <c r="P1245" s="3"/>
      <c r="Q1245" s="3">
        <v>3</v>
      </c>
      <c r="R1245" s="3">
        <v>4.8181000000000003</v>
      </c>
      <c r="S1245" s="1">
        <v>0</v>
      </c>
      <c r="T1245" s="4">
        <v>0</v>
      </c>
      <c r="U1245" s="1" t="s">
        <v>5362</v>
      </c>
      <c r="V1245" s="1" t="s">
        <v>5611</v>
      </c>
      <c r="W1245" s="1" t="s">
        <v>5515</v>
      </c>
      <c r="X1245" s="1" t="s">
        <v>47</v>
      </c>
      <c r="Y1245" s="1">
        <v>25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28</v>
      </c>
      <c r="AP1245" s="1">
        <v>21</v>
      </c>
      <c r="AQ1245" s="1">
        <v>17</v>
      </c>
      <c r="AR1245" s="1">
        <v>10</v>
      </c>
      <c r="AS1245" s="1">
        <v>14</v>
      </c>
      <c r="AT1245" s="1">
        <v>12</v>
      </c>
      <c r="AU1245" s="1">
        <v>12</v>
      </c>
      <c r="AV1245" s="1">
        <v>16</v>
      </c>
      <c r="AW1245" s="1">
        <v>16</v>
      </c>
      <c r="AX1245" s="1">
        <v>17</v>
      </c>
      <c r="AY1245" s="1">
        <v>18</v>
      </c>
      <c r="AZ1245" s="1">
        <v>11</v>
      </c>
      <c r="BA1245" s="11">
        <v>0</v>
      </c>
    </row>
    <row r="1246" spans="1:53" x14ac:dyDescent="0.25">
      <c r="A1246" s="10">
        <v>125280</v>
      </c>
      <c r="B1246" s="1" t="s">
        <v>2622</v>
      </c>
      <c r="C1246" s="1" t="s">
        <v>114</v>
      </c>
      <c r="D1246" s="1">
        <v>4</v>
      </c>
      <c r="E1246" s="1">
        <v>0</v>
      </c>
      <c r="F1246" s="1" t="s">
        <v>2623</v>
      </c>
      <c r="G1246" s="1" t="s">
        <v>2624</v>
      </c>
      <c r="H1246" s="2">
        <v>45194.012731793984</v>
      </c>
      <c r="I1246" s="1" t="str">
        <f>_xlfn.XLOOKUP(G1246,'Lookup '!A:A,'Lookup '!B:B)</f>
        <v>Cases &amp; Covers</v>
      </c>
      <c r="J1246" s="1" t="s">
        <v>51</v>
      </c>
      <c r="K1246" s="1" t="b">
        <v>0</v>
      </c>
      <c r="L1246" s="1"/>
      <c r="M1246" s="1"/>
      <c r="N1246" s="1" t="s">
        <v>52</v>
      </c>
      <c r="O1246" s="3">
        <v>3</v>
      </c>
      <c r="P1246" s="3"/>
      <c r="Q1246" s="3">
        <v>3</v>
      </c>
      <c r="R1246" s="3">
        <v>4.8181000000000003</v>
      </c>
      <c r="S1246" s="1">
        <v>0</v>
      </c>
      <c r="T1246" s="4">
        <v>0</v>
      </c>
      <c r="U1246" s="1" t="s">
        <v>5362</v>
      </c>
      <c r="V1246" s="1" t="s">
        <v>5611</v>
      </c>
      <c r="W1246" s="1" t="s">
        <v>5515</v>
      </c>
      <c r="X1246" s="1" t="s">
        <v>47</v>
      </c>
      <c r="Y1246" s="1">
        <v>16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18</v>
      </c>
      <c r="AP1246" s="1">
        <v>17</v>
      </c>
      <c r="AQ1246" s="1">
        <v>15</v>
      </c>
      <c r="AR1246" s="1">
        <v>9</v>
      </c>
      <c r="AS1246" s="1">
        <v>14</v>
      </c>
      <c r="AT1246" s="1">
        <v>9</v>
      </c>
      <c r="AU1246" s="1">
        <v>7</v>
      </c>
      <c r="AV1246" s="1">
        <v>15</v>
      </c>
      <c r="AW1246" s="1">
        <v>19</v>
      </c>
      <c r="AX1246" s="1">
        <v>8</v>
      </c>
      <c r="AY1246" s="1">
        <v>10</v>
      </c>
      <c r="AZ1246" s="1">
        <v>0</v>
      </c>
      <c r="BA1246" s="11">
        <v>0</v>
      </c>
    </row>
    <row r="1247" spans="1:53" x14ac:dyDescent="0.25">
      <c r="A1247" s="10">
        <v>125281</v>
      </c>
      <c r="B1247" s="1" t="s">
        <v>2625</v>
      </c>
      <c r="C1247" s="1" t="s">
        <v>114</v>
      </c>
      <c r="D1247" s="1">
        <v>0</v>
      </c>
      <c r="E1247" s="1">
        <v>0</v>
      </c>
      <c r="F1247" s="1"/>
      <c r="G1247" s="1" t="s">
        <v>2626</v>
      </c>
      <c r="H1247" s="2">
        <v>45194.012731793984</v>
      </c>
      <c r="I1247" s="1" t="str">
        <f>_xlfn.XLOOKUP(G1247,'Lookup '!A:A,'Lookup '!B:B)</f>
        <v>Cases &amp; Covers</v>
      </c>
      <c r="J1247" s="1" t="s">
        <v>51</v>
      </c>
      <c r="K1247" s="1" t="b">
        <v>0</v>
      </c>
      <c r="L1247" s="1"/>
      <c r="M1247" s="1"/>
      <c r="N1247" s="1" t="s">
        <v>52</v>
      </c>
      <c r="O1247" s="3">
        <v>3</v>
      </c>
      <c r="P1247" s="3"/>
      <c r="Q1247" s="3">
        <v>3</v>
      </c>
      <c r="R1247" s="3">
        <v>4.8181000000000003</v>
      </c>
      <c r="S1247" s="1">
        <v>0</v>
      </c>
      <c r="T1247" s="4">
        <v>0</v>
      </c>
      <c r="U1247" s="1" t="s">
        <v>5362</v>
      </c>
      <c r="V1247" s="1" t="s">
        <v>5611</v>
      </c>
      <c r="W1247" s="1" t="s">
        <v>5605</v>
      </c>
      <c r="X1247" s="1" t="s">
        <v>47</v>
      </c>
      <c r="Y1247" s="1">
        <v>67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8</v>
      </c>
      <c r="AP1247" s="1">
        <v>10</v>
      </c>
      <c r="AQ1247" s="1">
        <v>6</v>
      </c>
      <c r="AR1247" s="1">
        <v>14</v>
      </c>
      <c r="AS1247" s="1">
        <v>7</v>
      </c>
      <c r="AT1247" s="1">
        <v>7</v>
      </c>
      <c r="AU1247" s="1">
        <v>6</v>
      </c>
      <c r="AV1247" s="1">
        <v>4</v>
      </c>
      <c r="AW1247" s="1">
        <v>7</v>
      </c>
      <c r="AX1247" s="1">
        <v>7</v>
      </c>
      <c r="AY1247" s="1">
        <v>13</v>
      </c>
      <c r="AZ1247" s="1">
        <v>7</v>
      </c>
      <c r="BA1247" s="11">
        <v>5</v>
      </c>
    </row>
    <row r="1248" spans="1:53" x14ac:dyDescent="0.25">
      <c r="A1248" s="10">
        <v>125282</v>
      </c>
      <c r="B1248" s="1" t="s">
        <v>2627</v>
      </c>
      <c r="C1248" s="1" t="s">
        <v>114</v>
      </c>
      <c r="D1248" s="1">
        <v>4</v>
      </c>
      <c r="E1248" s="1">
        <v>0</v>
      </c>
      <c r="F1248" s="1" t="s">
        <v>2628</v>
      </c>
      <c r="G1248" s="1" t="s">
        <v>2629</v>
      </c>
      <c r="H1248" s="2">
        <v>45194.012731793984</v>
      </c>
      <c r="I1248" s="1" t="str">
        <f>_xlfn.XLOOKUP(G1248,'Lookup '!A:A,'Lookup '!B:B)</f>
        <v>Cases &amp; Covers</v>
      </c>
      <c r="J1248" s="1" t="s">
        <v>51</v>
      </c>
      <c r="K1248" s="1" t="b">
        <v>0</v>
      </c>
      <c r="L1248" s="1"/>
      <c r="M1248" s="1"/>
      <c r="N1248" s="1" t="s">
        <v>52</v>
      </c>
      <c r="O1248" s="3">
        <v>3</v>
      </c>
      <c r="P1248" s="3"/>
      <c r="Q1248" s="3">
        <v>3</v>
      </c>
      <c r="R1248" s="3">
        <v>4.8181000000000003</v>
      </c>
      <c r="S1248" s="1">
        <v>0</v>
      </c>
      <c r="T1248" s="4">
        <v>0</v>
      </c>
      <c r="U1248" s="1" t="s">
        <v>5362</v>
      </c>
      <c r="V1248" s="1" t="s">
        <v>5611</v>
      </c>
      <c r="W1248" s="1" t="s">
        <v>5605</v>
      </c>
      <c r="X1248" s="1" t="s">
        <v>47</v>
      </c>
      <c r="Y1248" s="1">
        <v>74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7</v>
      </c>
      <c r="AP1248" s="1">
        <v>6</v>
      </c>
      <c r="AQ1248" s="1">
        <v>7</v>
      </c>
      <c r="AR1248" s="1">
        <v>12</v>
      </c>
      <c r="AS1248" s="1">
        <v>7</v>
      </c>
      <c r="AT1248" s="1">
        <v>4</v>
      </c>
      <c r="AU1248" s="1">
        <v>6</v>
      </c>
      <c r="AV1248" s="1">
        <v>7</v>
      </c>
      <c r="AW1248" s="1">
        <v>3</v>
      </c>
      <c r="AX1248" s="1">
        <v>7</v>
      </c>
      <c r="AY1248" s="1">
        <v>3</v>
      </c>
      <c r="AZ1248" s="1">
        <v>4</v>
      </c>
      <c r="BA1248" s="11">
        <v>2</v>
      </c>
    </row>
    <row r="1249" spans="1:53" x14ac:dyDescent="0.25">
      <c r="A1249" s="10">
        <v>125283</v>
      </c>
      <c r="B1249" s="1" t="s">
        <v>2630</v>
      </c>
      <c r="C1249" s="1" t="s">
        <v>114</v>
      </c>
      <c r="D1249" s="1">
        <v>0</v>
      </c>
      <c r="E1249" s="1">
        <v>0</v>
      </c>
      <c r="F1249" s="1"/>
      <c r="G1249" s="1" t="s">
        <v>2631</v>
      </c>
      <c r="H1249" s="2">
        <v>45194.012731793984</v>
      </c>
      <c r="I1249" s="1" t="str">
        <f>_xlfn.XLOOKUP(G1249,'Lookup '!A:A,'Lookup '!B:B)</f>
        <v>Cases &amp; Covers</v>
      </c>
      <c r="J1249" s="1" t="s">
        <v>51</v>
      </c>
      <c r="K1249" s="1" t="b">
        <v>0</v>
      </c>
      <c r="L1249" s="1"/>
      <c r="M1249" s="1"/>
      <c r="N1249" s="1" t="s">
        <v>52</v>
      </c>
      <c r="O1249" s="3">
        <v>3</v>
      </c>
      <c r="P1249" s="3"/>
      <c r="Q1249" s="3">
        <v>3</v>
      </c>
      <c r="R1249" s="3">
        <v>4.8181000000000003</v>
      </c>
      <c r="S1249" s="1">
        <v>0</v>
      </c>
      <c r="T1249" s="4">
        <v>0</v>
      </c>
      <c r="U1249" s="1" t="s">
        <v>5362</v>
      </c>
      <c r="V1249" s="1" t="s">
        <v>5611</v>
      </c>
      <c r="W1249" s="1" t="s">
        <v>5606</v>
      </c>
      <c r="X1249" s="1" t="s">
        <v>47</v>
      </c>
      <c r="Y1249" s="1">
        <v>130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7</v>
      </c>
      <c r="AP1249" s="1">
        <v>8</v>
      </c>
      <c r="AQ1249" s="1">
        <v>8</v>
      </c>
      <c r="AR1249" s="1">
        <v>1</v>
      </c>
      <c r="AS1249" s="1">
        <v>4</v>
      </c>
      <c r="AT1249" s="1">
        <v>2</v>
      </c>
      <c r="AU1249" s="1">
        <v>4</v>
      </c>
      <c r="AV1249" s="1">
        <v>7</v>
      </c>
      <c r="AW1249" s="1">
        <v>7</v>
      </c>
      <c r="AX1249" s="1">
        <v>7</v>
      </c>
      <c r="AY1249" s="1">
        <v>2</v>
      </c>
      <c r="AZ1249" s="1">
        <v>3</v>
      </c>
      <c r="BA1249" s="11">
        <v>3</v>
      </c>
    </row>
    <row r="1250" spans="1:53" x14ac:dyDescent="0.25">
      <c r="A1250" s="10">
        <v>125284</v>
      </c>
      <c r="B1250" s="1" t="s">
        <v>2632</v>
      </c>
      <c r="C1250" s="1" t="s">
        <v>114</v>
      </c>
      <c r="D1250" s="1">
        <v>0</v>
      </c>
      <c r="E1250" s="1">
        <v>0</v>
      </c>
      <c r="F1250" s="1"/>
      <c r="G1250" s="1" t="s">
        <v>2633</v>
      </c>
      <c r="H1250" s="2">
        <v>45194.012731793984</v>
      </c>
      <c r="I1250" s="1" t="str">
        <f>_xlfn.XLOOKUP(G1250,'Lookup '!A:A,'Lookup '!B:B)</f>
        <v>Cases &amp; Covers</v>
      </c>
      <c r="J1250" s="1" t="s">
        <v>51</v>
      </c>
      <c r="K1250" s="1" t="b">
        <v>0</v>
      </c>
      <c r="L1250" s="1"/>
      <c r="M1250" s="1"/>
      <c r="N1250" s="1" t="s">
        <v>52</v>
      </c>
      <c r="O1250" s="3">
        <v>3</v>
      </c>
      <c r="P1250" s="3"/>
      <c r="Q1250" s="3">
        <v>3</v>
      </c>
      <c r="R1250" s="3">
        <v>4.8181000000000003</v>
      </c>
      <c r="S1250" s="1">
        <v>0</v>
      </c>
      <c r="T1250" s="4">
        <v>0</v>
      </c>
      <c r="U1250" s="1" t="s">
        <v>5362</v>
      </c>
      <c r="V1250" s="1" t="s">
        <v>5611</v>
      </c>
      <c r="W1250" s="1" t="s">
        <v>5606</v>
      </c>
      <c r="X1250" s="1" t="s">
        <v>47</v>
      </c>
      <c r="Y1250" s="1">
        <v>104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7</v>
      </c>
      <c r="AP1250" s="1">
        <v>8</v>
      </c>
      <c r="AQ1250" s="1">
        <v>3</v>
      </c>
      <c r="AR1250" s="1">
        <v>8</v>
      </c>
      <c r="AS1250" s="1">
        <v>5</v>
      </c>
      <c r="AT1250" s="1">
        <v>4</v>
      </c>
      <c r="AU1250" s="1">
        <v>2</v>
      </c>
      <c r="AV1250" s="1">
        <v>2</v>
      </c>
      <c r="AW1250" s="1">
        <v>4</v>
      </c>
      <c r="AX1250" s="1">
        <v>4</v>
      </c>
      <c r="AY1250" s="1">
        <v>2</v>
      </c>
      <c r="AZ1250" s="1">
        <v>2</v>
      </c>
      <c r="BA1250" s="11">
        <v>2</v>
      </c>
    </row>
    <row r="1251" spans="1:53" x14ac:dyDescent="0.25">
      <c r="A1251" s="10">
        <v>125285</v>
      </c>
      <c r="B1251" s="1" t="s">
        <v>2634</v>
      </c>
      <c r="C1251" s="1" t="s">
        <v>114</v>
      </c>
      <c r="D1251" s="1">
        <v>4</v>
      </c>
      <c r="E1251" s="1">
        <v>0</v>
      </c>
      <c r="F1251" s="1" t="s">
        <v>2635</v>
      </c>
      <c r="G1251" s="1" t="s">
        <v>2636</v>
      </c>
      <c r="H1251" s="2">
        <v>45194.012731793984</v>
      </c>
      <c r="I1251" s="1" t="str">
        <f>_xlfn.XLOOKUP(G1251,'Lookup '!A:A,'Lookup '!B:B)</f>
        <v>Cases &amp; Covers</v>
      </c>
      <c r="J1251" s="1" t="s">
        <v>51</v>
      </c>
      <c r="K1251" s="1" t="b">
        <v>0</v>
      </c>
      <c r="L1251" s="1"/>
      <c r="M1251" s="1"/>
      <c r="N1251" s="1" t="s">
        <v>52</v>
      </c>
      <c r="O1251" s="3">
        <v>3</v>
      </c>
      <c r="P1251" s="3"/>
      <c r="Q1251" s="3">
        <v>3</v>
      </c>
      <c r="R1251" s="3">
        <v>4.8181000000000003</v>
      </c>
      <c r="S1251" s="1">
        <v>0</v>
      </c>
      <c r="T1251" s="4">
        <v>0</v>
      </c>
      <c r="U1251" s="1" t="s">
        <v>5362</v>
      </c>
      <c r="V1251" s="1" t="s">
        <v>5611</v>
      </c>
      <c r="W1251" s="1" t="s">
        <v>5607</v>
      </c>
      <c r="X1251" s="1" t="s">
        <v>47</v>
      </c>
      <c r="Y1251" s="1">
        <v>107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16</v>
      </c>
      <c r="AP1251" s="1">
        <v>13</v>
      </c>
      <c r="AQ1251" s="1">
        <v>12</v>
      </c>
      <c r="AR1251" s="1">
        <v>10</v>
      </c>
      <c r="AS1251" s="1">
        <v>15</v>
      </c>
      <c r="AT1251" s="1">
        <v>6</v>
      </c>
      <c r="AU1251" s="1">
        <v>4</v>
      </c>
      <c r="AV1251" s="1">
        <v>3</v>
      </c>
      <c r="AW1251" s="1">
        <v>8</v>
      </c>
      <c r="AX1251" s="1">
        <v>9</v>
      </c>
      <c r="AY1251" s="1">
        <v>10</v>
      </c>
      <c r="AZ1251" s="1">
        <v>3</v>
      </c>
      <c r="BA1251" s="11">
        <v>3</v>
      </c>
    </row>
    <row r="1252" spans="1:53" x14ac:dyDescent="0.25">
      <c r="A1252" s="10">
        <v>125286</v>
      </c>
      <c r="B1252" s="1" t="s">
        <v>2637</v>
      </c>
      <c r="C1252" s="1" t="s">
        <v>114</v>
      </c>
      <c r="D1252" s="1">
        <v>0</v>
      </c>
      <c r="E1252" s="1">
        <v>0</v>
      </c>
      <c r="F1252" s="1"/>
      <c r="G1252" s="1" t="s">
        <v>2638</v>
      </c>
      <c r="H1252" s="2">
        <v>45194.012731793984</v>
      </c>
      <c r="I1252" s="1" t="str">
        <f>_xlfn.XLOOKUP(G1252,'Lookup '!A:A,'Lookup '!B:B)</f>
        <v>Cases &amp; Covers</v>
      </c>
      <c r="J1252" s="1" t="s">
        <v>51</v>
      </c>
      <c r="K1252" s="1" t="b">
        <v>0</v>
      </c>
      <c r="L1252" s="1"/>
      <c r="M1252" s="1"/>
      <c r="N1252" s="1" t="s">
        <v>52</v>
      </c>
      <c r="O1252" s="3">
        <v>3</v>
      </c>
      <c r="P1252" s="3"/>
      <c r="Q1252" s="3">
        <v>3</v>
      </c>
      <c r="R1252" s="3">
        <v>4.8181000000000003</v>
      </c>
      <c r="S1252" s="1">
        <v>0</v>
      </c>
      <c r="T1252" s="4">
        <v>0</v>
      </c>
      <c r="U1252" s="1" t="s">
        <v>5362</v>
      </c>
      <c r="V1252" s="1" t="s">
        <v>5611</v>
      </c>
      <c r="W1252" s="1" t="s">
        <v>5607</v>
      </c>
      <c r="X1252" s="1" t="s">
        <v>47</v>
      </c>
      <c r="Y1252" s="1">
        <v>82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12</v>
      </c>
      <c r="AP1252" s="1">
        <v>16</v>
      </c>
      <c r="AQ1252" s="1">
        <v>6</v>
      </c>
      <c r="AR1252" s="1">
        <v>8</v>
      </c>
      <c r="AS1252" s="1">
        <v>8</v>
      </c>
      <c r="AT1252" s="1">
        <v>1</v>
      </c>
      <c r="AU1252" s="1">
        <v>5</v>
      </c>
      <c r="AV1252" s="1">
        <v>2</v>
      </c>
      <c r="AW1252" s="1">
        <v>10</v>
      </c>
      <c r="AX1252" s="1">
        <v>4</v>
      </c>
      <c r="AY1252" s="1">
        <v>3</v>
      </c>
      <c r="AZ1252" s="1">
        <v>3</v>
      </c>
      <c r="BA1252" s="11">
        <v>3</v>
      </c>
    </row>
    <row r="1253" spans="1:53" x14ac:dyDescent="0.25">
      <c r="A1253" s="10">
        <v>125287</v>
      </c>
      <c r="B1253" s="1" t="s">
        <v>2639</v>
      </c>
      <c r="C1253" s="1" t="s">
        <v>114</v>
      </c>
      <c r="D1253" s="1">
        <v>0</v>
      </c>
      <c r="E1253" s="1">
        <v>0</v>
      </c>
      <c r="F1253" s="1"/>
      <c r="G1253" s="1" t="s">
        <v>2640</v>
      </c>
      <c r="H1253" s="2">
        <v>45218.67157175926</v>
      </c>
      <c r="I1253" s="1" t="str">
        <f>_xlfn.XLOOKUP(G1253,'Lookup '!A:A,'Lookup '!B:B)</f>
        <v>Cases &amp; Covers</v>
      </c>
      <c r="J1253" s="1" t="s">
        <v>51</v>
      </c>
      <c r="K1253" s="1" t="b">
        <v>0</v>
      </c>
      <c r="L1253" s="1"/>
      <c r="M1253" s="1"/>
      <c r="N1253" s="1" t="s">
        <v>52</v>
      </c>
      <c r="O1253" s="3">
        <v>4.3</v>
      </c>
      <c r="P1253" s="3"/>
      <c r="Q1253" s="3">
        <v>4.3</v>
      </c>
      <c r="R1253" s="3">
        <v>7</v>
      </c>
      <c r="S1253" s="1">
        <v>0</v>
      </c>
      <c r="T1253" s="4">
        <v>0</v>
      </c>
      <c r="U1253" s="1" t="s">
        <v>5362</v>
      </c>
      <c r="V1253" s="1" t="s">
        <v>5610</v>
      </c>
      <c r="W1253" s="1" t="s">
        <v>5534</v>
      </c>
      <c r="X1253" s="1" t="s">
        <v>47</v>
      </c>
      <c r="Y1253" s="1">
        <v>23</v>
      </c>
      <c r="Z1253" s="1">
        <v>0</v>
      </c>
      <c r="AA1253" s="1">
        <v>70</v>
      </c>
      <c r="AB1253" s="1">
        <v>70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43</v>
      </c>
      <c r="AQ1253" s="1">
        <v>24</v>
      </c>
      <c r="AR1253" s="1">
        <v>0</v>
      </c>
      <c r="AS1253" s="1">
        <v>0</v>
      </c>
      <c r="AT1253" s="1">
        <v>0</v>
      </c>
      <c r="AU1253" s="1">
        <v>29</v>
      </c>
      <c r="AV1253" s="1">
        <v>33</v>
      </c>
      <c r="AW1253" s="1">
        <v>27</v>
      </c>
      <c r="AX1253" s="1">
        <v>13</v>
      </c>
      <c r="AY1253" s="1">
        <v>0</v>
      </c>
      <c r="AZ1253" s="1">
        <v>0</v>
      </c>
      <c r="BA1253" s="11">
        <v>2</v>
      </c>
    </row>
    <row r="1254" spans="1:53" x14ac:dyDescent="0.25">
      <c r="A1254" s="10">
        <v>125288</v>
      </c>
      <c r="B1254" s="1" t="s">
        <v>2641</v>
      </c>
      <c r="C1254" s="1" t="s">
        <v>114</v>
      </c>
      <c r="D1254" s="1">
        <v>0</v>
      </c>
      <c r="E1254" s="1">
        <v>0</v>
      </c>
      <c r="F1254" s="1"/>
      <c r="G1254" s="1" t="s">
        <v>2642</v>
      </c>
      <c r="H1254" s="2">
        <v>45218.67157175926</v>
      </c>
      <c r="I1254" s="1" t="str">
        <f>_xlfn.XLOOKUP(G1254,'Lookup '!A:A,'Lookup '!B:B)</f>
        <v>Cases &amp; Covers</v>
      </c>
      <c r="J1254" s="1" t="s">
        <v>51</v>
      </c>
      <c r="K1254" s="1" t="b">
        <v>0</v>
      </c>
      <c r="L1254" s="1"/>
      <c r="M1254" s="1"/>
      <c r="N1254" s="1" t="s">
        <v>52</v>
      </c>
      <c r="O1254" s="3">
        <v>4.3</v>
      </c>
      <c r="P1254" s="3"/>
      <c r="Q1254" s="3">
        <v>4.3</v>
      </c>
      <c r="R1254" s="3">
        <v>7</v>
      </c>
      <c r="S1254" s="1">
        <v>0</v>
      </c>
      <c r="T1254" s="4">
        <v>0</v>
      </c>
      <c r="U1254" s="1" t="s">
        <v>5362</v>
      </c>
      <c r="V1254" s="1" t="s">
        <v>5610</v>
      </c>
      <c r="W1254" s="1" t="s">
        <v>5520</v>
      </c>
      <c r="X1254" s="1" t="s">
        <v>47</v>
      </c>
      <c r="Y1254" s="1">
        <v>34</v>
      </c>
      <c r="Z1254" s="1">
        <v>0</v>
      </c>
      <c r="AA1254" s="1">
        <v>120</v>
      </c>
      <c r="AB1254" s="1">
        <v>120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22</v>
      </c>
      <c r="AP1254" s="1">
        <v>50</v>
      </c>
      <c r="AQ1254" s="1">
        <v>0</v>
      </c>
      <c r="AR1254" s="1">
        <v>0</v>
      </c>
      <c r="AS1254" s="1">
        <v>0</v>
      </c>
      <c r="AT1254" s="1">
        <v>0</v>
      </c>
      <c r="AU1254" s="1">
        <v>45</v>
      </c>
      <c r="AV1254" s="1">
        <v>44</v>
      </c>
      <c r="AW1254" s="1">
        <v>39</v>
      </c>
      <c r="AX1254" s="1">
        <v>66</v>
      </c>
      <c r="AY1254" s="1">
        <v>24</v>
      </c>
      <c r="AZ1254" s="1">
        <v>25</v>
      </c>
      <c r="BA1254" s="11">
        <v>0</v>
      </c>
    </row>
    <row r="1255" spans="1:53" x14ac:dyDescent="0.25">
      <c r="A1255" s="10">
        <v>125289</v>
      </c>
      <c r="B1255" s="1" t="s">
        <v>2643</v>
      </c>
      <c r="C1255" s="1" t="s">
        <v>114</v>
      </c>
      <c r="D1255" s="1">
        <v>0</v>
      </c>
      <c r="E1255" s="1">
        <v>0</v>
      </c>
      <c r="F1255" s="1"/>
      <c r="G1255" s="1" t="s">
        <v>2644</v>
      </c>
      <c r="H1255" s="2">
        <v>45218.67157175926</v>
      </c>
      <c r="I1255" s="1" t="str">
        <f>_xlfn.XLOOKUP(G1255,'Lookup '!A:A,'Lookup '!B:B)</f>
        <v>Cases &amp; Covers</v>
      </c>
      <c r="J1255" s="1" t="s">
        <v>51</v>
      </c>
      <c r="K1255" s="1" t="b">
        <v>0</v>
      </c>
      <c r="L1255" s="1"/>
      <c r="M1255" s="1"/>
      <c r="N1255" s="1" t="s">
        <v>52</v>
      </c>
      <c r="O1255" s="3">
        <v>4.3</v>
      </c>
      <c r="P1255" s="3"/>
      <c r="Q1255" s="3">
        <v>4.3</v>
      </c>
      <c r="R1255" s="3">
        <v>7</v>
      </c>
      <c r="S1255" s="1">
        <v>0</v>
      </c>
      <c r="T1255" s="4">
        <v>0</v>
      </c>
      <c r="U1255" s="1" t="s">
        <v>5362</v>
      </c>
      <c r="V1255" s="1" t="s">
        <v>5610</v>
      </c>
      <c r="W1255" s="1" t="s">
        <v>5520</v>
      </c>
      <c r="X1255" s="1" t="s">
        <v>47</v>
      </c>
      <c r="Y1255" s="1">
        <v>15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2</v>
      </c>
      <c r="AW1255" s="1">
        <v>8</v>
      </c>
      <c r="AX1255" s="1">
        <v>38</v>
      </c>
      <c r="AY1255" s="1">
        <v>0</v>
      </c>
      <c r="AZ1255" s="1">
        <v>0</v>
      </c>
      <c r="BA1255" s="11">
        <v>1</v>
      </c>
    </row>
    <row r="1256" spans="1:53" x14ac:dyDescent="0.25">
      <c r="A1256" s="10">
        <v>125290</v>
      </c>
      <c r="B1256" s="1" t="s">
        <v>2645</v>
      </c>
      <c r="C1256" s="1" t="s">
        <v>114</v>
      </c>
      <c r="D1256" s="1">
        <v>0</v>
      </c>
      <c r="E1256" s="1">
        <v>0</v>
      </c>
      <c r="F1256" s="1"/>
      <c r="G1256" s="1" t="s">
        <v>2646</v>
      </c>
      <c r="H1256" s="2">
        <v>45218.67157175926</v>
      </c>
      <c r="I1256" s="1" t="str">
        <f>_xlfn.XLOOKUP(G1256,'Lookup '!A:A,'Lookup '!B:B)</f>
        <v>Cases &amp; Covers</v>
      </c>
      <c r="J1256" s="1" t="s">
        <v>51</v>
      </c>
      <c r="K1256" s="1" t="b">
        <v>0</v>
      </c>
      <c r="L1256" s="1"/>
      <c r="M1256" s="1"/>
      <c r="N1256" s="1" t="s">
        <v>52</v>
      </c>
      <c r="O1256" s="3">
        <v>4.3</v>
      </c>
      <c r="P1256" s="3"/>
      <c r="Q1256" s="3">
        <v>4.3</v>
      </c>
      <c r="R1256" s="3">
        <v>7</v>
      </c>
      <c r="S1256" s="1">
        <v>0</v>
      </c>
      <c r="T1256" s="4">
        <v>0</v>
      </c>
      <c r="U1256" s="1" t="s">
        <v>5362</v>
      </c>
      <c r="V1256" s="1" t="s">
        <v>5610</v>
      </c>
      <c r="W1256" s="1" t="s">
        <v>5520</v>
      </c>
      <c r="X1256" s="1" t="s">
        <v>47</v>
      </c>
      <c r="Y1256" s="1">
        <v>37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40</v>
      </c>
      <c r="AQ1256" s="1">
        <v>28</v>
      </c>
      <c r="AR1256" s="1">
        <v>2</v>
      </c>
      <c r="AS1256" s="1">
        <v>2</v>
      </c>
      <c r="AT1256" s="1">
        <v>0</v>
      </c>
      <c r="AU1256" s="1">
        <v>15</v>
      </c>
      <c r="AV1256" s="1">
        <v>25</v>
      </c>
      <c r="AW1256" s="1">
        <v>24</v>
      </c>
      <c r="AX1256" s="1">
        <v>13</v>
      </c>
      <c r="AY1256" s="1">
        <v>9</v>
      </c>
      <c r="AZ1256" s="1">
        <v>15</v>
      </c>
      <c r="BA1256" s="11">
        <v>3</v>
      </c>
    </row>
    <row r="1257" spans="1:53" x14ac:dyDescent="0.25">
      <c r="A1257" s="10">
        <v>125291</v>
      </c>
      <c r="B1257" s="1" t="s">
        <v>2647</v>
      </c>
      <c r="C1257" s="1" t="s">
        <v>114</v>
      </c>
      <c r="D1257" s="1">
        <v>0</v>
      </c>
      <c r="E1257" s="1">
        <v>0</v>
      </c>
      <c r="F1257" s="1"/>
      <c r="G1257" s="1" t="s">
        <v>2648</v>
      </c>
      <c r="H1257" s="2">
        <v>45218.67157175926</v>
      </c>
      <c r="I1257" s="1" t="str">
        <f>_xlfn.XLOOKUP(G1257,'Lookup '!A:A,'Lookup '!B:B)</f>
        <v>Cases &amp; Covers</v>
      </c>
      <c r="J1257" s="1" t="s">
        <v>51</v>
      </c>
      <c r="K1257" s="1" t="b">
        <v>0</v>
      </c>
      <c r="L1257" s="1"/>
      <c r="M1257" s="1"/>
      <c r="N1257" s="1" t="s">
        <v>52</v>
      </c>
      <c r="O1257" s="3">
        <v>4.3</v>
      </c>
      <c r="P1257" s="3"/>
      <c r="Q1257" s="3">
        <v>4.3</v>
      </c>
      <c r="R1257" s="3">
        <v>7</v>
      </c>
      <c r="S1257" s="1">
        <v>0</v>
      </c>
      <c r="T1257" s="4">
        <v>0</v>
      </c>
      <c r="U1257" s="1" t="s">
        <v>5362</v>
      </c>
      <c r="V1257" s="1" t="s">
        <v>5610</v>
      </c>
      <c r="W1257" s="1" t="s">
        <v>5515</v>
      </c>
      <c r="X1257" s="1" t="s">
        <v>47</v>
      </c>
      <c r="Y1257" s="1">
        <v>33</v>
      </c>
      <c r="Z1257" s="1">
        <v>0</v>
      </c>
      <c r="AA1257" s="1">
        <v>120</v>
      </c>
      <c r="AB1257" s="1">
        <v>120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34</v>
      </c>
      <c r="AP1257" s="1">
        <v>51</v>
      </c>
      <c r="AQ1257" s="1">
        <v>50</v>
      </c>
      <c r="AR1257" s="1">
        <v>30</v>
      </c>
      <c r="AS1257" s="1">
        <v>5</v>
      </c>
      <c r="AT1257" s="1">
        <v>0</v>
      </c>
      <c r="AU1257" s="1">
        <v>68</v>
      </c>
      <c r="AV1257" s="1">
        <v>53</v>
      </c>
      <c r="AW1257" s="1">
        <v>61</v>
      </c>
      <c r="AX1257" s="1">
        <v>45</v>
      </c>
      <c r="AY1257" s="1">
        <v>0</v>
      </c>
      <c r="AZ1257" s="1">
        <v>0</v>
      </c>
      <c r="BA1257" s="11">
        <v>0</v>
      </c>
    </row>
    <row r="1258" spans="1:53" x14ac:dyDescent="0.25">
      <c r="A1258" s="10">
        <v>125292</v>
      </c>
      <c r="B1258" s="1" t="s">
        <v>2649</v>
      </c>
      <c r="C1258" s="1" t="s">
        <v>114</v>
      </c>
      <c r="D1258" s="1">
        <v>0</v>
      </c>
      <c r="E1258" s="1">
        <v>0</v>
      </c>
      <c r="F1258" s="1"/>
      <c r="G1258" s="1" t="s">
        <v>2650</v>
      </c>
      <c r="H1258" s="2">
        <v>45218.67157175926</v>
      </c>
      <c r="I1258" s="1" t="str">
        <f>_xlfn.XLOOKUP(G1258,'Lookup '!A:A,'Lookup '!B:B)</f>
        <v>Cases &amp; Covers</v>
      </c>
      <c r="J1258" s="1" t="s">
        <v>51</v>
      </c>
      <c r="K1258" s="1" t="b">
        <v>0</v>
      </c>
      <c r="L1258" s="1"/>
      <c r="M1258" s="1"/>
      <c r="N1258" s="1" t="s">
        <v>52</v>
      </c>
      <c r="O1258" s="3">
        <v>4.3</v>
      </c>
      <c r="P1258" s="3"/>
      <c r="Q1258" s="3">
        <v>4.3</v>
      </c>
      <c r="R1258" s="3">
        <v>7</v>
      </c>
      <c r="S1258" s="1">
        <v>0</v>
      </c>
      <c r="T1258" s="4">
        <v>0</v>
      </c>
      <c r="U1258" s="1" t="s">
        <v>5362</v>
      </c>
      <c r="V1258" s="1" t="s">
        <v>5610</v>
      </c>
      <c r="W1258" s="1" t="s">
        <v>5515</v>
      </c>
      <c r="X1258" s="1" t="s">
        <v>47</v>
      </c>
      <c r="Y1258" s="1">
        <v>86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23</v>
      </c>
      <c r="AQ1258" s="1">
        <v>33</v>
      </c>
      <c r="AR1258" s="1">
        <v>18</v>
      </c>
      <c r="AS1258" s="1">
        <v>2</v>
      </c>
      <c r="AT1258" s="1">
        <v>0</v>
      </c>
      <c r="AU1258" s="1">
        <v>1</v>
      </c>
      <c r="AV1258" s="1">
        <v>1</v>
      </c>
      <c r="AW1258" s="1">
        <v>5</v>
      </c>
      <c r="AX1258" s="1">
        <v>2</v>
      </c>
      <c r="AY1258" s="1">
        <v>0</v>
      </c>
      <c r="AZ1258" s="1">
        <v>32</v>
      </c>
      <c r="BA1258" s="11">
        <v>34</v>
      </c>
    </row>
    <row r="1259" spans="1:53" x14ac:dyDescent="0.25">
      <c r="A1259" s="10">
        <v>125293</v>
      </c>
      <c r="B1259" s="1" t="s">
        <v>2651</v>
      </c>
      <c r="C1259" s="1" t="s">
        <v>114</v>
      </c>
      <c r="D1259" s="1">
        <v>0</v>
      </c>
      <c r="E1259" s="1">
        <v>0</v>
      </c>
      <c r="F1259" s="1"/>
      <c r="G1259" s="1" t="s">
        <v>2652</v>
      </c>
      <c r="H1259" s="2">
        <v>45218.67157175926</v>
      </c>
      <c r="I1259" s="1" t="str">
        <f>_xlfn.XLOOKUP(G1259,'Lookup '!A:A,'Lookup '!B:B)</f>
        <v>Cases &amp; Covers</v>
      </c>
      <c r="J1259" s="1" t="s">
        <v>51</v>
      </c>
      <c r="K1259" s="1" t="b">
        <v>0</v>
      </c>
      <c r="L1259" s="1"/>
      <c r="M1259" s="1"/>
      <c r="N1259" s="1" t="s">
        <v>52</v>
      </c>
      <c r="O1259" s="3">
        <v>4.3</v>
      </c>
      <c r="P1259" s="3"/>
      <c r="Q1259" s="3">
        <v>4.3</v>
      </c>
      <c r="R1259" s="3">
        <v>7</v>
      </c>
      <c r="S1259" s="1">
        <v>0</v>
      </c>
      <c r="T1259" s="4">
        <v>0</v>
      </c>
      <c r="U1259" s="1" t="s">
        <v>5362</v>
      </c>
      <c r="V1259" s="1" t="s">
        <v>5610</v>
      </c>
      <c r="W1259" s="1" t="s">
        <v>5515</v>
      </c>
      <c r="X1259" s="1" t="s">
        <v>47</v>
      </c>
      <c r="Y1259" s="1">
        <v>30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19</v>
      </c>
      <c r="AP1259" s="1">
        <v>19</v>
      </c>
      <c r="AQ1259" s="1">
        <v>15</v>
      </c>
      <c r="AR1259" s="1">
        <v>20</v>
      </c>
      <c r="AS1259" s="1">
        <v>15</v>
      </c>
      <c r="AT1259" s="1">
        <v>16</v>
      </c>
      <c r="AU1259" s="1">
        <v>28</v>
      </c>
      <c r="AV1259" s="1">
        <v>28</v>
      </c>
      <c r="AW1259" s="1">
        <v>21</v>
      </c>
      <c r="AX1259" s="1">
        <v>31</v>
      </c>
      <c r="AY1259" s="1">
        <v>0</v>
      </c>
      <c r="AZ1259" s="1">
        <v>0</v>
      </c>
      <c r="BA1259" s="11">
        <v>0</v>
      </c>
    </row>
    <row r="1260" spans="1:53" x14ac:dyDescent="0.25">
      <c r="A1260" s="10">
        <v>125294</v>
      </c>
      <c r="B1260" s="1" t="s">
        <v>2653</v>
      </c>
      <c r="C1260" s="1" t="s">
        <v>114</v>
      </c>
      <c r="D1260" s="1">
        <v>0</v>
      </c>
      <c r="E1260" s="1">
        <v>0</v>
      </c>
      <c r="F1260" s="1"/>
      <c r="G1260" s="1" t="s">
        <v>2654</v>
      </c>
      <c r="H1260" s="2">
        <v>45218.67157175926</v>
      </c>
      <c r="I1260" s="1" t="str">
        <f>_xlfn.XLOOKUP(G1260,'Lookup '!A:A,'Lookup '!B:B)</f>
        <v>Cases &amp; Covers</v>
      </c>
      <c r="J1260" s="1" t="s">
        <v>51</v>
      </c>
      <c r="K1260" s="1" t="b">
        <v>0</v>
      </c>
      <c r="L1260" s="1"/>
      <c r="M1260" s="1"/>
      <c r="N1260" s="1" t="s">
        <v>52</v>
      </c>
      <c r="O1260" s="3">
        <v>4.3</v>
      </c>
      <c r="P1260" s="3"/>
      <c r="Q1260" s="3">
        <v>4.3</v>
      </c>
      <c r="R1260" s="3">
        <v>7</v>
      </c>
      <c r="S1260" s="1">
        <v>0</v>
      </c>
      <c r="T1260" s="4">
        <v>0</v>
      </c>
      <c r="U1260" s="1" t="s">
        <v>5362</v>
      </c>
      <c r="V1260" s="1" t="s">
        <v>5610</v>
      </c>
      <c r="W1260" s="1" t="s">
        <v>5535</v>
      </c>
      <c r="X1260" s="1" t="s">
        <v>47</v>
      </c>
      <c r="Y1260" s="1">
        <v>33</v>
      </c>
      <c r="Z1260" s="1">
        <v>0</v>
      </c>
      <c r="AA1260" s="1">
        <v>100</v>
      </c>
      <c r="AB1260" s="1">
        <v>100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29</v>
      </c>
      <c r="AP1260" s="1">
        <v>31</v>
      </c>
      <c r="AQ1260" s="1">
        <v>16</v>
      </c>
      <c r="AR1260" s="1">
        <v>33</v>
      </c>
      <c r="AS1260" s="1">
        <v>12</v>
      </c>
      <c r="AT1260" s="1">
        <v>14</v>
      </c>
      <c r="AU1260" s="1">
        <v>22</v>
      </c>
      <c r="AV1260" s="1">
        <v>29</v>
      </c>
      <c r="AW1260" s="1">
        <v>31</v>
      </c>
      <c r="AX1260" s="1">
        <v>35</v>
      </c>
      <c r="AY1260" s="1">
        <v>27</v>
      </c>
      <c r="AZ1260" s="1">
        <v>12</v>
      </c>
      <c r="BA1260" s="11">
        <v>0</v>
      </c>
    </row>
    <row r="1261" spans="1:53" x14ac:dyDescent="0.25">
      <c r="A1261" s="10">
        <v>125295</v>
      </c>
      <c r="B1261" s="1" t="s">
        <v>2655</v>
      </c>
      <c r="C1261" s="1" t="s">
        <v>114</v>
      </c>
      <c r="D1261" s="1">
        <v>0</v>
      </c>
      <c r="E1261" s="1">
        <v>0</v>
      </c>
      <c r="F1261" s="1"/>
      <c r="G1261" s="1" t="s">
        <v>2656</v>
      </c>
      <c r="H1261" s="2">
        <v>45218.67157175926</v>
      </c>
      <c r="I1261" s="1" t="str">
        <f>_xlfn.XLOOKUP(G1261,'Lookup '!A:A,'Lookup '!B:B)</f>
        <v>Cases &amp; Covers</v>
      </c>
      <c r="J1261" s="1" t="s">
        <v>51</v>
      </c>
      <c r="K1261" s="1" t="b">
        <v>0</v>
      </c>
      <c r="L1261" s="1"/>
      <c r="M1261" s="1"/>
      <c r="N1261" s="1" t="s">
        <v>52</v>
      </c>
      <c r="O1261" s="3">
        <v>4.3</v>
      </c>
      <c r="P1261" s="3"/>
      <c r="Q1261" s="3">
        <v>4.3</v>
      </c>
      <c r="R1261" s="3">
        <v>7</v>
      </c>
      <c r="S1261" s="1">
        <v>0</v>
      </c>
      <c r="T1261" s="4">
        <v>0</v>
      </c>
      <c r="U1261" s="1" t="s">
        <v>5362</v>
      </c>
      <c r="V1261" s="1" t="s">
        <v>5610</v>
      </c>
      <c r="W1261" s="1" t="s">
        <v>5535</v>
      </c>
      <c r="X1261" s="1" t="s">
        <v>47</v>
      </c>
      <c r="Y1261" s="1">
        <v>34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16</v>
      </c>
      <c r="AQ1261" s="1">
        <v>11</v>
      </c>
      <c r="AR1261" s="1">
        <v>11</v>
      </c>
      <c r="AS1261" s="1">
        <v>10</v>
      </c>
      <c r="AT1261" s="1">
        <v>1</v>
      </c>
      <c r="AU1261" s="1">
        <v>4</v>
      </c>
      <c r="AV1261" s="1">
        <v>8</v>
      </c>
      <c r="AW1261" s="1">
        <v>10</v>
      </c>
      <c r="AX1261" s="1">
        <v>14</v>
      </c>
      <c r="AY1261" s="1">
        <v>4</v>
      </c>
      <c r="AZ1261" s="1">
        <v>6</v>
      </c>
      <c r="BA1261" s="11">
        <v>3</v>
      </c>
    </row>
    <row r="1262" spans="1:53" x14ac:dyDescent="0.25">
      <c r="A1262" s="10">
        <v>125296</v>
      </c>
      <c r="B1262" s="1" t="s">
        <v>2657</v>
      </c>
      <c r="C1262" s="1" t="s">
        <v>114</v>
      </c>
      <c r="D1262" s="1">
        <v>0</v>
      </c>
      <c r="E1262" s="1">
        <v>0</v>
      </c>
      <c r="F1262" s="1"/>
      <c r="G1262" s="1" t="s">
        <v>2658</v>
      </c>
      <c r="H1262" s="2">
        <v>45218.67157175926</v>
      </c>
      <c r="I1262" s="1" t="str">
        <f>_xlfn.XLOOKUP(G1262,'Lookup '!A:A,'Lookup '!B:B)</f>
        <v>Cases &amp; Covers</v>
      </c>
      <c r="J1262" s="1" t="s">
        <v>51</v>
      </c>
      <c r="K1262" s="1" t="b">
        <v>0</v>
      </c>
      <c r="L1262" s="1"/>
      <c r="M1262" s="1"/>
      <c r="N1262" s="1" t="s">
        <v>52</v>
      </c>
      <c r="O1262" s="3">
        <v>4.3</v>
      </c>
      <c r="P1262" s="3"/>
      <c r="Q1262" s="3">
        <v>4.3</v>
      </c>
      <c r="R1262" s="3">
        <v>7</v>
      </c>
      <c r="S1262" s="1">
        <v>0</v>
      </c>
      <c r="T1262" s="4">
        <v>0</v>
      </c>
      <c r="U1262" s="1" t="s">
        <v>5362</v>
      </c>
      <c r="V1262" s="1" t="s">
        <v>5610</v>
      </c>
      <c r="W1262" s="1" t="s">
        <v>5535</v>
      </c>
      <c r="X1262" s="1" t="s">
        <v>47</v>
      </c>
      <c r="Y1262" s="1">
        <v>15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2</v>
      </c>
      <c r="AQ1262" s="1">
        <v>0</v>
      </c>
      <c r="AR1262" s="1">
        <v>0</v>
      </c>
      <c r="AS1262" s="1">
        <v>1</v>
      </c>
      <c r="AT1262" s="1">
        <v>0</v>
      </c>
      <c r="AU1262" s="1">
        <v>8</v>
      </c>
      <c r="AV1262" s="1">
        <v>13</v>
      </c>
      <c r="AW1262" s="1">
        <v>17</v>
      </c>
      <c r="AX1262" s="1">
        <v>20</v>
      </c>
      <c r="AY1262" s="1">
        <v>7</v>
      </c>
      <c r="AZ1262" s="1">
        <v>5</v>
      </c>
      <c r="BA1262" s="11">
        <v>14</v>
      </c>
    </row>
    <row r="1263" spans="1:53" x14ac:dyDescent="0.25">
      <c r="A1263" s="10">
        <v>125297</v>
      </c>
      <c r="B1263" s="1" t="s">
        <v>2659</v>
      </c>
      <c r="C1263" s="1" t="s">
        <v>114</v>
      </c>
      <c r="D1263" s="1">
        <v>0</v>
      </c>
      <c r="E1263" s="1">
        <v>0</v>
      </c>
      <c r="F1263" s="1"/>
      <c r="G1263" s="1" t="s">
        <v>2660</v>
      </c>
      <c r="H1263" s="2">
        <v>45218.67157175926</v>
      </c>
      <c r="I1263" s="1" t="str">
        <f>_xlfn.XLOOKUP(G1263,'Lookup '!A:A,'Lookup '!B:B)</f>
        <v>Cases &amp; Covers</v>
      </c>
      <c r="J1263" s="1" t="s">
        <v>51</v>
      </c>
      <c r="K1263" s="1" t="b">
        <v>0</v>
      </c>
      <c r="L1263" s="1"/>
      <c r="M1263" s="1"/>
      <c r="N1263" s="1" t="s">
        <v>52</v>
      </c>
      <c r="O1263" s="3">
        <v>4.3</v>
      </c>
      <c r="P1263" s="3"/>
      <c r="Q1263" s="3">
        <v>4.3</v>
      </c>
      <c r="R1263" s="3">
        <v>7</v>
      </c>
      <c r="S1263" s="1">
        <v>0</v>
      </c>
      <c r="T1263" s="4">
        <v>0</v>
      </c>
      <c r="U1263" s="1" t="s">
        <v>5362</v>
      </c>
      <c r="V1263" s="1" t="s">
        <v>5610</v>
      </c>
      <c r="W1263" s="1" t="s">
        <v>5535</v>
      </c>
      <c r="X1263" s="1" t="s">
        <v>47</v>
      </c>
      <c r="Y1263" s="1">
        <v>11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20</v>
      </c>
      <c r="AQ1263" s="1">
        <v>23</v>
      </c>
      <c r="AR1263" s="1">
        <v>13</v>
      </c>
      <c r="AS1263" s="1">
        <v>9</v>
      </c>
      <c r="AT1263" s="1">
        <v>5</v>
      </c>
      <c r="AU1263" s="1">
        <v>8</v>
      </c>
      <c r="AV1263" s="1">
        <v>8</v>
      </c>
      <c r="AW1263" s="1">
        <v>13</v>
      </c>
      <c r="AX1263" s="1">
        <v>20</v>
      </c>
      <c r="AY1263" s="1">
        <v>0</v>
      </c>
      <c r="AZ1263" s="1">
        <v>1</v>
      </c>
      <c r="BA1263" s="11">
        <v>1</v>
      </c>
    </row>
    <row r="1264" spans="1:53" x14ac:dyDescent="0.25">
      <c r="A1264" s="10">
        <v>125298</v>
      </c>
      <c r="B1264" s="1" t="s">
        <v>2661</v>
      </c>
      <c r="C1264" s="1" t="s">
        <v>114</v>
      </c>
      <c r="D1264" s="1">
        <v>0</v>
      </c>
      <c r="E1264" s="1">
        <v>0</v>
      </c>
      <c r="F1264" s="1"/>
      <c r="G1264" s="1" t="s">
        <v>2662</v>
      </c>
      <c r="H1264" s="2">
        <v>45218.67157175926</v>
      </c>
      <c r="I1264" s="1" t="str">
        <f>_xlfn.XLOOKUP(G1264,'Lookup '!A:A,'Lookup '!B:B)</f>
        <v>Cases &amp; Covers</v>
      </c>
      <c r="J1264" s="1" t="s">
        <v>51</v>
      </c>
      <c r="K1264" s="1" t="b">
        <v>0</v>
      </c>
      <c r="L1264" s="1"/>
      <c r="M1264" s="1"/>
      <c r="N1264" s="1" t="s">
        <v>52</v>
      </c>
      <c r="O1264" s="3">
        <v>4.3</v>
      </c>
      <c r="P1264" s="3"/>
      <c r="Q1264" s="3">
        <v>4.3</v>
      </c>
      <c r="R1264" s="3">
        <v>7</v>
      </c>
      <c r="S1264" s="1">
        <v>0</v>
      </c>
      <c r="T1264" s="4">
        <v>0</v>
      </c>
      <c r="U1264" s="1" t="s">
        <v>5362</v>
      </c>
      <c r="V1264" s="1" t="s">
        <v>5610</v>
      </c>
      <c r="W1264" s="1" t="s">
        <v>5535</v>
      </c>
      <c r="X1264" s="1" t="s">
        <v>47</v>
      </c>
      <c r="Y1264" s="1">
        <v>28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19</v>
      </c>
      <c r="AP1264" s="1">
        <v>15</v>
      </c>
      <c r="AQ1264" s="1">
        <v>6</v>
      </c>
      <c r="AR1264" s="1">
        <v>5</v>
      </c>
      <c r="AS1264" s="1">
        <v>8</v>
      </c>
      <c r="AT1264" s="1">
        <v>0</v>
      </c>
      <c r="AU1264" s="1">
        <v>6</v>
      </c>
      <c r="AV1264" s="1">
        <v>7</v>
      </c>
      <c r="AW1264" s="1">
        <v>8</v>
      </c>
      <c r="AX1264" s="1">
        <v>6</v>
      </c>
      <c r="AY1264" s="1">
        <v>2</v>
      </c>
      <c r="AZ1264" s="1">
        <v>2</v>
      </c>
      <c r="BA1264" s="11">
        <v>7</v>
      </c>
    </row>
    <row r="1265" spans="1:53" x14ac:dyDescent="0.25">
      <c r="A1265" s="10">
        <v>125299</v>
      </c>
      <c r="B1265" s="1" t="s">
        <v>2663</v>
      </c>
      <c r="C1265" s="1" t="s">
        <v>49</v>
      </c>
      <c r="D1265" s="1">
        <v>0</v>
      </c>
      <c r="E1265" s="1">
        <v>0</v>
      </c>
      <c r="F1265" s="1"/>
      <c r="G1265" s="1" t="s">
        <v>2664</v>
      </c>
      <c r="H1265" s="2">
        <v>45219.701896412036</v>
      </c>
      <c r="I1265" s="1" t="str">
        <f>_xlfn.XLOOKUP(G1265,'Lookup '!A:A,'Lookup '!B:B)</f>
        <v>Cases &amp; Covers</v>
      </c>
      <c r="J1265" s="1" t="s">
        <v>51</v>
      </c>
      <c r="K1265" s="1" t="b">
        <v>0</v>
      </c>
      <c r="L1265" s="1"/>
      <c r="M1265" s="1"/>
      <c r="N1265" s="1" t="s">
        <v>52</v>
      </c>
      <c r="O1265" s="3">
        <v>2.65</v>
      </c>
      <c r="P1265" s="3"/>
      <c r="Q1265" s="3">
        <v>2.65</v>
      </c>
      <c r="R1265" s="3">
        <v>5</v>
      </c>
      <c r="S1265" s="1">
        <v>0</v>
      </c>
      <c r="T1265" s="4">
        <v>0</v>
      </c>
      <c r="U1265" s="1" t="s">
        <v>5362</v>
      </c>
      <c r="V1265" s="1" t="s">
        <v>5488</v>
      </c>
      <c r="W1265" s="1" t="s">
        <v>5607</v>
      </c>
      <c r="X1265" s="1" t="s">
        <v>47</v>
      </c>
      <c r="Y1265" s="1">
        <v>169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4</v>
      </c>
      <c r="AP1265" s="1">
        <v>12</v>
      </c>
      <c r="AQ1265" s="1">
        <v>7</v>
      </c>
      <c r="AR1265" s="1">
        <v>5</v>
      </c>
      <c r="AS1265" s="1">
        <v>11</v>
      </c>
      <c r="AT1265" s="1">
        <v>3</v>
      </c>
      <c r="AU1265" s="1">
        <v>4</v>
      </c>
      <c r="AV1265" s="1">
        <v>6</v>
      </c>
      <c r="AW1265" s="1">
        <v>6</v>
      </c>
      <c r="AX1265" s="1">
        <v>4</v>
      </c>
      <c r="AY1265" s="1">
        <v>0</v>
      </c>
      <c r="AZ1265" s="1">
        <v>3</v>
      </c>
      <c r="BA1265" s="11">
        <v>1</v>
      </c>
    </row>
    <row r="1266" spans="1:53" x14ac:dyDescent="0.25">
      <c r="A1266" s="10">
        <v>125300</v>
      </c>
      <c r="B1266" s="1" t="s">
        <v>2665</v>
      </c>
      <c r="C1266" s="1" t="s">
        <v>49</v>
      </c>
      <c r="D1266" s="1">
        <v>0</v>
      </c>
      <c r="E1266" s="1">
        <v>0</v>
      </c>
      <c r="F1266" s="1"/>
      <c r="G1266" s="1" t="s">
        <v>2666</v>
      </c>
      <c r="H1266" s="2">
        <v>45219.701896412036</v>
      </c>
      <c r="I1266" s="1" t="str">
        <f>_xlfn.XLOOKUP(G1266,'Lookup '!A:A,'Lookup '!B:B)</f>
        <v>Cases &amp; Covers</v>
      </c>
      <c r="J1266" s="1" t="s">
        <v>51</v>
      </c>
      <c r="K1266" s="1" t="b">
        <v>0</v>
      </c>
      <c r="L1266" s="1"/>
      <c r="M1266" s="1"/>
      <c r="N1266" s="1" t="s">
        <v>52</v>
      </c>
      <c r="O1266" s="3">
        <v>2.65</v>
      </c>
      <c r="P1266" s="3"/>
      <c r="Q1266" s="3">
        <v>2.65</v>
      </c>
      <c r="R1266" s="3">
        <v>5</v>
      </c>
      <c r="S1266" s="1">
        <v>0</v>
      </c>
      <c r="T1266" s="4">
        <v>0</v>
      </c>
      <c r="U1266" s="1" t="s">
        <v>5362</v>
      </c>
      <c r="V1266" s="1" t="s">
        <v>5488</v>
      </c>
      <c r="W1266" s="1" t="s">
        <v>5607</v>
      </c>
      <c r="X1266" s="1" t="s">
        <v>47</v>
      </c>
      <c r="Y1266" s="1">
        <v>121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6</v>
      </c>
      <c r="AP1266" s="1">
        <v>4</v>
      </c>
      <c r="AQ1266" s="1">
        <v>2</v>
      </c>
      <c r="AR1266" s="1">
        <v>6</v>
      </c>
      <c r="AS1266" s="1">
        <v>7</v>
      </c>
      <c r="AT1266" s="1">
        <v>2</v>
      </c>
      <c r="AU1266" s="1">
        <v>0</v>
      </c>
      <c r="AV1266" s="1">
        <v>3</v>
      </c>
      <c r="AW1266" s="1">
        <v>5</v>
      </c>
      <c r="AX1266" s="1">
        <v>5</v>
      </c>
      <c r="AY1266" s="1">
        <v>0</v>
      </c>
      <c r="AZ1266" s="1">
        <v>3</v>
      </c>
      <c r="BA1266" s="11">
        <v>2</v>
      </c>
    </row>
    <row r="1267" spans="1:53" x14ac:dyDescent="0.25">
      <c r="A1267" s="10">
        <v>125301</v>
      </c>
      <c r="B1267" s="1" t="s">
        <v>2667</v>
      </c>
      <c r="C1267" s="1" t="s">
        <v>49</v>
      </c>
      <c r="D1267" s="1">
        <v>0</v>
      </c>
      <c r="E1267" s="1">
        <v>0</v>
      </c>
      <c r="F1267" s="1"/>
      <c r="G1267" s="1" t="s">
        <v>2668</v>
      </c>
      <c r="H1267" s="2">
        <v>45219.701896412036</v>
      </c>
      <c r="I1267" s="1" t="str">
        <f>_xlfn.XLOOKUP(G1267,'Lookup '!A:A,'Lookup '!B:B)</f>
        <v>Cases &amp; Covers</v>
      </c>
      <c r="J1267" s="1" t="s">
        <v>51</v>
      </c>
      <c r="K1267" s="1" t="b">
        <v>0</v>
      </c>
      <c r="L1267" s="1"/>
      <c r="M1267" s="1"/>
      <c r="N1267" s="1" t="s">
        <v>52</v>
      </c>
      <c r="O1267" s="3">
        <v>2.65</v>
      </c>
      <c r="P1267" s="3"/>
      <c r="Q1267" s="3">
        <v>2.65</v>
      </c>
      <c r="R1267" s="3">
        <v>5</v>
      </c>
      <c r="S1267" s="1">
        <v>0</v>
      </c>
      <c r="T1267" s="4">
        <v>0</v>
      </c>
      <c r="U1267" s="1" t="s">
        <v>5362</v>
      </c>
      <c r="V1267" s="1" t="s">
        <v>5488</v>
      </c>
      <c r="W1267" s="1" t="s">
        <v>5607</v>
      </c>
      <c r="X1267" s="1" t="s">
        <v>47</v>
      </c>
      <c r="Y1267" s="1">
        <v>170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3</v>
      </c>
      <c r="AP1267" s="1">
        <v>2</v>
      </c>
      <c r="AQ1267" s="1">
        <v>4</v>
      </c>
      <c r="AR1267" s="1">
        <v>1</v>
      </c>
      <c r="AS1267" s="1">
        <v>2</v>
      </c>
      <c r="AT1267" s="1">
        <v>3</v>
      </c>
      <c r="AU1267" s="1">
        <v>0</v>
      </c>
      <c r="AV1267" s="1">
        <v>5</v>
      </c>
      <c r="AW1267" s="1">
        <v>6</v>
      </c>
      <c r="AX1267" s="1">
        <v>0</v>
      </c>
      <c r="AY1267" s="1">
        <v>0</v>
      </c>
      <c r="AZ1267" s="1">
        <v>2</v>
      </c>
      <c r="BA1267" s="11">
        <v>1</v>
      </c>
    </row>
    <row r="1268" spans="1:53" x14ac:dyDescent="0.25">
      <c r="A1268" s="10">
        <v>125302</v>
      </c>
      <c r="B1268" s="1" t="s">
        <v>2669</v>
      </c>
      <c r="C1268" s="1" t="s">
        <v>49</v>
      </c>
      <c r="D1268" s="1">
        <v>0</v>
      </c>
      <c r="E1268" s="1">
        <v>0</v>
      </c>
      <c r="F1268" s="1"/>
      <c r="G1268" s="1" t="s">
        <v>2670</v>
      </c>
      <c r="H1268" s="2">
        <v>45219.701896412036</v>
      </c>
      <c r="I1268" s="1" t="str">
        <f>_xlfn.XLOOKUP(G1268,'Lookup '!A:A,'Lookup '!B:B)</f>
        <v>Cases &amp; Covers</v>
      </c>
      <c r="J1268" s="1" t="s">
        <v>51</v>
      </c>
      <c r="K1268" s="1" t="b">
        <v>0</v>
      </c>
      <c r="L1268" s="1"/>
      <c r="M1268" s="1"/>
      <c r="N1268" s="1" t="s">
        <v>52</v>
      </c>
      <c r="O1268" s="3">
        <v>2.65</v>
      </c>
      <c r="P1268" s="3"/>
      <c r="Q1268" s="3">
        <v>2.65</v>
      </c>
      <c r="R1268" s="3">
        <v>5</v>
      </c>
      <c r="S1268" s="1">
        <v>0</v>
      </c>
      <c r="T1268" s="4">
        <v>0</v>
      </c>
      <c r="U1268" s="1" t="s">
        <v>5362</v>
      </c>
      <c r="V1268" s="1" t="s">
        <v>5488</v>
      </c>
      <c r="W1268" s="1" t="s">
        <v>5607</v>
      </c>
      <c r="X1268" s="1" t="s">
        <v>47</v>
      </c>
      <c r="Y1268" s="1">
        <v>135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4</v>
      </c>
      <c r="AP1268" s="1">
        <v>3</v>
      </c>
      <c r="AQ1268" s="1">
        <v>2</v>
      </c>
      <c r="AR1268" s="1">
        <v>1</v>
      </c>
      <c r="AS1268" s="1">
        <v>7</v>
      </c>
      <c r="AT1268" s="1">
        <v>2</v>
      </c>
      <c r="AU1268" s="1">
        <v>1</v>
      </c>
      <c r="AV1268" s="1">
        <v>1</v>
      </c>
      <c r="AW1268" s="1">
        <v>3</v>
      </c>
      <c r="AX1268" s="1">
        <v>0</v>
      </c>
      <c r="AY1268" s="1">
        <v>1</v>
      </c>
      <c r="AZ1268" s="1">
        <v>0</v>
      </c>
      <c r="BA1268" s="11">
        <v>0</v>
      </c>
    </row>
    <row r="1269" spans="1:53" x14ac:dyDescent="0.25">
      <c r="A1269" s="10">
        <v>125303</v>
      </c>
      <c r="B1269" s="1" t="s">
        <v>2671</v>
      </c>
      <c r="C1269" s="1" t="s">
        <v>49</v>
      </c>
      <c r="D1269" s="1">
        <v>0</v>
      </c>
      <c r="E1269" s="1">
        <v>0</v>
      </c>
      <c r="F1269" s="1"/>
      <c r="G1269" s="1" t="s">
        <v>2672</v>
      </c>
      <c r="H1269" s="2">
        <v>45219.701896412036</v>
      </c>
      <c r="I1269" s="1" t="str">
        <f>_xlfn.XLOOKUP(G1269,'Lookup '!A:A,'Lookup '!B:B)</f>
        <v>Cases &amp; Covers</v>
      </c>
      <c r="J1269" s="1" t="s">
        <v>51</v>
      </c>
      <c r="K1269" s="1" t="b">
        <v>0</v>
      </c>
      <c r="L1269" s="1"/>
      <c r="M1269" s="1"/>
      <c r="N1269" s="1" t="s">
        <v>52</v>
      </c>
      <c r="O1269" s="3">
        <v>2.65</v>
      </c>
      <c r="P1269" s="3"/>
      <c r="Q1269" s="3">
        <v>2.65</v>
      </c>
      <c r="R1269" s="3">
        <v>5</v>
      </c>
      <c r="S1269" s="1">
        <v>0</v>
      </c>
      <c r="T1269" s="4">
        <v>0</v>
      </c>
      <c r="U1269" s="1" t="s">
        <v>5362</v>
      </c>
      <c r="V1269" s="1" t="s">
        <v>5488</v>
      </c>
      <c r="W1269" s="1" t="s">
        <v>5607</v>
      </c>
      <c r="X1269" s="1" t="s">
        <v>47</v>
      </c>
      <c r="Y1269" s="1">
        <v>129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6</v>
      </c>
      <c r="AP1269" s="1">
        <v>8</v>
      </c>
      <c r="AQ1269" s="1">
        <v>2</v>
      </c>
      <c r="AR1269" s="1">
        <v>2</v>
      </c>
      <c r="AS1269" s="1">
        <v>4</v>
      </c>
      <c r="AT1269" s="1">
        <v>0</v>
      </c>
      <c r="AU1269" s="1">
        <v>2</v>
      </c>
      <c r="AV1269" s="1">
        <v>1</v>
      </c>
      <c r="AW1269" s="1">
        <v>0</v>
      </c>
      <c r="AX1269" s="1">
        <v>2</v>
      </c>
      <c r="AY1269" s="1">
        <v>0</v>
      </c>
      <c r="AZ1269" s="1">
        <v>1</v>
      </c>
      <c r="BA1269" s="11">
        <v>0</v>
      </c>
    </row>
    <row r="1270" spans="1:53" x14ac:dyDescent="0.25">
      <c r="A1270" s="10">
        <v>125304</v>
      </c>
      <c r="B1270" s="1" t="s">
        <v>2673</v>
      </c>
      <c r="C1270" s="1" t="s">
        <v>49</v>
      </c>
      <c r="D1270" s="1">
        <v>0</v>
      </c>
      <c r="E1270" s="1">
        <v>0</v>
      </c>
      <c r="F1270" s="1"/>
      <c r="G1270" s="1" t="s">
        <v>2674</v>
      </c>
      <c r="H1270" s="2">
        <v>45219.701896412036</v>
      </c>
      <c r="I1270" s="1" t="str">
        <f>_xlfn.XLOOKUP(G1270,'Lookup '!A:A,'Lookup '!B:B)</f>
        <v>Cases &amp; Covers</v>
      </c>
      <c r="J1270" s="1" t="s">
        <v>51</v>
      </c>
      <c r="K1270" s="1" t="b">
        <v>0</v>
      </c>
      <c r="L1270" s="1"/>
      <c r="M1270" s="1"/>
      <c r="N1270" s="1" t="s">
        <v>52</v>
      </c>
      <c r="O1270" s="3">
        <v>2.65</v>
      </c>
      <c r="P1270" s="3"/>
      <c r="Q1270" s="3">
        <v>2.65</v>
      </c>
      <c r="R1270" s="3">
        <v>5</v>
      </c>
      <c r="S1270" s="1">
        <v>0</v>
      </c>
      <c r="T1270" s="4">
        <v>0</v>
      </c>
      <c r="U1270" s="1" t="s">
        <v>5362</v>
      </c>
      <c r="V1270" s="1" t="s">
        <v>5488</v>
      </c>
      <c r="W1270" s="1" t="s">
        <v>5606</v>
      </c>
      <c r="X1270" s="1" t="s">
        <v>47</v>
      </c>
      <c r="Y1270" s="1">
        <v>141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10</v>
      </c>
      <c r="AP1270" s="1">
        <v>4</v>
      </c>
      <c r="AQ1270" s="1">
        <v>6</v>
      </c>
      <c r="AR1270" s="1">
        <v>0</v>
      </c>
      <c r="AS1270" s="1">
        <v>2</v>
      </c>
      <c r="AT1270" s="1">
        <v>1</v>
      </c>
      <c r="AU1270" s="1">
        <v>2</v>
      </c>
      <c r="AV1270" s="1">
        <v>2</v>
      </c>
      <c r="AW1270" s="1">
        <v>2</v>
      </c>
      <c r="AX1270" s="1">
        <v>2</v>
      </c>
      <c r="AY1270" s="1">
        <v>0</v>
      </c>
      <c r="AZ1270" s="1">
        <v>1</v>
      </c>
      <c r="BA1270" s="11">
        <v>0</v>
      </c>
    </row>
    <row r="1271" spans="1:53" x14ac:dyDescent="0.25">
      <c r="A1271" s="10">
        <v>125305</v>
      </c>
      <c r="B1271" s="1" t="s">
        <v>2675</v>
      </c>
      <c r="C1271" s="1" t="s">
        <v>49</v>
      </c>
      <c r="D1271" s="1">
        <v>0</v>
      </c>
      <c r="E1271" s="1">
        <v>0</v>
      </c>
      <c r="F1271" s="1"/>
      <c r="G1271" s="1" t="s">
        <v>2676</v>
      </c>
      <c r="H1271" s="2">
        <v>45219.701896412036</v>
      </c>
      <c r="I1271" s="1" t="str">
        <f>_xlfn.XLOOKUP(G1271,'Lookup '!A:A,'Lookup '!B:B)</f>
        <v>Cases &amp; Covers</v>
      </c>
      <c r="J1271" s="1" t="s">
        <v>51</v>
      </c>
      <c r="K1271" s="1" t="b">
        <v>0</v>
      </c>
      <c r="L1271" s="1"/>
      <c r="M1271" s="1"/>
      <c r="N1271" s="1" t="s">
        <v>52</v>
      </c>
      <c r="O1271" s="3">
        <v>2.65</v>
      </c>
      <c r="P1271" s="3"/>
      <c r="Q1271" s="3">
        <v>2.65</v>
      </c>
      <c r="R1271" s="3">
        <v>5</v>
      </c>
      <c r="S1271" s="1">
        <v>0</v>
      </c>
      <c r="T1271" s="4">
        <v>0</v>
      </c>
      <c r="U1271" s="1" t="s">
        <v>5362</v>
      </c>
      <c r="V1271" s="1" t="s">
        <v>5488</v>
      </c>
      <c r="W1271" s="1" t="s">
        <v>5606</v>
      </c>
      <c r="X1271" s="1" t="s">
        <v>47</v>
      </c>
      <c r="Y1271" s="1">
        <v>169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2</v>
      </c>
      <c r="AP1271" s="1">
        <v>6</v>
      </c>
      <c r="AQ1271" s="1">
        <v>2</v>
      </c>
      <c r="AR1271" s="1">
        <v>1</v>
      </c>
      <c r="AS1271" s="1">
        <v>2</v>
      </c>
      <c r="AT1271" s="1">
        <v>3</v>
      </c>
      <c r="AU1271" s="1">
        <v>1</v>
      </c>
      <c r="AV1271" s="1">
        <v>3</v>
      </c>
      <c r="AW1271" s="1">
        <v>1</v>
      </c>
      <c r="AX1271" s="1">
        <v>4</v>
      </c>
      <c r="AY1271" s="1">
        <v>3</v>
      </c>
      <c r="AZ1271" s="1">
        <v>0</v>
      </c>
      <c r="BA1271" s="11">
        <v>0</v>
      </c>
    </row>
    <row r="1272" spans="1:53" x14ac:dyDescent="0.25">
      <c r="A1272" s="10">
        <v>125306</v>
      </c>
      <c r="B1272" s="1" t="s">
        <v>2677</v>
      </c>
      <c r="C1272" s="1" t="s">
        <v>49</v>
      </c>
      <c r="D1272" s="1">
        <v>0</v>
      </c>
      <c r="E1272" s="1">
        <v>0</v>
      </c>
      <c r="F1272" s="1"/>
      <c r="G1272" s="1" t="s">
        <v>2678</v>
      </c>
      <c r="H1272" s="2">
        <v>45219.701896412036</v>
      </c>
      <c r="I1272" s="1" t="str">
        <f>_xlfn.XLOOKUP(G1272,'Lookup '!A:A,'Lookup '!B:B)</f>
        <v>Cases &amp; Covers</v>
      </c>
      <c r="J1272" s="1" t="s">
        <v>51</v>
      </c>
      <c r="K1272" s="1" t="b">
        <v>0</v>
      </c>
      <c r="L1272" s="1"/>
      <c r="M1272" s="1"/>
      <c r="N1272" s="1" t="s">
        <v>52</v>
      </c>
      <c r="O1272" s="3">
        <v>2.65</v>
      </c>
      <c r="P1272" s="3"/>
      <c r="Q1272" s="3">
        <v>2.65</v>
      </c>
      <c r="R1272" s="3">
        <v>5</v>
      </c>
      <c r="S1272" s="1">
        <v>0</v>
      </c>
      <c r="T1272" s="4">
        <v>0</v>
      </c>
      <c r="U1272" s="1" t="s">
        <v>5362</v>
      </c>
      <c r="V1272" s="1" t="s">
        <v>5488</v>
      </c>
      <c r="W1272" s="1" t="s">
        <v>5606</v>
      </c>
      <c r="X1272" s="1" t="s">
        <v>47</v>
      </c>
      <c r="Y1272" s="1">
        <v>163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10</v>
      </c>
      <c r="AP1272" s="1">
        <v>4</v>
      </c>
      <c r="AQ1272" s="1">
        <v>4</v>
      </c>
      <c r="AR1272" s="1">
        <v>9</v>
      </c>
      <c r="AS1272" s="1">
        <v>4</v>
      </c>
      <c r="AT1272" s="1">
        <v>8</v>
      </c>
      <c r="AU1272" s="1">
        <v>3</v>
      </c>
      <c r="AV1272" s="1">
        <v>3</v>
      </c>
      <c r="AW1272" s="1">
        <v>2</v>
      </c>
      <c r="AX1272" s="1">
        <v>6</v>
      </c>
      <c r="AY1272" s="1">
        <v>0</v>
      </c>
      <c r="AZ1272" s="1">
        <v>0</v>
      </c>
      <c r="BA1272" s="11">
        <v>4</v>
      </c>
    </row>
    <row r="1273" spans="1:53" x14ac:dyDescent="0.25">
      <c r="A1273" s="10">
        <v>125307</v>
      </c>
      <c r="B1273" s="1" t="s">
        <v>2679</v>
      </c>
      <c r="C1273" s="1" t="s">
        <v>49</v>
      </c>
      <c r="D1273" s="1">
        <v>0</v>
      </c>
      <c r="E1273" s="1">
        <v>0</v>
      </c>
      <c r="F1273" s="1"/>
      <c r="G1273" s="1" t="s">
        <v>2680</v>
      </c>
      <c r="H1273" s="2">
        <v>45219.701896412036</v>
      </c>
      <c r="I1273" s="1" t="str">
        <f>_xlfn.XLOOKUP(G1273,'Lookup '!A:A,'Lookup '!B:B)</f>
        <v>Cases &amp; Covers</v>
      </c>
      <c r="J1273" s="1" t="s">
        <v>51</v>
      </c>
      <c r="K1273" s="1" t="b">
        <v>0</v>
      </c>
      <c r="L1273" s="1"/>
      <c r="M1273" s="1"/>
      <c r="N1273" s="1" t="s">
        <v>52</v>
      </c>
      <c r="O1273" s="3">
        <v>2.65</v>
      </c>
      <c r="P1273" s="3"/>
      <c r="Q1273" s="3">
        <v>2.65</v>
      </c>
      <c r="R1273" s="3">
        <v>5</v>
      </c>
      <c r="S1273" s="1">
        <v>0</v>
      </c>
      <c r="T1273" s="4">
        <v>0</v>
      </c>
      <c r="U1273" s="1" t="s">
        <v>5362</v>
      </c>
      <c r="V1273" s="1" t="s">
        <v>5488</v>
      </c>
      <c r="W1273" s="1" t="s">
        <v>5605</v>
      </c>
      <c r="X1273" s="1" t="s">
        <v>47</v>
      </c>
      <c r="Y1273" s="1">
        <v>88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9</v>
      </c>
      <c r="AP1273" s="1">
        <v>9</v>
      </c>
      <c r="AQ1273" s="1">
        <v>6</v>
      </c>
      <c r="AR1273" s="1">
        <v>9</v>
      </c>
      <c r="AS1273" s="1">
        <v>11</v>
      </c>
      <c r="AT1273" s="1">
        <v>7</v>
      </c>
      <c r="AU1273" s="1">
        <v>4</v>
      </c>
      <c r="AV1273" s="1">
        <v>3</v>
      </c>
      <c r="AW1273" s="1">
        <v>6</v>
      </c>
      <c r="AX1273" s="1">
        <v>12</v>
      </c>
      <c r="AY1273" s="1">
        <v>5</v>
      </c>
      <c r="AZ1273" s="1">
        <v>3</v>
      </c>
      <c r="BA1273" s="11">
        <v>0</v>
      </c>
    </row>
    <row r="1274" spans="1:53" x14ac:dyDescent="0.25">
      <c r="A1274" s="10">
        <v>125308</v>
      </c>
      <c r="B1274" s="1" t="s">
        <v>2681</v>
      </c>
      <c r="C1274" s="1" t="s">
        <v>49</v>
      </c>
      <c r="D1274" s="1">
        <v>0</v>
      </c>
      <c r="E1274" s="1">
        <v>0</v>
      </c>
      <c r="F1274" s="1"/>
      <c r="G1274" s="1" t="s">
        <v>2682</v>
      </c>
      <c r="H1274" s="2">
        <v>45219.701896412036</v>
      </c>
      <c r="I1274" s="1" t="str">
        <f>_xlfn.XLOOKUP(G1274,'Lookup '!A:A,'Lookup '!B:B)</f>
        <v>Cases &amp; Covers</v>
      </c>
      <c r="J1274" s="1" t="s">
        <v>51</v>
      </c>
      <c r="K1274" s="1" t="b">
        <v>0</v>
      </c>
      <c r="L1274" s="1"/>
      <c r="M1274" s="1"/>
      <c r="N1274" s="1" t="s">
        <v>52</v>
      </c>
      <c r="O1274" s="3">
        <v>2.65</v>
      </c>
      <c r="P1274" s="3"/>
      <c r="Q1274" s="3">
        <v>2.65</v>
      </c>
      <c r="R1274" s="3">
        <v>5</v>
      </c>
      <c r="S1274" s="1">
        <v>0</v>
      </c>
      <c r="T1274" s="4">
        <v>0</v>
      </c>
      <c r="U1274" s="1" t="s">
        <v>5362</v>
      </c>
      <c r="V1274" s="1" t="s">
        <v>5488</v>
      </c>
      <c r="W1274" s="1" t="s">
        <v>5605</v>
      </c>
      <c r="X1274" s="1" t="s">
        <v>47</v>
      </c>
      <c r="Y1274" s="1">
        <v>54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8</v>
      </c>
      <c r="AP1274" s="1">
        <v>16</v>
      </c>
      <c r="AQ1274" s="1">
        <v>10</v>
      </c>
      <c r="AR1274" s="1">
        <v>10</v>
      </c>
      <c r="AS1274" s="1">
        <v>16</v>
      </c>
      <c r="AT1274" s="1">
        <v>10</v>
      </c>
      <c r="AU1274" s="1">
        <v>18</v>
      </c>
      <c r="AV1274" s="1">
        <v>19</v>
      </c>
      <c r="AW1274" s="1">
        <v>10</v>
      </c>
      <c r="AX1274" s="1">
        <v>19</v>
      </c>
      <c r="AY1274" s="1">
        <v>13</v>
      </c>
      <c r="AZ1274" s="1">
        <v>8</v>
      </c>
      <c r="BA1274" s="11">
        <v>17</v>
      </c>
    </row>
    <row r="1275" spans="1:53" x14ac:dyDescent="0.25">
      <c r="A1275" s="10">
        <v>125309</v>
      </c>
      <c r="B1275" s="1" t="s">
        <v>2683</v>
      </c>
      <c r="C1275" s="1" t="s">
        <v>49</v>
      </c>
      <c r="D1275" s="1">
        <v>0</v>
      </c>
      <c r="E1275" s="1">
        <v>0</v>
      </c>
      <c r="F1275" s="1"/>
      <c r="G1275" s="1" t="s">
        <v>2684</v>
      </c>
      <c r="H1275" s="2">
        <v>45219.701896412036</v>
      </c>
      <c r="I1275" s="1" t="str">
        <f>_xlfn.XLOOKUP(G1275,'Lookup '!A:A,'Lookup '!B:B)</f>
        <v>Cases &amp; Covers</v>
      </c>
      <c r="J1275" s="1" t="s">
        <v>51</v>
      </c>
      <c r="K1275" s="1" t="b">
        <v>0</v>
      </c>
      <c r="L1275" s="1"/>
      <c r="M1275" s="1"/>
      <c r="N1275" s="1" t="s">
        <v>52</v>
      </c>
      <c r="O1275" s="3">
        <v>2.65</v>
      </c>
      <c r="P1275" s="3"/>
      <c r="Q1275" s="3">
        <v>2.65</v>
      </c>
      <c r="R1275" s="3">
        <v>5</v>
      </c>
      <c r="S1275" s="1">
        <v>0</v>
      </c>
      <c r="T1275" s="4">
        <v>0</v>
      </c>
      <c r="U1275" s="1" t="s">
        <v>5362</v>
      </c>
      <c r="V1275" s="1" t="s">
        <v>5488</v>
      </c>
      <c r="W1275" s="1" t="s">
        <v>5606</v>
      </c>
      <c r="X1275" s="1" t="s">
        <v>47</v>
      </c>
      <c r="Y1275" s="1">
        <v>143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6</v>
      </c>
      <c r="AP1275" s="1">
        <v>4</v>
      </c>
      <c r="AQ1275" s="1">
        <v>2</v>
      </c>
      <c r="AR1275" s="1">
        <v>1</v>
      </c>
      <c r="AS1275" s="1">
        <v>3</v>
      </c>
      <c r="AT1275" s="1">
        <v>1</v>
      </c>
      <c r="AU1275" s="1">
        <v>5</v>
      </c>
      <c r="AV1275" s="1">
        <v>0</v>
      </c>
      <c r="AW1275" s="1">
        <v>0</v>
      </c>
      <c r="AX1275" s="1">
        <v>3</v>
      </c>
      <c r="AY1275" s="1">
        <v>1</v>
      </c>
      <c r="AZ1275" s="1">
        <v>1</v>
      </c>
      <c r="BA1275" s="11">
        <v>2</v>
      </c>
    </row>
    <row r="1276" spans="1:53" x14ac:dyDescent="0.25">
      <c r="A1276" s="10">
        <v>125310</v>
      </c>
      <c r="B1276" s="1" t="s">
        <v>2685</v>
      </c>
      <c r="C1276" s="1" t="s">
        <v>49</v>
      </c>
      <c r="D1276" s="1">
        <v>0</v>
      </c>
      <c r="E1276" s="1">
        <v>0</v>
      </c>
      <c r="F1276" s="1"/>
      <c r="G1276" s="1" t="s">
        <v>2686</v>
      </c>
      <c r="H1276" s="2">
        <v>45219.701896412036</v>
      </c>
      <c r="I1276" s="1" t="str">
        <f>_xlfn.XLOOKUP(G1276,'Lookup '!A:A,'Lookup '!B:B)</f>
        <v>Cases &amp; Covers</v>
      </c>
      <c r="J1276" s="1" t="s">
        <v>51</v>
      </c>
      <c r="K1276" s="1" t="b">
        <v>0</v>
      </c>
      <c r="L1276" s="1"/>
      <c r="M1276" s="1"/>
      <c r="N1276" s="1" t="s">
        <v>52</v>
      </c>
      <c r="O1276" s="3">
        <v>2.65</v>
      </c>
      <c r="P1276" s="3"/>
      <c r="Q1276" s="3">
        <v>2.65</v>
      </c>
      <c r="R1276" s="3">
        <v>5</v>
      </c>
      <c r="S1276" s="1">
        <v>0</v>
      </c>
      <c r="T1276" s="4">
        <v>0</v>
      </c>
      <c r="U1276" s="1" t="s">
        <v>5362</v>
      </c>
      <c r="V1276" s="1" t="s">
        <v>5488</v>
      </c>
      <c r="W1276" s="1" t="s">
        <v>5606</v>
      </c>
      <c r="X1276" s="1" t="s">
        <v>47</v>
      </c>
      <c r="Y1276" s="1">
        <v>121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5</v>
      </c>
      <c r="AP1276" s="1">
        <v>3</v>
      </c>
      <c r="AQ1276" s="1">
        <v>2</v>
      </c>
      <c r="AR1276" s="1">
        <v>2</v>
      </c>
      <c r="AS1276" s="1">
        <v>3</v>
      </c>
      <c r="AT1276" s="1">
        <v>0</v>
      </c>
      <c r="AU1276" s="1">
        <v>3</v>
      </c>
      <c r="AV1276" s="1">
        <v>0</v>
      </c>
      <c r="AW1276" s="1">
        <v>1</v>
      </c>
      <c r="AX1276" s="1">
        <v>1</v>
      </c>
      <c r="AY1276" s="1">
        <v>1</v>
      </c>
      <c r="AZ1276" s="1">
        <v>3</v>
      </c>
      <c r="BA1276" s="11">
        <v>1</v>
      </c>
    </row>
    <row r="1277" spans="1:53" x14ac:dyDescent="0.25">
      <c r="A1277" s="10">
        <v>125311</v>
      </c>
      <c r="B1277" s="1" t="s">
        <v>2687</v>
      </c>
      <c r="C1277" s="1" t="s">
        <v>49</v>
      </c>
      <c r="D1277" s="1">
        <v>0</v>
      </c>
      <c r="E1277" s="1">
        <v>0</v>
      </c>
      <c r="F1277" s="1"/>
      <c r="G1277" s="1" t="s">
        <v>2688</v>
      </c>
      <c r="H1277" s="2">
        <v>45219.701896412036</v>
      </c>
      <c r="I1277" s="1" t="str">
        <f>_xlfn.XLOOKUP(G1277,'Lookup '!A:A,'Lookup '!B:B)</f>
        <v>Cases &amp; Covers</v>
      </c>
      <c r="J1277" s="1" t="s">
        <v>51</v>
      </c>
      <c r="K1277" s="1" t="b">
        <v>0</v>
      </c>
      <c r="L1277" s="1"/>
      <c r="M1277" s="1"/>
      <c r="N1277" s="1" t="s">
        <v>52</v>
      </c>
      <c r="O1277" s="3">
        <v>2.65</v>
      </c>
      <c r="P1277" s="3"/>
      <c r="Q1277" s="3">
        <v>2.65</v>
      </c>
      <c r="R1277" s="3">
        <v>5</v>
      </c>
      <c r="S1277" s="1">
        <v>0</v>
      </c>
      <c r="T1277" s="4">
        <v>0</v>
      </c>
      <c r="U1277" s="1" t="s">
        <v>5362</v>
      </c>
      <c r="V1277" s="1" t="s">
        <v>5488</v>
      </c>
      <c r="W1277" s="1" t="s">
        <v>5605</v>
      </c>
      <c r="X1277" s="1" t="s">
        <v>47</v>
      </c>
      <c r="Y1277" s="1">
        <v>64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8</v>
      </c>
      <c r="AP1277" s="1">
        <v>8</v>
      </c>
      <c r="AQ1277" s="1">
        <v>6</v>
      </c>
      <c r="AR1277" s="1">
        <v>3</v>
      </c>
      <c r="AS1277" s="1">
        <v>12</v>
      </c>
      <c r="AT1277" s="1">
        <v>6</v>
      </c>
      <c r="AU1277" s="1">
        <v>7</v>
      </c>
      <c r="AV1277" s="1">
        <v>9</v>
      </c>
      <c r="AW1277" s="1">
        <v>6</v>
      </c>
      <c r="AX1277" s="1">
        <v>4</v>
      </c>
      <c r="AY1277" s="1">
        <v>9</v>
      </c>
      <c r="AZ1277" s="1">
        <v>5</v>
      </c>
      <c r="BA1277" s="11">
        <v>8</v>
      </c>
    </row>
    <row r="1278" spans="1:53" x14ac:dyDescent="0.25">
      <c r="A1278" s="10">
        <v>125312</v>
      </c>
      <c r="B1278" s="1" t="s">
        <v>2689</v>
      </c>
      <c r="C1278" s="1" t="s">
        <v>49</v>
      </c>
      <c r="D1278" s="1">
        <v>0</v>
      </c>
      <c r="E1278" s="1">
        <v>0</v>
      </c>
      <c r="F1278" s="1"/>
      <c r="G1278" s="1" t="s">
        <v>2690</v>
      </c>
      <c r="H1278" s="2">
        <v>45219.701896412036</v>
      </c>
      <c r="I1278" s="1" t="str">
        <f>_xlfn.XLOOKUP(G1278,'Lookup '!A:A,'Lookup '!B:B)</f>
        <v>Cases &amp; Covers</v>
      </c>
      <c r="J1278" s="1" t="s">
        <v>51</v>
      </c>
      <c r="K1278" s="1" t="b">
        <v>0</v>
      </c>
      <c r="L1278" s="1"/>
      <c r="M1278" s="1"/>
      <c r="N1278" s="1" t="s">
        <v>52</v>
      </c>
      <c r="O1278" s="3">
        <v>2.65</v>
      </c>
      <c r="P1278" s="3"/>
      <c r="Q1278" s="3">
        <v>2.65</v>
      </c>
      <c r="R1278" s="3">
        <v>5</v>
      </c>
      <c r="S1278" s="1">
        <v>0</v>
      </c>
      <c r="T1278" s="4">
        <v>0</v>
      </c>
      <c r="U1278" s="1" t="s">
        <v>5362</v>
      </c>
      <c r="V1278" s="1" t="s">
        <v>5488</v>
      </c>
      <c r="W1278" s="1" t="s">
        <v>5605</v>
      </c>
      <c r="X1278" s="1" t="s">
        <v>47</v>
      </c>
      <c r="Y1278" s="1">
        <v>52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11</v>
      </c>
      <c r="AP1278" s="1">
        <v>9</v>
      </c>
      <c r="AQ1278" s="1">
        <v>5</v>
      </c>
      <c r="AR1278" s="1">
        <v>14</v>
      </c>
      <c r="AS1278" s="1">
        <v>6</v>
      </c>
      <c r="AT1278" s="1">
        <v>8</v>
      </c>
      <c r="AU1278" s="1">
        <v>10</v>
      </c>
      <c r="AV1278" s="1">
        <v>4</v>
      </c>
      <c r="AW1278" s="1">
        <v>7</v>
      </c>
      <c r="AX1278" s="1">
        <v>6</v>
      </c>
      <c r="AY1278" s="1">
        <v>13</v>
      </c>
      <c r="AZ1278" s="1">
        <v>0</v>
      </c>
      <c r="BA1278" s="11">
        <v>10</v>
      </c>
    </row>
    <row r="1279" spans="1:53" x14ac:dyDescent="0.25">
      <c r="A1279" s="10">
        <v>125313</v>
      </c>
      <c r="B1279" s="1" t="s">
        <v>2691</v>
      </c>
      <c r="C1279" s="1" t="s">
        <v>49</v>
      </c>
      <c r="D1279" s="1">
        <v>0</v>
      </c>
      <c r="E1279" s="1">
        <v>0</v>
      </c>
      <c r="F1279" s="1"/>
      <c r="G1279" s="1" t="s">
        <v>2692</v>
      </c>
      <c r="H1279" s="2">
        <v>45219.701896412036</v>
      </c>
      <c r="I1279" s="1" t="str">
        <f>_xlfn.XLOOKUP(G1279,'Lookup '!A:A,'Lookup '!B:B)</f>
        <v>Cases &amp; Covers</v>
      </c>
      <c r="J1279" s="1" t="s">
        <v>51</v>
      </c>
      <c r="K1279" s="1" t="b">
        <v>0</v>
      </c>
      <c r="L1279" s="1"/>
      <c r="M1279" s="1"/>
      <c r="N1279" s="1" t="s">
        <v>52</v>
      </c>
      <c r="O1279" s="3">
        <v>2.65</v>
      </c>
      <c r="P1279" s="3"/>
      <c r="Q1279" s="3">
        <v>2.65</v>
      </c>
      <c r="R1279" s="3">
        <v>5</v>
      </c>
      <c r="S1279" s="1">
        <v>0</v>
      </c>
      <c r="T1279" s="4">
        <v>0</v>
      </c>
      <c r="U1279" s="1" t="s">
        <v>5362</v>
      </c>
      <c r="V1279" s="1" t="s">
        <v>5488</v>
      </c>
      <c r="W1279" s="1" t="s">
        <v>5605</v>
      </c>
      <c r="X1279" s="1" t="s">
        <v>47</v>
      </c>
      <c r="Y1279" s="1">
        <v>80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7</v>
      </c>
      <c r="AP1279" s="1">
        <v>4</v>
      </c>
      <c r="AQ1279" s="1">
        <v>8</v>
      </c>
      <c r="AR1279" s="1">
        <v>10</v>
      </c>
      <c r="AS1279" s="1">
        <v>8</v>
      </c>
      <c r="AT1279" s="1">
        <v>6</v>
      </c>
      <c r="AU1279" s="1">
        <v>6</v>
      </c>
      <c r="AV1279" s="1">
        <v>10</v>
      </c>
      <c r="AW1279" s="1">
        <v>7</v>
      </c>
      <c r="AX1279" s="1">
        <v>8</v>
      </c>
      <c r="AY1279" s="1">
        <v>4</v>
      </c>
      <c r="AZ1279" s="1">
        <v>10</v>
      </c>
      <c r="BA1279" s="11">
        <v>5</v>
      </c>
    </row>
    <row r="1280" spans="1:53" hidden="1" x14ac:dyDescent="0.25">
      <c r="A1280" s="10">
        <v>125314</v>
      </c>
      <c r="B1280" s="1" t="s">
        <v>2693</v>
      </c>
      <c r="C1280" s="1" t="s">
        <v>49</v>
      </c>
      <c r="D1280" s="1">
        <v>0</v>
      </c>
      <c r="E1280" s="1">
        <v>0</v>
      </c>
      <c r="F1280" s="1"/>
      <c r="G1280" s="1" t="s">
        <v>2694</v>
      </c>
      <c r="H1280" s="2">
        <v>45219.701896412036</v>
      </c>
      <c r="I1280" s="1" t="str">
        <f>_xlfn.XLOOKUP(G1280,'Lookup '!A:A,'Lookup '!B:B)</f>
        <v>Airpods Case</v>
      </c>
      <c r="J1280" s="1" t="s">
        <v>123</v>
      </c>
      <c r="K1280" s="1" t="b">
        <v>0</v>
      </c>
      <c r="L1280" s="1"/>
      <c r="M1280" s="1"/>
      <c r="N1280" s="1" t="s">
        <v>52</v>
      </c>
      <c r="O1280" s="3">
        <v>1.4</v>
      </c>
      <c r="P1280" s="3"/>
      <c r="Q1280" s="3">
        <v>1.4</v>
      </c>
      <c r="R1280" s="3">
        <v>3.1818</v>
      </c>
      <c r="S1280" s="1">
        <v>0</v>
      </c>
      <c r="T1280" s="4">
        <v>0</v>
      </c>
      <c r="U1280" s="1" t="s">
        <v>5486</v>
      </c>
      <c r="V1280" s="1" t="s">
        <v>5518</v>
      </c>
      <c r="W1280" s="1" t="s">
        <v>5519</v>
      </c>
      <c r="X1280" s="1" t="s">
        <v>47</v>
      </c>
      <c r="Y1280" s="1">
        <v>4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1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1">
        <v>0</v>
      </c>
    </row>
    <row r="1281" spans="1:53" hidden="1" x14ac:dyDescent="0.25">
      <c r="A1281" s="10">
        <v>125315</v>
      </c>
      <c r="B1281" s="1" t="s">
        <v>2695</v>
      </c>
      <c r="C1281" s="1" t="s">
        <v>49</v>
      </c>
      <c r="D1281" s="1">
        <v>0</v>
      </c>
      <c r="E1281" s="1">
        <v>0</v>
      </c>
      <c r="F1281" s="1"/>
      <c r="G1281" s="1" t="s">
        <v>2696</v>
      </c>
      <c r="H1281" s="2">
        <v>45219.701896412036</v>
      </c>
      <c r="I1281" s="1" t="str">
        <f>_xlfn.XLOOKUP(G1281,'Lookup '!A:A,'Lookup '!B:B)</f>
        <v>Airpods Case</v>
      </c>
      <c r="J1281" s="1" t="s">
        <v>123</v>
      </c>
      <c r="K1281" s="1" t="b">
        <v>0</v>
      </c>
      <c r="L1281" s="1"/>
      <c r="M1281" s="1"/>
      <c r="N1281" s="1" t="s">
        <v>52</v>
      </c>
      <c r="O1281" s="3">
        <v>1.4</v>
      </c>
      <c r="P1281" s="3"/>
      <c r="Q1281" s="3">
        <v>1.4</v>
      </c>
      <c r="R1281" s="3">
        <v>3.1818</v>
      </c>
      <c r="S1281" s="1">
        <v>0</v>
      </c>
      <c r="T1281" s="4">
        <v>0</v>
      </c>
      <c r="U1281" s="1" t="s">
        <v>5486</v>
      </c>
      <c r="V1281" s="1" t="s">
        <v>5518</v>
      </c>
      <c r="W1281" s="1" t="s">
        <v>5519</v>
      </c>
      <c r="X1281" s="1" t="s">
        <v>47</v>
      </c>
      <c r="Y1281" s="1">
        <v>45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9</v>
      </c>
      <c r="AP1281" s="1">
        <v>4</v>
      </c>
      <c r="AQ1281" s="1">
        <v>11</v>
      </c>
      <c r="AR1281" s="1">
        <v>1</v>
      </c>
      <c r="AS1281" s="1">
        <v>0</v>
      </c>
      <c r="AT1281" s="1">
        <v>0</v>
      </c>
      <c r="AU1281" s="1">
        <v>1</v>
      </c>
      <c r="AV1281" s="1">
        <v>1</v>
      </c>
      <c r="AW1281" s="1">
        <v>2</v>
      </c>
      <c r="AX1281" s="1">
        <v>2</v>
      </c>
      <c r="AY1281" s="1">
        <v>0</v>
      </c>
      <c r="AZ1281" s="1">
        <v>0</v>
      </c>
      <c r="BA1281" s="11">
        <v>2</v>
      </c>
    </row>
    <row r="1282" spans="1:53" x14ac:dyDescent="0.25">
      <c r="A1282" s="10">
        <v>125316</v>
      </c>
      <c r="B1282" s="1" t="s">
        <v>2697</v>
      </c>
      <c r="C1282" s="1" t="s">
        <v>49</v>
      </c>
      <c r="D1282" s="1">
        <v>0</v>
      </c>
      <c r="E1282" s="1">
        <v>0</v>
      </c>
      <c r="F1282" s="1"/>
      <c r="G1282" s="1" t="s">
        <v>2698</v>
      </c>
      <c r="H1282" s="2">
        <v>45219.701896412036</v>
      </c>
      <c r="I1282" s="1" t="str">
        <f>_xlfn.XLOOKUP(G1282,'Lookup '!A:A,'Lookup '!B:B)</f>
        <v>Cases &amp; Covers</v>
      </c>
      <c r="J1282" s="1" t="s">
        <v>51</v>
      </c>
      <c r="K1282" s="1" t="b">
        <v>0</v>
      </c>
      <c r="L1282" s="1"/>
      <c r="M1282" s="1"/>
      <c r="N1282" s="1" t="s">
        <v>52</v>
      </c>
      <c r="O1282" s="3">
        <v>9.07</v>
      </c>
      <c r="P1282" s="3"/>
      <c r="Q1282" s="3">
        <v>9.07</v>
      </c>
      <c r="R1282" s="3">
        <v>16.363600000000002</v>
      </c>
      <c r="S1282" s="1">
        <v>0</v>
      </c>
      <c r="T1282" s="4">
        <v>0</v>
      </c>
      <c r="U1282" s="1" t="s">
        <v>5362</v>
      </c>
      <c r="V1282" s="1" t="s">
        <v>5513</v>
      </c>
      <c r="W1282" s="1" t="s">
        <v>5527</v>
      </c>
      <c r="X1282" s="1" t="s">
        <v>47</v>
      </c>
      <c r="Y1282" s="1">
        <v>5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1</v>
      </c>
      <c r="AQ1282" s="1">
        <v>0</v>
      </c>
      <c r="AR1282" s="1">
        <v>5</v>
      </c>
      <c r="AS1282" s="1">
        <v>4</v>
      </c>
      <c r="AT1282" s="1">
        <v>7</v>
      </c>
      <c r="AU1282" s="1">
        <v>6</v>
      </c>
      <c r="AV1282" s="1">
        <v>29</v>
      </c>
      <c r="AW1282" s="1">
        <v>16</v>
      </c>
      <c r="AX1282" s="1">
        <v>23</v>
      </c>
      <c r="AY1282" s="1">
        <v>15</v>
      </c>
      <c r="AZ1282" s="1">
        <v>15</v>
      </c>
      <c r="BA1282" s="11">
        <v>30</v>
      </c>
    </row>
    <row r="1283" spans="1:53" x14ac:dyDescent="0.25">
      <c r="A1283" s="10">
        <v>125317</v>
      </c>
      <c r="B1283" s="1" t="s">
        <v>2699</v>
      </c>
      <c r="C1283" s="1" t="s">
        <v>49</v>
      </c>
      <c r="D1283" s="1">
        <v>0</v>
      </c>
      <c r="E1283" s="1">
        <v>0</v>
      </c>
      <c r="F1283" s="1"/>
      <c r="G1283" s="1" t="s">
        <v>2700</v>
      </c>
      <c r="H1283" s="2">
        <v>45219.701896412036</v>
      </c>
      <c r="I1283" s="1" t="str">
        <f>_xlfn.XLOOKUP(G1283,'Lookup '!A:A,'Lookup '!B:B)</f>
        <v>Cases &amp; Covers</v>
      </c>
      <c r="J1283" s="1" t="s">
        <v>51</v>
      </c>
      <c r="K1283" s="1" t="b">
        <v>0</v>
      </c>
      <c r="L1283" s="1"/>
      <c r="M1283" s="1"/>
      <c r="N1283" s="1" t="s">
        <v>52</v>
      </c>
      <c r="O1283" s="3">
        <v>9.07</v>
      </c>
      <c r="P1283" s="3"/>
      <c r="Q1283" s="3">
        <v>9.07</v>
      </c>
      <c r="R1283" s="3">
        <v>16.363600000000002</v>
      </c>
      <c r="S1283" s="1">
        <v>0</v>
      </c>
      <c r="T1283" s="4">
        <v>0</v>
      </c>
      <c r="U1283" s="1" t="s">
        <v>5362</v>
      </c>
      <c r="V1283" s="1" t="s">
        <v>5513</v>
      </c>
      <c r="W1283" s="1" t="s">
        <v>5508</v>
      </c>
      <c r="X1283" s="1" t="s">
        <v>47</v>
      </c>
      <c r="Y1283" s="1">
        <v>21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2</v>
      </c>
      <c r="AP1283" s="1">
        <v>1</v>
      </c>
      <c r="AQ1283" s="1">
        <v>2</v>
      </c>
      <c r="AR1283" s="1">
        <v>0</v>
      </c>
      <c r="AS1283" s="1">
        <v>0</v>
      </c>
      <c r="AT1283" s="1">
        <v>0</v>
      </c>
      <c r="AU1283" s="1">
        <v>33</v>
      </c>
      <c r="AV1283" s="1">
        <v>14</v>
      </c>
      <c r="AW1283" s="1">
        <v>24</v>
      </c>
      <c r="AX1283" s="1">
        <v>21</v>
      </c>
      <c r="AY1283" s="1">
        <v>12</v>
      </c>
      <c r="AZ1283" s="1">
        <v>20</v>
      </c>
      <c r="BA1283" s="11">
        <v>20</v>
      </c>
    </row>
    <row r="1284" spans="1:53" x14ac:dyDescent="0.25">
      <c r="A1284" s="10">
        <v>125318</v>
      </c>
      <c r="B1284" s="1" t="s">
        <v>2701</v>
      </c>
      <c r="C1284" s="1" t="s">
        <v>49</v>
      </c>
      <c r="D1284" s="1">
        <v>4</v>
      </c>
      <c r="E1284" s="1">
        <v>0</v>
      </c>
      <c r="F1284" s="1"/>
      <c r="G1284" s="1" t="s">
        <v>2702</v>
      </c>
      <c r="H1284" s="2">
        <v>45219.701896412036</v>
      </c>
      <c r="I1284" s="1" t="str">
        <f>_xlfn.XLOOKUP(G1284,'Lookup '!A:A,'Lookup '!B:B)</f>
        <v>Cases &amp; Covers</v>
      </c>
      <c r="J1284" s="1" t="s">
        <v>51</v>
      </c>
      <c r="K1284" s="1" t="b">
        <v>0</v>
      </c>
      <c r="L1284" s="1"/>
      <c r="M1284" s="1"/>
      <c r="N1284" s="1" t="s">
        <v>52</v>
      </c>
      <c r="O1284" s="3">
        <v>9.07</v>
      </c>
      <c r="P1284" s="3"/>
      <c r="Q1284" s="3">
        <v>9.07</v>
      </c>
      <c r="R1284" s="3">
        <v>16.363600000000002</v>
      </c>
      <c r="S1284" s="1">
        <v>0</v>
      </c>
      <c r="T1284" s="4">
        <v>0</v>
      </c>
      <c r="U1284" s="1" t="s">
        <v>5362</v>
      </c>
      <c r="V1284" s="1" t="s">
        <v>5513</v>
      </c>
      <c r="W1284" s="1" t="s">
        <v>5508</v>
      </c>
      <c r="X1284" s="1" t="s">
        <v>47</v>
      </c>
      <c r="Y1284" s="1">
        <v>135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2</v>
      </c>
      <c r="AP1284" s="1">
        <v>5</v>
      </c>
      <c r="AQ1284" s="1">
        <v>1</v>
      </c>
      <c r="AR1284" s="1">
        <v>1</v>
      </c>
      <c r="AS1284" s="1">
        <v>1</v>
      </c>
      <c r="AT1284" s="1">
        <v>0</v>
      </c>
      <c r="AU1284" s="1">
        <v>26</v>
      </c>
      <c r="AV1284" s="1">
        <v>16</v>
      </c>
      <c r="AW1284" s="1">
        <v>20</v>
      </c>
      <c r="AX1284" s="1">
        <v>14</v>
      </c>
      <c r="AY1284" s="1">
        <v>16</v>
      </c>
      <c r="AZ1284" s="1">
        <v>25</v>
      </c>
      <c r="BA1284" s="11">
        <v>18</v>
      </c>
    </row>
    <row r="1285" spans="1:53" x14ac:dyDescent="0.25">
      <c r="A1285" s="10">
        <v>125319</v>
      </c>
      <c r="B1285" s="1" t="s">
        <v>2703</v>
      </c>
      <c r="C1285" s="1" t="s">
        <v>49</v>
      </c>
      <c r="D1285" s="1">
        <v>0</v>
      </c>
      <c r="E1285" s="1">
        <v>0</v>
      </c>
      <c r="F1285" s="1"/>
      <c r="G1285" s="1" t="s">
        <v>2704</v>
      </c>
      <c r="H1285" s="2">
        <v>45219.701896412036</v>
      </c>
      <c r="I1285" s="1" t="str">
        <f>_xlfn.XLOOKUP(G1285,'Lookup '!A:A,'Lookup '!B:B)</f>
        <v>Cases &amp; Covers</v>
      </c>
      <c r="J1285" s="1" t="s">
        <v>51</v>
      </c>
      <c r="K1285" s="1" t="b">
        <v>0</v>
      </c>
      <c r="L1285" s="1"/>
      <c r="M1285" s="1"/>
      <c r="N1285" s="1" t="s">
        <v>52</v>
      </c>
      <c r="O1285" s="3">
        <v>9.07</v>
      </c>
      <c r="P1285" s="3"/>
      <c r="Q1285" s="3">
        <v>9.07</v>
      </c>
      <c r="R1285" s="3">
        <v>16.363600000000002</v>
      </c>
      <c r="S1285" s="1">
        <v>0</v>
      </c>
      <c r="T1285" s="4">
        <v>0</v>
      </c>
      <c r="U1285" s="1" t="s">
        <v>5362</v>
      </c>
      <c r="V1285" s="1" t="s">
        <v>5513</v>
      </c>
      <c r="W1285" s="1" t="s">
        <v>5508</v>
      </c>
      <c r="X1285" s="1" t="s">
        <v>47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2</v>
      </c>
      <c r="AP1285" s="1">
        <v>5</v>
      </c>
      <c r="AQ1285" s="1">
        <v>1</v>
      </c>
      <c r="AR1285" s="1">
        <v>4</v>
      </c>
      <c r="AS1285" s="1">
        <v>0</v>
      </c>
      <c r="AT1285" s="1">
        <v>0</v>
      </c>
      <c r="AU1285" s="1">
        <v>35</v>
      </c>
      <c r="AV1285" s="1">
        <v>14</v>
      </c>
      <c r="AW1285" s="1">
        <v>18</v>
      </c>
      <c r="AX1285" s="1">
        <v>16</v>
      </c>
      <c r="AY1285" s="1">
        <v>31</v>
      </c>
      <c r="AZ1285" s="1">
        <v>8</v>
      </c>
      <c r="BA1285" s="11">
        <v>1</v>
      </c>
    </row>
    <row r="1286" spans="1:53" x14ac:dyDescent="0.25">
      <c r="A1286" s="10">
        <v>125320</v>
      </c>
      <c r="B1286" s="1" t="s">
        <v>2705</v>
      </c>
      <c r="C1286" s="1" t="s">
        <v>49</v>
      </c>
      <c r="D1286" s="1">
        <v>0</v>
      </c>
      <c r="E1286" s="1">
        <v>0</v>
      </c>
      <c r="F1286" s="1"/>
      <c r="G1286" s="1" t="s">
        <v>2706</v>
      </c>
      <c r="H1286" s="2">
        <v>45219.701896412036</v>
      </c>
      <c r="I1286" s="1" t="str">
        <f>_xlfn.XLOOKUP(G1286,'Lookup '!A:A,'Lookup '!B:B)</f>
        <v>Cases &amp; Covers</v>
      </c>
      <c r="J1286" s="1" t="s">
        <v>51</v>
      </c>
      <c r="K1286" s="1" t="b">
        <v>0</v>
      </c>
      <c r="L1286" s="1"/>
      <c r="M1286" s="1"/>
      <c r="N1286" s="1" t="s">
        <v>52</v>
      </c>
      <c r="O1286" s="3">
        <v>9.07</v>
      </c>
      <c r="P1286" s="3"/>
      <c r="Q1286" s="3">
        <v>9.07</v>
      </c>
      <c r="R1286" s="3">
        <v>16.363600000000002</v>
      </c>
      <c r="S1286" s="1">
        <v>0</v>
      </c>
      <c r="T1286" s="4">
        <v>0</v>
      </c>
      <c r="U1286" s="1" t="s">
        <v>5362</v>
      </c>
      <c r="V1286" s="1" t="s">
        <v>5513</v>
      </c>
      <c r="W1286" s="1" t="s">
        <v>5508</v>
      </c>
      <c r="X1286" s="1" t="s">
        <v>47</v>
      </c>
      <c r="Y1286" s="1">
        <v>50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2</v>
      </c>
      <c r="AP1286" s="1">
        <v>1</v>
      </c>
      <c r="AQ1286" s="1">
        <v>0</v>
      </c>
      <c r="AR1286" s="1">
        <v>1</v>
      </c>
      <c r="AS1286" s="1">
        <v>1</v>
      </c>
      <c r="AT1286" s="1">
        <v>0</v>
      </c>
      <c r="AU1286" s="1">
        <v>32</v>
      </c>
      <c r="AV1286" s="1">
        <v>29</v>
      </c>
      <c r="AW1286" s="1">
        <v>19</v>
      </c>
      <c r="AX1286" s="1">
        <v>18</v>
      </c>
      <c r="AY1286" s="1">
        <v>11</v>
      </c>
      <c r="AZ1286" s="1">
        <v>14</v>
      </c>
      <c r="BA1286" s="11">
        <v>2</v>
      </c>
    </row>
    <row r="1287" spans="1:53" x14ac:dyDescent="0.25">
      <c r="A1287" s="10">
        <v>125321</v>
      </c>
      <c r="B1287" s="1" t="s">
        <v>2396</v>
      </c>
      <c r="C1287" s="1" t="s">
        <v>49</v>
      </c>
      <c r="D1287" s="1">
        <v>0</v>
      </c>
      <c r="E1287" s="1">
        <v>0</v>
      </c>
      <c r="F1287" s="1"/>
      <c r="G1287" s="1" t="s">
        <v>2707</v>
      </c>
      <c r="H1287" s="2">
        <v>45219.701896412036</v>
      </c>
      <c r="I1287" s="1" t="str">
        <f>_xlfn.XLOOKUP(G1287,'Lookup '!A:A,'Lookup '!B:B)</f>
        <v>Cases &amp; Covers</v>
      </c>
      <c r="J1287" s="1" t="s">
        <v>51</v>
      </c>
      <c r="K1287" s="1" t="b">
        <v>0</v>
      </c>
      <c r="L1287" s="1"/>
      <c r="M1287" s="1"/>
      <c r="N1287" s="1" t="s">
        <v>52</v>
      </c>
      <c r="O1287" s="3">
        <v>9.07</v>
      </c>
      <c r="P1287" s="3"/>
      <c r="Q1287" s="3">
        <v>9.07</v>
      </c>
      <c r="R1287" s="3">
        <v>16.363600000000002</v>
      </c>
      <c r="S1287" s="1">
        <v>0</v>
      </c>
      <c r="T1287" s="4">
        <v>0</v>
      </c>
      <c r="U1287" s="1" t="s">
        <v>5362</v>
      </c>
      <c r="V1287" s="1" t="s">
        <v>5513</v>
      </c>
      <c r="W1287" s="1" t="s">
        <v>5595</v>
      </c>
      <c r="X1287" s="1" t="s">
        <v>47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18</v>
      </c>
      <c r="AP1287" s="1">
        <v>44</v>
      </c>
      <c r="AQ1287" s="1">
        <v>27</v>
      </c>
      <c r="AR1287" s="1">
        <v>41</v>
      </c>
      <c r="AS1287" s="1">
        <v>0</v>
      </c>
      <c r="AT1287" s="1">
        <v>1</v>
      </c>
      <c r="AU1287" s="1">
        <v>19</v>
      </c>
      <c r="AV1287" s="1">
        <v>2</v>
      </c>
      <c r="AW1287" s="1">
        <v>0</v>
      </c>
      <c r="AX1287" s="1">
        <v>0</v>
      </c>
      <c r="AY1287" s="1">
        <v>0</v>
      </c>
      <c r="AZ1287" s="1">
        <v>0</v>
      </c>
      <c r="BA1287" s="11">
        <v>1</v>
      </c>
    </row>
    <row r="1288" spans="1:53" x14ac:dyDescent="0.25">
      <c r="A1288" s="10">
        <v>125322</v>
      </c>
      <c r="B1288" s="1" t="s">
        <v>2436</v>
      </c>
      <c r="C1288" s="1" t="s">
        <v>49</v>
      </c>
      <c r="D1288" s="1">
        <v>0</v>
      </c>
      <c r="E1288" s="1">
        <v>0</v>
      </c>
      <c r="F1288" s="1"/>
      <c r="G1288" s="1" t="s">
        <v>2708</v>
      </c>
      <c r="H1288" s="2">
        <v>45219.701896412036</v>
      </c>
      <c r="I1288" s="1" t="str">
        <f>_xlfn.XLOOKUP(G1288,'Lookup '!A:A,'Lookup '!B:B)</f>
        <v>Cases &amp; Covers</v>
      </c>
      <c r="J1288" s="1" t="s">
        <v>51</v>
      </c>
      <c r="K1288" s="1" t="b">
        <v>0</v>
      </c>
      <c r="L1288" s="1"/>
      <c r="M1288" s="1"/>
      <c r="N1288" s="1" t="s">
        <v>52</v>
      </c>
      <c r="O1288" s="3">
        <v>9.07</v>
      </c>
      <c r="P1288" s="3"/>
      <c r="Q1288" s="3">
        <v>9.07</v>
      </c>
      <c r="R1288" s="3">
        <v>16.363600000000002</v>
      </c>
      <c r="S1288" s="1">
        <v>0</v>
      </c>
      <c r="T1288" s="4">
        <v>0</v>
      </c>
      <c r="U1288" s="1" t="s">
        <v>5362</v>
      </c>
      <c r="V1288" s="1" t="s">
        <v>5513</v>
      </c>
      <c r="W1288" s="1" t="s">
        <v>5595</v>
      </c>
      <c r="X1288" s="1" t="s">
        <v>47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9</v>
      </c>
      <c r="AP1288" s="1">
        <v>22</v>
      </c>
      <c r="AQ1288" s="1">
        <v>16</v>
      </c>
      <c r="AR1288" s="1">
        <v>22</v>
      </c>
      <c r="AS1288" s="1">
        <v>15</v>
      </c>
      <c r="AT1288" s="1">
        <v>12</v>
      </c>
      <c r="AU1288" s="1">
        <v>10</v>
      </c>
      <c r="AV1288" s="1">
        <v>1</v>
      </c>
      <c r="AW1288" s="1">
        <v>0</v>
      </c>
      <c r="AX1288" s="1">
        <v>0</v>
      </c>
      <c r="AY1288" s="1">
        <v>0</v>
      </c>
      <c r="AZ1288" s="1">
        <v>0</v>
      </c>
      <c r="BA1288" s="11">
        <v>2</v>
      </c>
    </row>
    <row r="1289" spans="1:53" x14ac:dyDescent="0.25">
      <c r="A1289" s="10">
        <v>125324</v>
      </c>
      <c r="B1289" s="1" t="s">
        <v>2709</v>
      </c>
      <c r="C1289" s="1" t="s">
        <v>49</v>
      </c>
      <c r="D1289" s="1">
        <v>4</v>
      </c>
      <c r="E1289" s="1">
        <v>0</v>
      </c>
      <c r="F1289" s="1"/>
      <c r="G1289" s="1" t="s">
        <v>2710</v>
      </c>
      <c r="H1289" s="2">
        <v>45219.701896412036</v>
      </c>
      <c r="I1289" s="1" t="str">
        <f>_xlfn.XLOOKUP(G1289,'Lookup '!A:A,'Lookup '!B:B)</f>
        <v>Cases &amp; Covers</v>
      </c>
      <c r="J1289" s="1" t="s">
        <v>51</v>
      </c>
      <c r="K1289" s="1" t="b">
        <v>0</v>
      </c>
      <c r="L1289" s="1"/>
      <c r="M1289" s="1"/>
      <c r="N1289" s="1" t="s">
        <v>52</v>
      </c>
      <c r="O1289" s="3">
        <v>9.07</v>
      </c>
      <c r="P1289" s="3"/>
      <c r="Q1289" s="3">
        <v>9.07</v>
      </c>
      <c r="R1289" s="3">
        <v>16.363600000000002</v>
      </c>
      <c r="S1289" s="1">
        <v>0</v>
      </c>
      <c r="T1289" s="4">
        <v>0</v>
      </c>
      <c r="U1289" s="1" t="s">
        <v>5362</v>
      </c>
      <c r="V1289" s="1" t="s">
        <v>5513</v>
      </c>
      <c r="W1289" s="1" t="s">
        <v>5612</v>
      </c>
      <c r="X1289" s="1" t="s">
        <v>47</v>
      </c>
      <c r="Y1289" s="1">
        <v>8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10</v>
      </c>
      <c r="AP1289" s="1">
        <v>16</v>
      </c>
      <c r="AQ1289" s="1">
        <v>17</v>
      </c>
      <c r="AR1289" s="1">
        <v>4</v>
      </c>
      <c r="AS1289" s="1">
        <v>14</v>
      </c>
      <c r="AT1289" s="1">
        <v>7</v>
      </c>
      <c r="AU1289" s="1">
        <v>5</v>
      </c>
      <c r="AV1289" s="1">
        <v>6</v>
      </c>
      <c r="AW1289" s="1">
        <v>8</v>
      </c>
      <c r="AX1289" s="1">
        <v>19</v>
      </c>
      <c r="AY1289" s="1">
        <v>8</v>
      </c>
      <c r="AZ1289" s="1">
        <v>20</v>
      </c>
      <c r="BA1289" s="11">
        <v>15</v>
      </c>
    </row>
    <row r="1290" spans="1:53" x14ac:dyDescent="0.25">
      <c r="A1290" s="10">
        <v>125325</v>
      </c>
      <c r="B1290" s="1" t="s">
        <v>2711</v>
      </c>
      <c r="C1290" s="1" t="s">
        <v>49</v>
      </c>
      <c r="D1290" s="1">
        <v>0</v>
      </c>
      <c r="E1290" s="1">
        <v>0</v>
      </c>
      <c r="F1290" s="1"/>
      <c r="G1290" s="1" t="s">
        <v>2712</v>
      </c>
      <c r="H1290" s="2">
        <v>45219.701896412036</v>
      </c>
      <c r="I1290" s="1" t="str">
        <f>_xlfn.XLOOKUP(G1290,'Lookup '!A:A,'Lookup '!B:B)</f>
        <v>Cases &amp; Covers</v>
      </c>
      <c r="J1290" s="1" t="s">
        <v>51</v>
      </c>
      <c r="K1290" s="1" t="b">
        <v>0</v>
      </c>
      <c r="L1290" s="1"/>
      <c r="M1290" s="1"/>
      <c r="N1290" s="1" t="s">
        <v>52</v>
      </c>
      <c r="O1290" s="3">
        <v>3.21</v>
      </c>
      <c r="P1290" s="3"/>
      <c r="Q1290" s="3">
        <v>3.21</v>
      </c>
      <c r="R1290" s="3">
        <v>5.4545000000000003</v>
      </c>
      <c r="S1290" s="1">
        <v>0</v>
      </c>
      <c r="T1290" s="4">
        <v>0</v>
      </c>
      <c r="U1290" s="1" t="s">
        <v>5362</v>
      </c>
      <c r="V1290" s="1" t="s">
        <v>5509</v>
      </c>
      <c r="W1290" s="1" t="s">
        <v>5605</v>
      </c>
      <c r="X1290" s="1" t="s">
        <v>47</v>
      </c>
      <c r="Y1290" s="1">
        <v>30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5</v>
      </c>
      <c r="AP1290" s="1">
        <v>5</v>
      </c>
      <c r="AQ1290" s="1">
        <v>10</v>
      </c>
      <c r="AR1290" s="1">
        <v>15</v>
      </c>
      <c r="AS1290" s="1">
        <v>10</v>
      </c>
      <c r="AT1290" s="1">
        <v>3</v>
      </c>
      <c r="AU1290" s="1">
        <v>2</v>
      </c>
      <c r="AV1290" s="1">
        <v>4</v>
      </c>
      <c r="AW1290" s="1">
        <v>3</v>
      </c>
      <c r="AX1290" s="1">
        <v>5</v>
      </c>
      <c r="AY1290" s="1">
        <v>7</v>
      </c>
      <c r="AZ1290" s="1">
        <v>3</v>
      </c>
      <c r="BA1290" s="11">
        <v>7</v>
      </c>
    </row>
    <row r="1291" spans="1:53" x14ac:dyDescent="0.25">
      <c r="A1291" s="10">
        <v>125326</v>
      </c>
      <c r="B1291" s="1" t="s">
        <v>2713</v>
      </c>
      <c r="C1291" s="1" t="s">
        <v>49</v>
      </c>
      <c r="D1291" s="1">
        <v>0</v>
      </c>
      <c r="E1291" s="1">
        <v>0</v>
      </c>
      <c r="F1291" s="1"/>
      <c r="G1291" s="1" t="s">
        <v>2714</v>
      </c>
      <c r="H1291" s="2">
        <v>45219.701896412036</v>
      </c>
      <c r="I1291" s="1" t="str">
        <f>_xlfn.XLOOKUP(G1291,'Lookup '!A:A,'Lookup '!B:B)</f>
        <v>Cases &amp; Covers</v>
      </c>
      <c r="J1291" s="1" t="s">
        <v>51</v>
      </c>
      <c r="K1291" s="1" t="b">
        <v>0</v>
      </c>
      <c r="L1291" s="1"/>
      <c r="M1291" s="1"/>
      <c r="N1291" s="1" t="s">
        <v>52</v>
      </c>
      <c r="O1291" s="3">
        <v>3.21</v>
      </c>
      <c r="P1291" s="3"/>
      <c r="Q1291" s="3">
        <v>3.21</v>
      </c>
      <c r="R1291" s="3">
        <v>5.4545000000000003</v>
      </c>
      <c r="S1291" s="1">
        <v>0</v>
      </c>
      <c r="T1291" s="4">
        <v>0</v>
      </c>
      <c r="U1291" s="1" t="s">
        <v>5362</v>
      </c>
      <c r="V1291" s="1" t="s">
        <v>5509</v>
      </c>
      <c r="W1291" s="1" t="s">
        <v>5605</v>
      </c>
      <c r="X1291" s="1" t="s">
        <v>47</v>
      </c>
      <c r="Y1291" s="1">
        <v>16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10</v>
      </c>
      <c r="AP1291" s="1">
        <v>2</v>
      </c>
      <c r="AQ1291" s="1">
        <v>5</v>
      </c>
      <c r="AR1291" s="1">
        <v>4</v>
      </c>
      <c r="AS1291" s="1">
        <v>5</v>
      </c>
      <c r="AT1291" s="1">
        <v>5</v>
      </c>
      <c r="AU1291" s="1">
        <v>3</v>
      </c>
      <c r="AV1291" s="1">
        <v>0</v>
      </c>
      <c r="AW1291" s="1">
        <v>2</v>
      </c>
      <c r="AX1291" s="1">
        <v>5</v>
      </c>
      <c r="AY1291" s="1">
        <v>7</v>
      </c>
      <c r="AZ1291" s="1">
        <v>3</v>
      </c>
      <c r="BA1291" s="11">
        <v>0</v>
      </c>
    </row>
    <row r="1292" spans="1:53" x14ac:dyDescent="0.25">
      <c r="A1292" s="10">
        <v>125327</v>
      </c>
      <c r="B1292" s="1" t="s">
        <v>2715</v>
      </c>
      <c r="C1292" s="1" t="s">
        <v>49</v>
      </c>
      <c r="D1292" s="1">
        <v>0</v>
      </c>
      <c r="E1292" s="1">
        <v>0</v>
      </c>
      <c r="F1292" s="1"/>
      <c r="G1292" s="1" t="s">
        <v>2716</v>
      </c>
      <c r="H1292" s="2">
        <v>45219.701896412036</v>
      </c>
      <c r="I1292" s="1" t="str">
        <f>_xlfn.XLOOKUP(G1292,'Lookup '!A:A,'Lookup '!B:B)</f>
        <v>Cases &amp; Covers</v>
      </c>
      <c r="J1292" s="1" t="s">
        <v>51</v>
      </c>
      <c r="K1292" s="1" t="b">
        <v>0</v>
      </c>
      <c r="L1292" s="1"/>
      <c r="M1292" s="1"/>
      <c r="N1292" s="1" t="s">
        <v>52</v>
      </c>
      <c r="O1292" s="3">
        <v>3.21</v>
      </c>
      <c r="P1292" s="3"/>
      <c r="Q1292" s="3">
        <v>3.21</v>
      </c>
      <c r="R1292" s="3">
        <v>5.4545000000000003</v>
      </c>
      <c r="S1292" s="1">
        <v>0</v>
      </c>
      <c r="T1292" s="4">
        <v>0</v>
      </c>
      <c r="U1292" s="1" t="s">
        <v>5362</v>
      </c>
      <c r="V1292" s="1" t="s">
        <v>5509</v>
      </c>
      <c r="W1292" s="1" t="s">
        <v>5607</v>
      </c>
      <c r="X1292" s="1" t="s">
        <v>47</v>
      </c>
      <c r="Y1292" s="1">
        <v>66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4</v>
      </c>
      <c r="AP1292" s="1">
        <v>4</v>
      </c>
      <c r="AQ1292" s="1">
        <v>3</v>
      </c>
      <c r="AR1292" s="1">
        <v>5</v>
      </c>
      <c r="AS1292" s="1">
        <v>4</v>
      </c>
      <c r="AT1292" s="1">
        <v>0</v>
      </c>
      <c r="AU1292" s="1">
        <v>5</v>
      </c>
      <c r="AV1292" s="1">
        <v>3</v>
      </c>
      <c r="AW1292" s="1">
        <v>4</v>
      </c>
      <c r="AX1292" s="1">
        <v>6</v>
      </c>
      <c r="AY1292" s="1">
        <v>1</v>
      </c>
      <c r="AZ1292" s="1">
        <v>1</v>
      </c>
      <c r="BA1292" s="11">
        <v>0</v>
      </c>
    </row>
    <row r="1293" spans="1:53" x14ac:dyDescent="0.25">
      <c r="A1293" s="10">
        <v>125328</v>
      </c>
      <c r="B1293" s="1" t="s">
        <v>2717</v>
      </c>
      <c r="C1293" s="1" t="s">
        <v>49</v>
      </c>
      <c r="D1293" s="1">
        <v>0</v>
      </c>
      <c r="E1293" s="1">
        <v>0</v>
      </c>
      <c r="F1293" s="1"/>
      <c r="G1293" s="1" t="s">
        <v>2718</v>
      </c>
      <c r="H1293" s="2">
        <v>45219.701896412036</v>
      </c>
      <c r="I1293" s="1" t="str">
        <f>_xlfn.XLOOKUP(G1293,'Lookup '!A:A,'Lookup '!B:B)</f>
        <v>Cases &amp; Covers</v>
      </c>
      <c r="J1293" s="1" t="s">
        <v>51</v>
      </c>
      <c r="K1293" s="1" t="b">
        <v>0</v>
      </c>
      <c r="L1293" s="1"/>
      <c r="M1293" s="1"/>
      <c r="N1293" s="1" t="s">
        <v>52</v>
      </c>
      <c r="O1293" s="3">
        <v>3.21</v>
      </c>
      <c r="P1293" s="3"/>
      <c r="Q1293" s="3">
        <v>3.21</v>
      </c>
      <c r="R1293" s="3">
        <v>5.4545000000000003</v>
      </c>
      <c r="S1293" s="1">
        <v>0</v>
      </c>
      <c r="T1293" s="4">
        <v>0</v>
      </c>
      <c r="U1293" s="1" t="s">
        <v>5362</v>
      </c>
      <c r="V1293" s="1" t="s">
        <v>5509</v>
      </c>
      <c r="W1293" s="1" t="s">
        <v>5607</v>
      </c>
      <c r="X1293" s="1" t="s">
        <v>47</v>
      </c>
      <c r="Y1293" s="1">
        <v>53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2</v>
      </c>
      <c r="AP1293" s="1">
        <v>6</v>
      </c>
      <c r="AQ1293" s="1">
        <v>2</v>
      </c>
      <c r="AR1293" s="1">
        <v>5</v>
      </c>
      <c r="AS1293" s="1">
        <v>5</v>
      </c>
      <c r="AT1293" s="1">
        <v>0</v>
      </c>
      <c r="AU1293" s="1">
        <v>1</v>
      </c>
      <c r="AV1293" s="1">
        <v>0</v>
      </c>
      <c r="AW1293" s="1">
        <v>2</v>
      </c>
      <c r="AX1293" s="1">
        <v>0</v>
      </c>
      <c r="AY1293" s="1">
        <v>0</v>
      </c>
      <c r="AZ1293" s="1">
        <v>0</v>
      </c>
      <c r="BA1293" s="11">
        <v>0</v>
      </c>
    </row>
    <row r="1294" spans="1:53" x14ac:dyDescent="0.25">
      <c r="A1294" s="10">
        <v>125329</v>
      </c>
      <c r="B1294" s="1" t="s">
        <v>2719</v>
      </c>
      <c r="C1294" s="1" t="s">
        <v>49</v>
      </c>
      <c r="D1294" s="1">
        <v>0</v>
      </c>
      <c r="E1294" s="1">
        <v>0</v>
      </c>
      <c r="F1294" s="1"/>
      <c r="G1294" s="1" t="s">
        <v>2720</v>
      </c>
      <c r="H1294" s="2">
        <v>45219.701896412036</v>
      </c>
      <c r="I1294" s="1" t="str">
        <f>_xlfn.XLOOKUP(G1294,'Lookup '!A:A,'Lookup '!B:B)</f>
        <v>Cases &amp; Covers</v>
      </c>
      <c r="J1294" s="1" t="s">
        <v>51</v>
      </c>
      <c r="K1294" s="1" t="b">
        <v>0</v>
      </c>
      <c r="L1294" s="1"/>
      <c r="M1294" s="1"/>
      <c r="N1294" s="1" t="s">
        <v>52</v>
      </c>
      <c r="O1294" s="3">
        <v>3.21</v>
      </c>
      <c r="P1294" s="3"/>
      <c r="Q1294" s="3">
        <v>3.21</v>
      </c>
      <c r="R1294" s="3">
        <v>5.4545000000000003</v>
      </c>
      <c r="S1294" s="1">
        <v>0</v>
      </c>
      <c r="T1294" s="4">
        <v>0</v>
      </c>
      <c r="U1294" s="1" t="s">
        <v>5362</v>
      </c>
      <c r="V1294" s="1" t="s">
        <v>5509</v>
      </c>
      <c r="W1294" s="1" t="s">
        <v>5605</v>
      </c>
      <c r="X1294" s="1" t="s">
        <v>47</v>
      </c>
      <c r="Y1294" s="1">
        <v>35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13</v>
      </c>
      <c r="AP1294" s="1">
        <v>2</v>
      </c>
      <c r="AQ1294" s="1">
        <v>5</v>
      </c>
      <c r="AR1294" s="1">
        <v>6</v>
      </c>
      <c r="AS1294" s="1">
        <v>3</v>
      </c>
      <c r="AT1294" s="1">
        <v>3</v>
      </c>
      <c r="AU1294" s="1">
        <v>2</v>
      </c>
      <c r="AV1294" s="1">
        <v>5</v>
      </c>
      <c r="AW1294" s="1">
        <v>7</v>
      </c>
      <c r="AX1294" s="1">
        <v>8</v>
      </c>
      <c r="AY1294" s="1">
        <v>4</v>
      </c>
      <c r="AZ1294" s="1">
        <v>3</v>
      </c>
      <c r="BA1294" s="11">
        <v>5</v>
      </c>
    </row>
    <row r="1295" spans="1:53" x14ac:dyDescent="0.25">
      <c r="A1295" s="10">
        <v>125330</v>
      </c>
      <c r="B1295" s="1" t="s">
        <v>2721</v>
      </c>
      <c r="C1295" s="1" t="s">
        <v>49</v>
      </c>
      <c r="D1295" s="1">
        <v>0</v>
      </c>
      <c r="E1295" s="1">
        <v>0</v>
      </c>
      <c r="F1295" s="1"/>
      <c r="G1295" s="1" t="s">
        <v>2722</v>
      </c>
      <c r="H1295" s="2">
        <v>45219.701896412036</v>
      </c>
      <c r="I1295" s="1" t="str">
        <f>_xlfn.XLOOKUP(G1295,'Lookup '!A:A,'Lookup '!B:B)</f>
        <v>Cases &amp; Covers</v>
      </c>
      <c r="J1295" s="1" t="s">
        <v>51</v>
      </c>
      <c r="K1295" s="1" t="b">
        <v>0</v>
      </c>
      <c r="L1295" s="1"/>
      <c r="M1295" s="1"/>
      <c r="N1295" s="1" t="s">
        <v>52</v>
      </c>
      <c r="O1295" s="3">
        <v>3.21</v>
      </c>
      <c r="P1295" s="3"/>
      <c r="Q1295" s="3">
        <v>3.21</v>
      </c>
      <c r="R1295" s="3">
        <v>5.4545000000000003</v>
      </c>
      <c r="S1295" s="1">
        <v>0</v>
      </c>
      <c r="T1295" s="4">
        <v>0</v>
      </c>
      <c r="U1295" s="1" t="s">
        <v>5362</v>
      </c>
      <c r="V1295" s="1" t="s">
        <v>5509</v>
      </c>
      <c r="W1295" s="1" t="s">
        <v>5606</v>
      </c>
      <c r="X1295" s="1" t="s">
        <v>47</v>
      </c>
      <c r="Y1295" s="1">
        <v>81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16</v>
      </c>
      <c r="AP1295" s="1">
        <v>8</v>
      </c>
      <c r="AQ1295" s="1">
        <v>2</v>
      </c>
      <c r="AR1295" s="1">
        <v>2</v>
      </c>
      <c r="AS1295" s="1">
        <v>6</v>
      </c>
      <c r="AT1295" s="1">
        <v>1</v>
      </c>
      <c r="AU1295" s="1">
        <v>3</v>
      </c>
      <c r="AV1295" s="1">
        <v>0</v>
      </c>
      <c r="AW1295" s="1">
        <v>1</v>
      </c>
      <c r="AX1295" s="1">
        <v>1</v>
      </c>
      <c r="AY1295" s="1">
        <v>0</v>
      </c>
      <c r="AZ1295" s="1">
        <v>2</v>
      </c>
      <c r="BA1295" s="11">
        <v>2</v>
      </c>
    </row>
    <row r="1296" spans="1:53" x14ac:dyDescent="0.25">
      <c r="A1296" s="10">
        <v>125331</v>
      </c>
      <c r="B1296" s="1" t="s">
        <v>2723</v>
      </c>
      <c r="C1296" s="1" t="s">
        <v>49</v>
      </c>
      <c r="D1296" s="1">
        <v>0</v>
      </c>
      <c r="E1296" s="1">
        <v>0</v>
      </c>
      <c r="F1296" s="1"/>
      <c r="G1296" s="1" t="s">
        <v>2724</v>
      </c>
      <c r="H1296" s="2">
        <v>45219.701896412036</v>
      </c>
      <c r="I1296" s="1" t="str">
        <f>_xlfn.XLOOKUP(G1296,'Lookup '!A:A,'Lookup '!B:B)</f>
        <v>Cases &amp; Covers</v>
      </c>
      <c r="J1296" s="1" t="s">
        <v>51</v>
      </c>
      <c r="K1296" s="1" t="b">
        <v>0</v>
      </c>
      <c r="L1296" s="1"/>
      <c r="M1296" s="1"/>
      <c r="N1296" s="1" t="s">
        <v>52</v>
      </c>
      <c r="O1296" s="3">
        <v>3.21</v>
      </c>
      <c r="P1296" s="3"/>
      <c r="Q1296" s="3">
        <v>3.21</v>
      </c>
      <c r="R1296" s="3">
        <v>5.4545000000000003</v>
      </c>
      <c r="S1296" s="1">
        <v>0</v>
      </c>
      <c r="T1296" s="4">
        <v>0</v>
      </c>
      <c r="U1296" s="1" t="s">
        <v>5362</v>
      </c>
      <c r="V1296" s="1" t="s">
        <v>5509</v>
      </c>
      <c r="W1296" s="1" t="s">
        <v>5606</v>
      </c>
      <c r="X1296" s="1" t="s">
        <v>47</v>
      </c>
      <c r="Y1296" s="1">
        <v>67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1</v>
      </c>
      <c r="AP1296" s="1">
        <v>4</v>
      </c>
      <c r="AQ1296" s="1">
        <v>4</v>
      </c>
      <c r="AR1296" s="1">
        <v>2</v>
      </c>
      <c r="AS1296" s="1">
        <v>3</v>
      </c>
      <c r="AT1296" s="1">
        <v>2</v>
      </c>
      <c r="AU1296" s="1">
        <v>4</v>
      </c>
      <c r="AV1296" s="1">
        <v>2</v>
      </c>
      <c r="AW1296" s="1">
        <v>0</v>
      </c>
      <c r="AX1296" s="1">
        <v>1</v>
      </c>
      <c r="AY1296" s="1">
        <v>1</v>
      </c>
      <c r="AZ1296" s="1">
        <v>3</v>
      </c>
      <c r="BA1296" s="11">
        <v>2</v>
      </c>
    </row>
    <row r="1297" spans="1:53" x14ac:dyDescent="0.25">
      <c r="A1297" s="10">
        <v>125332</v>
      </c>
      <c r="B1297" s="1" t="s">
        <v>2725</v>
      </c>
      <c r="C1297" s="1" t="s">
        <v>49</v>
      </c>
      <c r="D1297" s="1">
        <v>0</v>
      </c>
      <c r="E1297" s="1">
        <v>0</v>
      </c>
      <c r="F1297" s="1"/>
      <c r="G1297" s="1" t="s">
        <v>2726</v>
      </c>
      <c r="H1297" s="2">
        <v>45219.701896412036</v>
      </c>
      <c r="I1297" s="1" t="str">
        <f>_xlfn.XLOOKUP(G1297,'Lookup '!A:A,'Lookup '!B:B)</f>
        <v>Cases &amp; Covers</v>
      </c>
      <c r="J1297" s="1" t="s">
        <v>51</v>
      </c>
      <c r="K1297" s="1" t="b">
        <v>0</v>
      </c>
      <c r="L1297" s="1"/>
      <c r="M1297" s="1"/>
      <c r="N1297" s="1" t="s">
        <v>52</v>
      </c>
      <c r="O1297" s="3">
        <v>3.21</v>
      </c>
      <c r="P1297" s="3"/>
      <c r="Q1297" s="3">
        <v>3.21</v>
      </c>
      <c r="R1297" s="3">
        <v>5.4545000000000003</v>
      </c>
      <c r="S1297" s="1">
        <v>0</v>
      </c>
      <c r="T1297" s="4">
        <v>0</v>
      </c>
      <c r="U1297" s="1" t="s">
        <v>5362</v>
      </c>
      <c r="V1297" s="1" t="s">
        <v>5509</v>
      </c>
      <c r="W1297" s="1" t="s">
        <v>5606</v>
      </c>
      <c r="X1297" s="1" t="s">
        <v>47</v>
      </c>
      <c r="Y1297" s="1">
        <v>55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6</v>
      </c>
      <c r="AP1297" s="1">
        <v>6</v>
      </c>
      <c r="AQ1297" s="1">
        <v>0</v>
      </c>
      <c r="AR1297" s="1">
        <v>1</v>
      </c>
      <c r="AS1297" s="1">
        <v>4</v>
      </c>
      <c r="AT1297" s="1">
        <v>4</v>
      </c>
      <c r="AU1297" s="1">
        <v>3</v>
      </c>
      <c r="AV1297" s="1">
        <v>0</v>
      </c>
      <c r="AW1297" s="1">
        <v>1</v>
      </c>
      <c r="AX1297" s="1">
        <v>2</v>
      </c>
      <c r="AY1297" s="1">
        <v>0</v>
      </c>
      <c r="AZ1297" s="1">
        <v>1</v>
      </c>
      <c r="BA1297" s="11">
        <v>0</v>
      </c>
    </row>
    <row r="1298" spans="1:53" x14ac:dyDescent="0.25">
      <c r="A1298" s="10">
        <v>125333</v>
      </c>
      <c r="B1298" s="1" t="s">
        <v>2727</v>
      </c>
      <c r="C1298" s="1" t="s">
        <v>49</v>
      </c>
      <c r="D1298" s="1">
        <v>0</v>
      </c>
      <c r="E1298" s="1">
        <v>0</v>
      </c>
      <c r="F1298" s="1"/>
      <c r="G1298" s="1" t="s">
        <v>2728</v>
      </c>
      <c r="H1298" s="2">
        <v>45219.701896412036</v>
      </c>
      <c r="I1298" s="1" t="str">
        <f>_xlfn.XLOOKUP(G1298,'Lookup '!A:A,'Lookup '!B:B)</f>
        <v>Cases &amp; Covers</v>
      </c>
      <c r="J1298" s="1" t="s">
        <v>51</v>
      </c>
      <c r="K1298" s="1" t="b">
        <v>0</v>
      </c>
      <c r="L1298" s="1"/>
      <c r="M1298" s="1"/>
      <c r="N1298" s="1" t="s">
        <v>52</v>
      </c>
      <c r="O1298" s="3">
        <v>3.21</v>
      </c>
      <c r="P1298" s="3"/>
      <c r="Q1298" s="3">
        <v>3.21</v>
      </c>
      <c r="R1298" s="3">
        <v>5.4545000000000003</v>
      </c>
      <c r="S1298" s="1">
        <v>0</v>
      </c>
      <c r="T1298" s="4">
        <v>0</v>
      </c>
      <c r="U1298" s="1" t="s">
        <v>5362</v>
      </c>
      <c r="V1298" s="1" t="s">
        <v>5509</v>
      </c>
      <c r="W1298" s="1" t="s">
        <v>5607</v>
      </c>
      <c r="X1298" s="1" t="s">
        <v>47</v>
      </c>
      <c r="Y1298" s="1">
        <v>52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14</v>
      </c>
      <c r="AP1298" s="1">
        <v>8</v>
      </c>
      <c r="AQ1298" s="1">
        <v>1</v>
      </c>
      <c r="AR1298" s="1">
        <v>6</v>
      </c>
      <c r="AS1298" s="1">
        <v>6</v>
      </c>
      <c r="AT1298" s="1">
        <v>4</v>
      </c>
      <c r="AU1298" s="1">
        <v>3</v>
      </c>
      <c r="AV1298" s="1">
        <v>4</v>
      </c>
      <c r="AW1298" s="1">
        <v>5</v>
      </c>
      <c r="AX1298" s="1">
        <v>1</v>
      </c>
      <c r="AY1298" s="1">
        <v>2</v>
      </c>
      <c r="AZ1298" s="1">
        <v>2</v>
      </c>
      <c r="BA1298" s="11">
        <v>3</v>
      </c>
    </row>
    <row r="1299" spans="1:53" x14ac:dyDescent="0.25">
      <c r="A1299" s="10">
        <v>125334</v>
      </c>
      <c r="B1299" s="1" t="s">
        <v>2729</v>
      </c>
      <c r="C1299" s="1" t="s">
        <v>49</v>
      </c>
      <c r="D1299" s="1">
        <v>0</v>
      </c>
      <c r="E1299" s="1">
        <v>0</v>
      </c>
      <c r="F1299" s="1"/>
      <c r="G1299" s="1" t="s">
        <v>2730</v>
      </c>
      <c r="H1299" s="2">
        <v>45219.701896412036</v>
      </c>
      <c r="I1299" s="1" t="str">
        <f>_xlfn.XLOOKUP(G1299,'Lookup '!A:A,'Lookup '!B:B)</f>
        <v>Cases &amp; Covers</v>
      </c>
      <c r="J1299" s="1" t="s">
        <v>51</v>
      </c>
      <c r="K1299" s="1" t="b">
        <v>0</v>
      </c>
      <c r="L1299" s="1"/>
      <c r="M1299" s="1"/>
      <c r="N1299" s="1" t="s">
        <v>52</v>
      </c>
      <c r="O1299" s="3">
        <v>2.93</v>
      </c>
      <c r="P1299" s="3"/>
      <c r="Q1299" s="3">
        <v>2.93</v>
      </c>
      <c r="R1299" s="3">
        <v>4.5453999999999999</v>
      </c>
      <c r="S1299" s="1">
        <v>0</v>
      </c>
      <c r="T1299" s="4">
        <v>0</v>
      </c>
      <c r="U1299" s="1" t="s">
        <v>5484</v>
      </c>
      <c r="V1299" s="1" t="s">
        <v>5504</v>
      </c>
      <c r="W1299" s="1" t="s">
        <v>5516</v>
      </c>
      <c r="X1299" s="1" t="s">
        <v>47</v>
      </c>
      <c r="Y1299" s="1">
        <v>42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9</v>
      </c>
      <c r="AR1299" s="1">
        <v>18</v>
      </c>
      <c r="AS1299" s="1">
        <v>9</v>
      </c>
      <c r="AT1299" s="1">
        <v>6</v>
      </c>
      <c r="AU1299" s="1">
        <v>4</v>
      </c>
      <c r="AV1299" s="1">
        <v>3</v>
      </c>
      <c r="AW1299" s="1">
        <v>6</v>
      </c>
      <c r="AX1299" s="1">
        <v>12</v>
      </c>
      <c r="AY1299" s="1">
        <v>11</v>
      </c>
      <c r="AZ1299" s="1">
        <v>5</v>
      </c>
      <c r="BA1299" s="11">
        <v>7</v>
      </c>
    </row>
    <row r="1300" spans="1:53" x14ac:dyDescent="0.25">
      <c r="A1300" s="10">
        <v>125335</v>
      </c>
      <c r="B1300" s="1" t="s">
        <v>2731</v>
      </c>
      <c r="C1300" s="1" t="s">
        <v>49</v>
      </c>
      <c r="D1300" s="1">
        <v>0</v>
      </c>
      <c r="E1300" s="1">
        <v>0</v>
      </c>
      <c r="F1300" s="1"/>
      <c r="G1300" s="1" t="s">
        <v>2732</v>
      </c>
      <c r="H1300" s="2">
        <v>45219.701896412036</v>
      </c>
      <c r="I1300" s="1" t="str">
        <f>_xlfn.XLOOKUP(G1300,'Lookup '!A:A,'Lookup '!B:B)</f>
        <v>Cases &amp; Covers</v>
      </c>
      <c r="J1300" s="1" t="s">
        <v>51</v>
      </c>
      <c r="K1300" s="1" t="b">
        <v>0</v>
      </c>
      <c r="L1300" s="1"/>
      <c r="M1300" s="1"/>
      <c r="N1300" s="1" t="s">
        <v>52</v>
      </c>
      <c r="O1300" s="3">
        <v>2.93</v>
      </c>
      <c r="P1300" s="3"/>
      <c r="Q1300" s="3">
        <v>2.93</v>
      </c>
      <c r="R1300" s="3">
        <v>4.5453999999999999</v>
      </c>
      <c r="S1300" s="1">
        <v>0</v>
      </c>
      <c r="T1300" s="4">
        <v>0</v>
      </c>
      <c r="U1300" s="1" t="s">
        <v>5484</v>
      </c>
      <c r="V1300" s="1" t="s">
        <v>5504</v>
      </c>
      <c r="W1300" s="1" t="s">
        <v>5523</v>
      </c>
      <c r="X1300" s="1" t="s">
        <v>47</v>
      </c>
      <c r="Y1300" s="1">
        <v>4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16</v>
      </c>
      <c r="AR1300" s="1">
        <v>7</v>
      </c>
      <c r="AS1300" s="1">
        <v>14</v>
      </c>
      <c r="AT1300" s="1">
        <v>7</v>
      </c>
      <c r="AU1300" s="1">
        <v>2</v>
      </c>
      <c r="AV1300" s="1">
        <v>1</v>
      </c>
      <c r="AW1300" s="1">
        <v>0</v>
      </c>
      <c r="AX1300" s="1">
        <v>0</v>
      </c>
      <c r="AY1300" s="1">
        <v>0</v>
      </c>
      <c r="AZ1300" s="1">
        <v>0</v>
      </c>
      <c r="BA1300" s="11">
        <v>0</v>
      </c>
    </row>
    <row r="1301" spans="1:53" x14ac:dyDescent="0.25">
      <c r="A1301" s="10">
        <v>125336</v>
      </c>
      <c r="B1301" s="1" t="s">
        <v>2733</v>
      </c>
      <c r="C1301" s="1" t="s">
        <v>49</v>
      </c>
      <c r="D1301" s="1">
        <v>0</v>
      </c>
      <c r="E1301" s="1">
        <v>0</v>
      </c>
      <c r="F1301" s="1"/>
      <c r="G1301" s="1" t="s">
        <v>2734</v>
      </c>
      <c r="H1301" s="2">
        <v>45219.701896412036</v>
      </c>
      <c r="I1301" s="1" t="str">
        <f>_xlfn.XLOOKUP(G1301,'Lookup '!A:A,'Lookup '!B:B)</f>
        <v>Cases &amp; Covers</v>
      </c>
      <c r="J1301" s="1" t="s">
        <v>51</v>
      </c>
      <c r="K1301" s="1" t="b">
        <v>0</v>
      </c>
      <c r="L1301" s="1"/>
      <c r="M1301" s="1"/>
      <c r="N1301" s="1" t="s">
        <v>52</v>
      </c>
      <c r="O1301" s="3">
        <v>2.93</v>
      </c>
      <c r="P1301" s="3"/>
      <c r="Q1301" s="3">
        <v>2.93</v>
      </c>
      <c r="R1301" s="3">
        <v>0</v>
      </c>
      <c r="S1301" s="1">
        <v>0</v>
      </c>
      <c r="T1301" s="4">
        <v>0</v>
      </c>
      <c r="U1301" s="1" t="s">
        <v>5484</v>
      </c>
      <c r="V1301" s="1" t="s">
        <v>5504</v>
      </c>
      <c r="W1301" s="1" t="s">
        <v>5507</v>
      </c>
      <c r="X1301" s="1" t="s">
        <v>47</v>
      </c>
      <c r="Y1301" s="1">
        <v>-1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1">
        <v>0</v>
      </c>
    </row>
    <row r="1302" spans="1:53" x14ac:dyDescent="0.25">
      <c r="A1302" s="10">
        <v>125337</v>
      </c>
      <c r="B1302" s="1" t="s">
        <v>2735</v>
      </c>
      <c r="C1302" s="1" t="s">
        <v>49</v>
      </c>
      <c r="D1302" s="1">
        <v>0</v>
      </c>
      <c r="E1302" s="1">
        <v>0</v>
      </c>
      <c r="F1302" s="1"/>
      <c r="G1302" s="1" t="s">
        <v>2736</v>
      </c>
      <c r="H1302" s="2">
        <v>45219.701896412036</v>
      </c>
      <c r="I1302" s="1" t="str">
        <f>_xlfn.XLOOKUP(G1302,'Lookup '!A:A,'Lookup '!B:B)</f>
        <v>Cases &amp; Covers</v>
      </c>
      <c r="J1302" s="1" t="s">
        <v>51</v>
      </c>
      <c r="K1302" s="1" t="b">
        <v>0</v>
      </c>
      <c r="L1302" s="1"/>
      <c r="M1302" s="1"/>
      <c r="N1302" s="1" t="s">
        <v>52</v>
      </c>
      <c r="O1302" s="3">
        <v>3.07</v>
      </c>
      <c r="P1302" s="3"/>
      <c r="Q1302" s="3">
        <v>3.07</v>
      </c>
      <c r="R1302" s="3">
        <v>5.2727000000000004</v>
      </c>
      <c r="S1302" s="1">
        <v>0</v>
      </c>
      <c r="T1302" s="4">
        <v>0</v>
      </c>
      <c r="U1302" s="1" t="s">
        <v>5362</v>
      </c>
      <c r="V1302" s="1" t="s">
        <v>5490</v>
      </c>
      <c r="W1302" s="1" t="s">
        <v>5607</v>
      </c>
      <c r="X1302" s="1" t="s">
        <v>47</v>
      </c>
      <c r="Y1302" s="1">
        <v>105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5</v>
      </c>
      <c r="AP1302" s="1">
        <v>7</v>
      </c>
      <c r="AQ1302" s="1">
        <v>5</v>
      </c>
      <c r="AR1302" s="1">
        <v>5</v>
      </c>
      <c r="AS1302" s="1">
        <v>7</v>
      </c>
      <c r="AT1302" s="1">
        <v>6</v>
      </c>
      <c r="AU1302" s="1">
        <v>1</v>
      </c>
      <c r="AV1302" s="1">
        <v>5</v>
      </c>
      <c r="AW1302" s="1">
        <v>3</v>
      </c>
      <c r="AX1302" s="1">
        <v>7</v>
      </c>
      <c r="AY1302" s="1">
        <v>0</v>
      </c>
      <c r="AZ1302" s="1">
        <v>1</v>
      </c>
      <c r="BA1302" s="11">
        <v>3</v>
      </c>
    </row>
    <row r="1303" spans="1:53" x14ac:dyDescent="0.25">
      <c r="A1303" s="10">
        <v>125338</v>
      </c>
      <c r="B1303" s="1" t="s">
        <v>2737</v>
      </c>
      <c r="C1303" s="1" t="s">
        <v>49</v>
      </c>
      <c r="D1303" s="1">
        <v>0</v>
      </c>
      <c r="E1303" s="1">
        <v>0</v>
      </c>
      <c r="F1303" s="1"/>
      <c r="G1303" s="1" t="s">
        <v>2738</v>
      </c>
      <c r="H1303" s="2">
        <v>45219.701896412036</v>
      </c>
      <c r="I1303" s="1" t="str">
        <f>_xlfn.XLOOKUP(G1303,'Lookup '!A:A,'Lookup '!B:B)</f>
        <v>Cases &amp; Covers</v>
      </c>
      <c r="J1303" s="1" t="s">
        <v>51</v>
      </c>
      <c r="K1303" s="1" t="b">
        <v>0</v>
      </c>
      <c r="L1303" s="1"/>
      <c r="M1303" s="1"/>
      <c r="N1303" s="1" t="s">
        <v>52</v>
      </c>
      <c r="O1303" s="3">
        <v>3.07</v>
      </c>
      <c r="P1303" s="3"/>
      <c r="Q1303" s="3">
        <v>3.07</v>
      </c>
      <c r="R1303" s="3">
        <v>5.2727000000000004</v>
      </c>
      <c r="S1303" s="1">
        <v>0</v>
      </c>
      <c r="T1303" s="4">
        <v>0</v>
      </c>
      <c r="U1303" s="1" t="s">
        <v>5362</v>
      </c>
      <c r="V1303" s="1" t="s">
        <v>5490</v>
      </c>
      <c r="W1303" s="1" t="s">
        <v>5605</v>
      </c>
      <c r="X1303" s="1" t="s">
        <v>47</v>
      </c>
      <c r="Y1303" s="1">
        <v>49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15</v>
      </c>
      <c r="AP1303" s="1">
        <v>5</v>
      </c>
      <c r="AQ1303" s="1">
        <v>8</v>
      </c>
      <c r="AR1303" s="1">
        <v>5</v>
      </c>
      <c r="AS1303" s="1">
        <v>8</v>
      </c>
      <c r="AT1303" s="1">
        <v>4</v>
      </c>
      <c r="AU1303" s="1">
        <v>6</v>
      </c>
      <c r="AV1303" s="1">
        <v>5</v>
      </c>
      <c r="AW1303" s="1">
        <v>16</v>
      </c>
      <c r="AX1303" s="1">
        <v>13</v>
      </c>
      <c r="AY1303" s="1">
        <v>14</v>
      </c>
      <c r="AZ1303" s="1">
        <v>6</v>
      </c>
      <c r="BA1303" s="11">
        <v>16</v>
      </c>
    </row>
    <row r="1304" spans="1:53" x14ac:dyDescent="0.25">
      <c r="A1304" s="10">
        <v>125339</v>
      </c>
      <c r="B1304" s="1" t="s">
        <v>2739</v>
      </c>
      <c r="C1304" s="1" t="s">
        <v>49</v>
      </c>
      <c r="D1304" s="1">
        <v>0</v>
      </c>
      <c r="E1304" s="1">
        <v>0</v>
      </c>
      <c r="F1304" s="1"/>
      <c r="G1304" s="1" t="s">
        <v>2740</v>
      </c>
      <c r="H1304" s="2">
        <v>45219.701896412036</v>
      </c>
      <c r="I1304" s="1" t="str">
        <f>_xlfn.XLOOKUP(G1304,'Lookup '!A:A,'Lookup '!B:B)</f>
        <v>Cases &amp; Covers</v>
      </c>
      <c r="J1304" s="1" t="s">
        <v>51</v>
      </c>
      <c r="K1304" s="1" t="b">
        <v>0</v>
      </c>
      <c r="L1304" s="1"/>
      <c r="M1304" s="1"/>
      <c r="N1304" s="1" t="s">
        <v>52</v>
      </c>
      <c r="O1304" s="3">
        <v>3.07</v>
      </c>
      <c r="P1304" s="3"/>
      <c r="Q1304" s="3">
        <v>3.07</v>
      </c>
      <c r="R1304" s="3">
        <v>5.2727000000000004</v>
      </c>
      <c r="S1304" s="1">
        <v>0</v>
      </c>
      <c r="T1304" s="4">
        <v>0</v>
      </c>
      <c r="U1304" s="1" t="s">
        <v>5362</v>
      </c>
      <c r="V1304" s="1" t="s">
        <v>5490</v>
      </c>
      <c r="W1304" s="1" t="s">
        <v>5605</v>
      </c>
      <c r="X1304" s="1" t="s">
        <v>47</v>
      </c>
      <c r="Y1304" s="1">
        <v>48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7</v>
      </c>
      <c r="AP1304" s="1">
        <v>7</v>
      </c>
      <c r="AQ1304" s="1">
        <v>10</v>
      </c>
      <c r="AR1304" s="1">
        <v>10</v>
      </c>
      <c r="AS1304" s="1">
        <v>12</v>
      </c>
      <c r="AT1304" s="1">
        <v>10</v>
      </c>
      <c r="AU1304" s="1">
        <v>6</v>
      </c>
      <c r="AV1304" s="1">
        <v>1</v>
      </c>
      <c r="AW1304" s="1">
        <v>6</v>
      </c>
      <c r="AX1304" s="1">
        <v>15</v>
      </c>
      <c r="AY1304" s="1">
        <v>7</v>
      </c>
      <c r="AZ1304" s="1">
        <v>4</v>
      </c>
      <c r="BA1304" s="11">
        <v>13</v>
      </c>
    </row>
    <row r="1305" spans="1:53" x14ac:dyDescent="0.25">
      <c r="A1305" s="10">
        <v>125340</v>
      </c>
      <c r="B1305" s="1" t="s">
        <v>2741</v>
      </c>
      <c r="C1305" s="1" t="s">
        <v>49</v>
      </c>
      <c r="D1305" s="1">
        <v>0</v>
      </c>
      <c r="E1305" s="1">
        <v>0</v>
      </c>
      <c r="F1305" s="1"/>
      <c r="G1305" s="1" t="s">
        <v>2742</v>
      </c>
      <c r="H1305" s="2">
        <v>45219.701896412036</v>
      </c>
      <c r="I1305" s="1" t="str">
        <f>_xlfn.XLOOKUP(G1305,'Lookup '!A:A,'Lookup '!B:B)</f>
        <v>Cases &amp; Covers</v>
      </c>
      <c r="J1305" s="1" t="s">
        <v>51</v>
      </c>
      <c r="K1305" s="1" t="b">
        <v>0</v>
      </c>
      <c r="L1305" s="1"/>
      <c r="M1305" s="1"/>
      <c r="N1305" s="1" t="s">
        <v>52</v>
      </c>
      <c r="O1305" s="3">
        <v>3.07</v>
      </c>
      <c r="P1305" s="3"/>
      <c r="Q1305" s="3">
        <v>3.07</v>
      </c>
      <c r="R1305" s="3">
        <v>5.2727000000000004</v>
      </c>
      <c r="S1305" s="1">
        <v>0</v>
      </c>
      <c r="T1305" s="4">
        <v>0</v>
      </c>
      <c r="U1305" s="1" t="s">
        <v>5362</v>
      </c>
      <c r="V1305" s="1" t="s">
        <v>5490</v>
      </c>
      <c r="W1305" s="1" t="s">
        <v>5605</v>
      </c>
      <c r="X1305" s="1" t="s">
        <v>47</v>
      </c>
      <c r="Y1305" s="1">
        <v>71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14</v>
      </c>
      <c r="AP1305" s="1">
        <v>11</v>
      </c>
      <c r="AQ1305" s="1">
        <v>9</v>
      </c>
      <c r="AR1305" s="1">
        <v>11</v>
      </c>
      <c r="AS1305" s="1">
        <v>2</v>
      </c>
      <c r="AT1305" s="1">
        <v>3</v>
      </c>
      <c r="AU1305" s="1">
        <v>5</v>
      </c>
      <c r="AV1305" s="1">
        <v>6</v>
      </c>
      <c r="AW1305" s="1">
        <v>11</v>
      </c>
      <c r="AX1305" s="1">
        <v>6</v>
      </c>
      <c r="AY1305" s="1">
        <v>3</v>
      </c>
      <c r="AZ1305" s="1">
        <v>3</v>
      </c>
      <c r="BA1305" s="11">
        <v>8</v>
      </c>
    </row>
    <row r="1306" spans="1:53" x14ac:dyDescent="0.25">
      <c r="A1306" s="10">
        <v>125341</v>
      </c>
      <c r="B1306" s="1" t="s">
        <v>2743</v>
      </c>
      <c r="C1306" s="1" t="s">
        <v>49</v>
      </c>
      <c r="D1306" s="1">
        <v>0</v>
      </c>
      <c r="E1306" s="1">
        <v>0</v>
      </c>
      <c r="F1306" s="1"/>
      <c r="G1306" s="1" t="s">
        <v>2744</v>
      </c>
      <c r="H1306" s="2">
        <v>45219.701896412036</v>
      </c>
      <c r="I1306" s="1" t="str">
        <f>_xlfn.XLOOKUP(G1306,'Lookup '!A:A,'Lookup '!B:B)</f>
        <v>Cases &amp; Covers</v>
      </c>
      <c r="J1306" s="1" t="s">
        <v>51</v>
      </c>
      <c r="K1306" s="1" t="b">
        <v>0</v>
      </c>
      <c r="L1306" s="1"/>
      <c r="M1306" s="1"/>
      <c r="N1306" s="1" t="s">
        <v>52</v>
      </c>
      <c r="O1306" s="3">
        <v>3.07</v>
      </c>
      <c r="P1306" s="3"/>
      <c r="Q1306" s="3">
        <v>3.07</v>
      </c>
      <c r="R1306" s="3">
        <v>5.2727000000000004</v>
      </c>
      <c r="S1306" s="1">
        <v>0</v>
      </c>
      <c r="T1306" s="4">
        <v>0</v>
      </c>
      <c r="U1306" s="1" t="s">
        <v>5362</v>
      </c>
      <c r="V1306" s="1" t="s">
        <v>5490</v>
      </c>
      <c r="W1306" s="1" t="s">
        <v>5605</v>
      </c>
      <c r="X1306" s="1" t="s">
        <v>47</v>
      </c>
      <c r="Y1306" s="1">
        <v>53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8</v>
      </c>
      <c r="AP1306" s="1">
        <v>9</v>
      </c>
      <c r="AQ1306" s="1">
        <v>6</v>
      </c>
      <c r="AR1306" s="1">
        <v>6</v>
      </c>
      <c r="AS1306" s="1">
        <v>6</v>
      </c>
      <c r="AT1306" s="1">
        <v>9</v>
      </c>
      <c r="AU1306" s="1">
        <v>3</v>
      </c>
      <c r="AV1306" s="1">
        <v>0</v>
      </c>
      <c r="AW1306" s="1">
        <v>9</v>
      </c>
      <c r="AX1306" s="1">
        <v>11</v>
      </c>
      <c r="AY1306" s="1">
        <v>3</v>
      </c>
      <c r="AZ1306" s="1">
        <v>6</v>
      </c>
      <c r="BA1306" s="11">
        <v>9</v>
      </c>
    </row>
    <row r="1307" spans="1:53" x14ac:dyDescent="0.25">
      <c r="A1307" s="10">
        <v>125342</v>
      </c>
      <c r="B1307" s="1" t="s">
        <v>2745</v>
      </c>
      <c r="C1307" s="1" t="s">
        <v>49</v>
      </c>
      <c r="D1307" s="1">
        <v>0</v>
      </c>
      <c r="E1307" s="1">
        <v>0</v>
      </c>
      <c r="F1307" s="1"/>
      <c r="G1307" s="1" t="s">
        <v>2746</v>
      </c>
      <c r="H1307" s="2">
        <v>45219.701896412036</v>
      </c>
      <c r="I1307" s="1" t="str">
        <f>_xlfn.XLOOKUP(G1307,'Lookup '!A:A,'Lookup '!B:B)</f>
        <v>Cases &amp; Covers</v>
      </c>
      <c r="J1307" s="1" t="s">
        <v>51</v>
      </c>
      <c r="K1307" s="1" t="b">
        <v>0</v>
      </c>
      <c r="L1307" s="1"/>
      <c r="M1307" s="1"/>
      <c r="N1307" s="1" t="s">
        <v>52</v>
      </c>
      <c r="O1307" s="3">
        <v>3.07</v>
      </c>
      <c r="P1307" s="3"/>
      <c r="Q1307" s="3">
        <v>3.07</v>
      </c>
      <c r="R1307" s="3">
        <v>5.2727000000000004</v>
      </c>
      <c r="S1307" s="1">
        <v>0</v>
      </c>
      <c r="T1307" s="4">
        <v>0</v>
      </c>
      <c r="U1307" s="1" t="s">
        <v>5362</v>
      </c>
      <c r="V1307" s="1" t="s">
        <v>5490</v>
      </c>
      <c r="W1307" s="1" t="s">
        <v>5606</v>
      </c>
      <c r="X1307" s="1" t="s">
        <v>47</v>
      </c>
      <c r="Y1307" s="1">
        <v>120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2</v>
      </c>
      <c r="AP1307" s="1">
        <v>4</v>
      </c>
      <c r="AQ1307" s="1">
        <v>4</v>
      </c>
      <c r="AR1307" s="1">
        <v>5</v>
      </c>
      <c r="AS1307" s="1">
        <v>3</v>
      </c>
      <c r="AT1307" s="1">
        <v>1</v>
      </c>
      <c r="AU1307" s="1">
        <v>2</v>
      </c>
      <c r="AV1307" s="1">
        <v>4</v>
      </c>
      <c r="AW1307" s="1">
        <v>1</v>
      </c>
      <c r="AX1307" s="1">
        <v>1</v>
      </c>
      <c r="AY1307" s="1">
        <v>1</v>
      </c>
      <c r="AZ1307" s="1">
        <v>4</v>
      </c>
      <c r="BA1307" s="11">
        <v>2</v>
      </c>
    </row>
    <row r="1308" spans="1:53" x14ac:dyDescent="0.25">
      <c r="A1308" s="10">
        <v>125343</v>
      </c>
      <c r="B1308" s="1" t="s">
        <v>2747</v>
      </c>
      <c r="C1308" s="1" t="s">
        <v>49</v>
      </c>
      <c r="D1308" s="1">
        <v>0</v>
      </c>
      <c r="E1308" s="1">
        <v>0</v>
      </c>
      <c r="F1308" s="1"/>
      <c r="G1308" s="1" t="s">
        <v>2748</v>
      </c>
      <c r="H1308" s="2">
        <v>45219.701896412036</v>
      </c>
      <c r="I1308" s="1" t="str">
        <f>_xlfn.XLOOKUP(G1308,'Lookup '!A:A,'Lookup '!B:B)</f>
        <v>Cases &amp; Covers</v>
      </c>
      <c r="J1308" s="1" t="s">
        <v>51</v>
      </c>
      <c r="K1308" s="1" t="b">
        <v>0</v>
      </c>
      <c r="L1308" s="1"/>
      <c r="M1308" s="1"/>
      <c r="N1308" s="1" t="s">
        <v>52</v>
      </c>
      <c r="O1308" s="3">
        <v>3.07</v>
      </c>
      <c r="P1308" s="3"/>
      <c r="Q1308" s="3">
        <v>3.07</v>
      </c>
      <c r="R1308" s="3">
        <v>5.2727000000000004</v>
      </c>
      <c r="S1308" s="1">
        <v>0</v>
      </c>
      <c r="T1308" s="4">
        <v>0</v>
      </c>
      <c r="U1308" s="1" t="s">
        <v>5362</v>
      </c>
      <c r="V1308" s="1" t="s">
        <v>5490</v>
      </c>
      <c r="W1308" s="1" t="s">
        <v>5606</v>
      </c>
      <c r="X1308" s="1" t="s">
        <v>47</v>
      </c>
      <c r="Y1308" s="1">
        <v>114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9</v>
      </c>
      <c r="AP1308" s="1">
        <v>8</v>
      </c>
      <c r="AQ1308" s="1">
        <v>4</v>
      </c>
      <c r="AR1308" s="1">
        <v>1</v>
      </c>
      <c r="AS1308" s="1">
        <v>7</v>
      </c>
      <c r="AT1308" s="1">
        <v>4</v>
      </c>
      <c r="AU1308" s="1">
        <v>1</v>
      </c>
      <c r="AV1308" s="1">
        <v>6</v>
      </c>
      <c r="AW1308" s="1">
        <v>2</v>
      </c>
      <c r="AX1308" s="1">
        <v>7</v>
      </c>
      <c r="AY1308" s="1">
        <v>2</v>
      </c>
      <c r="AZ1308" s="1">
        <v>1</v>
      </c>
      <c r="BA1308" s="11">
        <v>1</v>
      </c>
    </row>
    <row r="1309" spans="1:53" x14ac:dyDescent="0.25">
      <c r="A1309" s="10">
        <v>125344</v>
      </c>
      <c r="B1309" s="1" t="s">
        <v>2749</v>
      </c>
      <c r="C1309" s="1" t="s">
        <v>49</v>
      </c>
      <c r="D1309" s="1">
        <v>0</v>
      </c>
      <c r="E1309" s="1">
        <v>0</v>
      </c>
      <c r="F1309" s="1"/>
      <c r="G1309" s="1" t="s">
        <v>2750</v>
      </c>
      <c r="H1309" s="2">
        <v>45219.701896412036</v>
      </c>
      <c r="I1309" s="1" t="str">
        <f>_xlfn.XLOOKUP(G1309,'Lookup '!A:A,'Lookup '!B:B)</f>
        <v>Cases &amp; Covers</v>
      </c>
      <c r="J1309" s="1" t="s">
        <v>51</v>
      </c>
      <c r="K1309" s="1" t="b">
        <v>0</v>
      </c>
      <c r="L1309" s="1"/>
      <c r="M1309" s="1"/>
      <c r="N1309" s="1" t="s">
        <v>52</v>
      </c>
      <c r="O1309" s="3">
        <v>3.07</v>
      </c>
      <c r="P1309" s="3"/>
      <c r="Q1309" s="3">
        <v>3.07</v>
      </c>
      <c r="R1309" s="3">
        <v>5.2727000000000004</v>
      </c>
      <c r="S1309" s="1">
        <v>0</v>
      </c>
      <c r="T1309" s="4">
        <v>0</v>
      </c>
      <c r="U1309" s="1" t="s">
        <v>5362</v>
      </c>
      <c r="V1309" s="1" t="s">
        <v>5490</v>
      </c>
      <c r="W1309" s="1" t="s">
        <v>5606</v>
      </c>
      <c r="X1309" s="1" t="s">
        <v>47</v>
      </c>
      <c r="Y1309" s="1">
        <v>126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3</v>
      </c>
      <c r="AP1309" s="1">
        <v>2</v>
      </c>
      <c r="AQ1309" s="1">
        <v>3</v>
      </c>
      <c r="AR1309" s="1">
        <v>3</v>
      </c>
      <c r="AS1309" s="1">
        <v>4</v>
      </c>
      <c r="AT1309" s="1">
        <v>3</v>
      </c>
      <c r="AU1309" s="1">
        <v>2</v>
      </c>
      <c r="AV1309" s="1">
        <v>2</v>
      </c>
      <c r="AW1309" s="1">
        <v>1</v>
      </c>
      <c r="AX1309" s="1">
        <v>0</v>
      </c>
      <c r="AY1309" s="1">
        <v>0</v>
      </c>
      <c r="AZ1309" s="1">
        <v>0</v>
      </c>
      <c r="BA1309" s="11">
        <v>3</v>
      </c>
    </row>
    <row r="1310" spans="1:53" x14ac:dyDescent="0.25">
      <c r="A1310" s="10">
        <v>125345</v>
      </c>
      <c r="B1310" s="1" t="s">
        <v>2751</v>
      </c>
      <c r="C1310" s="1" t="s">
        <v>49</v>
      </c>
      <c r="D1310" s="1">
        <v>0</v>
      </c>
      <c r="E1310" s="1">
        <v>0</v>
      </c>
      <c r="F1310" s="1"/>
      <c r="G1310" s="1" t="s">
        <v>2752</v>
      </c>
      <c r="H1310" s="2">
        <v>45219.701896412036</v>
      </c>
      <c r="I1310" s="1" t="str">
        <f>_xlfn.XLOOKUP(G1310,'Lookup '!A:A,'Lookup '!B:B)</f>
        <v>Cases &amp; Covers</v>
      </c>
      <c r="J1310" s="1" t="s">
        <v>51</v>
      </c>
      <c r="K1310" s="1" t="b">
        <v>0</v>
      </c>
      <c r="L1310" s="1"/>
      <c r="M1310" s="1"/>
      <c r="N1310" s="1" t="s">
        <v>52</v>
      </c>
      <c r="O1310" s="3">
        <v>3.07</v>
      </c>
      <c r="P1310" s="3"/>
      <c r="Q1310" s="3">
        <v>3.07</v>
      </c>
      <c r="R1310" s="3">
        <v>5.2727000000000004</v>
      </c>
      <c r="S1310" s="1">
        <v>0</v>
      </c>
      <c r="T1310" s="4">
        <v>0</v>
      </c>
      <c r="U1310" s="1" t="s">
        <v>5362</v>
      </c>
      <c r="V1310" s="1" t="s">
        <v>5490</v>
      </c>
      <c r="W1310" s="1" t="s">
        <v>5607</v>
      </c>
      <c r="X1310" s="1" t="s">
        <v>47</v>
      </c>
      <c r="Y1310" s="1">
        <v>73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5</v>
      </c>
      <c r="AP1310" s="1">
        <v>5</v>
      </c>
      <c r="AQ1310" s="1">
        <v>5</v>
      </c>
      <c r="AR1310" s="1">
        <v>3</v>
      </c>
      <c r="AS1310" s="1">
        <v>9</v>
      </c>
      <c r="AT1310" s="1">
        <v>0</v>
      </c>
      <c r="AU1310" s="1">
        <v>7</v>
      </c>
      <c r="AV1310" s="1">
        <v>4</v>
      </c>
      <c r="AW1310" s="1">
        <v>7</v>
      </c>
      <c r="AX1310" s="1">
        <v>12</v>
      </c>
      <c r="AY1310" s="1">
        <v>3</v>
      </c>
      <c r="AZ1310" s="1">
        <v>0</v>
      </c>
      <c r="BA1310" s="11">
        <v>0</v>
      </c>
    </row>
    <row r="1311" spans="1:53" x14ac:dyDescent="0.25">
      <c r="A1311" s="10">
        <v>125346</v>
      </c>
      <c r="B1311" s="1" t="s">
        <v>2753</v>
      </c>
      <c r="C1311" s="1" t="s">
        <v>49</v>
      </c>
      <c r="D1311" s="1">
        <v>0</v>
      </c>
      <c r="E1311" s="1">
        <v>0</v>
      </c>
      <c r="F1311" s="1"/>
      <c r="G1311" s="1" t="s">
        <v>2754</v>
      </c>
      <c r="H1311" s="2">
        <v>45219.701896412036</v>
      </c>
      <c r="I1311" s="1" t="str">
        <f>_xlfn.XLOOKUP(G1311,'Lookup '!A:A,'Lookup '!B:B)</f>
        <v>Cases &amp; Covers</v>
      </c>
      <c r="J1311" s="1" t="s">
        <v>51</v>
      </c>
      <c r="K1311" s="1" t="b">
        <v>0</v>
      </c>
      <c r="L1311" s="1"/>
      <c r="M1311" s="1"/>
      <c r="N1311" s="1" t="s">
        <v>52</v>
      </c>
      <c r="O1311" s="3">
        <v>3.07</v>
      </c>
      <c r="P1311" s="3"/>
      <c r="Q1311" s="3">
        <v>3.07</v>
      </c>
      <c r="R1311" s="3">
        <v>5.2727000000000004</v>
      </c>
      <c r="S1311" s="1">
        <v>0</v>
      </c>
      <c r="T1311" s="4">
        <v>0</v>
      </c>
      <c r="U1311" s="1" t="s">
        <v>5362</v>
      </c>
      <c r="V1311" s="1" t="s">
        <v>5490</v>
      </c>
      <c r="W1311" s="1" t="s">
        <v>5607</v>
      </c>
      <c r="X1311" s="1" t="s">
        <v>47</v>
      </c>
      <c r="Y1311" s="1">
        <v>111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5</v>
      </c>
      <c r="AP1311" s="1">
        <v>6</v>
      </c>
      <c r="AQ1311" s="1">
        <v>1</v>
      </c>
      <c r="AR1311" s="1">
        <v>6</v>
      </c>
      <c r="AS1311" s="1">
        <v>4</v>
      </c>
      <c r="AT1311" s="1">
        <v>2</v>
      </c>
      <c r="AU1311" s="1">
        <v>2</v>
      </c>
      <c r="AV1311" s="1">
        <v>1</v>
      </c>
      <c r="AW1311" s="1">
        <v>6</v>
      </c>
      <c r="AX1311" s="1">
        <v>10</v>
      </c>
      <c r="AY1311" s="1">
        <v>2</v>
      </c>
      <c r="AZ1311" s="1">
        <v>2</v>
      </c>
      <c r="BA1311" s="11">
        <v>1</v>
      </c>
    </row>
    <row r="1312" spans="1:53" x14ac:dyDescent="0.25">
      <c r="A1312" s="10">
        <v>125347</v>
      </c>
      <c r="B1312" s="1" t="s">
        <v>2755</v>
      </c>
      <c r="C1312" s="1" t="s">
        <v>49</v>
      </c>
      <c r="D1312" s="1">
        <v>0</v>
      </c>
      <c r="E1312" s="1">
        <v>0</v>
      </c>
      <c r="F1312" s="1"/>
      <c r="G1312" s="1" t="s">
        <v>2756</v>
      </c>
      <c r="H1312" s="2">
        <v>45219.7018966088</v>
      </c>
      <c r="I1312" s="1" t="str">
        <f>_xlfn.XLOOKUP(G1312,'Lookup '!A:A,'Lookup '!B:B)</f>
        <v>Cases &amp; Covers</v>
      </c>
      <c r="J1312" s="1" t="s">
        <v>51</v>
      </c>
      <c r="K1312" s="1" t="b">
        <v>0</v>
      </c>
      <c r="L1312" s="1"/>
      <c r="M1312" s="1"/>
      <c r="N1312" s="1" t="s">
        <v>52</v>
      </c>
      <c r="O1312" s="3">
        <v>3.07</v>
      </c>
      <c r="P1312" s="3"/>
      <c r="Q1312" s="3">
        <v>3.07</v>
      </c>
      <c r="R1312" s="3">
        <v>5.2727000000000004</v>
      </c>
      <c r="S1312" s="1">
        <v>0</v>
      </c>
      <c r="T1312" s="4">
        <v>0</v>
      </c>
      <c r="U1312" s="1" t="s">
        <v>5362</v>
      </c>
      <c r="V1312" s="1" t="s">
        <v>5490</v>
      </c>
      <c r="W1312" s="1" t="s">
        <v>5605</v>
      </c>
      <c r="X1312" s="1" t="s">
        <v>47</v>
      </c>
      <c r="Y1312" s="1">
        <v>69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12</v>
      </c>
      <c r="AP1312" s="1">
        <v>8</v>
      </c>
      <c r="AQ1312" s="1">
        <v>3</v>
      </c>
      <c r="AR1312" s="1">
        <v>6</v>
      </c>
      <c r="AS1312" s="1">
        <v>6</v>
      </c>
      <c r="AT1312" s="1">
        <v>5</v>
      </c>
      <c r="AU1312" s="1">
        <v>3</v>
      </c>
      <c r="AV1312" s="1">
        <v>5</v>
      </c>
      <c r="AW1312" s="1">
        <v>2</v>
      </c>
      <c r="AX1312" s="1">
        <v>6</v>
      </c>
      <c r="AY1312" s="1">
        <v>5</v>
      </c>
      <c r="AZ1312" s="1">
        <v>7</v>
      </c>
      <c r="BA1312" s="11">
        <v>13</v>
      </c>
    </row>
    <row r="1313" spans="1:53" x14ac:dyDescent="0.25">
      <c r="A1313" s="10">
        <v>125348</v>
      </c>
      <c r="B1313" s="1" t="s">
        <v>2757</v>
      </c>
      <c r="C1313" s="1" t="s">
        <v>49</v>
      </c>
      <c r="D1313" s="1">
        <v>0</v>
      </c>
      <c r="E1313" s="1">
        <v>0</v>
      </c>
      <c r="F1313" s="1"/>
      <c r="G1313" s="1" t="s">
        <v>2758</v>
      </c>
      <c r="H1313" s="2">
        <v>45219.7018966088</v>
      </c>
      <c r="I1313" s="1" t="str">
        <f>_xlfn.XLOOKUP(G1313,'Lookup '!A:A,'Lookup '!B:B)</f>
        <v>Cases &amp; Covers</v>
      </c>
      <c r="J1313" s="1" t="s">
        <v>51</v>
      </c>
      <c r="K1313" s="1" t="b">
        <v>0</v>
      </c>
      <c r="L1313" s="1"/>
      <c r="M1313" s="1"/>
      <c r="N1313" s="1" t="s">
        <v>52</v>
      </c>
      <c r="O1313" s="3">
        <v>3.07</v>
      </c>
      <c r="P1313" s="3"/>
      <c r="Q1313" s="3">
        <v>3.07</v>
      </c>
      <c r="R1313" s="3">
        <v>5.2727000000000004</v>
      </c>
      <c r="S1313" s="1">
        <v>0</v>
      </c>
      <c r="T1313" s="4">
        <v>0</v>
      </c>
      <c r="U1313" s="1" t="s">
        <v>5362</v>
      </c>
      <c r="V1313" s="1" t="s">
        <v>5490</v>
      </c>
      <c r="W1313" s="1" t="s">
        <v>5606</v>
      </c>
      <c r="X1313" s="1" t="s">
        <v>47</v>
      </c>
      <c r="Y1313" s="1">
        <v>118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4</v>
      </c>
      <c r="AP1313" s="1">
        <v>9</v>
      </c>
      <c r="AQ1313" s="1">
        <v>0</v>
      </c>
      <c r="AR1313" s="1">
        <v>5</v>
      </c>
      <c r="AS1313" s="1">
        <v>4</v>
      </c>
      <c r="AT1313" s="1">
        <v>3</v>
      </c>
      <c r="AU1313" s="1">
        <v>2</v>
      </c>
      <c r="AV1313" s="1">
        <v>2</v>
      </c>
      <c r="AW1313" s="1">
        <v>0</v>
      </c>
      <c r="AX1313" s="1">
        <v>1</v>
      </c>
      <c r="AY1313" s="1">
        <v>1</v>
      </c>
      <c r="AZ1313" s="1">
        <v>1</v>
      </c>
      <c r="BA1313" s="11">
        <v>0</v>
      </c>
    </row>
    <row r="1314" spans="1:53" x14ac:dyDescent="0.25">
      <c r="A1314" s="10">
        <v>125349</v>
      </c>
      <c r="B1314" s="1" t="s">
        <v>2759</v>
      </c>
      <c r="C1314" s="1" t="s">
        <v>49</v>
      </c>
      <c r="D1314" s="1">
        <v>0</v>
      </c>
      <c r="E1314" s="1">
        <v>0</v>
      </c>
      <c r="F1314" s="1"/>
      <c r="G1314" s="1" t="s">
        <v>2760</v>
      </c>
      <c r="H1314" s="2">
        <v>45219.7018966088</v>
      </c>
      <c r="I1314" s="1" t="str">
        <f>_xlfn.XLOOKUP(G1314,'Lookup '!A:A,'Lookup '!B:B)</f>
        <v>Cases &amp; Covers</v>
      </c>
      <c r="J1314" s="1" t="s">
        <v>51</v>
      </c>
      <c r="K1314" s="1" t="b">
        <v>0</v>
      </c>
      <c r="L1314" s="1"/>
      <c r="M1314" s="1"/>
      <c r="N1314" s="1" t="s">
        <v>52</v>
      </c>
      <c r="O1314" s="3">
        <v>3.07</v>
      </c>
      <c r="P1314" s="3"/>
      <c r="Q1314" s="3">
        <v>3.07</v>
      </c>
      <c r="R1314" s="3">
        <v>5.2727000000000004</v>
      </c>
      <c r="S1314" s="1">
        <v>0</v>
      </c>
      <c r="T1314" s="4">
        <v>0</v>
      </c>
      <c r="U1314" s="1" t="s">
        <v>5362</v>
      </c>
      <c r="V1314" s="1" t="s">
        <v>5490</v>
      </c>
      <c r="W1314" s="1" t="s">
        <v>5606</v>
      </c>
      <c r="X1314" s="1" t="s">
        <v>47</v>
      </c>
      <c r="Y1314" s="1">
        <v>90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5</v>
      </c>
      <c r="AP1314" s="1">
        <v>6</v>
      </c>
      <c r="AQ1314" s="1">
        <v>1</v>
      </c>
      <c r="AR1314" s="1">
        <v>1</v>
      </c>
      <c r="AS1314" s="1">
        <v>2</v>
      </c>
      <c r="AT1314" s="1">
        <v>2</v>
      </c>
      <c r="AU1314" s="1">
        <v>3</v>
      </c>
      <c r="AV1314" s="1">
        <v>1</v>
      </c>
      <c r="AW1314" s="1">
        <v>2</v>
      </c>
      <c r="AX1314" s="1">
        <v>3</v>
      </c>
      <c r="AY1314" s="1">
        <v>1</v>
      </c>
      <c r="AZ1314" s="1">
        <v>0</v>
      </c>
      <c r="BA1314" s="11">
        <v>0</v>
      </c>
    </row>
    <row r="1315" spans="1:53" x14ac:dyDescent="0.25">
      <c r="A1315" s="10">
        <v>125350</v>
      </c>
      <c r="B1315" s="1" t="s">
        <v>2761</v>
      </c>
      <c r="C1315" s="1" t="s">
        <v>49</v>
      </c>
      <c r="D1315" s="1">
        <v>0</v>
      </c>
      <c r="E1315" s="1">
        <v>0</v>
      </c>
      <c r="F1315" s="1"/>
      <c r="G1315" s="1" t="s">
        <v>2762</v>
      </c>
      <c r="H1315" s="2">
        <v>45219.7018966088</v>
      </c>
      <c r="I1315" s="1" t="str">
        <f>_xlfn.XLOOKUP(G1315,'Lookup '!A:A,'Lookup '!B:B)</f>
        <v>Cases &amp; Covers</v>
      </c>
      <c r="J1315" s="1" t="s">
        <v>51</v>
      </c>
      <c r="K1315" s="1" t="b">
        <v>0</v>
      </c>
      <c r="L1315" s="1"/>
      <c r="M1315" s="1"/>
      <c r="N1315" s="1" t="s">
        <v>52</v>
      </c>
      <c r="O1315" s="3">
        <v>3.07</v>
      </c>
      <c r="P1315" s="3"/>
      <c r="Q1315" s="3">
        <v>3.07</v>
      </c>
      <c r="R1315" s="3">
        <v>5.2727000000000004</v>
      </c>
      <c r="S1315" s="1">
        <v>0</v>
      </c>
      <c r="T1315" s="4">
        <v>0</v>
      </c>
      <c r="U1315" s="1" t="s">
        <v>5362</v>
      </c>
      <c r="V1315" s="1" t="s">
        <v>5490</v>
      </c>
      <c r="W1315" s="1" t="s">
        <v>5607</v>
      </c>
      <c r="X1315" s="1" t="s">
        <v>47</v>
      </c>
      <c r="Y1315" s="1">
        <v>89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5</v>
      </c>
      <c r="AP1315" s="1">
        <v>8</v>
      </c>
      <c r="AQ1315" s="1">
        <v>11</v>
      </c>
      <c r="AR1315" s="1">
        <v>8</v>
      </c>
      <c r="AS1315" s="1">
        <v>6</v>
      </c>
      <c r="AT1315" s="1">
        <v>3</v>
      </c>
      <c r="AU1315" s="1">
        <v>3</v>
      </c>
      <c r="AV1315" s="1">
        <v>2</v>
      </c>
      <c r="AW1315" s="1">
        <v>6</v>
      </c>
      <c r="AX1315" s="1">
        <v>6</v>
      </c>
      <c r="AY1315" s="1">
        <v>0</v>
      </c>
      <c r="AZ1315" s="1">
        <v>2</v>
      </c>
      <c r="BA1315" s="11">
        <v>3</v>
      </c>
    </row>
    <row r="1316" spans="1:53" x14ac:dyDescent="0.25">
      <c r="A1316" s="10">
        <v>125351</v>
      </c>
      <c r="B1316" s="1" t="s">
        <v>2763</v>
      </c>
      <c r="C1316" s="1" t="s">
        <v>49</v>
      </c>
      <c r="D1316" s="1">
        <v>0</v>
      </c>
      <c r="E1316" s="1">
        <v>0</v>
      </c>
      <c r="F1316" s="1"/>
      <c r="G1316" s="1" t="s">
        <v>2764</v>
      </c>
      <c r="H1316" s="2">
        <v>45219.7018966088</v>
      </c>
      <c r="I1316" s="1" t="str">
        <f>_xlfn.XLOOKUP(G1316,'Lookup '!A:A,'Lookup '!B:B)</f>
        <v>Cases &amp; Covers</v>
      </c>
      <c r="J1316" s="1" t="s">
        <v>51</v>
      </c>
      <c r="K1316" s="1" t="b">
        <v>0</v>
      </c>
      <c r="L1316" s="1"/>
      <c r="M1316" s="1"/>
      <c r="N1316" s="1" t="s">
        <v>52</v>
      </c>
      <c r="O1316" s="3">
        <v>3.07</v>
      </c>
      <c r="P1316" s="3"/>
      <c r="Q1316" s="3">
        <v>3.07</v>
      </c>
      <c r="R1316" s="3">
        <v>5.2727000000000004</v>
      </c>
      <c r="S1316" s="1">
        <v>0</v>
      </c>
      <c r="T1316" s="4">
        <v>0</v>
      </c>
      <c r="U1316" s="1" t="s">
        <v>5362</v>
      </c>
      <c r="V1316" s="1" t="s">
        <v>5490</v>
      </c>
      <c r="W1316" s="1" t="s">
        <v>5607</v>
      </c>
      <c r="X1316" s="1" t="s">
        <v>47</v>
      </c>
      <c r="Y1316" s="1">
        <v>118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3</v>
      </c>
      <c r="AP1316" s="1">
        <v>7</v>
      </c>
      <c r="AQ1316" s="1">
        <v>0</v>
      </c>
      <c r="AR1316" s="1">
        <v>2</v>
      </c>
      <c r="AS1316" s="1">
        <v>2</v>
      </c>
      <c r="AT1316" s="1">
        <v>1</v>
      </c>
      <c r="AU1316" s="1">
        <v>2</v>
      </c>
      <c r="AV1316" s="1">
        <v>0</v>
      </c>
      <c r="AW1316" s="1">
        <v>3</v>
      </c>
      <c r="AX1316" s="1">
        <v>2</v>
      </c>
      <c r="AY1316" s="1">
        <v>0</v>
      </c>
      <c r="AZ1316" s="1">
        <v>2</v>
      </c>
      <c r="BA1316" s="11">
        <v>5</v>
      </c>
    </row>
    <row r="1317" spans="1:53" x14ac:dyDescent="0.25">
      <c r="A1317" s="10">
        <v>125352</v>
      </c>
      <c r="B1317" s="1" t="s">
        <v>2765</v>
      </c>
      <c r="C1317" s="1" t="s">
        <v>49</v>
      </c>
      <c r="D1317" s="1">
        <v>0</v>
      </c>
      <c r="E1317" s="1">
        <v>0</v>
      </c>
      <c r="F1317" s="1"/>
      <c r="G1317" s="1" t="s">
        <v>2766</v>
      </c>
      <c r="H1317" s="2">
        <v>45219.7018966088</v>
      </c>
      <c r="I1317" s="1" t="str">
        <f>_xlfn.XLOOKUP(G1317,'Lookup '!A:A,'Lookup '!B:B)</f>
        <v>Cases &amp; Covers</v>
      </c>
      <c r="J1317" s="1" t="s">
        <v>51</v>
      </c>
      <c r="K1317" s="1" t="b">
        <v>0</v>
      </c>
      <c r="L1317" s="1"/>
      <c r="M1317" s="1"/>
      <c r="N1317" s="1" t="s">
        <v>52</v>
      </c>
      <c r="O1317" s="3">
        <v>5.07</v>
      </c>
      <c r="P1317" s="3"/>
      <c r="Q1317" s="3">
        <v>5.07</v>
      </c>
      <c r="R1317" s="3">
        <v>7.3362999999999996</v>
      </c>
      <c r="S1317" s="1">
        <v>0</v>
      </c>
      <c r="T1317" s="4">
        <v>0</v>
      </c>
      <c r="U1317" s="1" t="s">
        <v>5484</v>
      </c>
      <c r="V1317" s="1" t="s">
        <v>5613</v>
      </c>
      <c r="W1317" s="1" t="s">
        <v>5614</v>
      </c>
      <c r="X1317" s="1" t="s">
        <v>47</v>
      </c>
      <c r="Y1317" s="1">
        <v>117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9</v>
      </c>
      <c r="AP1317" s="1">
        <v>6</v>
      </c>
      <c r="AQ1317" s="1">
        <v>5</v>
      </c>
      <c r="AR1317" s="1">
        <v>7</v>
      </c>
      <c r="AS1317" s="1">
        <v>3</v>
      </c>
      <c r="AT1317" s="1">
        <v>0</v>
      </c>
      <c r="AU1317" s="1">
        <v>6</v>
      </c>
      <c r="AV1317" s="1">
        <v>2</v>
      </c>
      <c r="AW1317" s="1">
        <v>4</v>
      </c>
      <c r="AX1317" s="1">
        <v>1</v>
      </c>
      <c r="AY1317" s="1">
        <v>1</v>
      </c>
      <c r="AZ1317" s="1">
        <v>2</v>
      </c>
      <c r="BA1317" s="11">
        <v>0</v>
      </c>
    </row>
    <row r="1318" spans="1:53" x14ac:dyDescent="0.25">
      <c r="A1318" s="10">
        <v>125353</v>
      </c>
      <c r="B1318" s="1" t="s">
        <v>2767</v>
      </c>
      <c r="C1318" s="1" t="s">
        <v>49</v>
      </c>
      <c r="D1318" s="1">
        <v>0</v>
      </c>
      <c r="E1318" s="1">
        <v>0</v>
      </c>
      <c r="F1318" s="1"/>
      <c r="G1318" s="1" t="s">
        <v>2768</v>
      </c>
      <c r="H1318" s="2">
        <v>45219.7018966088</v>
      </c>
      <c r="I1318" s="1" t="str">
        <f>_xlfn.XLOOKUP(G1318,'Lookup '!A:A,'Lookup '!B:B)</f>
        <v>Cases &amp; Covers</v>
      </c>
      <c r="J1318" s="1" t="s">
        <v>51</v>
      </c>
      <c r="K1318" s="1" t="b">
        <v>0</v>
      </c>
      <c r="L1318" s="1"/>
      <c r="M1318" s="1"/>
      <c r="N1318" s="1" t="s">
        <v>52</v>
      </c>
      <c r="O1318" s="3">
        <v>6.43</v>
      </c>
      <c r="P1318" s="3"/>
      <c r="Q1318" s="3">
        <v>6.43</v>
      </c>
      <c r="R1318" s="3">
        <v>9.4817999999999998</v>
      </c>
      <c r="S1318" s="1">
        <v>0</v>
      </c>
      <c r="T1318" s="4">
        <v>0</v>
      </c>
      <c r="U1318" s="1" t="s">
        <v>5484</v>
      </c>
      <c r="V1318" s="1" t="s">
        <v>5615</v>
      </c>
      <c r="W1318" s="1" t="s">
        <v>5614</v>
      </c>
      <c r="X1318" s="1" t="s">
        <v>47</v>
      </c>
      <c r="Y1318" s="1">
        <v>172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7</v>
      </c>
      <c r="AP1318" s="1">
        <v>6</v>
      </c>
      <c r="AQ1318" s="1">
        <v>6</v>
      </c>
      <c r="AR1318" s="1">
        <v>8</v>
      </c>
      <c r="AS1318" s="1">
        <v>5</v>
      </c>
      <c r="AT1318" s="1">
        <v>1</v>
      </c>
      <c r="AU1318" s="1">
        <v>3</v>
      </c>
      <c r="AV1318" s="1">
        <v>2</v>
      </c>
      <c r="AW1318" s="1">
        <v>3</v>
      </c>
      <c r="AX1318" s="1">
        <v>0</v>
      </c>
      <c r="AY1318" s="1">
        <v>0</v>
      </c>
      <c r="AZ1318" s="1">
        <v>4</v>
      </c>
      <c r="BA1318" s="11">
        <v>0</v>
      </c>
    </row>
    <row r="1319" spans="1:53" x14ac:dyDescent="0.25">
      <c r="A1319" s="10">
        <v>125354</v>
      </c>
      <c r="B1319" s="1" t="s">
        <v>2769</v>
      </c>
      <c r="C1319" s="1" t="s">
        <v>49</v>
      </c>
      <c r="D1319" s="1">
        <v>4</v>
      </c>
      <c r="E1319" s="1">
        <v>0</v>
      </c>
      <c r="F1319" s="1"/>
      <c r="G1319" s="1" t="s">
        <v>2770</v>
      </c>
      <c r="H1319" s="2">
        <v>45219.7018966088</v>
      </c>
      <c r="I1319" s="1" t="str">
        <f>_xlfn.XLOOKUP(G1319,'Lookup '!A:A,'Lookup '!B:B)</f>
        <v>Cases &amp; Covers</v>
      </c>
      <c r="J1319" s="1" t="s">
        <v>51</v>
      </c>
      <c r="K1319" s="1" t="b">
        <v>0</v>
      </c>
      <c r="L1319" s="1"/>
      <c r="M1319" s="1"/>
      <c r="N1319" s="1" t="s">
        <v>52</v>
      </c>
      <c r="O1319" s="3">
        <v>6.43</v>
      </c>
      <c r="P1319" s="3"/>
      <c r="Q1319" s="3">
        <v>6.43</v>
      </c>
      <c r="R1319" s="3">
        <v>9.4817999999999998</v>
      </c>
      <c r="S1319" s="1">
        <v>0</v>
      </c>
      <c r="T1319" s="4">
        <v>0</v>
      </c>
      <c r="U1319" s="1" t="s">
        <v>5484</v>
      </c>
      <c r="V1319" s="1" t="s">
        <v>5615</v>
      </c>
      <c r="W1319" s="1" t="s">
        <v>5614</v>
      </c>
      <c r="X1319" s="1" t="s">
        <v>47</v>
      </c>
      <c r="Y1319" s="1">
        <v>122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12</v>
      </c>
      <c r="AP1319" s="1">
        <v>7</v>
      </c>
      <c r="AQ1319" s="1">
        <v>14</v>
      </c>
      <c r="AR1319" s="1">
        <v>8</v>
      </c>
      <c r="AS1319" s="1">
        <v>7</v>
      </c>
      <c r="AT1319" s="1">
        <v>1</v>
      </c>
      <c r="AU1319" s="1">
        <v>6</v>
      </c>
      <c r="AV1319" s="1">
        <v>5</v>
      </c>
      <c r="AW1319" s="1">
        <v>4</v>
      </c>
      <c r="AX1319" s="1">
        <v>4</v>
      </c>
      <c r="AY1319" s="1">
        <v>1</v>
      </c>
      <c r="AZ1319" s="1">
        <v>7</v>
      </c>
      <c r="BA1319" s="11">
        <v>2</v>
      </c>
    </row>
    <row r="1320" spans="1:53" x14ac:dyDescent="0.25">
      <c r="A1320" s="10">
        <v>125355</v>
      </c>
      <c r="B1320" s="1" t="s">
        <v>2771</v>
      </c>
      <c r="C1320" s="1" t="s">
        <v>49</v>
      </c>
      <c r="D1320" s="1">
        <v>0</v>
      </c>
      <c r="E1320" s="1">
        <v>0</v>
      </c>
      <c r="F1320" s="1"/>
      <c r="G1320" s="1" t="s">
        <v>2772</v>
      </c>
      <c r="H1320" s="2">
        <v>45219.7018966088</v>
      </c>
      <c r="I1320" s="1" t="str">
        <f>_xlfn.XLOOKUP(G1320,'Lookup '!A:A,'Lookup '!B:B)</f>
        <v>Cases &amp; Covers</v>
      </c>
      <c r="J1320" s="1" t="s">
        <v>51</v>
      </c>
      <c r="K1320" s="1" t="b">
        <v>0</v>
      </c>
      <c r="L1320" s="1"/>
      <c r="M1320" s="1"/>
      <c r="N1320" s="1" t="s">
        <v>52</v>
      </c>
      <c r="O1320" s="3">
        <v>9.1</v>
      </c>
      <c r="P1320" s="3"/>
      <c r="Q1320" s="3">
        <v>9.1</v>
      </c>
      <c r="R1320" s="3">
        <v>12.818099999999999</v>
      </c>
      <c r="S1320" s="1">
        <v>0</v>
      </c>
      <c r="T1320" s="4">
        <v>0</v>
      </c>
      <c r="U1320" s="1" t="s">
        <v>5484</v>
      </c>
      <c r="V1320" s="1" t="s">
        <v>5616</v>
      </c>
      <c r="W1320" s="1" t="s">
        <v>5617</v>
      </c>
      <c r="X1320" s="1" t="s">
        <v>47</v>
      </c>
      <c r="Y1320" s="1">
        <v>10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17</v>
      </c>
      <c r="AR1320" s="1">
        <v>8</v>
      </c>
      <c r="AS1320" s="1">
        <v>15</v>
      </c>
      <c r="AT1320" s="1">
        <v>0</v>
      </c>
      <c r="AU1320" s="1">
        <v>8</v>
      </c>
      <c r="AV1320" s="1">
        <v>1</v>
      </c>
      <c r="AW1320" s="1">
        <v>1</v>
      </c>
      <c r="AX1320" s="1">
        <v>0</v>
      </c>
      <c r="AY1320" s="1">
        <v>0</v>
      </c>
      <c r="AZ1320" s="1">
        <v>0</v>
      </c>
      <c r="BA1320" s="11">
        <v>0</v>
      </c>
    </row>
    <row r="1321" spans="1:53" x14ac:dyDescent="0.25">
      <c r="A1321" s="10">
        <v>125356</v>
      </c>
      <c r="B1321" s="1" t="s">
        <v>2773</v>
      </c>
      <c r="C1321" s="1" t="s">
        <v>49</v>
      </c>
      <c r="D1321" s="1">
        <v>0</v>
      </c>
      <c r="E1321" s="1">
        <v>0</v>
      </c>
      <c r="F1321" s="1"/>
      <c r="G1321" s="1" t="s">
        <v>2774</v>
      </c>
      <c r="H1321" s="2">
        <v>45219.7018966088</v>
      </c>
      <c r="I1321" s="1" t="str">
        <f>_xlfn.XLOOKUP(G1321,'Lookup '!A:A,'Lookup '!B:B)</f>
        <v>Cases &amp; Covers</v>
      </c>
      <c r="J1321" s="1" t="s">
        <v>51</v>
      </c>
      <c r="K1321" s="1" t="b">
        <v>0</v>
      </c>
      <c r="L1321" s="1"/>
      <c r="M1321" s="1"/>
      <c r="N1321" s="1" t="s">
        <v>52</v>
      </c>
      <c r="O1321" s="3">
        <v>9.1</v>
      </c>
      <c r="P1321" s="3"/>
      <c r="Q1321" s="3">
        <v>9.1</v>
      </c>
      <c r="R1321" s="3">
        <v>12.818099999999999</v>
      </c>
      <c r="S1321" s="1">
        <v>0</v>
      </c>
      <c r="T1321" s="4">
        <v>0</v>
      </c>
      <c r="U1321" s="1" t="s">
        <v>5484</v>
      </c>
      <c r="V1321" s="1" t="s">
        <v>5616</v>
      </c>
      <c r="W1321" s="1" t="s">
        <v>5618</v>
      </c>
      <c r="X1321" s="1" t="s">
        <v>47</v>
      </c>
      <c r="Y1321" s="1">
        <v>105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14</v>
      </c>
      <c r="AP1321" s="1">
        <v>16</v>
      </c>
      <c r="AQ1321" s="1">
        <v>17</v>
      </c>
      <c r="AR1321" s="1">
        <v>11</v>
      </c>
      <c r="AS1321" s="1">
        <v>12</v>
      </c>
      <c r="AT1321" s="1">
        <v>7</v>
      </c>
      <c r="AU1321" s="1">
        <v>6</v>
      </c>
      <c r="AV1321" s="1">
        <v>0</v>
      </c>
      <c r="AW1321" s="1">
        <v>7</v>
      </c>
      <c r="AX1321" s="1">
        <v>9</v>
      </c>
      <c r="AY1321" s="1">
        <v>4</v>
      </c>
      <c r="AZ1321" s="1">
        <v>4</v>
      </c>
      <c r="BA1321" s="11">
        <v>1</v>
      </c>
    </row>
    <row r="1322" spans="1:53" x14ac:dyDescent="0.25">
      <c r="A1322" s="10">
        <v>125357</v>
      </c>
      <c r="B1322" s="1" t="s">
        <v>2775</v>
      </c>
      <c r="C1322" s="1" t="s">
        <v>49</v>
      </c>
      <c r="D1322" s="1">
        <v>0</v>
      </c>
      <c r="E1322" s="1">
        <v>0</v>
      </c>
      <c r="F1322" s="1"/>
      <c r="G1322" s="1" t="s">
        <v>2776</v>
      </c>
      <c r="H1322" s="2">
        <v>45219.7018966088</v>
      </c>
      <c r="I1322" s="1" t="str">
        <f>_xlfn.XLOOKUP(G1322,'Lookup '!A:A,'Lookup '!B:B)</f>
        <v>Cases &amp; Covers</v>
      </c>
      <c r="J1322" s="1" t="s">
        <v>51</v>
      </c>
      <c r="K1322" s="1" t="b">
        <v>0</v>
      </c>
      <c r="L1322" s="1"/>
      <c r="M1322" s="1"/>
      <c r="N1322" s="1" t="s">
        <v>52</v>
      </c>
      <c r="O1322" s="3">
        <v>4.2300000000000004</v>
      </c>
      <c r="P1322" s="3"/>
      <c r="Q1322" s="3">
        <v>4.2300000000000004</v>
      </c>
      <c r="R1322" s="3">
        <v>6.8181000000000003</v>
      </c>
      <c r="S1322" s="1">
        <v>0</v>
      </c>
      <c r="T1322" s="4">
        <v>0</v>
      </c>
      <c r="U1322" s="1" t="s">
        <v>5484</v>
      </c>
      <c r="V1322" s="1" t="s">
        <v>5619</v>
      </c>
      <c r="W1322" s="1" t="s">
        <v>5614</v>
      </c>
      <c r="X1322" s="1" t="s">
        <v>47</v>
      </c>
      <c r="Y1322" s="1">
        <v>93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8</v>
      </c>
      <c r="AP1322" s="1">
        <v>9</v>
      </c>
      <c r="AQ1322" s="1">
        <v>14</v>
      </c>
      <c r="AR1322" s="1">
        <v>7</v>
      </c>
      <c r="AS1322" s="1">
        <v>8</v>
      </c>
      <c r="AT1322" s="1">
        <v>6</v>
      </c>
      <c r="AU1322" s="1">
        <v>6</v>
      </c>
      <c r="AV1322" s="1">
        <v>7</v>
      </c>
      <c r="AW1322" s="1">
        <v>4</v>
      </c>
      <c r="AX1322" s="1">
        <v>4</v>
      </c>
      <c r="AY1322" s="1">
        <v>2</v>
      </c>
      <c r="AZ1322" s="1">
        <v>9</v>
      </c>
      <c r="BA1322" s="11">
        <v>1</v>
      </c>
    </row>
    <row r="1323" spans="1:53" x14ac:dyDescent="0.25">
      <c r="A1323" s="10">
        <v>125358</v>
      </c>
      <c r="B1323" s="1" t="s">
        <v>2777</v>
      </c>
      <c r="C1323" s="1" t="s">
        <v>49</v>
      </c>
      <c r="D1323" s="1">
        <v>0</v>
      </c>
      <c r="E1323" s="1">
        <v>0</v>
      </c>
      <c r="F1323" s="1"/>
      <c r="G1323" s="1" t="s">
        <v>2778</v>
      </c>
      <c r="H1323" s="2">
        <v>45219.7018966088</v>
      </c>
      <c r="I1323" s="1" t="str">
        <f>_xlfn.XLOOKUP(G1323,'Lookup '!A:A,'Lookup '!B:B)</f>
        <v>Cases &amp; Covers</v>
      </c>
      <c r="J1323" s="1" t="s">
        <v>51</v>
      </c>
      <c r="K1323" s="1" t="b">
        <v>0</v>
      </c>
      <c r="L1323" s="1"/>
      <c r="M1323" s="1"/>
      <c r="N1323" s="1" t="s">
        <v>52</v>
      </c>
      <c r="O1323" s="3">
        <v>4.2300000000000004</v>
      </c>
      <c r="P1323" s="3"/>
      <c r="Q1323" s="3">
        <v>4.2300000000000004</v>
      </c>
      <c r="R1323" s="3">
        <v>6.8181000000000003</v>
      </c>
      <c r="S1323" s="1">
        <v>0</v>
      </c>
      <c r="T1323" s="4">
        <v>0</v>
      </c>
      <c r="U1323" s="1" t="s">
        <v>5484</v>
      </c>
      <c r="V1323" s="1" t="s">
        <v>5619</v>
      </c>
      <c r="W1323" s="1" t="s">
        <v>5614</v>
      </c>
      <c r="X1323" s="1" t="s">
        <v>47</v>
      </c>
      <c r="Y1323" s="1">
        <v>6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6</v>
      </c>
      <c r="AP1323" s="1">
        <v>9</v>
      </c>
      <c r="AQ1323" s="1">
        <v>8</v>
      </c>
      <c r="AR1323" s="1">
        <v>7</v>
      </c>
      <c r="AS1323" s="1">
        <v>7</v>
      </c>
      <c r="AT1323" s="1">
        <v>3</v>
      </c>
      <c r="AU1323" s="1">
        <v>6</v>
      </c>
      <c r="AV1323" s="1">
        <v>1</v>
      </c>
      <c r="AW1323" s="1">
        <v>1</v>
      </c>
      <c r="AX1323" s="1">
        <v>1</v>
      </c>
      <c r="AY1323" s="1">
        <v>0</v>
      </c>
      <c r="AZ1323" s="1">
        <v>0</v>
      </c>
      <c r="BA1323" s="11">
        <v>0</v>
      </c>
    </row>
    <row r="1324" spans="1:53" x14ac:dyDescent="0.25">
      <c r="A1324" s="10">
        <v>125359</v>
      </c>
      <c r="B1324" s="1" t="s">
        <v>2779</v>
      </c>
      <c r="C1324" s="1" t="s">
        <v>49</v>
      </c>
      <c r="D1324" s="1">
        <v>0</v>
      </c>
      <c r="E1324" s="1">
        <v>0</v>
      </c>
      <c r="F1324" s="1"/>
      <c r="G1324" s="1" t="s">
        <v>2780</v>
      </c>
      <c r="H1324" s="2">
        <v>45219.7018966088</v>
      </c>
      <c r="I1324" s="1" t="str">
        <f>_xlfn.XLOOKUP(G1324,'Lookup '!A:A,'Lookup '!B:B)</f>
        <v>Cases &amp; Covers</v>
      </c>
      <c r="J1324" s="1" t="s">
        <v>51</v>
      </c>
      <c r="K1324" s="1" t="b">
        <v>0</v>
      </c>
      <c r="L1324" s="1"/>
      <c r="M1324" s="1"/>
      <c r="N1324" s="1" t="s">
        <v>52</v>
      </c>
      <c r="O1324" s="3">
        <v>2.2000000000000002</v>
      </c>
      <c r="P1324" s="3"/>
      <c r="Q1324" s="3">
        <v>2.2000000000000002</v>
      </c>
      <c r="R1324" s="3">
        <v>4.0909000000000004</v>
      </c>
      <c r="S1324" s="1">
        <v>0</v>
      </c>
      <c r="T1324" s="4">
        <v>0</v>
      </c>
      <c r="U1324" s="1" t="s">
        <v>5484</v>
      </c>
      <c r="V1324" s="1" t="s">
        <v>5620</v>
      </c>
      <c r="W1324" s="1" t="s">
        <v>5618</v>
      </c>
      <c r="X1324" s="1" t="s">
        <v>47</v>
      </c>
      <c r="Y1324" s="1">
        <v>58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16</v>
      </c>
      <c r="AP1324" s="1">
        <v>21</v>
      </c>
      <c r="AQ1324" s="1">
        <v>15</v>
      </c>
      <c r="AR1324" s="1">
        <v>14</v>
      </c>
      <c r="AS1324" s="1">
        <v>11</v>
      </c>
      <c r="AT1324" s="1">
        <v>14</v>
      </c>
      <c r="AU1324" s="1">
        <v>6</v>
      </c>
      <c r="AV1324" s="1">
        <v>1</v>
      </c>
      <c r="AW1324" s="1">
        <v>10</v>
      </c>
      <c r="AX1324" s="1">
        <v>12</v>
      </c>
      <c r="AY1324" s="1">
        <v>6</v>
      </c>
      <c r="AZ1324" s="1">
        <v>5</v>
      </c>
      <c r="BA1324" s="11">
        <v>4</v>
      </c>
    </row>
    <row r="1325" spans="1:53" hidden="1" x14ac:dyDescent="0.25">
      <c r="A1325" s="10">
        <v>125360</v>
      </c>
      <c r="B1325" s="1" t="s">
        <v>2781</v>
      </c>
      <c r="C1325" s="1" t="s">
        <v>2782</v>
      </c>
      <c r="D1325" s="1">
        <v>0</v>
      </c>
      <c r="E1325" s="1">
        <v>0</v>
      </c>
      <c r="F1325" s="1"/>
      <c r="G1325" s="1" t="s">
        <v>2783</v>
      </c>
      <c r="H1325" s="2">
        <v>45239.6852315625</v>
      </c>
      <c r="I1325" s="1" t="str">
        <f>_xlfn.XLOOKUP(G1325,'Lookup '!A:A,'Lookup '!B:B)</f>
        <v>Battery</v>
      </c>
      <c r="J1325" s="1" t="s">
        <v>2784</v>
      </c>
      <c r="K1325" s="1" t="b">
        <v>0</v>
      </c>
      <c r="L1325" s="1"/>
      <c r="M1325" s="1"/>
      <c r="N1325" s="1" t="s">
        <v>52</v>
      </c>
      <c r="O1325" s="3">
        <v>6.47</v>
      </c>
      <c r="P1325" s="3"/>
      <c r="Q1325" s="3">
        <v>6.47</v>
      </c>
      <c r="R1325" s="3">
        <v>8.8180999999999994</v>
      </c>
      <c r="S1325" s="1">
        <v>0</v>
      </c>
      <c r="T1325" s="4">
        <v>0</v>
      </c>
      <c r="U1325" s="1"/>
      <c r="V1325" s="1" t="s">
        <v>5621</v>
      </c>
      <c r="W1325" s="1">
        <v>0</v>
      </c>
      <c r="X1325" s="1" t="s">
        <v>47</v>
      </c>
      <c r="Y1325" s="1">
        <v>32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6</v>
      </c>
      <c r="AS1325" s="1">
        <v>12</v>
      </c>
      <c r="AT1325" s="1">
        <v>0</v>
      </c>
      <c r="AU1325" s="1">
        <v>0</v>
      </c>
      <c r="AV1325" s="1">
        <v>3</v>
      </c>
      <c r="AW1325" s="1">
        <v>8</v>
      </c>
      <c r="AX1325" s="1">
        <v>0</v>
      </c>
      <c r="AY1325" s="1">
        <v>4</v>
      </c>
      <c r="AZ1325" s="1">
        <v>3</v>
      </c>
      <c r="BA1325" s="11">
        <v>2</v>
      </c>
    </row>
    <row r="1326" spans="1:53" hidden="1" x14ac:dyDescent="0.25">
      <c r="A1326" s="10">
        <v>125361</v>
      </c>
      <c r="B1326" s="1" t="s">
        <v>2785</v>
      </c>
      <c r="C1326" s="1" t="s">
        <v>2782</v>
      </c>
      <c r="D1326" s="1">
        <v>0</v>
      </c>
      <c r="E1326" s="1">
        <v>0</v>
      </c>
      <c r="F1326" s="1"/>
      <c r="G1326" s="1" t="s">
        <v>2786</v>
      </c>
      <c r="H1326" s="2">
        <v>45239.6852315625</v>
      </c>
      <c r="I1326" s="1" t="str">
        <f>_xlfn.XLOOKUP(G1326,'Lookup '!A:A,'Lookup '!B:B)</f>
        <v>Battery</v>
      </c>
      <c r="J1326" s="1" t="s">
        <v>2784</v>
      </c>
      <c r="K1326" s="1" t="b">
        <v>0</v>
      </c>
      <c r="L1326" s="1"/>
      <c r="M1326" s="1"/>
      <c r="N1326" s="1" t="s">
        <v>52</v>
      </c>
      <c r="O1326" s="3">
        <v>7.97</v>
      </c>
      <c r="P1326" s="3"/>
      <c r="Q1326" s="3">
        <v>7.97</v>
      </c>
      <c r="R1326" s="3">
        <v>10</v>
      </c>
      <c r="S1326" s="1">
        <v>0</v>
      </c>
      <c r="T1326" s="4">
        <v>0</v>
      </c>
      <c r="U1326" s="1"/>
      <c r="V1326" s="1" t="s">
        <v>5621</v>
      </c>
      <c r="W1326" s="1">
        <v>0</v>
      </c>
      <c r="X1326" s="1" t="s">
        <v>47</v>
      </c>
      <c r="Y1326" s="1">
        <v>18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6</v>
      </c>
      <c r="AS1326" s="1">
        <v>4</v>
      </c>
      <c r="AT1326" s="1">
        <v>0</v>
      </c>
      <c r="AU1326" s="1">
        <v>0</v>
      </c>
      <c r="AV1326" s="1">
        <v>0</v>
      </c>
      <c r="AW1326" s="1">
        <v>3</v>
      </c>
      <c r="AX1326" s="1">
        <v>0</v>
      </c>
      <c r="AY1326" s="1">
        <v>2</v>
      </c>
      <c r="AZ1326" s="1">
        <v>0</v>
      </c>
      <c r="BA1326" s="11">
        <v>2</v>
      </c>
    </row>
    <row r="1327" spans="1:53" hidden="1" x14ac:dyDescent="0.25">
      <c r="A1327" s="10">
        <v>125362</v>
      </c>
      <c r="B1327" s="1" t="s">
        <v>2787</v>
      </c>
      <c r="C1327" s="1" t="s">
        <v>2782</v>
      </c>
      <c r="D1327" s="1">
        <v>0</v>
      </c>
      <c r="E1327" s="1">
        <v>0</v>
      </c>
      <c r="F1327" s="1"/>
      <c r="G1327" s="1" t="s">
        <v>2788</v>
      </c>
      <c r="H1327" s="2">
        <v>45239.6852315625</v>
      </c>
      <c r="I1327" s="1" t="str">
        <f>_xlfn.XLOOKUP(G1327,'Lookup '!A:A,'Lookup '!B:B)</f>
        <v>Battery</v>
      </c>
      <c r="J1327" s="1" t="s">
        <v>2784</v>
      </c>
      <c r="K1327" s="1" t="b">
        <v>0</v>
      </c>
      <c r="L1327" s="1"/>
      <c r="M1327" s="1"/>
      <c r="N1327" s="1" t="s">
        <v>52</v>
      </c>
      <c r="O1327" s="3">
        <v>6.47</v>
      </c>
      <c r="P1327" s="3"/>
      <c r="Q1327" s="3">
        <v>6.47</v>
      </c>
      <c r="R1327" s="3">
        <v>8.8180999999999994</v>
      </c>
      <c r="S1327" s="1">
        <v>0</v>
      </c>
      <c r="T1327" s="4">
        <v>0</v>
      </c>
      <c r="U1327" s="1"/>
      <c r="V1327" s="1" t="s">
        <v>5621</v>
      </c>
      <c r="W1327" s="1">
        <v>0</v>
      </c>
      <c r="X1327" s="1" t="s">
        <v>47</v>
      </c>
      <c r="Y1327" s="1">
        <v>38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2</v>
      </c>
      <c r="AP1327" s="1">
        <v>2</v>
      </c>
      <c r="AQ1327" s="1">
        <v>2</v>
      </c>
      <c r="AR1327" s="1">
        <v>15</v>
      </c>
      <c r="AS1327" s="1">
        <v>18</v>
      </c>
      <c r="AT1327" s="1">
        <v>0</v>
      </c>
      <c r="AU1327" s="1">
        <v>0</v>
      </c>
      <c r="AV1327" s="1">
        <v>2</v>
      </c>
      <c r="AW1327" s="1">
        <v>15</v>
      </c>
      <c r="AX1327" s="1">
        <v>0</v>
      </c>
      <c r="AY1327" s="1">
        <v>2</v>
      </c>
      <c r="AZ1327" s="1">
        <v>0</v>
      </c>
      <c r="BA1327" s="11">
        <v>3</v>
      </c>
    </row>
    <row r="1328" spans="1:53" hidden="1" x14ac:dyDescent="0.25">
      <c r="A1328" s="10">
        <v>125363</v>
      </c>
      <c r="B1328" s="1" t="s">
        <v>2789</v>
      </c>
      <c r="C1328" s="1" t="s">
        <v>2782</v>
      </c>
      <c r="D1328" s="1">
        <v>0</v>
      </c>
      <c r="E1328" s="1">
        <v>0</v>
      </c>
      <c r="F1328" s="1"/>
      <c r="G1328" s="1" t="s">
        <v>2790</v>
      </c>
      <c r="H1328" s="2">
        <v>45239.685231747688</v>
      </c>
      <c r="I1328" s="1" t="str">
        <f>_xlfn.XLOOKUP(G1328,'Lookup '!A:A,'Lookup '!B:B)</f>
        <v>Battery</v>
      </c>
      <c r="J1328" s="1" t="s">
        <v>2784</v>
      </c>
      <c r="K1328" s="1" t="b">
        <v>0</v>
      </c>
      <c r="L1328" s="1"/>
      <c r="M1328" s="1"/>
      <c r="N1328" s="1" t="s">
        <v>52</v>
      </c>
      <c r="O1328" s="3">
        <v>7.97</v>
      </c>
      <c r="P1328" s="3"/>
      <c r="Q1328" s="3">
        <v>7.97</v>
      </c>
      <c r="R1328" s="3">
        <v>10.0909</v>
      </c>
      <c r="S1328" s="1">
        <v>0</v>
      </c>
      <c r="T1328" s="4">
        <v>0</v>
      </c>
      <c r="U1328" s="1"/>
      <c r="V1328" s="1" t="s">
        <v>5621</v>
      </c>
      <c r="W1328" s="1">
        <v>0</v>
      </c>
      <c r="X1328" s="1" t="s">
        <v>47</v>
      </c>
      <c r="Y1328" s="1">
        <v>25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8</v>
      </c>
      <c r="AS1328" s="1">
        <v>6</v>
      </c>
      <c r="AT1328" s="1">
        <v>0</v>
      </c>
      <c r="AU1328" s="1">
        <v>0</v>
      </c>
      <c r="AV1328" s="1">
        <v>0</v>
      </c>
      <c r="AW1328" s="1">
        <v>4</v>
      </c>
      <c r="AX1328" s="1">
        <v>3</v>
      </c>
      <c r="AY1328" s="1">
        <v>0</v>
      </c>
      <c r="AZ1328" s="1">
        <v>0</v>
      </c>
      <c r="BA1328" s="11">
        <v>3</v>
      </c>
    </row>
    <row r="1329" spans="1:53" hidden="1" x14ac:dyDescent="0.25">
      <c r="A1329" s="10">
        <v>125364</v>
      </c>
      <c r="B1329" s="1" t="s">
        <v>2791</v>
      </c>
      <c r="C1329" s="1" t="s">
        <v>2782</v>
      </c>
      <c r="D1329" s="1">
        <v>0</v>
      </c>
      <c r="E1329" s="1">
        <v>0</v>
      </c>
      <c r="F1329" s="1"/>
      <c r="G1329" s="1" t="s">
        <v>2792</v>
      </c>
      <c r="H1329" s="2">
        <v>45239.685231747688</v>
      </c>
      <c r="I1329" s="1" t="str">
        <f>_xlfn.XLOOKUP(G1329,'Lookup '!A:A,'Lookup '!B:B)</f>
        <v>Battery</v>
      </c>
      <c r="J1329" s="1" t="s">
        <v>2784</v>
      </c>
      <c r="K1329" s="1" t="b">
        <v>0</v>
      </c>
      <c r="L1329" s="1"/>
      <c r="M1329" s="1"/>
      <c r="N1329" s="1" t="s">
        <v>52</v>
      </c>
      <c r="O1329" s="3">
        <v>6.41</v>
      </c>
      <c r="P1329" s="3"/>
      <c r="Q1329" s="3">
        <v>6.41</v>
      </c>
      <c r="R1329" s="3">
        <v>8.8180999999999994</v>
      </c>
      <c r="S1329" s="1">
        <v>0</v>
      </c>
      <c r="T1329" s="4">
        <v>0</v>
      </c>
      <c r="U1329" s="1"/>
      <c r="V1329" s="1" t="s">
        <v>5621</v>
      </c>
      <c r="W1329" s="1">
        <v>0</v>
      </c>
      <c r="X1329" s="1" t="s">
        <v>47</v>
      </c>
      <c r="Y1329" s="1">
        <v>50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2</v>
      </c>
      <c r="AP1329" s="1">
        <v>4</v>
      </c>
      <c r="AQ1329" s="1">
        <v>3</v>
      </c>
      <c r="AR1329" s="1">
        <v>8</v>
      </c>
      <c r="AS1329" s="1">
        <v>20</v>
      </c>
      <c r="AT1329" s="1">
        <v>2</v>
      </c>
      <c r="AU1329" s="1">
        <v>7</v>
      </c>
      <c r="AV1329" s="1">
        <v>11</v>
      </c>
      <c r="AW1329" s="1">
        <v>10</v>
      </c>
      <c r="AX1329" s="1">
        <v>3</v>
      </c>
      <c r="AY1329" s="1">
        <v>5</v>
      </c>
      <c r="AZ1329" s="1">
        <v>2</v>
      </c>
      <c r="BA1329" s="11">
        <v>2</v>
      </c>
    </row>
    <row r="1330" spans="1:53" hidden="1" x14ac:dyDescent="0.25">
      <c r="A1330" s="10">
        <v>125365</v>
      </c>
      <c r="B1330" s="1" t="s">
        <v>2793</v>
      </c>
      <c r="C1330" s="1" t="s">
        <v>2782</v>
      </c>
      <c r="D1330" s="1">
        <v>0</v>
      </c>
      <c r="E1330" s="1">
        <v>0</v>
      </c>
      <c r="F1330" s="1"/>
      <c r="G1330" s="1" t="s">
        <v>2794</v>
      </c>
      <c r="H1330" s="2">
        <v>45239.685231747688</v>
      </c>
      <c r="I1330" s="1" t="str">
        <f>_xlfn.XLOOKUP(G1330,'Lookup '!A:A,'Lookup '!B:B)</f>
        <v>Battery</v>
      </c>
      <c r="J1330" s="1" t="s">
        <v>2784</v>
      </c>
      <c r="K1330" s="1" t="b">
        <v>0</v>
      </c>
      <c r="L1330" s="1"/>
      <c r="M1330" s="1"/>
      <c r="N1330" s="1" t="s">
        <v>52</v>
      </c>
      <c r="O1330" s="3">
        <v>7.97</v>
      </c>
      <c r="P1330" s="3"/>
      <c r="Q1330" s="3">
        <v>7.97</v>
      </c>
      <c r="R1330" s="3">
        <v>10.2727</v>
      </c>
      <c r="S1330" s="1">
        <v>0</v>
      </c>
      <c r="T1330" s="4">
        <v>0</v>
      </c>
      <c r="U1330" s="1"/>
      <c r="V1330" s="1" t="s">
        <v>5621</v>
      </c>
      <c r="W1330" s="1">
        <v>0</v>
      </c>
      <c r="X1330" s="1" t="s">
        <v>47</v>
      </c>
      <c r="Y1330" s="1">
        <v>73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2</v>
      </c>
      <c r="AR1330" s="1">
        <v>8</v>
      </c>
      <c r="AS1330" s="1">
        <v>16</v>
      </c>
      <c r="AT1330" s="1">
        <v>3</v>
      </c>
      <c r="AU1330" s="1">
        <v>0</v>
      </c>
      <c r="AV1330" s="1">
        <v>1</v>
      </c>
      <c r="AW1330" s="1">
        <v>0</v>
      </c>
      <c r="AX1330" s="1">
        <v>2</v>
      </c>
      <c r="AY1330" s="1">
        <v>2</v>
      </c>
      <c r="AZ1330" s="1">
        <v>3</v>
      </c>
      <c r="BA1330" s="11">
        <v>1</v>
      </c>
    </row>
    <row r="1331" spans="1:53" hidden="1" x14ac:dyDescent="0.25">
      <c r="A1331" s="10">
        <v>125366</v>
      </c>
      <c r="B1331" s="1" t="s">
        <v>2795</v>
      </c>
      <c r="C1331" s="1" t="s">
        <v>2782</v>
      </c>
      <c r="D1331" s="1">
        <v>0</v>
      </c>
      <c r="E1331" s="1">
        <v>0</v>
      </c>
      <c r="F1331" s="1"/>
      <c r="G1331" s="1" t="s">
        <v>2796</v>
      </c>
      <c r="H1331" s="2">
        <v>45239.685231747688</v>
      </c>
      <c r="I1331" s="1" t="str">
        <f>_xlfn.XLOOKUP(G1331,'Lookup '!A:A,'Lookup '!B:B)</f>
        <v>Battery</v>
      </c>
      <c r="J1331" s="1" t="s">
        <v>2784</v>
      </c>
      <c r="K1331" s="1" t="b">
        <v>0</v>
      </c>
      <c r="L1331" s="1"/>
      <c r="M1331" s="1"/>
      <c r="N1331" s="1" t="s">
        <v>52</v>
      </c>
      <c r="O1331" s="3">
        <v>6.41</v>
      </c>
      <c r="P1331" s="3"/>
      <c r="Q1331" s="3">
        <v>6.41</v>
      </c>
      <c r="R1331" s="3">
        <v>9</v>
      </c>
      <c r="S1331" s="1">
        <v>0</v>
      </c>
      <c r="T1331" s="4">
        <v>0</v>
      </c>
      <c r="U1331" s="1"/>
      <c r="V1331" s="1" t="s">
        <v>5621</v>
      </c>
      <c r="W1331" s="1">
        <v>0</v>
      </c>
      <c r="X1331" s="1" t="s">
        <v>47</v>
      </c>
      <c r="Y1331" s="1">
        <v>83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9</v>
      </c>
      <c r="AP1331" s="1">
        <v>1</v>
      </c>
      <c r="AQ1331" s="1">
        <v>3</v>
      </c>
      <c r="AR1331" s="1">
        <v>15</v>
      </c>
      <c r="AS1331" s="1">
        <v>18</v>
      </c>
      <c r="AT1331" s="1">
        <v>0</v>
      </c>
      <c r="AU1331" s="1">
        <v>0</v>
      </c>
      <c r="AV1331" s="1">
        <v>4</v>
      </c>
      <c r="AW1331" s="1">
        <v>6</v>
      </c>
      <c r="AX1331" s="1">
        <v>5</v>
      </c>
      <c r="AY1331" s="1">
        <v>5</v>
      </c>
      <c r="AZ1331" s="1">
        <v>4</v>
      </c>
      <c r="BA1331" s="11">
        <v>5</v>
      </c>
    </row>
    <row r="1332" spans="1:53" hidden="1" x14ac:dyDescent="0.25">
      <c r="A1332" s="10">
        <v>125367</v>
      </c>
      <c r="B1332" s="1" t="s">
        <v>2797</v>
      </c>
      <c r="C1332" s="1" t="s">
        <v>2782</v>
      </c>
      <c r="D1332" s="1">
        <v>0</v>
      </c>
      <c r="E1332" s="1">
        <v>0</v>
      </c>
      <c r="F1332" s="1"/>
      <c r="G1332" s="1" t="s">
        <v>2798</v>
      </c>
      <c r="H1332" s="2">
        <v>45239.685231747688</v>
      </c>
      <c r="I1332" s="1" t="str">
        <f>_xlfn.XLOOKUP(G1332,'Lookup '!A:A,'Lookup '!B:B)</f>
        <v>Battery</v>
      </c>
      <c r="J1332" s="1" t="s">
        <v>2784</v>
      </c>
      <c r="K1332" s="1" t="b">
        <v>0</v>
      </c>
      <c r="L1332" s="1"/>
      <c r="M1332" s="1"/>
      <c r="N1332" s="1" t="s">
        <v>52</v>
      </c>
      <c r="O1332" s="3">
        <v>7.97</v>
      </c>
      <c r="P1332" s="3"/>
      <c r="Q1332" s="3">
        <v>7.97</v>
      </c>
      <c r="R1332" s="3">
        <v>10.3636</v>
      </c>
      <c r="S1332" s="1">
        <v>0</v>
      </c>
      <c r="T1332" s="4">
        <v>0</v>
      </c>
      <c r="U1332" s="1"/>
      <c r="V1332" s="1" t="s">
        <v>5621</v>
      </c>
      <c r="W1332" s="1">
        <v>0</v>
      </c>
      <c r="X1332" s="1" t="s">
        <v>47</v>
      </c>
      <c r="Y1332" s="1">
        <v>53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6</v>
      </c>
      <c r="AP1332" s="1">
        <v>0</v>
      </c>
      <c r="AQ1332" s="1">
        <v>2</v>
      </c>
      <c r="AR1332" s="1">
        <v>13</v>
      </c>
      <c r="AS1332" s="1">
        <v>7</v>
      </c>
      <c r="AT1332" s="1">
        <v>2</v>
      </c>
      <c r="AU1332" s="1">
        <v>0</v>
      </c>
      <c r="AV1332" s="1">
        <v>0</v>
      </c>
      <c r="AW1332" s="1">
        <v>7</v>
      </c>
      <c r="AX1332" s="1">
        <v>2</v>
      </c>
      <c r="AY1332" s="1">
        <v>0</v>
      </c>
      <c r="AZ1332" s="1">
        <v>1</v>
      </c>
      <c r="BA1332" s="11">
        <v>0</v>
      </c>
    </row>
    <row r="1333" spans="1:53" hidden="1" x14ac:dyDescent="0.25">
      <c r="A1333" s="10">
        <v>125368</v>
      </c>
      <c r="B1333" s="1" t="s">
        <v>2799</v>
      </c>
      <c r="C1333" s="1" t="s">
        <v>2782</v>
      </c>
      <c r="D1333" s="1">
        <v>0</v>
      </c>
      <c r="E1333" s="1">
        <v>0</v>
      </c>
      <c r="F1333" s="1"/>
      <c r="G1333" s="1" t="s">
        <v>2800</v>
      </c>
      <c r="H1333" s="2">
        <v>45239.685231747688</v>
      </c>
      <c r="I1333" s="1" t="str">
        <f>_xlfn.XLOOKUP(G1333,'Lookup '!A:A,'Lookup '!B:B)</f>
        <v>Battery</v>
      </c>
      <c r="J1333" s="1" t="s">
        <v>2784</v>
      </c>
      <c r="K1333" s="1" t="b">
        <v>0</v>
      </c>
      <c r="L1333" s="1"/>
      <c r="M1333" s="1"/>
      <c r="N1333" s="1" t="s">
        <v>52</v>
      </c>
      <c r="O1333" s="3">
        <v>9.76</v>
      </c>
      <c r="P1333" s="3"/>
      <c r="Q1333" s="3">
        <v>9.76</v>
      </c>
      <c r="R1333" s="3">
        <v>14.454499999999999</v>
      </c>
      <c r="S1333" s="1">
        <v>0</v>
      </c>
      <c r="T1333" s="4">
        <v>0</v>
      </c>
      <c r="U1333" s="1"/>
      <c r="V1333" s="1" t="s">
        <v>5621</v>
      </c>
      <c r="W1333" s="1">
        <v>0</v>
      </c>
      <c r="X1333" s="1" t="s">
        <v>47</v>
      </c>
      <c r="Y1333" s="1">
        <v>9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5</v>
      </c>
      <c r="AP1333" s="1">
        <v>2</v>
      </c>
      <c r="AQ1333" s="1">
        <v>1</v>
      </c>
      <c r="AR1333" s="1">
        <v>14</v>
      </c>
      <c r="AS1333" s="1">
        <v>8</v>
      </c>
      <c r="AT1333" s="1">
        <v>2</v>
      </c>
      <c r="AU1333" s="1">
        <v>5</v>
      </c>
      <c r="AV1333" s="1">
        <v>12</v>
      </c>
      <c r="AW1333" s="1">
        <v>13</v>
      </c>
      <c r="AX1333" s="1">
        <v>9</v>
      </c>
      <c r="AY1333" s="1">
        <v>5</v>
      </c>
      <c r="AZ1333" s="1">
        <v>6</v>
      </c>
      <c r="BA1333" s="11">
        <v>13</v>
      </c>
    </row>
    <row r="1334" spans="1:53" hidden="1" x14ac:dyDescent="0.25">
      <c r="A1334" s="10">
        <v>125369</v>
      </c>
      <c r="B1334" s="1" t="s">
        <v>2801</v>
      </c>
      <c r="C1334" s="1" t="s">
        <v>2782</v>
      </c>
      <c r="D1334" s="1">
        <v>0</v>
      </c>
      <c r="E1334" s="1">
        <v>0</v>
      </c>
      <c r="F1334" s="1"/>
      <c r="G1334" s="1" t="s">
        <v>2802</v>
      </c>
      <c r="H1334" s="2">
        <v>45239.685231747688</v>
      </c>
      <c r="I1334" s="1" t="str">
        <f>_xlfn.XLOOKUP(G1334,'Lookup '!A:A,'Lookup '!B:B)</f>
        <v>Battery</v>
      </c>
      <c r="J1334" s="1" t="s">
        <v>2784</v>
      </c>
      <c r="K1334" s="1" t="b">
        <v>0</v>
      </c>
      <c r="L1334" s="1"/>
      <c r="M1334" s="1"/>
      <c r="N1334" s="1" t="s">
        <v>52</v>
      </c>
      <c r="O1334" s="3">
        <v>10.23</v>
      </c>
      <c r="P1334" s="3"/>
      <c r="Q1334" s="3">
        <v>10.23</v>
      </c>
      <c r="R1334" s="3">
        <v>17</v>
      </c>
      <c r="S1334" s="1">
        <v>0</v>
      </c>
      <c r="T1334" s="4">
        <v>0</v>
      </c>
      <c r="U1334" s="1"/>
      <c r="V1334" s="1" t="s">
        <v>5621</v>
      </c>
      <c r="W1334" s="1">
        <v>0</v>
      </c>
      <c r="X1334" s="1" t="s">
        <v>47</v>
      </c>
      <c r="Y1334" s="1">
        <v>49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5</v>
      </c>
      <c r="AP1334" s="1">
        <v>3</v>
      </c>
      <c r="AQ1334" s="1">
        <v>1</v>
      </c>
      <c r="AR1334" s="1">
        <v>2</v>
      </c>
      <c r="AS1334" s="1">
        <v>16</v>
      </c>
      <c r="AT1334" s="1">
        <v>-1</v>
      </c>
      <c r="AU1334" s="1">
        <v>0</v>
      </c>
      <c r="AV1334" s="1">
        <v>2</v>
      </c>
      <c r="AW1334" s="1">
        <v>9</v>
      </c>
      <c r="AX1334" s="1">
        <v>0</v>
      </c>
      <c r="AY1334" s="1">
        <v>0</v>
      </c>
      <c r="AZ1334" s="1">
        <v>1</v>
      </c>
      <c r="BA1334" s="11">
        <v>4</v>
      </c>
    </row>
    <row r="1335" spans="1:53" hidden="1" x14ac:dyDescent="0.25">
      <c r="A1335" s="10">
        <v>125370</v>
      </c>
      <c r="B1335" s="1" t="s">
        <v>2803</v>
      </c>
      <c r="C1335" s="1" t="s">
        <v>2782</v>
      </c>
      <c r="D1335" s="1">
        <v>0</v>
      </c>
      <c r="E1335" s="1">
        <v>0</v>
      </c>
      <c r="F1335" s="1"/>
      <c r="G1335" s="1" t="s">
        <v>2804</v>
      </c>
      <c r="H1335" s="2">
        <v>45239.685231747688</v>
      </c>
      <c r="I1335" s="1" t="str">
        <f>_xlfn.XLOOKUP(G1335,'Lookup '!A:A,'Lookup '!B:B)</f>
        <v>Battery</v>
      </c>
      <c r="J1335" s="1" t="s">
        <v>2784</v>
      </c>
      <c r="K1335" s="1" t="b">
        <v>0</v>
      </c>
      <c r="L1335" s="1"/>
      <c r="M1335" s="1"/>
      <c r="N1335" s="1" t="s">
        <v>52</v>
      </c>
      <c r="O1335" s="3">
        <v>8.51</v>
      </c>
      <c r="P1335" s="3"/>
      <c r="Q1335" s="3">
        <v>8.51</v>
      </c>
      <c r="R1335" s="3">
        <v>13.0909</v>
      </c>
      <c r="S1335" s="1">
        <v>0</v>
      </c>
      <c r="T1335" s="4">
        <v>0</v>
      </c>
      <c r="U1335" s="1"/>
      <c r="V1335" s="1" t="s">
        <v>5621</v>
      </c>
      <c r="W1335" s="1">
        <v>0</v>
      </c>
      <c r="X1335" s="1" t="s">
        <v>47</v>
      </c>
      <c r="Y1335" s="1">
        <v>24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2</v>
      </c>
      <c r="AP1335" s="1">
        <v>2</v>
      </c>
      <c r="AQ1335" s="1">
        <v>4</v>
      </c>
      <c r="AR1335" s="1">
        <v>10</v>
      </c>
      <c r="AS1335" s="1">
        <v>18</v>
      </c>
      <c r="AT1335" s="1">
        <v>1</v>
      </c>
      <c r="AU1335" s="1">
        <v>3</v>
      </c>
      <c r="AV1335" s="1">
        <v>3</v>
      </c>
      <c r="AW1335" s="1">
        <v>12</v>
      </c>
      <c r="AX1335" s="1">
        <v>4</v>
      </c>
      <c r="AY1335" s="1">
        <v>7</v>
      </c>
      <c r="AZ1335" s="1">
        <v>2</v>
      </c>
      <c r="BA1335" s="11">
        <v>10</v>
      </c>
    </row>
    <row r="1336" spans="1:53" hidden="1" x14ac:dyDescent="0.25">
      <c r="A1336" s="10">
        <v>125371</v>
      </c>
      <c r="B1336" s="1" t="s">
        <v>2805</v>
      </c>
      <c r="C1336" s="1" t="s">
        <v>2782</v>
      </c>
      <c r="D1336" s="1">
        <v>0</v>
      </c>
      <c r="E1336" s="1">
        <v>0</v>
      </c>
      <c r="F1336" s="1"/>
      <c r="G1336" s="1" t="s">
        <v>2806</v>
      </c>
      <c r="H1336" s="2">
        <v>45239.685231747688</v>
      </c>
      <c r="I1336" s="1" t="str">
        <f>_xlfn.XLOOKUP(G1336,'Lookup '!A:A,'Lookup '!B:B)</f>
        <v>Battery</v>
      </c>
      <c r="J1336" s="1" t="s">
        <v>2784</v>
      </c>
      <c r="K1336" s="1" t="b">
        <v>0</v>
      </c>
      <c r="L1336" s="1"/>
      <c r="M1336" s="1"/>
      <c r="N1336" s="1" t="s">
        <v>52</v>
      </c>
      <c r="O1336" s="3">
        <v>10.38</v>
      </c>
      <c r="P1336" s="3"/>
      <c r="Q1336" s="3">
        <v>10.38</v>
      </c>
      <c r="R1336" s="3">
        <v>17</v>
      </c>
      <c r="S1336" s="1">
        <v>0</v>
      </c>
      <c r="T1336" s="4">
        <v>0</v>
      </c>
      <c r="U1336" s="1"/>
      <c r="V1336" s="1" t="s">
        <v>5621</v>
      </c>
      <c r="W1336" s="1">
        <v>0</v>
      </c>
      <c r="X1336" s="1" t="s">
        <v>47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2</v>
      </c>
      <c r="AQ1336" s="1">
        <v>0</v>
      </c>
      <c r="AR1336" s="1">
        <v>8</v>
      </c>
      <c r="AS1336" s="1">
        <v>8</v>
      </c>
      <c r="AT1336" s="1">
        <v>0</v>
      </c>
      <c r="AU1336" s="1">
        <v>2</v>
      </c>
      <c r="AV1336" s="1">
        <v>5</v>
      </c>
      <c r="AW1336" s="1">
        <v>17</v>
      </c>
      <c r="AX1336" s="1">
        <v>1</v>
      </c>
      <c r="AY1336" s="1">
        <v>1</v>
      </c>
      <c r="AZ1336" s="1">
        <v>2</v>
      </c>
      <c r="BA1336" s="11">
        <v>7</v>
      </c>
    </row>
    <row r="1337" spans="1:53" hidden="1" x14ac:dyDescent="0.25">
      <c r="A1337" s="10">
        <v>125372</v>
      </c>
      <c r="B1337" s="1" t="s">
        <v>2807</v>
      </c>
      <c r="C1337" s="1" t="s">
        <v>2782</v>
      </c>
      <c r="D1337" s="1">
        <v>0</v>
      </c>
      <c r="E1337" s="1">
        <v>0</v>
      </c>
      <c r="F1337" s="1"/>
      <c r="G1337" s="1" t="s">
        <v>2808</v>
      </c>
      <c r="H1337" s="2">
        <v>45239.685231747688</v>
      </c>
      <c r="I1337" s="1" t="str">
        <f>_xlfn.XLOOKUP(G1337,'Lookup '!A:A,'Lookup '!B:B)</f>
        <v>Battery</v>
      </c>
      <c r="J1337" s="1" t="s">
        <v>2784</v>
      </c>
      <c r="K1337" s="1" t="b">
        <v>0</v>
      </c>
      <c r="L1337" s="1"/>
      <c r="M1337" s="1"/>
      <c r="N1337" s="1" t="s">
        <v>52</v>
      </c>
      <c r="O1337" s="3">
        <v>8.98</v>
      </c>
      <c r="P1337" s="3"/>
      <c r="Q1337" s="3">
        <v>8.98</v>
      </c>
      <c r="R1337" s="3">
        <v>24.181799999999999</v>
      </c>
      <c r="S1337" s="1">
        <v>0</v>
      </c>
      <c r="T1337" s="4">
        <v>0</v>
      </c>
      <c r="U1337" s="1"/>
      <c r="V1337" s="1" t="s">
        <v>5621</v>
      </c>
      <c r="W1337" s="1">
        <v>0</v>
      </c>
      <c r="X1337" s="1" t="s">
        <v>47</v>
      </c>
      <c r="Y1337" s="1">
        <v>13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6</v>
      </c>
      <c r="AP1337" s="1">
        <v>9</v>
      </c>
      <c r="AQ1337" s="1">
        <v>2</v>
      </c>
      <c r="AR1337" s="1">
        <v>3</v>
      </c>
      <c r="AS1337" s="1">
        <v>36</v>
      </c>
      <c r="AT1337" s="1">
        <v>1</v>
      </c>
      <c r="AU1337" s="1">
        <v>7</v>
      </c>
      <c r="AV1337" s="1">
        <v>14</v>
      </c>
      <c r="AW1337" s="1">
        <v>43</v>
      </c>
      <c r="AX1337" s="1">
        <v>25</v>
      </c>
      <c r="AY1337" s="1">
        <v>5</v>
      </c>
      <c r="AZ1337" s="1">
        <v>8</v>
      </c>
      <c r="BA1337" s="11">
        <v>2</v>
      </c>
    </row>
    <row r="1338" spans="1:53" hidden="1" x14ac:dyDescent="0.25">
      <c r="A1338" s="10">
        <v>125373</v>
      </c>
      <c r="B1338" s="1" t="s">
        <v>2809</v>
      </c>
      <c r="C1338" s="1" t="s">
        <v>2782</v>
      </c>
      <c r="D1338" s="1">
        <v>0</v>
      </c>
      <c r="E1338" s="1">
        <v>0</v>
      </c>
      <c r="F1338" s="1"/>
      <c r="G1338" s="1" t="s">
        <v>2810</v>
      </c>
      <c r="H1338" s="2">
        <v>45239.685231747688</v>
      </c>
      <c r="I1338" s="1" t="str">
        <f>_xlfn.XLOOKUP(G1338,'Lookup '!A:A,'Lookup '!B:B)</f>
        <v>Battery</v>
      </c>
      <c r="J1338" s="1" t="s">
        <v>2784</v>
      </c>
      <c r="K1338" s="1" t="b">
        <v>0</v>
      </c>
      <c r="L1338" s="1"/>
      <c r="M1338" s="1"/>
      <c r="N1338" s="1" t="s">
        <v>52</v>
      </c>
      <c r="O1338" s="3">
        <v>12.1</v>
      </c>
      <c r="P1338" s="3"/>
      <c r="Q1338" s="3">
        <v>12.1</v>
      </c>
      <c r="R1338" s="3">
        <v>31.363600000000002</v>
      </c>
      <c r="S1338" s="1">
        <v>0</v>
      </c>
      <c r="T1338" s="4">
        <v>0</v>
      </c>
      <c r="U1338" s="1"/>
      <c r="V1338" s="1" t="s">
        <v>5621</v>
      </c>
      <c r="W1338" s="1">
        <v>0</v>
      </c>
      <c r="X1338" s="1" t="s">
        <v>47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4</v>
      </c>
      <c r="AP1338" s="1">
        <v>2</v>
      </c>
      <c r="AQ1338" s="1">
        <v>2</v>
      </c>
      <c r="AR1338" s="1">
        <v>7</v>
      </c>
      <c r="AS1338" s="1">
        <v>20</v>
      </c>
      <c r="AT1338" s="1">
        <v>-2</v>
      </c>
      <c r="AU1338" s="1">
        <v>2</v>
      </c>
      <c r="AV1338" s="1">
        <v>6</v>
      </c>
      <c r="AW1338" s="1">
        <v>21</v>
      </c>
      <c r="AX1338" s="1">
        <v>5</v>
      </c>
      <c r="AY1338" s="1">
        <v>0</v>
      </c>
      <c r="AZ1338" s="1">
        <v>0</v>
      </c>
      <c r="BA1338" s="11">
        <v>0</v>
      </c>
    </row>
    <row r="1339" spans="1:53" hidden="1" x14ac:dyDescent="0.25">
      <c r="A1339" s="10">
        <v>125374</v>
      </c>
      <c r="B1339" s="1" t="s">
        <v>2811</v>
      </c>
      <c r="C1339" s="1" t="s">
        <v>2782</v>
      </c>
      <c r="D1339" s="1">
        <v>0</v>
      </c>
      <c r="E1339" s="1">
        <v>0</v>
      </c>
      <c r="F1339" s="1"/>
      <c r="G1339" s="1" t="s">
        <v>2812</v>
      </c>
      <c r="H1339" s="2">
        <v>45239.685231747688</v>
      </c>
      <c r="I1339" s="1" t="str">
        <f>_xlfn.XLOOKUP(G1339,'Lookup '!A:A,'Lookup '!B:B)</f>
        <v>Battery</v>
      </c>
      <c r="J1339" s="1" t="s">
        <v>2784</v>
      </c>
      <c r="K1339" s="1" t="b">
        <v>0</v>
      </c>
      <c r="L1339" s="1"/>
      <c r="M1339" s="1"/>
      <c r="N1339" s="1" t="s">
        <v>52</v>
      </c>
      <c r="O1339" s="3">
        <v>13.19</v>
      </c>
      <c r="P1339" s="3"/>
      <c r="Q1339" s="3">
        <v>13.19</v>
      </c>
      <c r="R1339" s="3">
        <v>36.363599999999998</v>
      </c>
      <c r="S1339" s="1">
        <v>0</v>
      </c>
      <c r="T1339" s="4">
        <v>0</v>
      </c>
      <c r="U1339" s="1"/>
      <c r="V1339" s="1" t="s">
        <v>5621</v>
      </c>
      <c r="W1339" s="1">
        <v>0</v>
      </c>
      <c r="X1339" s="1" t="s">
        <v>47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3</v>
      </c>
      <c r="AP1339" s="1">
        <v>0</v>
      </c>
      <c r="AQ1339" s="1">
        <v>0</v>
      </c>
      <c r="AR1339" s="1">
        <v>5</v>
      </c>
      <c r="AS1339" s="1">
        <v>20</v>
      </c>
      <c r="AT1339" s="1">
        <v>1</v>
      </c>
      <c r="AU1339" s="1">
        <v>0</v>
      </c>
      <c r="AV1339" s="1">
        <v>7</v>
      </c>
      <c r="AW1339" s="1">
        <v>23</v>
      </c>
      <c r="AX1339" s="1">
        <v>0</v>
      </c>
      <c r="AY1339" s="1">
        <v>1</v>
      </c>
      <c r="AZ1339" s="1">
        <v>0</v>
      </c>
      <c r="BA1339" s="11">
        <v>1</v>
      </c>
    </row>
    <row r="1340" spans="1:53" hidden="1" x14ac:dyDescent="0.25">
      <c r="A1340" s="10">
        <v>125375</v>
      </c>
      <c r="B1340" s="1" t="s">
        <v>2813</v>
      </c>
      <c r="C1340" s="1" t="s">
        <v>2782</v>
      </c>
      <c r="D1340" s="1">
        <v>0</v>
      </c>
      <c r="E1340" s="1">
        <v>0</v>
      </c>
      <c r="F1340" s="1"/>
      <c r="G1340" s="1" t="s">
        <v>2814</v>
      </c>
      <c r="H1340" s="2">
        <v>45239.685231747688</v>
      </c>
      <c r="I1340" s="1" t="str">
        <f>_xlfn.XLOOKUP(G1340,'Lookup '!A:A,'Lookup '!B:B)</f>
        <v>Battery</v>
      </c>
      <c r="J1340" s="1" t="s">
        <v>2784</v>
      </c>
      <c r="K1340" s="1" t="b">
        <v>0</v>
      </c>
      <c r="L1340" s="1"/>
      <c r="M1340" s="1"/>
      <c r="N1340" s="1" t="s">
        <v>52</v>
      </c>
      <c r="O1340" s="3">
        <v>8.67</v>
      </c>
      <c r="P1340" s="3"/>
      <c r="Q1340" s="3">
        <v>8.67</v>
      </c>
      <c r="R1340" s="3">
        <v>30.181799999999999</v>
      </c>
      <c r="S1340" s="1">
        <v>0</v>
      </c>
      <c r="T1340" s="4">
        <v>0</v>
      </c>
      <c r="U1340" s="1"/>
      <c r="V1340" s="1" t="s">
        <v>5621</v>
      </c>
      <c r="W1340" s="1">
        <v>0</v>
      </c>
      <c r="X1340" s="1" t="s">
        <v>47</v>
      </c>
      <c r="Y1340" s="1">
        <v>-1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4</v>
      </c>
      <c r="AP1340" s="1">
        <v>2</v>
      </c>
      <c r="AQ1340" s="1">
        <v>2</v>
      </c>
      <c r="AR1340" s="1">
        <v>16</v>
      </c>
      <c r="AS1340" s="1">
        <v>15</v>
      </c>
      <c r="AT1340" s="1">
        <v>-2</v>
      </c>
      <c r="AU1340" s="1">
        <v>2</v>
      </c>
      <c r="AV1340" s="1">
        <v>8</v>
      </c>
      <c r="AW1340" s="1">
        <v>28</v>
      </c>
      <c r="AX1340" s="1">
        <v>3</v>
      </c>
      <c r="AY1340" s="1">
        <v>6</v>
      </c>
      <c r="AZ1340" s="1">
        <v>0</v>
      </c>
      <c r="BA1340" s="11">
        <v>0</v>
      </c>
    </row>
    <row r="1341" spans="1:53" hidden="1" x14ac:dyDescent="0.25">
      <c r="A1341" s="10">
        <v>125376</v>
      </c>
      <c r="B1341" s="1" t="s">
        <v>2815</v>
      </c>
      <c r="C1341" s="1" t="s">
        <v>2782</v>
      </c>
      <c r="D1341" s="1">
        <v>0</v>
      </c>
      <c r="E1341" s="1">
        <v>0</v>
      </c>
      <c r="F1341" s="1"/>
      <c r="G1341" s="1" t="s">
        <v>2816</v>
      </c>
      <c r="H1341" s="2">
        <v>45239.685231747688</v>
      </c>
      <c r="I1341" s="1" t="str">
        <f>_xlfn.XLOOKUP(G1341,'Lookup '!A:A,'Lookup '!B:B)</f>
        <v>Battery</v>
      </c>
      <c r="J1341" s="1" t="s">
        <v>2784</v>
      </c>
      <c r="K1341" s="1" t="b">
        <v>0</v>
      </c>
      <c r="L1341" s="1"/>
      <c r="M1341" s="1"/>
      <c r="N1341" s="1" t="s">
        <v>52</v>
      </c>
      <c r="O1341" s="3">
        <v>12.88</v>
      </c>
      <c r="P1341" s="3"/>
      <c r="Q1341" s="3">
        <v>12.88</v>
      </c>
      <c r="R1341" s="3">
        <v>38.908999999999999</v>
      </c>
      <c r="S1341" s="1">
        <v>0</v>
      </c>
      <c r="T1341" s="4">
        <v>0</v>
      </c>
      <c r="U1341" s="1"/>
      <c r="V1341" s="1" t="s">
        <v>5621</v>
      </c>
      <c r="W1341" s="1">
        <v>0</v>
      </c>
      <c r="X1341" s="1" t="s">
        <v>47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2</v>
      </c>
      <c r="AQ1341" s="1">
        <v>1</v>
      </c>
      <c r="AR1341" s="1">
        <v>4</v>
      </c>
      <c r="AS1341" s="1">
        <v>16</v>
      </c>
      <c r="AT1341" s="1">
        <v>2</v>
      </c>
      <c r="AU1341" s="1">
        <v>2</v>
      </c>
      <c r="AV1341" s="1">
        <v>4</v>
      </c>
      <c r="AW1341" s="1">
        <v>21</v>
      </c>
      <c r="AX1341" s="1">
        <v>6</v>
      </c>
      <c r="AY1341" s="1">
        <v>4</v>
      </c>
      <c r="AZ1341" s="1">
        <v>0</v>
      </c>
      <c r="BA1341" s="11">
        <v>3</v>
      </c>
    </row>
    <row r="1342" spans="1:53" hidden="1" x14ac:dyDescent="0.25">
      <c r="A1342" s="10">
        <v>125377</v>
      </c>
      <c r="B1342" s="1" t="s">
        <v>2817</v>
      </c>
      <c r="C1342" s="1" t="s">
        <v>2782</v>
      </c>
      <c r="D1342" s="1">
        <v>0</v>
      </c>
      <c r="E1342" s="1">
        <v>0</v>
      </c>
      <c r="F1342" s="1"/>
      <c r="G1342" s="1" t="s">
        <v>2818</v>
      </c>
      <c r="H1342" s="2">
        <v>45239.685231747688</v>
      </c>
      <c r="I1342" s="1" t="str">
        <f>_xlfn.XLOOKUP(G1342,'Lookup '!A:A,'Lookup '!B:B)</f>
        <v>Battery</v>
      </c>
      <c r="J1342" s="1" t="s">
        <v>2784</v>
      </c>
      <c r="K1342" s="1" t="b">
        <v>0</v>
      </c>
      <c r="L1342" s="1"/>
      <c r="M1342" s="1"/>
      <c r="N1342" s="1" t="s">
        <v>52</v>
      </c>
      <c r="O1342" s="3">
        <v>10.76</v>
      </c>
      <c r="P1342" s="3"/>
      <c r="Q1342" s="3">
        <v>10.76</v>
      </c>
      <c r="R1342" s="3">
        <v>32.908999999999999</v>
      </c>
      <c r="S1342" s="1">
        <v>0</v>
      </c>
      <c r="T1342" s="4">
        <v>0</v>
      </c>
      <c r="U1342" s="1"/>
      <c r="V1342" s="1" t="s">
        <v>5621</v>
      </c>
      <c r="W1342" s="1">
        <v>0</v>
      </c>
      <c r="X1342" s="1" t="s">
        <v>47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1</v>
      </c>
      <c r="AR1342" s="1">
        <v>1</v>
      </c>
      <c r="AS1342" s="1">
        <v>18</v>
      </c>
      <c r="AT1342" s="1">
        <v>5</v>
      </c>
      <c r="AU1342" s="1">
        <v>5</v>
      </c>
      <c r="AV1342" s="1">
        <v>5</v>
      </c>
      <c r="AW1342" s="1">
        <v>25</v>
      </c>
      <c r="AX1342" s="1">
        <v>1</v>
      </c>
      <c r="AY1342" s="1">
        <v>0</v>
      </c>
      <c r="AZ1342" s="1">
        <v>0</v>
      </c>
      <c r="BA1342" s="11">
        <v>0</v>
      </c>
    </row>
    <row r="1343" spans="1:53" x14ac:dyDescent="0.25">
      <c r="A1343" s="10">
        <v>125378</v>
      </c>
      <c r="B1343" s="1" t="s">
        <v>2819</v>
      </c>
      <c r="C1343" s="1" t="s">
        <v>58</v>
      </c>
      <c r="D1343" s="1">
        <v>0</v>
      </c>
      <c r="E1343" s="1">
        <v>0</v>
      </c>
      <c r="F1343" s="1"/>
      <c r="G1343" s="1" t="s">
        <v>2820</v>
      </c>
      <c r="H1343" s="2">
        <v>45272.424325266205</v>
      </c>
      <c r="I1343" s="1" t="str">
        <f>_xlfn.XLOOKUP(G1343,'Lookup '!A:A,'Lookup '!B:B)</f>
        <v>Cases &amp; Covers</v>
      </c>
      <c r="J1343" s="1" t="s">
        <v>51</v>
      </c>
      <c r="K1343" s="1" t="b">
        <v>0</v>
      </c>
      <c r="L1343" s="1"/>
      <c r="M1343" s="1"/>
      <c r="N1343" s="1" t="s">
        <v>52</v>
      </c>
      <c r="O1343" s="3">
        <v>2.57</v>
      </c>
      <c r="P1343" s="3"/>
      <c r="Q1343" s="3">
        <v>2.57</v>
      </c>
      <c r="R1343" s="3">
        <v>5</v>
      </c>
      <c r="S1343" s="1">
        <v>0</v>
      </c>
      <c r="T1343" s="4">
        <v>0</v>
      </c>
      <c r="U1343" s="1" t="s">
        <v>5484</v>
      </c>
      <c r="V1343" s="1" t="s">
        <v>5596</v>
      </c>
      <c r="W1343" s="1" t="s">
        <v>5622</v>
      </c>
      <c r="X1343" s="1" t="s">
        <v>47</v>
      </c>
      <c r="Y1343" s="1">
        <v>5</v>
      </c>
      <c r="Z1343" s="1">
        <v>0</v>
      </c>
      <c r="AA1343" s="1">
        <v>70</v>
      </c>
      <c r="AB1343" s="1">
        <v>70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8</v>
      </c>
      <c r="AP1343" s="1">
        <v>24</v>
      </c>
      <c r="AQ1343" s="1">
        <v>21</v>
      </c>
      <c r="AR1343" s="1">
        <v>16</v>
      </c>
      <c r="AS1343" s="1">
        <v>12</v>
      </c>
      <c r="AT1343" s="1">
        <v>17</v>
      </c>
      <c r="AU1343" s="1">
        <v>5</v>
      </c>
      <c r="AV1343" s="1">
        <v>10</v>
      </c>
      <c r="AW1343" s="1">
        <v>18</v>
      </c>
      <c r="AX1343" s="1">
        <v>24</v>
      </c>
      <c r="AY1343" s="1">
        <v>10</v>
      </c>
      <c r="AZ1343" s="1">
        <v>8</v>
      </c>
      <c r="BA1343" s="11">
        <v>0</v>
      </c>
    </row>
    <row r="1344" spans="1:53" x14ac:dyDescent="0.25">
      <c r="A1344" s="10">
        <v>125379</v>
      </c>
      <c r="B1344" s="1" t="s">
        <v>2821</v>
      </c>
      <c r="C1344" s="1" t="s">
        <v>58</v>
      </c>
      <c r="D1344" s="1">
        <v>0</v>
      </c>
      <c r="E1344" s="1">
        <v>0</v>
      </c>
      <c r="F1344" s="1"/>
      <c r="G1344" s="1" t="s">
        <v>2822</v>
      </c>
      <c r="H1344" s="2">
        <v>45272.424325266205</v>
      </c>
      <c r="I1344" s="1" t="str">
        <f>_xlfn.XLOOKUP(G1344,'Lookup '!A:A,'Lookup '!B:B)</f>
        <v>Cases &amp; Covers</v>
      </c>
      <c r="J1344" s="1" t="s">
        <v>51</v>
      </c>
      <c r="K1344" s="1" t="b">
        <v>0</v>
      </c>
      <c r="L1344" s="1"/>
      <c r="M1344" s="1"/>
      <c r="N1344" s="1" t="s">
        <v>52</v>
      </c>
      <c r="O1344" s="3">
        <v>2.57</v>
      </c>
      <c r="P1344" s="3"/>
      <c r="Q1344" s="3">
        <v>2.57</v>
      </c>
      <c r="R1344" s="3">
        <v>5</v>
      </c>
      <c r="S1344" s="1">
        <v>0</v>
      </c>
      <c r="T1344" s="4">
        <v>0</v>
      </c>
      <c r="U1344" s="1" t="s">
        <v>5484</v>
      </c>
      <c r="V1344" s="1" t="s">
        <v>5596</v>
      </c>
      <c r="W1344" s="1" t="s">
        <v>5622</v>
      </c>
      <c r="X1344" s="1" t="s">
        <v>47</v>
      </c>
      <c r="Y1344" s="1">
        <v>8</v>
      </c>
      <c r="Z1344" s="1">
        <v>0</v>
      </c>
      <c r="AA1344" s="1">
        <v>70</v>
      </c>
      <c r="AB1344" s="1">
        <v>70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5</v>
      </c>
      <c r="AP1344" s="1">
        <v>12</v>
      </c>
      <c r="AQ1344" s="1">
        <v>16</v>
      </c>
      <c r="AR1344" s="1">
        <v>7</v>
      </c>
      <c r="AS1344" s="1">
        <v>14</v>
      </c>
      <c r="AT1344" s="1">
        <v>7</v>
      </c>
      <c r="AU1344" s="1">
        <v>8</v>
      </c>
      <c r="AV1344" s="1">
        <v>9</v>
      </c>
      <c r="AW1344" s="1">
        <v>14</v>
      </c>
      <c r="AX1344" s="1">
        <v>12</v>
      </c>
      <c r="AY1344" s="1">
        <v>9</v>
      </c>
      <c r="AZ1344" s="1">
        <v>7</v>
      </c>
      <c r="BA1344" s="11">
        <v>1</v>
      </c>
    </row>
    <row r="1345" spans="1:53" x14ac:dyDescent="0.25">
      <c r="A1345" s="10">
        <v>125380</v>
      </c>
      <c r="B1345" s="1" t="s">
        <v>2823</v>
      </c>
      <c r="C1345" s="1" t="s">
        <v>58</v>
      </c>
      <c r="D1345" s="1">
        <v>0</v>
      </c>
      <c r="E1345" s="1">
        <v>0</v>
      </c>
      <c r="F1345" s="1"/>
      <c r="G1345" s="1" t="s">
        <v>2824</v>
      </c>
      <c r="H1345" s="2">
        <v>45272.424325266205</v>
      </c>
      <c r="I1345" s="1" t="str">
        <f>_xlfn.XLOOKUP(G1345,'Lookup '!A:A,'Lookup '!B:B)</f>
        <v>Cases &amp; Covers</v>
      </c>
      <c r="J1345" s="1" t="s">
        <v>51</v>
      </c>
      <c r="K1345" s="1" t="b">
        <v>0</v>
      </c>
      <c r="L1345" s="1"/>
      <c r="M1345" s="1"/>
      <c r="N1345" s="1" t="s">
        <v>52</v>
      </c>
      <c r="O1345" s="3">
        <v>2.57</v>
      </c>
      <c r="P1345" s="3"/>
      <c r="Q1345" s="3">
        <v>2.57</v>
      </c>
      <c r="R1345" s="3">
        <v>5</v>
      </c>
      <c r="S1345" s="1">
        <v>0</v>
      </c>
      <c r="T1345" s="4">
        <v>0</v>
      </c>
      <c r="U1345" s="1" t="s">
        <v>5484</v>
      </c>
      <c r="V1345" s="1" t="s">
        <v>5596</v>
      </c>
      <c r="W1345" s="1" t="s">
        <v>5623</v>
      </c>
      <c r="X1345" s="1" t="s">
        <v>47</v>
      </c>
      <c r="Y1345" s="1">
        <v>91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5</v>
      </c>
      <c r="AP1345" s="1">
        <v>4</v>
      </c>
      <c r="AQ1345" s="1">
        <v>12</v>
      </c>
      <c r="AR1345" s="1">
        <v>2</v>
      </c>
      <c r="AS1345" s="1">
        <v>7</v>
      </c>
      <c r="AT1345" s="1">
        <v>5</v>
      </c>
      <c r="AU1345" s="1">
        <v>5</v>
      </c>
      <c r="AV1345" s="1">
        <v>12</v>
      </c>
      <c r="AW1345" s="1">
        <v>4</v>
      </c>
      <c r="AX1345" s="1">
        <v>9</v>
      </c>
      <c r="AY1345" s="1">
        <v>5</v>
      </c>
      <c r="AZ1345" s="1">
        <v>5</v>
      </c>
      <c r="BA1345" s="11">
        <v>1</v>
      </c>
    </row>
    <row r="1346" spans="1:53" x14ac:dyDescent="0.25">
      <c r="A1346" s="10">
        <v>125381</v>
      </c>
      <c r="B1346" s="1" t="s">
        <v>2825</v>
      </c>
      <c r="C1346" s="1" t="s">
        <v>58</v>
      </c>
      <c r="D1346" s="1">
        <v>0</v>
      </c>
      <c r="E1346" s="1">
        <v>0</v>
      </c>
      <c r="F1346" s="1"/>
      <c r="G1346" s="1" t="s">
        <v>2826</v>
      </c>
      <c r="H1346" s="2">
        <v>45272.424325266205</v>
      </c>
      <c r="I1346" s="1" t="str">
        <f>_xlfn.XLOOKUP(G1346,'Lookup '!A:A,'Lookup '!B:B)</f>
        <v>Cases &amp; Covers</v>
      </c>
      <c r="J1346" s="1" t="s">
        <v>51</v>
      </c>
      <c r="K1346" s="1" t="b">
        <v>0</v>
      </c>
      <c r="L1346" s="1"/>
      <c r="M1346" s="1"/>
      <c r="N1346" s="1" t="s">
        <v>52</v>
      </c>
      <c r="O1346" s="3">
        <v>2.57</v>
      </c>
      <c r="P1346" s="3"/>
      <c r="Q1346" s="3">
        <v>2.57</v>
      </c>
      <c r="R1346" s="3">
        <v>5</v>
      </c>
      <c r="S1346" s="1">
        <v>0</v>
      </c>
      <c r="T1346" s="4">
        <v>0</v>
      </c>
      <c r="U1346" s="1" t="s">
        <v>5484</v>
      </c>
      <c r="V1346" s="1" t="s">
        <v>5596</v>
      </c>
      <c r="W1346" s="1" t="s">
        <v>5623</v>
      </c>
      <c r="X1346" s="1" t="s">
        <v>47</v>
      </c>
      <c r="Y1346" s="1">
        <v>59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6</v>
      </c>
      <c r="AP1346" s="1">
        <v>3</v>
      </c>
      <c r="AQ1346" s="1">
        <v>9</v>
      </c>
      <c r="AR1346" s="1">
        <v>4</v>
      </c>
      <c r="AS1346" s="1">
        <v>5</v>
      </c>
      <c r="AT1346" s="1">
        <v>2</v>
      </c>
      <c r="AU1346" s="1">
        <v>3</v>
      </c>
      <c r="AV1346" s="1">
        <v>5</v>
      </c>
      <c r="AW1346" s="1">
        <v>4</v>
      </c>
      <c r="AX1346" s="1">
        <v>3</v>
      </c>
      <c r="AY1346" s="1">
        <v>4</v>
      </c>
      <c r="AZ1346" s="1">
        <v>5</v>
      </c>
      <c r="BA1346" s="11">
        <v>4</v>
      </c>
    </row>
    <row r="1347" spans="1:53" x14ac:dyDescent="0.25">
      <c r="A1347" s="10">
        <v>125382</v>
      </c>
      <c r="B1347" s="1" t="s">
        <v>2827</v>
      </c>
      <c r="C1347" s="1" t="s">
        <v>58</v>
      </c>
      <c r="D1347" s="1">
        <v>0</v>
      </c>
      <c r="E1347" s="1">
        <v>0</v>
      </c>
      <c r="F1347" s="1"/>
      <c r="G1347" s="1" t="s">
        <v>2828</v>
      </c>
      <c r="H1347" s="2">
        <v>45272.424325266205</v>
      </c>
      <c r="I1347" s="1" t="str">
        <f>_xlfn.XLOOKUP(G1347,'Lookup '!A:A,'Lookup '!B:B)</f>
        <v>Cases &amp; Covers</v>
      </c>
      <c r="J1347" s="1" t="s">
        <v>51</v>
      </c>
      <c r="K1347" s="1" t="b">
        <v>0</v>
      </c>
      <c r="L1347" s="1"/>
      <c r="M1347" s="1"/>
      <c r="N1347" s="1" t="s">
        <v>52</v>
      </c>
      <c r="O1347" s="3">
        <v>2.57</v>
      </c>
      <c r="P1347" s="3"/>
      <c r="Q1347" s="3">
        <v>2.57</v>
      </c>
      <c r="R1347" s="3">
        <v>5</v>
      </c>
      <c r="S1347" s="1">
        <v>0</v>
      </c>
      <c r="T1347" s="4">
        <v>0</v>
      </c>
      <c r="U1347" s="1" t="s">
        <v>5484</v>
      </c>
      <c r="V1347" s="1" t="s">
        <v>5596</v>
      </c>
      <c r="W1347" s="1" t="s">
        <v>5624</v>
      </c>
      <c r="X1347" s="1" t="s">
        <v>47</v>
      </c>
      <c r="Y1347" s="1">
        <v>54</v>
      </c>
      <c r="Z1347" s="1">
        <v>0</v>
      </c>
      <c r="AA1347" s="1">
        <v>50</v>
      </c>
      <c r="AB1347" s="1">
        <v>50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8</v>
      </c>
      <c r="AP1347" s="1">
        <v>7</v>
      </c>
      <c r="AQ1347" s="1">
        <v>3</v>
      </c>
      <c r="AR1347" s="1">
        <v>7</v>
      </c>
      <c r="AS1347" s="1">
        <v>2</v>
      </c>
      <c r="AT1347" s="1">
        <v>1</v>
      </c>
      <c r="AU1347" s="1">
        <v>1</v>
      </c>
      <c r="AV1347" s="1">
        <v>1</v>
      </c>
      <c r="AW1347" s="1">
        <v>5</v>
      </c>
      <c r="AX1347" s="1">
        <v>10</v>
      </c>
      <c r="AY1347" s="1">
        <v>6</v>
      </c>
      <c r="AZ1347" s="1">
        <v>6</v>
      </c>
      <c r="BA1347" s="11">
        <v>2</v>
      </c>
    </row>
    <row r="1348" spans="1:53" x14ac:dyDescent="0.25">
      <c r="A1348" s="10">
        <v>125383</v>
      </c>
      <c r="B1348" s="1" t="s">
        <v>2829</v>
      </c>
      <c r="C1348" s="1" t="s">
        <v>58</v>
      </c>
      <c r="D1348" s="1">
        <v>0</v>
      </c>
      <c r="E1348" s="1">
        <v>0</v>
      </c>
      <c r="F1348" s="1"/>
      <c r="G1348" s="1" t="s">
        <v>2830</v>
      </c>
      <c r="H1348" s="2">
        <v>45272.424325266205</v>
      </c>
      <c r="I1348" s="1" t="str">
        <f>_xlfn.XLOOKUP(G1348,'Lookup '!A:A,'Lookup '!B:B)</f>
        <v>Cases &amp; Covers</v>
      </c>
      <c r="J1348" s="1" t="s">
        <v>51</v>
      </c>
      <c r="K1348" s="1" t="b">
        <v>0</v>
      </c>
      <c r="L1348" s="1"/>
      <c r="M1348" s="1"/>
      <c r="N1348" s="1" t="s">
        <v>52</v>
      </c>
      <c r="O1348" s="3">
        <v>2.57</v>
      </c>
      <c r="P1348" s="3"/>
      <c r="Q1348" s="3">
        <v>2.57</v>
      </c>
      <c r="R1348" s="3">
        <v>5</v>
      </c>
      <c r="S1348" s="1">
        <v>0</v>
      </c>
      <c r="T1348" s="4">
        <v>0</v>
      </c>
      <c r="U1348" s="1" t="s">
        <v>5484</v>
      </c>
      <c r="V1348" s="1" t="s">
        <v>5596</v>
      </c>
      <c r="W1348" s="1" t="s">
        <v>5624</v>
      </c>
      <c r="X1348" s="1" t="s">
        <v>47</v>
      </c>
      <c r="Y1348" s="1">
        <v>31</v>
      </c>
      <c r="Z1348" s="1">
        <v>0</v>
      </c>
      <c r="AA1348" s="1">
        <v>60</v>
      </c>
      <c r="AB1348" s="1">
        <v>60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5</v>
      </c>
      <c r="AP1348" s="1">
        <v>5</v>
      </c>
      <c r="AQ1348" s="1">
        <v>2</v>
      </c>
      <c r="AR1348" s="1">
        <v>6</v>
      </c>
      <c r="AS1348" s="1">
        <v>2</v>
      </c>
      <c r="AT1348" s="1">
        <v>1</v>
      </c>
      <c r="AU1348" s="1">
        <v>1</v>
      </c>
      <c r="AV1348" s="1">
        <v>0</v>
      </c>
      <c r="AW1348" s="1">
        <v>5</v>
      </c>
      <c r="AX1348" s="1">
        <v>10</v>
      </c>
      <c r="AY1348" s="1">
        <v>2</v>
      </c>
      <c r="AZ1348" s="1">
        <v>7</v>
      </c>
      <c r="BA1348" s="11">
        <v>2</v>
      </c>
    </row>
    <row r="1349" spans="1:53" x14ac:dyDescent="0.25">
      <c r="A1349" s="10">
        <v>125384</v>
      </c>
      <c r="B1349" s="1" t="s">
        <v>2831</v>
      </c>
      <c r="C1349" s="1" t="s">
        <v>58</v>
      </c>
      <c r="D1349" s="1">
        <v>0</v>
      </c>
      <c r="E1349" s="1">
        <v>0</v>
      </c>
      <c r="F1349" s="1"/>
      <c r="G1349" s="1" t="s">
        <v>2832</v>
      </c>
      <c r="H1349" s="2">
        <v>45272.424325266205</v>
      </c>
      <c r="I1349" s="1" t="str">
        <f>_xlfn.XLOOKUP(G1349,'Lookup '!A:A,'Lookup '!B:B)</f>
        <v>Cases &amp; Covers</v>
      </c>
      <c r="J1349" s="1" t="s">
        <v>51</v>
      </c>
      <c r="K1349" s="1" t="b">
        <v>0</v>
      </c>
      <c r="L1349" s="1"/>
      <c r="M1349" s="1"/>
      <c r="N1349" s="1" t="s">
        <v>52</v>
      </c>
      <c r="O1349" s="3">
        <v>2.57</v>
      </c>
      <c r="P1349" s="3"/>
      <c r="Q1349" s="3">
        <v>2.94</v>
      </c>
      <c r="R1349" s="3">
        <v>5</v>
      </c>
      <c r="S1349" s="1">
        <v>0</v>
      </c>
      <c r="T1349" s="4">
        <v>0</v>
      </c>
      <c r="U1349" s="1" t="s">
        <v>5484</v>
      </c>
      <c r="V1349" s="1" t="s">
        <v>5596</v>
      </c>
      <c r="W1349" s="1" t="s">
        <v>5625</v>
      </c>
      <c r="X1349" s="1" t="s">
        <v>47</v>
      </c>
      <c r="Y1349" s="1">
        <v>52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6</v>
      </c>
      <c r="AP1349" s="1">
        <v>39</v>
      </c>
      <c r="AQ1349" s="1">
        <v>34</v>
      </c>
      <c r="AR1349" s="1">
        <v>19</v>
      </c>
      <c r="AS1349" s="1">
        <v>0</v>
      </c>
      <c r="AT1349" s="1">
        <v>0</v>
      </c>
      <c r="AU1349" s="1">
        <v>31</v>
      </c>
      <c r="AV1349" s="1">
        <v>8</v>
      </c>
      <c r="AW1349" s="1">
        <v>29</v>
      </c>
      <c r="AX1349" s="1">
        <v>3</v>
      </c>
      <c r="AY1349" s="1">
        <v>5</v>
      </c>
      <c r="AZ1349" s="1">
        <v>28</v>
      </c>
      <c r="BA1349" s="11">
        <v>20</v>
      </c>
    </row>
    <row r="1350" spans="1:53" x14ac:dyDescent="0.25">
      <c r="A1350" s="10">
        <v>125385</v>
      </c>
      <c r="B1350" s="1" t="s">
        <v>2833</v>
      </c>
      <c r="C1350" s="1" t="s">
        <v>58</v>
      </c>
      <c r="D1350" s="1">
        <v>0</v>
      </c>
      <c r="E1350" s="1">
        <v>0</v>
      </c>
      <c r="F1350" s="1"/>
      <c r="G1350" s="1" t="s">
        <v>2834</v>
      </c>
      <c r="H1350" s="2">
        <v>45272.424325266205</v>
      </c>
      <c r="I1350" s="1" t="str">
        <f>_xlfn.XLOOKUP(G1350,'Lookup '!A:A,'Lookup '!B:B)</f>
        <v>Cases &amp; Covers</v>
      </c>
      <c r="J1350" s="1" t="s">
        <v>51</v>
      </c>
      <c r="K1350" s="1" t="b">
        <v>0</v>
      </c>
      <c r="L1350" s="1"/>
      <c r="M1350" s="1"/>
      <c r="N1350" s="1" t="s">
        <v>52</v>
      </c>
      <c r="O1350" s="3">
        <v>2.57</v>
      </c>
      <c r="P1350" s="3"/>
      <c r="Q1350" s="3">
        <v>2.94</v>
      </c>
      <c r="R1350" s="3">
        <v>5</v>
      </c>
      <c r="S1350" s="1">
        <v>0</v>
      </c>
      <c r="T1350" s="4">
        <v>0</v>
      </c>
      <c r="U1350" s="1" t="s">
        <v>5484</v>
      </c>
      <c r="V1350" s="1" t="s">
        <v>5596</v>
      </c>
      <c r="W1350" s="1" t="s">
        <v>5625</v>
      </c>
      <c r="X1350" s="1" t="s">
        <v>47</v>
      </c>
      <c r="Y1350" s="1">
        <v>59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9</v>
      </c>
      <c r="AP1350" s="1">
        <v>28</v>
      </c>
      <c r="AQ1350" s="1">
        <v>23</v>
      </c>
      <c r="AR1350" s="1">
        <v>20</v>
      </c>
      <c r="AS1350" s="1">
        <v>13</v>
      </c>
      <c r="AT1350" s="1">
        <v>0</v>
      </c>
      <c r="AU1350" s="1">
        <v>25</v>
      </c>
      <c r="AV1350" s="1">
        <v>19</v>
      </c>
      <c r="AW1350" s="1">
        <v>0</v>
      </c>
      <c r="AX1350" s="1">
        <v>1</v>
      </c>
      <c r="AY1350" s="1">
        <v>9</v>
      </c>
      <c r="AZ1350" s="1">
        <v>19</v>
      </c>
      <c r="BA1350" s="11">
        <v>17</v>
      </c>
    </row>
    <row r="1351" spans="1:53" x14ac:dyDescent="0.25">
      <c r="A1351" s="10">
        <v>125386</v>
      </c>
      <c r="B1351" s="1" t="s">
        <v>2835</v>
      </c>
      <c r="C1351" s="1" t="s">
        <v>58</v>
      </c>
      <c r="D1351" s="1">
        <v>0</v>
      </c>
      <c r="E1351" s="1">
        <v>0</v>
      </c>
      <c r="F1351" s="1"/>
      <c r="G1351" s="1" t="s">
        <v>2836</v>
      </c>
      <c r="H1351" s="2">
        <v>45272.424325266205</v>
      </c>
      <c r="I1351" s="1" t="str">
        <f>_xlfn.XLOOKUP(G1351,'Lookup '!A:A,'Lookup '!B:B)</f>
        <v>Cases &amp; Covers</v>
      </c>
      <c r="J1351" s="1" t="s">
        <v>51</v>
      </c>
      <c r="K1351" s="1" t="b">
        <v>0</v>
      </c>
      <c r="L1351" s="1"/>
      <c r="M1351" s="1"/>
      <c r="N1351" s="1" t="s">
        <v>52</v>
      </c>
      <c r="O1351" s="3">
        <v>2.57</v>
      </c>
      <c r="P1351" s="3"/>
      <c r="Q1351" s="3">
        <v>2.57</v>
      </c>
      <c r="R1351" s="3">
        <v>5</v>
      </c>
      <c r="S1351" s="1">
        <v>0</v>
      </c>
      <c r="T1351" s="4">
        <v>0</v>
      </c>
      <c r="U1351" s="1" t="s">
        <v>5362</v>
      </c>
      <c r="V1351" s="1" t="s">
        <v>5596</v>
      </c>
      <c r="W1351" s="1" t="s">
        <v>5626</v>
      </c>
      <c r="X1351" s="1" t="s">
        <v>47</v>
      </c>
      <c r="Y1351" s="1">
        <v>28</v>
      </c>
      <c r="Z1351" s="1">
        <v>0</v>
      </c>
      <c r="AA1351" s="1">
        <v>40</v>
      </c>
      <c r="AB1351" s="1">
        <v>40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8</v>
      </c>
      <c r="AP1351" s="1">
        <v>19</v>
      </c>
      <c r="AQ1351" s="1">
        <v>13</v>
      </c>
      <c r="AR1351" s="1">
        <v>1</v>
      </c>
      <c r="AS1351" s="1">
        <v>0</v>
      </c>
      <c r="AT1351" s="1">
        <v>0</v>
      </c>
      <c r="AU1351" s="1">
        <v>13</v>
      </c>
      <c r="AV1351" s="1">
        <v>7</v>
      </c>
      <c r="AW1351" s="1">
        <v>15</v>
      </c>
      <c r="AX1351" s="1">
        <v>13</v>
      </c>
      <c r="AY1351" s="1">
        <v>10</v>
      </c>
      <c r="AZ1351" s="1">
        <v>10</v>
      </c>
      <c r="BA1351" s="11">
        <v>0</v>
      </c>
    </row>
    <row r="1352" spans="1:53" x14ac:dyDescent="0.25">
      <c r="A1352" s="10">
        <v>125387</v>
      </c>
      <c r="B1352" s="1" t="s">
        <v>2837</v>
      </c>
      <c r="C1352" s="1" t="s">
        <v>58</v>
      </c>
      <c r="D1352" s="1">
        <v>0</v>
      </c>
      <c r="E1352" s="1">
        <v>0</v>
      </c>
      <c r="F1352" s="1"/>
      <c r="G1352" s="1" t="s">
        <v>2838</v>
      </c>
      <c r="H1352" s="2">
        <v>45272.424325266205</v>
      </c>
      <c r="I1352" s="1" t="str">
        <f>_xlfn.XLOOKUP(G1352,'Lookup '!A:A,'Lookup '!B:B)</f>
        <v>Cases &amp; Covers</v>
      </c>
      <c r="J1352" s="1" t="s">
        <v>51</v>
      </c>
      <c r="K1352" s="1" t="b">
        <v>0</v>
      </c>
      <c r="L1352" s="1"/>
      <c r="M1352" s="1"/>
      <c r="N1352" s="1" t="s">
        <v>52</v>
      </c>
      <c r="O1352" s="3">
        <v>2.57</v>
      </c>
      <c r="P1352" s="3"/>
      <c r="Q1352" s="3">
        <v>2.87</v>
      </c>
      <c r="R1352" s="3">
        <v>5</v>
      </c>
      <c r="S1352" s="1">
        <v>0</v>
      </c>
      <c r="T1352" s="4">
        <v>0</v>
      </c>
      <c r="U1352" s="1" t="s">
        <v>5362</v>
      </c>
      <c r="V1352" s="1" t="s">
        <v>5596</v>
      </c>
      <c r="W1352" s="1" t="s">
        <v>5626</v>
      </c>
      <c r="X1352" s="1" t="s">
        <v>47</v>
      </c>
      <c r="Y1352" s="1">
        <v>73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10</v>
      </c>
      <c r="AP1352" s="1">
        <v>11</v>
      </c>
      <c r="AQ1352" s="1">
        <v>7</v>
      </c>
      <c r="AR1352" s="1">
        <v>7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6</v>
      </c>
      <c r="BA1352" s="11">
        <v>8</v>
      </c>
    </row>
    <row r="1353" spans="1:53" x14ac:dyDescent="0.25">
      <c r="A1353" s="10">
        <v>125388</v>
      </c>
      <c r="B1353" s="1" t="s">
        <v>2839</v>
      </c>
      <c r="C1353" s="1" t="s">
        <v>58</v>
      </c>
      <c r="D1353" s="1">
        <v>0</v>
      </c>
      <c r="E1353" s="1">
        <v>0</v>
      </c>
      <c r="F1353" s="1"/>
      <c r="G1353" s="1" t="s">
        <v>2840</v>
      </c>
      <c r="H1353" s="2">
        <v>45272.424325266205</v>
      </c>
      <c r="I1353" s="1" t="str">
        <f>_xlfn.XLOOKUP(G1353,'Lookup '!A:A,'Lookup '!B:B)</f>
        <v>Cases &amp; Covers</v>
      </c>
      <c r="J1353" s="1" t="s">
        <v>51</v>
      </c>
      <c r="K1353" s="1" t="b">
        <v>0</v>
      </c>
      <c r="L1353" s="1"/>
      <c r="M1353" s="1"/>
      <c r="N1353" s="1" t="s">
        <v>52</v>
      </c>
      <c r="O1353" s="3">
        <v>2.57</v>
      </c>
      <c r="P1353" s="3"/>
      <c r="Q1353" s="3">
        <v>2.57</v>
      </c>
      <c r="R1353" s="3">
        <v>5</v>
      </c>
      <c r="S1353" s="1">
        <v>0</v>
      </c>
      <c r="T1353" s="4">
        <v>0</v>
      </c>
      <c r="U1353" s="1" t="s">
        <v>5362</v>
      </c>
      <c r="V1353" s="1" t="s">
        <v>5596</v>
      </c>
      <c r="W1353" s="1" t="s">
        <v>5626</v>
      </c>
      <c r="X1353" s="1" t="s">
        <v>47</v>
      </c>
      <c r="Y1353" s="1">
        <v>31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14</v>
      </c>
      <c r="AP1353" s="1">
        <v>16</v>
      </c>
      <c r="AQ1353" s="1">
        <v>6</v>
      </c>
      <c r="AR1353" s="1">
        <v>0</v>
      </c>
      <c r="AS1353" s="1">
        <v>0</v>
      </c>
      <c r="AT1353" s="1">
        <v>0</v>
      </c>
      <c r="AU1353" s="1">
        <v>14</v>
      </c>
      <c r="AV1353" s="1">
        <v>8</v>
      </c>
      <c r="AW1353" s="1">
        <v>1</v>
      </c>
      <c r="AX1353" s="1">
        <v>8</v>
      </c>
      <c r="AY1353" s="1">
        <v>9</v>
      </c>
      <c r="AZ1353" s="1">
        <v>11</v>
      </c>
      <c r="BA1353" s="11">
        <v>14</v>
      </c>
    </row>
    <row r="1354" spans="1:53" x14ac:dyDescent="0.25">
      <c r="A1354" s="10">
        <v>125389</v>
      </c>
      <c r="B1354" s="1" t="s">
        <v>2841</v>
      </c>
      <c r="C1354" s="1" t="s">
        <v>114</v>
      </c>
      <c r="D1354" s="1">
        <v>0</v>
      </c>
      <c r="E1354" s="1">
        <v>0</v>
      </c>
      <c r="F1354" s="1"/>
      <c r="G1354" s="1" t="s">
        <v>2842</v>
      </c>
      <c r="H1354" s="2">
        <v>45272.433412418985</v>
      </c>
      <c r="I1354" s="1" t="str">
        <f>_xlfn.XLOOKUP(G1354,'Lookup '!A:A,'Lookup '!B:B)</f>
        <v>Cases &amp; Covers</v>
      </c>
      <c r="J1354" s="1" t="s">
        <v>51</v>
      </c>
      <c r="K1354" s="1" t="b">
        <v>0</v>
      </c>
      <c r="L1354" s="1"/>
      <c r="M1354" s="1"/>
      <c r="N1354" s="1" t="s">
        <v>52</v>
      </c>
      <c r="O1354" s="3">
        <v>3</v>
      </c>
      <c r="P1354" s="3"/>
      <c r="Q1354" s="3">
        <v>3</v>
      </c>
      <c r="R1354" s="3">
        <v>4.8181000000000003</v>
      </c>
      <c r="S1354" s="1">
        <v>0</v>
      </c>
      <c r="T1354" s="4">
        <v>0</v>
      </c>
      <c r="U1354" s="1" t="s">
        <v>5362</v>
      </c>
      <c r="V1354" s="1" t="s">
        <v>5611</v>
      </c>
      <c r="W1354" s="1" t="s">
        <v>5535</v>
      </c>
      <c r="X1354" s="1" t="s">
        <v>47</v>
      </c>
      <c r="Y1354" s="1">
        <v>33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17</v>
      </c>
      <c r="AP1354" s="1">
        <v>11</v>
      </c>
      <c r="AQ1354" s="1">
        <v>8</v>
      </c>
      <c r="AR1354" s="1">
        <v>14</v>
      </c>
      <c r="AS1354" s="1">
        <v>6</v>
      </c>
      <c r="AT1354" s="1">
        <v>4</v>
      </c>
      <c r="AU1354" s="1">
        <v>7</v>
      </c>
      <c r="AV1354" s="1">
        <v>8</v>
      </c>
      <c r="AW1354" s="1">
        <v>10</v>
      </c>
      <c r="AX1354" s="1">
        <v>11</v>
      </c>
      <c r="AY1354" s="1">
        <v>7</v>
      </c>
      <c r="AZ1354" s="1">
        <v>2</v>
      </c>
      <c r="BA1354" s="11">
        <v>5</v>
      </c>
    </row>
    <row r="1355" spans="1:53" x14ac:dyDescent="0.25">
      <c r="A1355" s="10">
        <v>125390</v>
      </c>
      <c r="B1355" s="1" t="s">
        <v>2843</v>
      </c>
      <c r="C1355" s="1" t="s">
        <v>114</v>
      </c>
      <c r="D1355" s="1">
        <v>0</v>
      </c>
      <c r="E1355" s="1">
        <v>0</v>
      </c>
      <c r="F1355" s="1"/>
      <c r="G1355" s="1" t="s">
        <v>2844</v>
      </c>
      <c r="H1355" s="2">
        <v>45272.433412418985</v>
      </c>
      <c r="I1355" s="1" t="str">
        <f>_xlfn.XLOOKUP(G1355,'Lookup '!A:A,'Lookup '!B:B)</f>
        <v>Cases &amp; Covers</v>
      </c>
      <c r="J1355" s="1" t="s">
        <v>51</v>
      </c>
      <c r="K1355" s="1" t="b">
        <v>0</v>
      </c>
      <c r="L1355" s="1"/>
      <c r="M1355" s="1"/>
      <c r="N1355" s="1" t="s">
        <v>52</v>
      </c>
      <c r="O1355" s="3">
        <v>3</v>
      </c>
      <c r="P1355" s="3"/>
      <c r="Q1355" s="3">
        <v>3</v>
      </c>
      <c r="R1355" s="3">
        <v>4.8181000000000003</v>
      </c>
      <c r="S1355" s="1">
        <v>0</v>
      </c>
      <c r="T1355" s="4">
        <v>0</v>
      </c>
      <c r="U1355" s="1" t="s">
        <v>5362</v>
      </c>
      <c r="V1355" s="1" t="s">
        <v>5611</v>
      </c>
      <c r="W1355" s="1" t="s">
        <v>5535</v>
      </c>
      <c r="X1355" s="1" t="s">
        <v>47</v>
      </c>
      <c r="Y1355" s="1">
        <v>68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14</v>
      </c>
      <c r="AP1355" s="1">
        <v>5</v>
      </c>
      <c r="AQ1355" s="1">
        <v>13</v>
      </c>
      <c r="AR1355" s="1">
        <v>8</v>
      </c>
      <c r="AS1355" s="1">
        <v>3</v>
      </c>
      <c r="AT1355" s="1">
        <v>3</v>
      </c>
      <c r="AU1355" s="1">
        <v>1</v>
      </c>
      <c r="AV1355" s="1">
        <v>4</v>
      </c>
      <c r="AW1355" s="1">
        <v>2</v>
      </c>
      <c r="AX1355" s="1">
        <v>9</v>
      </c>
      <c r="AY1355" s="1">
        <v>4</v>
      </c>
      <c r="AZ1355" s="1">
        <v>3</v>
      </c>
      <c r="BA1355" s="11">
        <v>3</v>
      </c>
    </row>
    <row r="1356" spans="1:53" x14ac:dyDescent="0.25">
      <c r="A1356" s="10">
        <v>125391</v>
      </c>
      <c r="B1356" s="1" t="s">
        <v>2845</v>
      </c>
      <c r="C1356" s="1" t="s">
        <v>114</v>
      </c>
      <c r="D1356" s="1">
        <v>4</v>
      </c>
      <c r="E1356" s="1">
        <v>0</v>
      </c>
      <c r="F1356" s="1" t="s">
        <v>2846</v>
      </c>
      <c r="G1356" s="1" t="s">
        <v>2847</v>
      </c>
      <c r="H1356" s="2">
        <v>45272.433412418985</v>
      </c>
      <c r="I1356" s="1" t="str">
        <f>_xlfn.XLOOKUP(G1356,'Lookup '!A:A,'Lookup '!B:B)</f>
        <v>Cases &amp; Covers</v>
      </c>
      <c r="J1356" s="1" t="s">
        <v>51</v>
      </c>
      <c r="K1356" s="1" t="b">
        <v>0</v>
      </c>
      <c r="L1356" s="1"/>
      <c r="M1356" s="1"/>
      <c r="N1356" s="1" t="s">
        <v>52</v>
      </c>
      <c r="O1356" s="3">
        <v>3</v>
      </c>
      <c r="P1356" s="3"/>
      <c r="Q1356" s="3">
        <v>3</v>
      </c>
      <c r="R1356" s="3">
        <v>4.8181000000000003</v>
      </c>
      <c r="S1356" s="1">
        <v>0</v>
      </c>
      <c r="T1356" s="4">
        <v>0</v>
      </c>
      <c r="U1356" s="1" t="s">
        <v>5362</v>
      </c>
      <c r="V1356" s="1" t="s">
        <v>5611</v>
      </c>
      <c r="W1356" s="1" t="s">
        <v>5533</v>
      </c>
      <c r="X1356" s="1" t="s">
        <v>47</v>
      </c>
      <c r="Y1356" s="1">
        <v>40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9</v>
      </c>
      <c r="AP1356" s="1">
        <v>12</v>
      </c>
      <c r="AQ1356" s="1">
        <v>5</v>
      </c>
      <c r="AR1356" s="1">
        <v>6</v>
      </c>
      <c r="AS1356" s="1">
        <v>6</v>
      </c>
      <c r="AT1356" s="1">
        <v>1</v>
      </c>
      <c r="AU1356" s="1">
        <v>6</v>
      </c>
      <c r="AV1356" s="1">
        <v>6</v>
      </c>
      <c r="AW1356" s="1">
        <v>2</v>
      </c>
      <c r="AX1356" s="1">
        <v>7</v>
      </c>
      <c r="AY1356" s="1">
        <v>4</v>
      </c>
      <c r="AZ1356" s="1">
        <v>1</v>
      </c>
      <c r="BA1356" s="11">
        <v>6</v>
      </c>
    </row>
    <row r="1357" spans="1:53" x14ac:dyDescent="0.25">
      <c r="A1357" s="10">
        <v>125392</v>
      </c>
      <c r="B1357" s="1" t="s">
        <v>2848</v>
      </c>
      <c r="C1357" s="1" t="s">
        <v>114</v>
      </c>
      <c r="D1357" s="1">
        <v>4</v>
      </c>
      <c r="E1357" s="1">
        <v>0</v>
      </c>
      <c r="F1357" s="1" t="s">
        <v>2849</v>
      </c>
      <c r="G1357" s="1" t="s">
        <v>2850</v>
      </c>
      <c r="H1357" s="2">
        <v>45272.433412418985</v>
      </c>
      <c r="I1357" s="1" t="str">
        <f>_xlfn.XLOOKUP(G1357,'Lookup '!A:A,'Lookup '!B:B)</f>
        <v>Cases &amp; Covers</v>
      </c>
      <c r="J1357" s="1" t="s">
        <v>51</v>
      </c>
      <c r="K1357" s="1" t="b">
        <v>0</v>
      </c>
      <c r="L1357" s="1"/>
      <c r="M1357" s="1"/>
      <c r="N1357" s="1" t="s">
        <v>52</v>
      </c>
      <c r="O1357" s="3">
        <v>3</v>
      </c>
      <c r="P1357" s="3"/>
      <c r="Q1357" s="3">
        <v>3</v>
      </c>
      <c r="R1357" s="3">
        <v>4.8181000000000003</v>
      </c>
      <c r="S1357" s="1">
        <v>0</v>
      </c>
      <c r="T1357" s="4">
        <v>0</v>
      </c>
      <c r="U1357" s="1" t="s">
        <v>5362</v>
      </c>
      <c r="V1357" s="1" t="s">
        <v>5611</v>
      </c>
      <c r="W1357" s="1" t="s">
        <v>5533</v>
      </c>
      <c r="X1357" s="1" t="s">
        <v>47</v>
      </c>
      <c r="Y1357" s="1">
        <v>47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4</v>
      </c>
      <c r="AP1357" s="1">
        <v>8</v>
      </c>
      <c r="AQ1357" s="1">
        <v>10</v>
      </c>
      <c r="AR1357" s="1">
        <v>3</v>
      </c>
      <c r="AS1357" s="1">
        <v>4</v>
      </c>
      <c r="AT1357" s="1">
        <v>0</v>
      </c>
      <c r="AU1357" s="1">
        <v>4</v>
      </c>
      <c r="AV1357" s="1">
        <v>5</v>
      </c>
      <c r="AW1357" s="1">
        <v>3</v>
      </c>
      <c r="AX1357" s="1">
        <v>11</v>
      </c>
      <c r="AY1357" s="1">
        <v>1</v>
      </c>
      <c r="AZ1357" s="1">
        <v>0</v>
      </c>
      <c r="BA1357" s="11">
        <v>2</v>
      </c>
    </row>
    <row r="1358" spans="1:53" x14ac:dyDescent="0.25">
      <c r="A1358" s="10">
        <v>125393</v>
      </c>
      <c r="B1358" s="1" t="s">
        <v>2851</v>
      </c>
      <c r="C1358" s="1" t="s">
        <v>2852</v>
      </c>
      <c r="D1358" s="1">
        <v>0</v>
      </c>
      <c r="E1358" s="1">
        <v>0</v>
      </c>
      <c r="F1358" s="1"/>
      <c r="G1358" s="1" t="s">
        <v>2853</v>
      </c>
      <c r="H1358" s="2">
        <v>45272.475782870373</v>
      </c>
      <c r="I1358" s="1" t="str">
        <f>_xlfn.XLOOKUP(G1358,'Lookup '!A:A,'Lookup '!B:B)</f>
        <v>Cases &amp; Covers</v>
      </c>
      <c r="J1358" s="1" t="s">
        <v>51</v>
      </c>
      <c r="K1358" s="1" t="b">
        <v>0</v>
      </c>
      <c r="L1358" s="1"/>
      <c r="M1358" s="1"/>
      <c r="N1358" s="1" t="s">
        <v>52</v>
      </c>
      <c r="O1358" s="3">
        <v>1.62</v>
      </c>
      <c r="P1358" s="3"/>
      <c r="Q1358" s="3">
        <v>1.62</v>
      </c>
      <c r="R1358" s="3">
        <v>4.0909000000000004</v>
      </c>
      <c r="S1358" s="1">
        <v>0</v>
      </c>
      <c r="T1358" s="4">
        <v>0</v>
      </c>
      <c r="U1358" s="1" t="s">
        <v>5484</v>
      </c>
      <c r="V1358" s="1" t="s">
        <v>5494</v>
      </c>
      <c r="W1358" s="1" t="s">
        <v>5627</v>
      </c>
      <c r="X1358" s="1" t="s">
        <v>47</v>
      </c>
      <c r="Y1358" s="1">
        <v>5</v>
      </c>
      <c r="Z1358" s="1">
        <v>0</v>
      </c>
      <c r="AA1358" s="1">
        <v>60</v>
      </c>
      <c r="AB1358" s="1">
        <v>60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34</v>
      </c>
      <c r="AQ1358" s="1">
        <v>17</v>
      </c>
      <c r="AR1358" s="1">
        <v>15</v>
      </c>
      <c r="AS1358" s="1">
        <v>12</v>
      </c>
      <c r="AT1358" s="1">
        <v>7</v>
      </c>
      <c r="AU1358" s="1">
        <v>19</v>
      </c>
      <c r="AV1358" s="1">
        <v>10</v>
      </c>
      <c r="AW1358" s="1">
        <v>15</v>
      </c>
      <c r="AX1358" s="1">
        <v>24</v>
      </c>
      <c r="AY1358" s="1">
        <v>10</v>
      </c>
      <c r="AZ1358" s="1">
        <v>12</v>
      </c>
      <c r="BA1358" s="11">
        <v>0</v>
      </c>
    </row>
    <row r="1359" spans="1:53" x14ac:dyDescent="0.25">
      <c r="A1359" s="10">
        <v>125394</v>
      </c>
      <c r="B1359" s="1" t="s">
        <v>2854</v>
      </c>
      <c r="C1359" s="1" t="s">
        <v>2852</v>
      </c>
      <c r="D1359" s="1">
        <v>0</v>
      </c>
      <c r="E1359" s="1">
        <v>0</v>
      </c>
      <c r="F1359" s="1"/>
      <c r="G1359" s="1" t="s">
        <v>2855</v>
      </c>
      <c r="H1359" s="2">
        <v>45272.475782870373</v>
      </c>
      <c r="I1359" s="1" t="str">
        <f>_xlfn.XLOOKUP(G1359,'Lookup '!A:A,'Lookup '!B:B)</f>
        <v>Cases &amp; Covers</v>
      </c>
      <c r="J1359" s="1" t="s">
        <v>51</v>
      </c>
      <c r="K1359" s="1" t="b">
        <v>0</v>
      </c>
      <c r="L1359" s="1"/>
      <c r="M1359" s="1"/>
      <c r="N1359" s="1" t="s">
        <v>52</v>
      </c>
      <c r="O1359" s="3">
        <v>1.62</v>
      </c>
      <c r="P1359" s="3"/>
      <c r="Q1359" s="3">
        <v>1.62</v>
      </c>
      <c r="R1359" s="3">
        <v>4.0909000000000004</v>
      </c>
      <c r="S1359" s="1">
        <v>0</v>
      </c>
      <c r="T1359" s="4">
        <v>0</v>
      </c>
      <c r="U1359" s="1" t="s">
        <v>5484</v>
      </c>
      <c r="V1359" s="1" t="s">
        <v>5494</v>
      </c>
      <c r="W1359" s="1" t="s">
        <v>5627</v>
      </c>
      <c r="X1359" s="1" t="s">
        <v>47</v>
      </c>
      <c r="Y1359" s="1">
        <v>7</v>
      </c>
      <c r="Z1359" s="1">
        <v>0</v>
      </c>
      <c r="AA1359" s="1">
        <v>50</v>
      </c>
      <c r="AB1359" s="1">
        <v>50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23</v>
      </c>
      <c r="AQ1359" s="1">
        <v>19</v>
      </c>
      <c r="AR1359" s="1">
        <v>10</v>
      </c>
      <c r="AS1359" s="1">
        <v>10</v>
      </c>
      <c r="AT1359" s="1">
        <v>5</v>
      </c>
      <c r="AU1359" s="1">
        <v>6</v>
      </c>
      <c r="AV1359" s="1">
        <v>3</v>
      </c>
      <c r="AW1359" s="1">
        <v>5</v>
      </c>
      <c r="AX1359" s="1">
        <v>12</v>
      </c>
      <c r="AY1359" s="1">
        <v>0</v>
      </c>
      <c r="AZ1359" s="1">
        <v>0</v>
      </c>
      <c r="BA1359" s="11">
        <v>0</v>
      </c>
    </row>
    <row r="1360" spans="1:53" x14ac:dyDescent="0.25">
      <c r="A1360" s="10">
        <v>125395</v>
      </c>
      <c r="B1360" s="1" t="s">
        <v>2856</v>
      </c>
      <c r="C1360" s="1" t="s">
        <v>2852</v>
      </c>
      <c r="D1360" s="1">
        <v>4</v>
      </c>
      <c r="E1360" s="1">
        <v>0</v>
      </c>
      <c r="F1360" s="1" t="s">
        <v>2856</v>
      </c>
      <c r="G1360" s="1" t="s">
        <v>2857</v>
      </c>
      <c r="H1360" s="2">
        <v>45272.475782870373</v>
      </c>
      <c r="I1360" s="1" t="str">
        <f>_xlfn.XLOOKUP(G1360,'Lookup '!A:A,'Lookup '!B:B)</f>
        <v>Cases &amp; Covers</v>
      </c>
      <c r="J1360" s="1" t="s">
        <v>51</v>
      </c>
      <c r="K1360" s="1" t="b">
        <v>0</v>
      </c>
      <c r="L1360" s="1"/>
      <c r="M1360" s="1"/>
      <c r="N1360" s="1" t="s">
        <v>52</v>
      </c>
      <c r="O1360" s="3">
        <v>1.62</v>
      </c>
      <c r="P1360" s="3"/>
      <c r="Q1360" s="3">
        <v>1.62</v>
      </c>
      <c r="R1360" s="3">
        <v>4.0909000000000004</v>
      </c>
      <c r="S1360" s="1">
        <v>0</v>
      </c>
      <c r="T1360" s="4">
        <v>0</v>
      </c>
      <c r="U1360" s="1" t="s">
        <v>5484</v>
      </c>
      <c r="V1360" s="1" t="s">
        <v>5494</v>
      </c>
      <c r="W1360" s="1" t="s">
        <v>5628</v>
      </c>
      <c r="X1360" s="1" t="s">
        <v>47</v>
      </c>
      <c r="Y1360" s="1">
        <v>55</v>
      </c>
      <c r="Z1360" s="1">
        <v>1</v>
      </c>
      <c r="AA1360" s="1">
        <v>50</v>
      </c>
      <c r="AB1360" s="1">
        <v>50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24</v>
      </c>
      <c r="AQ1360" s="1">
        <v>12</v>
      </c>
      <c r="AR1360" s="1">
        <v>7</v>
      </c>
      <c r="AS1360" s="1">
        <v>6</v>
      </c>
      <c r="AT1360" s="1">
        <v>8</v>
      </c>
      <c r="AU1360" s="1">
        <v>2</v>
      </c>
      <c r="AV1360" s="1">
        <v>4</v>
      </c>
      <c r="AW1360" s="1">
        <v>7</v>
      </c>
      <c r="AX1360" s="1">
        <v>8</v>
      </c>
      <c r="AY1360" s="1">
        <v>9</v>
      </c>
      <c r="AZ1360" s="1">
        <v>3</v>
      </c>
      <c r="BA1360" s="11">
        <v>8</v>
      </c>
    </row>
    <row r="1361" spans="1:53" x14ac:dyDescent="0.25">
      <c r="A1361" s="10">
        <v>125396</v>
      </c>
      <c r="B1361" s="1" t="s">
        <v>2858</v>
      </c>
      <c r="C1361" s="1" t="s">
        <v>2852</v>
      </c>
      <c r="D1361" s="1">
        <v>0</v>
      </c>
      <c r="E1361" s="1">
        <v>0</v>
      </c>
      <c r="F1361" s="1"/>
      <c r="G1361" s="1" t="s">
        <v>2859</v>
      </c>
      <c r="H1361" s="2">
        <v>45272.475782870373</v>
      </c>
      <c r="I1361" s="1" t="str">
        <f>_xlfn.XLOOKUP(G1361,'Lookup '!A:A,'Lookup '!B:B)</f>
        <v>Cases &amp; Covers</v>
      </c>
      <c r="J1361" s="1" t="s">
        <v>51</v>
      </c>
      <c r="K1361" s="1" t="b">
        <v>0</v>
      </c>
      <c r="L1361" s="1"/>
      <c r="M1361" s="1"/>
      <c r="N1361" s="1" t="s">
        <v>52</v>
      </c>
      <c r="O1361" s="3">
        <v>1.62</v>
      </c>
      <c r="P1361" s="3"/>
      <c r="Q1361" s="3">
        <v>1.62</v>
      </c>
      <c r="R1361" s="3">
        <v>4.0909000000000004</v>
      </c>
      <c r="S1361" s="1">
        <v>0</v>
      </c>
      <c r="T1361" s="4">
        <v>0</v>
      </c>
      <c r="U1361" s="1" t="s">
        <v>5484</v>
      </c>
      <c r="V1361" s="1" t="s">
        <v>5494</v>
      </c>
      <c r="W1361" s="1" t="s">
        <v>5628</v>
      </c>
      <c r="X1361" s="1" t="s">
        <v>47</v>
      </c>
      <c r="Y1361" s="1">
        <v>41</v>
      </c>
      <c r="Z1361" s="1">
        <v>0</v>
      </c>
      <c r="AA1361" s="1">
        <v>50</v>
      </c>
      <c r="AB1361" s="1">
        <v>50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22</v>
      </c>
      <c r="AQ1361" s="1">
        <v>15</v>
      </c>
      <c r="AR1361" s="1">
        <v>2</v>
      </c>
      <c r="AS1361" s="1">
        <v>5</v>
      </c>
      <c r="AT1361" s="1">
        <v>3</v>
      </c>
      <c r="AU1361" s="1">
        <v>1</v>
      </c>
      <c r="AV1361" s="1">
        <v>0</v>
      </c>
      <c r="AW1361" s="1">
        <v>3</v>
      </c>
      <c r="AX1361" s="1">
        <v>2</v>
      </c>
      <c r="AY1361" s="1">
        <v>3</v>
      </c>
      <c r="AZ1361" s="1">
        <v>0</v>
      </c>
      <c r="BA1361" s="11">
        <v>5</v>
      </c>
    </row>
    <row r="1362" spans="1:53" x14ac:dyDescent="0.25">
      <c r="A1362" s="10">
        <v>125397</v>
      </c>
      <c r="B1362" s="1" t="s">
        <v>2860</v>
      </c>
      <c r="C1362" s="1" t="s">
        <v>2852</v>
      </c>
      <c r="D1362" s="1">
        <v>0</v>
      </c>
      <c r="E1362" s="1">
        <v>0</v>
      </c>
      <c r="F1362" s="1"/>
      <c r="G1362" s="1" t="s">
        <v>2861</v>
      </c>
      <c r="H1362" s="2">
        <v>45272.475782870373</v>
      </c>
      <c r="I1362" s="1" t="str">
        <f>_xlfn.XLOOKUP(G1362,'Lookup '!A:A,'Lookup '!B:B)</f>
        <v>Cases &amp; Covers</v>
      </c>
      <c r="J1362" s="1" t="s">
        <v>51</v>
      </c>
      <c r="K1362" s="1" t="b">
        <v>0</v>
      </c>
      <c r="L1362" s="1"/>
      <c r="M1362" s="1"/>
      <c r="N1362" s="1" t="s">
        <v>52</v>
      </c>
      <c r="O1362" s="3">
        <v>1.62</v>
      </c>
      <c r="P1362" s="3"/>
      <c r="Q1362" s="3">
        <v>1.62</v>
      </c>
      <c r="R1362" s="3">
        <v>4.0909000000000004</v>
      </c>
      <c r="S1362" s="1">
        <v>0</v>
      </c>
      <c r="T1362" s="4">
        <v>0</v>
      </c>
      <c r="U1362" s="1" t="s">
        <v>5484</v>
      </c>
      <c r="V1362" s="1" t="s">
        <v>5494</v>
      </c>
      <c r="W1362" s="1" t="s">
        <v>5629</v>
      </c>
      <c r="X1362" s="1" t="s">
        <v>47</v>
      </c>
      <c r="Y1362" s="1">
        <v>-34</v>
      </c>
      <c r="Z1362" s="1">
        <v>0</v>
      </c>
      <c r="AA1362" s="1">
        <v>120</v>
      </c>
      <c r="AB1362" s="1">
        <v>120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10</v>
      </c>
      <c r="AP1362" s="1">
        <v>11</v>
      </c>
      <c r="AQ1362" s="1">
        <v>7</v>
      </c>
      <c r="AR1362" s="1">
        <v>11</v>
      </c>
      <c r="AS1362" s="1">
        <v>25</v>
      </c>
      <c r="AT1362" s="1">
        <v>14</v>
      </c>
      <c r="AU1362" s="1">
        <v>13</v>
      </c>
      <c r="AV1362" s="1">
        <v>10</v>
      </c>
      <c r="AW1362" s="1">
        <v>14</v>
      </c>
      <c r="AX1362" s="1">
        <v>12</v>
      </c>
      <c r="AY1362" s="1">
        <v>6</v>
      </c>
      <c r="AZ1362" s="1">
        <v>10</v>
      </c>
      <c r="BA1362" s="11">
        <v>5</v>
      </c>
    </row>
    <row r="1363" spans="1:53" x14ac:dyDescent="0.25">
      <c r="A1363" s="10">
        <v>125398</v>
      </c>
      <c r="B1363" s="1" t="s">
        <v>2862</v>
      </c>
      <c r="C1363" s="1" t="s">
        <v>2852</v>
      </c>
      <c r="D1363" s="1">
        <v>0</v>
      </c>
      <c r="E1363" s="1">
        <v>0</v>
      </c>
      <c r="F1363" s="1"/>
      <c r="G1363" s="1" t="s">
        <v>2863</v>
      </c>
      <c r="H1363" s="2">
        <v>45272.475782870373</v>
      </c>
      <c r="I1363" s="1" t="str">
        <f>_xlfn.XLOOKUP(G1363,'Lookup '!A:A,'Lookup '!B:B)</f>
        <v>Cases &amp; Covers</v>
      </c>
      <c r="J1363" s="1" t="s">
        <v>51</v>
      </c>
      <c r="K1363" s="1" t="b">
        <v>0</v>
      </c>
      <c r="L1363" s="1"/>
      <c r="M1363" s="1"/>
      <c r="N1363" s="1" t="s">
        <v>52</v>
      </c>
      <c r="O1363" s="3">
        <v>1.62</v>
      </c>
      <c r="P1363" s="3"/>
      <c r="Q1363" s="3">
        <v>1.62</v>
      </c>
      <c r="R1363" s="3">
        <v>4.0909000000000004</v>
      </c>
      <c r="S1363" s="1">
        <v>0</v>
      </c>
      <c r="T1363" s="4">
        <v>0</v>
      </c>
      <c r="U1363" s="1" t="s">
        <v>5484</v>
      </c>
      <c r="V1363" s="1" t="s">
        <v>5494</v>
      </c>
      <c r="W1363" s="1" t="s">
        <v>5629</v>
      </c>
      <c r="X1363" s="1" t="s">
        <v>47</v>
      </c>
      <c r="Y1363" s="1">
        <v>-47</v>
      </c>
      <c r="Z1363" s="1">
        <v>0</v>
      </c>
      <c r="AA1363" s="1">
        <v>100</v>
      </c>
      <c r="AB1363" s="1">
        <v>100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9</v>
      </c>
      <c r="AP1363" s="1">
        <v>9</v>
      </c>
      <c r="AQ1363" s="1">
        <v>9</v>
      </c>
      <c r="AR1363" s="1">
        <v>4</v>
      </c>
      <c r="AS1363" s="1">
        <v>5</v>
      </c>
      <c r="AT1363" s="1">
        <v>2</v>
      </c>
      <c r="AU1363" s="1">
        <v>11</v>
      </c>
      <c r="AV1363" s="1">
        <v>6</v>
      </c>
      <c r="AW1363" s="1">
        <v>10</v>
      </c>
      <c r="AX1363" s="1">
        <v>5</v>
      </c>
      <c r="AY1363" s="1">
        <v>4</v>
      </c>
      <c r="AZ1363" s="1">
        <v>2</v>
      </c>
      <c r="BA1363" s="11">
        <v>0</v>
      </c>
    </row>
    <row r="1364" spans="1:53" x14ac:dyDescent="0.25">
      <c r="A1364" s="10">
        <v>125399</v>
      </c>
      <c r="B1364" s="1" t="s">
        <v>2864</v>
      </c>
      <c r="C1364" s="1" t="s">
        <v>2852</v>
      </c>
      <c r="D1364" s="1">
        <v>0</v>
      </c>
      <c r="E1364" s="1">
        <v>0</v>
      </c>
      <c r="F1364" s="1"/>
      <c r="G1364" s="1" t="s">
        <v>2865</v>
      </c>
      <c r="H1364" s="2">
        <v>45272.475782870373</v>
      </c>
      <c r="I1364" s="1" t="str">
        <f>_xlfn.XLOOKUP(G1364,'Lookup '!A:A,'Lookup '!B:B)</f>
        <v>Cases &amp; Covers</v>
      </c>
      <c r="J1364" s="1" t="s">
        <v>51</v>
      </c>
      <c r="K1364" s="1" t="b">
        <v>0</v>
      </c>
      <c r="L1364" s="1"/>
      <c r="M1364" s="1"/>
      <c r="N1364" s="1" t="s">
        <v>52</v>
      </c>
      <c r="O1364" s="3">
        <v>1.62</v>
      </c>
      <c r="P1364" s="3"/>
      <c r="Q1364" s="3">
        <v>1.62</v>
      </c>
      <c r="R1364" s="3">
        <v>4.0909000000000004</v>
      </c>
      <c r="S1364" s="1">
        <v>0</v>
      </c>
      <c r="T1364" s="4">
        <v>0</v>
      </c>
      <c r="U1364" s="1" t="s">
        <v>5484</v>
      </c>
      <c r="V1364" s="1" t="s">
        <v>5494</v>
      </c>
      <c r="W1364" s="1" t="s">
        <v>5630</v>
      </c>
      <c r="X1364" s="1" t="s">
        <v>47</v>
      </c>
      <c r="Y1364" s="1">
        <v>41</v>
      </c>
      <c r="Z1364" s="1">
        <v>0</v>
      </c>
      <c r="AA1364" s="1">
        <v>50</v>
      </c>
      <c r="AB1364" s="1">
        <v>50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20</v>
      </c>
      <c r="AQ1364" s="1">
        <v>12</v>
      </c>
      <c r="AR1364" s="1">
        <v>10</v>
      </c>
      <c r="AS1364" s="1">
        <v>11</v>
      </c>
      <c r="AT1364" s="1">
        <v>8</v>
      </c>
      <c r="AU1364" s="1">
        <v>10</v>
      </c>
      <c r="AV1364" s="1">
        <v>11</v>
      </c>
      <c r="AW1364" s="1">
        <v>2</v>
      </c>
      <c r="AX1364" s="1">
        <v>8</v>
      </c>
      <c r="AY1364" s="1">
        <v>9</v>
      </c>
      <c r="AZ1364" s="1">
        <v>2</v>
      </c>
      <c r="BA1364" s="11">
        <v>7</v>
      </c>
    </row>
    <row r="1365" spans="1:53" x14ac:dyDescent="0.25">
      <c r="A1365" s="10">
        <v>125400</v>
      </c>
      <c r="B1365" s="1" t="s">
        <v>2866</v>
      </c>
      <c r="C1365" s="1" t="s">
        <v>2852</v>
      </c>
      <c r="D1365" s="1">
        <v>0</v>
      </c>
      <c r="E1365" s="1">
        <v>0</v>
      </c>
      <c r="F1365" s="1"/>
      <c r="G1365" s="1" t="s">
        <v>2867</v>
      </c>
      <c r="H1365" s="2">
        <v>45272.475782870373</v>
      </c>
      <c r="I1365" s="1" t="str">
        <f>_xlfn.XLOOKUP(G1365,'Lookup '!A:A,'Lookup '!B:B)</f>
        <v>Cases &amp; Covers</v>
      </c>
      <c r="J1365" s="1" t="s">
        <v>51</v>
      </c>
      <c r="K1365" s="1" t="b">
        <v>0</v>
      </c>
      <c r="L1365" s="1"/>
      <c r="M1365" s="1"/>
      <c r="N1365" s="1" t="s">
        <v>52</v>
      </c>
      <c r="O1365" s="3">
        <v>1.62</v>
      </c>
      <c r="P1365" s="3"/>
      <c r="Q1365" s="3">
        <v>1.62</v>
      </c>
      <c r="R1365" s="3">
        <v>4.0909000000000004</v>
      </c>
      <c r="S1365" s="1">
        <v>0</v>
      </c>
      <c r="T1365" s="4">
        <v>0</v>
      </c>
      <c r="U1365" s="1" t="s">
        <v>5484</v>
      </c>
      <c r="V1365" s="1" t="s">
        <v>5494</v>
      </c>
      <c r="W1365" s="1" t="s">
        <v>5630</v>
      </c>
      <c r="X1365" s="1" t="s">
        <v>47</v>
      </c>
      <c r="Y1365" s="1">
        <v>28</v>
      </c>
      <c r="Z1365" s="1">
        <v>0</v>
      </c>
      <c r="AA1365" s="1">
        <v>50</v>
      </c>
      <c r="AB1365" s="1">
        <v>50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23</v>
      </c>
      <c r="AQ1365" s="1">
        <v>14</v>
      </c>
      <c r="AR1365" s="1">
        <v>9</v>
      </c>
      <c r="AS1365" s="1">
        <v>7</v>
      </c>
      <c r="AT1365" s="1">
        <v>1</v>
      </c>
      <c r="AU1365" s="1">
        <v>3</v>
      </c>
      <c r="AV1365" s="1">
        <v>1</v>
      </c>
      <c r="AW1365" s="1">
        <v>2</v>
      </c>
      <c r="AX1365" s="1">
        <v>4</v>
      </c>
      <c r="AY1365" s="1">
        <v>5</v>
      </c>
      <c r="AZ1365" s="1">
        <v>2</v>
      </c>
      <c r="BA1365" s="11">
        <v>4</v>
      </c>
    </row>
    <row r="1366" spans="1:53" x14ac:dyDescent="0.25">
      <c r="A1366" s="10">
        <v>125401</v>
      </c>
      <c r="B1366" s="1" t="s">
        <v>2868</v>
      </c>
      <c r="C1366" s="1" t="s">
        <v>2852</v>
      </c>
      <c r="D1366" s="1">
        <v>0</v>
      </c>
      <c r="E1366" s="1">
        <v>0</v>
      </c>
      <c r="F1366" s="1"/>
      <c r="G1366" s="1" t="s">
        <v>2869</v>
      </c>
      <c r="H1366" s="2">
        <v>45272.475782870373</v>
      </c>
      <c r="I1366" s="1" t="str">
        <f>_xlfn.XLOOKUP(G1366,'Lookup '!A:A,'Lookup '!B:B)</f>
        <v>Cases &amp; Covers</v>
      </c>
      <c r="J1366" s="1" t="s">
        <v>51</v>
      </c>
      <c r="K1366" s="1" t="b">
        <v>0</v>
      </c>
      <c r="L1366" s="1"/>
      <c r="M1366" s="1"/>
      <c r="N1366" s="1" t="s">
        <v>52</v>
      </c>
      <c r="O1366" s="3">
        <v>1.62</v>
      </c>
      <c r="P1366" s="3"/>
      <c r="Q1366" s="3">
        <v>1.62</v>
      </c>
      <c r="R1366" s="3">
        <v>4.0909000000000004</v>
      </c>
      <c r="S1366" s="1">
        <v>0</v>
      </c>
      <c r="T1366" s="4">
        <v>0</v>
      </c>
      <c r="U1366" s="1" t="s">
        <v>5484</v>
      </c>
      <c r="V1366" s="1" t="s">
        <v>5494</v>
      </c>
      <c r="W1366" s="1" t="s">
        <v>5631</v>
      </c>
      <c r="X1366" s="1" t="s">
        <v>47</v>
      </c>
      <c r="Y1366" s="1">
        <v>32</v>
      </c>
      <c r="Z1366" s="1">
        <v>0</v>
      </c>
      <c r="AA1366" s="1">
        <v>50</v>
      </c>
      <c r="AB1366" s="1">
        <v>50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24</v>
      </c>
      <c r="AQ1366" s="1">
        <v>11</v>
      </c>
      <c r="AR1366" s="1">
        <v>16</v>
      </c>
      <c r="AS1366" s="1">
        <v>10</v>
      </c>
      <c r="AT1366" s="1">
        <v>4</v>
      </c>
      <c r="AU1366" s="1">
        <v>16</v>
      </c>
      <c r="AV1366" s="1">
        <v>9</v>
      </c>
      <c r="AW1366" s="1">
        <v>6</v>
      </c>
      <c r="AX1366" s="1">
        <v>9</v>
      </c>
      <c r="AY1366" s="1">
        <v>5</v>
      </c>
      <c r="AZ1366" s="1">
        <v>2</v>
      </c>
      <c r="BA1366" s="11">
        <v>7</v>
      </c>
    </row>
    <row r="1367" spans="1:53" x14ac:dyDescent="0.25">
      <c r="A1367" s="10">
        <v>125402</v>
      </c>
      <c r="B1367" s="1" t="s">
        <v>2870</v>
      </c>
      <c r="C1367" s="1" t="s">
        <v>2852</v>
      </c>
      <c r="D1367" s="1">
        <v>0</v>
      </c>
      <c r="E1367" s="1">
        <v>0</v>
      </c>
      <c r="F1367" s="1"/>
      <c r="G1367" s="1" t="s">
        <v>2871</v>
      </c>
      <c r="H1367" s="2">
        <v>45272.475782870373</v>
      </c>
      <c r="I1367" s="1" t="str">
        <f>_xlfn.XLOOKUP(G1367,'Lookup '!A:A,'Lookup '!B:B)</f>
        <v>Cases &amp; Covers</v>
      </c>
      <c r="J1367" s="1" t="s">
        <v>51</v>
      </c>
      <c r="K1367" s="1" t="b">
        <v>0</v>
      </c>
      <c r="L1367" s="1"/>
      <c r="M1367" s="1"/>
      <c r="N1367" s="1" t="s">
        <v>52</v>
      </c>
      <c r="O1367" s="3">
        <v>1.62</v>
      </c>
      <c r="P1367" s="3"/>
      <c r="Q1367" s="3">
        <v>1.62</v>
      </c>
      <c r="R1367" s="3">
        <v>4.0909000000000004</v>
      </c>
      <c r="S1367" s="1">
        <v>0</v>
      </c>
      <c r="T1367" s="4">
        <v>0</v>
      </c>
      <c r="U1367" s="1" t="s">
        <v>5484</v>
      </c>
      <c r="V1367" s="1" t="s">
        <v>5494</v>
      </c>
      <c r="W1367" s="1" t="s">
        <v>5631</v>
      </c>
      <c r="X1367" s="1" t="s">
        <v>47</v>
      </c>
      <c r="Y1367" s="1">
        <v>23</v>
      </c>
      <c r="Z1367" s="1">
        <v>0</v>
      </c>
      <c r="AA1367" s="1">
        <v>50</v>
      </c>
      <c r="AB1367" s="1">
        <v>50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23</v>
      </c>
      <c r="AQ1367" s="1">
        <v>14</v>
      </c>
      <c r="AR1367" s="1">
        <v>13</v>
      </c>
      <c r="AS1367" s="1">
        <v>8</v>
      </c>
      <c r="AT1367" s="1">
        <v>2</v>
      </c>
      <c r="AU1367" s="1">
        <v>3</v>
      </c>
      <c r="AV1367" s="1">
        <v>3</v>
      </c>
      <c r="AW1367" s="1">
        <v>2</v>
      </c>
      <c r="AX1367" s="1">
        <v>2</v>
      </c>
      <c r="AY1367" s="1">
        <v>2</v>
      </c>
      <c r="AZ1367" s="1">
        <v>4</v>
      </c>
      <c r="BA1367" s="11">
        <v>2</v>
      </c>
    </row>
    <row r="1368" spans="1:53" x14ac:dyDescent="0.25">
      <c r="A1368" s="10">
        <v>125403</v>
      </c>
      <c r="B1368" s="1" t="s">
        <v>2872</v>
      </c>
      <c r="C1368" s="1" t="s">
        <v>2873</v>
      </c>
      <c r="D1368" s="1">
        <v>0</v>
      </c>
      <c r="E1368" s="1">
        <v>0</v>
      </c>
      <c r="F1368" s="1"/>
      <c r="G1368" s="1" t="s">
        <v>2874</v>
      </c>
      <c r="H1368" s="2">
        <v>45272.505391284722</v>
      </c>
      <c r="I1368" s="1" t="str">
        <f>_xlfn.XLOOKUP(G1368,'Lookup '!A:A,'Lookup '!B:B)</f>
        <v>Cases &amp; Covers</v>
      </c>
      <c r="J1368" s="1" t="s">
        <v>51</v>
      </c>
      <c r="K1368" s="1" t="b">
        <v>0</v>
      </c>
      <c r="L1368" s="1"/>
      <c r="M1368" s="1"/>
      <c r="N1368" s="1" t="s">
        <v>52</v>
      </c>
      <c r="O1368" s="3">
        <v>12.8</v>
      </c>
      <c r="P1368" s="3"/>
      <c r="Q1368" s="3">
        <v>12.8</v>
      </c>
      <c r="R1368" s="3">
        <v>16.363600000000002</v>
      </c>
      <c r="S1368" s="1">
        <v>0</v>
      </c>
      <c r="T1368" s="4">
        <v>0</v>
      </c>
      <c r="U1368" s="1" t="s">
        <v>5484</v>
      </c>
      <c r="V1368" s="1" t="s">
        <v>5547</v>
      </c>
      <c r="W1368" s="1" t="s">
        <v>5622</v>
      </c>
      <c r="X1368" s="1" t="s">
        <v>47</v>
      </c>
      <c r="Y1368" s="1">
        <v>34</v>
      </c>
      <c r="Z1368" s="1">
        <v>0</v>
      </c>
      <c r="AA1368" s="1">
        <v>40</v>
      </c>
      <c r="AB1368" s="1">
        <v>40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12</v>
      </c>
      <c r="AP1368" s="1">
        <v>8</v>
      </c>
      <c r="AQ1368" s="1">
        <v>12</v>
      </c>
      <c r="AR1368" s="1">
        <v>8</v>
      </c>
      <c r="AS1368" s="1">
        <v>3</v>
      </c>
      <c r="AT1368" s="1">
        <v>8</v>
      </c>
      <c r="AU1368" s="1">
        <v>4</v>
      </c>
      <c r="AV1368" s="1">
        <v>1</v>
      </c>
      <c r="AW1368" s="1">
        <v>13</v>
      </c>
      <c r="AX1368" s="1">
        <v>13</v>
      </c>
      <c r="AY1368" s="1">
        <v>6</v>
      </c>
      <c r="AZ1368" s="1">
        <v>6</v>
      </c>
      <c r="BA1368" s="11">
        <v>15</v>
      </c>
    </row>
    <row r="1369" spans="1:53" x14ac:dyDescent="0.25">
      <c r="A1369" s="10">
        <v>125404</v>
      </c>
      <c r="B1369" s="1" t="s">
        <v>2875</v>
      </c>
      <c r="C1369" s="1" t="s">
        <v>2873</v>
      </c>
      <c r="D1369" s="1">
        <v>0</v>
      </c>
      <c r="E1369" s="1">
        <v>0</v>
      </c>
      <c r="F1369" s="1"/>
      <c r="G1369" s="1" t="s">
        <v>2876</v>
      </c>
      <c r="H1369" s="2">
        <v>45272.505391284722</v>
      </c>
      <c r="I1369" s="1" t="str">
        <f>_xlfn.XLOOKUP(G1369,'Lookup '!A:A,'Lookup '!B:B)</f>
        <v>Cases &amp; Covers</v>
      </c>
      <c r="J1369" s="1" t="s">
        <v>51</v>
      </c>
      <c r="K1369" s="1" t="b">
        <v>0</v>
      </c>
      <c r="L1369" s="1"/>
      <c r="M1369" s="1"/>
      <c r="N1369" s="1" t="s">
        <v>52</v>
      </c>
      <c r="O1369" s="3">
        <v>12.8</v>
      </c>
      <c r="P1369" s="3"/>
      <c r="Q1369" s="3">
        <v>12.8</v>
      </c>
      <c r="R1369" s="3">
        <v>16.363600000000002</v>
      </c>
      <c r="S1369" s="1">
        <v>0</v>
      </c>
      <c r="T1369" s="4">
        <v>0</v>
      </c>
      <c r="U1369" s="1" t="s">
        <v>5484</v>
      </c>
      <c r="V1369" s="1" t="s">
        <v>5547</v>
      </c>
      <c r="W1369" s="1" t="s">
        <v>5622</v>
      </c>
      <c r="X1369" s="1" t="s">
        <v>47</v>
      </c>
      <c r="Y1369" s="1">
        <v>56</v>
      </c>
      <c r="Z1369" s="1">
        <v>0</v>
      </c>
      <c r="AA1369" s="1">
        <v>30</v>
      </c>
      <c r="AB1369" s="1">
        <v>30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9</v>
      </c>
      <c r="AP1369" s="1">
        <v>5</v>
      </c>
      <c r="AQ1369" s="1">
        <v>13</v>
      </c>
      <c r="AR1369" s="1">
        <v>7</v>
      </c>
      <c r="AS1369" s="1">
        <v>5</v>
      </c>
      <c r="AT1369" s="1">
        <v>6</v>
      </c>
      <c r="AU1369" s="1">
        <v>1</v>
      </c>
      <c r="AV1369" s="1">
        <v>4</v>
      </c>
      <c r="AW1369" s="1">
        <v>12</v>
      </c>
      <c r="AX1369" s="1">
        <v>15</v>
      </c>
      <c r="AY1369" s="1">
        <v>5</v>
      </c>
      <c r="AZ1369" s="1">
        <v>6</v>
      </c>
      <c r="BA1369" s="11">
        <v>7</v>
      </c>
    </row>
    <row r="1370" spans="1:53" x14ac:dyDescent="0.25">
      <c r="A1370" s="10">
        <v>125405</v>
      </c>
      <c r="B1370" s="1" t="s">
        <v>2877</v>
      </c>
      <c r="C1370" s="1" t="s">
        <v>2873</v>
      </c>
      <c r="D1370" s="1">
        <v>0</v>
      </c>
      <c r="E1370" s="1">
        <v>0</v>
      </c>
      <c r="F1370" s="1"/>
      <c r="G1370" s="1" t="s">
        <v>2878</v>
      </c>
      <c r="H1370" s="2">
        <v>45272.505391284722</v>
      </c>
      <c r="I1370" s="1" t="str">
        <f>_xlfn.XLOOKUP(G1370,'Lookup '!A:A,'Lookup '!B:B)</f>
        <v>Cases &amp; Covers</v>
      </c>
      <c r="J1370" s="1" t="s">
        <v>51</v>
      </c>
      <c r="K1370" s="1" t="b">
        <v>0</v>
      </c>
      <c r="L1370" s="1"/>
      <c r="M1370" s="1"/>
      <c r="N1370" s="1" t="s">
        <v>52</v>
      </c>
      <c r="O1370" s="3">
        <v>12.8</v>
      </c>
      <c r="P1370" s="3"/>
      <c r="Q1370" s="3">
        <v>12.56</v>
      </c>
      <c r="R1370" s="3">
        <v>16.363600000000002</v>
      </c>
      <c r="S1370" s="1">
        <v>0</v>
      </c>
      <c r="T1370" s="4">
        <v>0</v>
      </c>
      <c r="U1370" s="1" t="s">
        <v>5484</v>
      </c>
      <c r="V1370" s="1" t="s">
        <v>5547</v>
      </c>
      <c r="W1370" s="1" t="s">
        <v>5623</v>
      </c>
      <c r="X1370" s="1" t="s">
        <v>47</v>
      </c>
      <c r="Y1370" s="1">
        <v>68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7</v>
      </c>
      <c r="AP1370" s="1">
        <v>7</v>
      </c>
      <c r="AQ1370" s="1">
        <v>9</v>
      </c>
      <c r="AR1370" s="1">
        <v>6</v>
      </c>
      <c r="AS1370" s="1">
        <v>2</v>
      </c>
      <c r="AT1370" s="1">
        <v>4</v>
      </c>
      <c r="AU1370" s="1">
        <v>2</v>
      </c>
      <c r="AV1370" s="1">
        <v>3</v>
      </c>
      <c r="AW1370" s="1">
        <v>3</v>
      </c>
      <c r="AX1370" s="1">
        <v>7</v>
      </c>
      <c r="AY1370" s="1">
        <v>10</v>
      </c>
      <c r="AZ1370" s="1">
        <v>2</v>
      </c>
      <c r="BA1370" s="11">
        <v>0</v>
      </c>
    </row>
    <row r="1371" spans="1:53" x14ac:dyDescent="0.25">
      <c r="A1371" s="10">
        <v>125406</v>
      </c>
      <c r="B1371" s="1" t="s">
        <v>2879</v>
      </c>
      <c r="C1371" s="1" t="s">
        <v>2873</v>
      </c>
      <c r="D1371" s="1">
        <v>0</v>
      </c>
      <c r="E1371" s="1">
        <v>0</v>
      </c>
      <c r="F1371" s="1"/>
      <c r="G1371" s="1" t="s">
        <v>2880</v>
      </c>
      <c r="H1371" s="2">
        <v>45272.505391284722</v>
      </c>
      <c r="I1371" s="1" t="str">
        <f>_xlfn.XLOOKUP(G1371,'Lookup '!A:A,'Lookup '!B:B)</f>
        <v>Cases &amp; Covers</v>
      </c>
      <c r="J1371" s="1" t="s">
        <v>51</v>
      </c>
      <c r="K1371" s="1" t="b">
        <v>0</v>
      </c>
      <c r="L1371" s="1"/>
      <c r="M1371" s="1"/>
      <c r="N1371" s="1" t="s">
        <v>52</v>
      </c>
      <c r="O1371" s="3">
        <v>12.8</v>
      </c>
      <c r="P1371" s="3"/>
      <c r="Q1371" s="3">
        <v>12.37</v>
      </c>
      <c r="R1371" s="3">
        <v>16.363600000000002</v>
      </c>
      <c r="S1371" s="1">
        <v>0</v>
      </c>
      <c r="T1371" s="4">
        <v>0</v>
      </c>
      <c r="U1371" s="1" t="s">
        <v>5484</v>
      </c>
      <c r="V1371" s="1" t="s">
        <v>5547</v>
      </c>
      <c r="W1371" s="1" t="s">
        <v>5623</v>
      </c>
      <c r="X1371" s="1" t="s">
        <v>47</v>
      </c>
      <c r="Y1371" s="1">
        <v>70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8</v>
      </c>
      <c r="AP1371" s="1">
        <v>7</v>
      </c>
      <c r="AQ1371" s="1">
        <v>7</v>
      </c>
      <c r="AR1371" s="1">
        <v>3</v>
      </c>
      <c r="AS1371" s="1">
        <v>2</v>
      </c>
      <c r="AT1371" s="1">
        <v>2</v>
      </c>
      <c r="AU1371" s="1">
        <v>0</v>
      </c>
      <c r="AV1371" s="1">
        <v>2</v>
      </c>
      <c r="AW1371" s="1">
        <v>1</v>
      </c>
      <c r="AX1371" s="1">
        <v>7</v>
      </c>
      <c r="AY1371" s="1">
        <v>2</v>
      </c>
      <c r="AZ1371" s="1">
        <v>0</v>
      </c>
      <c r="BA1371" s="11">
        <v>1</v>
      </c>
    </row>
    <row r="1372" spans="1:53" x14ac:dyDescent="0.25">
      <c r="A1372" s="10">
        <v>125407</v>
      </c>
      <c r="B1372" s="1" t="s">
        <v>2881</v>
      </c>
      <c r="C1372" s="1" t="s">
        <v>2873</v>
      </c>
      <c r="D1372" s="1">
        <v>0</v>
      </c>
      <c r="E1372" s="1">
        <v>0</v>
      </c>
      <c r="F1372" s="1"/>
      <c r="G1372" s="1" t="s">
        <v>2882</v>
      </c>
      <c r="H1372" s="2">
        <v>45272.505391284722</v>
      </c>
      <c r="I1372" s="1" t="str">
        <f>_xlfn.XLOOKUP(G1372,'Lookup '!A:A,'Lookup '!B:B)</f>
        <v>Cases &amp; Covers</v>
      </c>
      <c r="J1372" s="1" t="s">
        <v>51</v>
      </c>
      <c r="K1372" s="1" t="b">
        <v>0</v>
      </c>
      <c r="L1372" s="1"/>
      <c r="M1372" s="1"/>
      <c r="N1372" s="1" t="s">
        <v>52</v>
      </c>
      <c r="O1372" s="3">
        <v>9.1999999999999993</v>
      </c>
      <c r="P1372" s="3"/>
      <c r="Q1372" s="3">
        <v>9.33</v>
      </c>
      <c r="R1372" s="3">
        <v>13.181800000000001</v>
      </c>
      <c r="S1372" s="1">
        <v>0</v>
      </c>
      <c r="T1372" s="4">
        <v>0</v>
      </c>
      <c r="U1372" s="1" t="s">
        <v>5484</v>
      </c>
      <c r="V1372" s="1" t="s">
        <v>5547</v>
      </c>
      <c r="W1372" s="1" t="s">
        <v>5624</v>
      </c>
      <c r="X1372" s="1" t="s">
        <v>47</v>
      </c>
      <c r="Y1372" s="1">
        <v>97</v>
      </c>
      <c r="Z1372" s="1">
        <v>0</v>
      </c>
      <c r="AA1372" s="1">
        <v>30</v>
      </c>
      <c r="AB1372" s="1">
        <v>30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2</v>
      </c>
      <c r="AP1372" s="1">
        <v>7</v>
      </c>
      <c r="AQ1372" s="1">
        <v>3</v>
      </c>
      <c r="AR1372" s="1">
        <v>2</v>
      </c>
      <c r="AS1372" s="1">
        <v>1</v>
      </c>
      <c r="AT1372" s="1">
        <v>1</v>
      </c>
      <c r="AU1372" s="1">
        <v>1</v>
      </c>
      <c r="AV1372" s="1">
        <v>0</v>
      </c>
      <c r="AW1372" s="1">
        <v>4</v>
      </c>
      <c r="AX1372" s="1">
        <v>6</v>
      </c>
      <c r="AY1372" s="1">
        <v>4</v>
      </c>
      <c r="AZ1372" s="1">
        <v>2</v>
      </c>
      <c r="BA1372" s="11">
        <v>1</v>
      </c>
    </row>
    <row r="1373" spans="1:53" x14ac:dyDescent="0.25">
      <c r="A1373" s="10">
        <v>125408</v>
      </c>
      <c r="B1373" s="1" t="s">
        <v>2883</v>
      </c>
      <c r="C1373" s="1" t="s">
        <v>2873</v>
      </c>
      <c r="D1373" s="1">
        <v>0</v>
      </c>
      <c r="E1373" s="1">
        <v>0</v>
      </c>
      <c r="F1373" s="1"/>
      <c r="G1373" s="1" t="s">
        <v>2884</v>
      </c>
      <c r="H1373" s="2">
        <v>45272.505391284722</v>
      </c>
      <c r="I1373" s="1" t="str">
        <f>_xlfn.XLOOKUP(G1373,'Lookup '!A:A,'Lookup '!B:B)</f>
        <v>Cases &amp; Covers</v>
      </c>
      <c r="J1373" s="1" t="s">
        <v>51</v>
      </c>
      <c r="K1373" s="1" t="b">
        <v>0</v>
      </c>
      <c r="L1373" s="1"/>
      <c r="M1373" s="1"/>
      <c r="N1373" s="1" t="s">
        <v>52</v>
      </c>
      <c r="O1373" s="3">
        <v>9.1999999999999993</v>
      </c>
      <c r="P1373" s="3"/>
      <c r="Q1373" s="3">
        <v>9.3800000000000008</v>
      </c>
      <c r="R1373" s="3">
        <v>13.181800000000001</v>
      </c>
      <c r="S1373" s="1">
        <v>0</v>
      </c>
      <c r="T1373" s="4">
        <v>0</v>
      </c>
      <c r="U1373" s="1" t="s">
        <v>5484</v>
      </c>
      <c r="V1373" s="1" t="s">
        <v>5547</v>
      </c>
      <c r="W1373" s="1" t="s">
        <v>5624</v>
      </c>
      <c r="X1373" s="1" t="s">
        <v>47</v>
      </c>
      <c r="Y1373" s="1">
        <v>82</v>
      </c>
      <c r="Z1373" s="1">
        <v>0</v>
      </c>
      <c r="AA1373" s="1">
        <v>30</v>
      </c>
      <c r="AB1373" s="1">
        <v>30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5</v>
      </c>
      <c r="AP1373" s="1">
        <v>4</v>
      </c>
      <c r="AQ1373" s="1">
        <v>1</v>
      </c>
      <c r="AR1373" s="1">
        <v>4</v>
      </c>
      <c r="AS1373" s="1">
        <v>2</v>
      </c>
      <c r="AT1373" s="1">
        <v>1</v>
      </c>
      <c r="AU1373" s="1">
        <v>1</v>
      </c>
      <c r="AV1373" s="1">
        <v>0</v>
      </c>
      <c r="AW1373" s="1">
        <v>4</v>
      </c>
      <c r="AX1373" s="1">
        <v>5</v>
      </c>
      <c r="AY1373" s="1">
        <v>5</v>
      </c>
      <c r="AZ1373" s="1">
        <v>5</v>
      </c>
      <c r="BA1373" s="11">
        <v>2</v>
      </c>
    </row>
    <row r="1374" spans="1:53" x14ac:dyDescent="0.25">
      <c r="A1374" s="10">
        <v>125409</v>
      </c>
      <c r="B1374" s="1" t="s">
        <v>2885</v>
      </c>
      <c r="C1374" s="1" t="s">
        <v>2873</v>
      </c>
      <c r="D1374" s="1">
        <v>0</v>
      </c>
      <c r="E1374" s="1">
        <v>0</v>
      </c>
      <c r="F1374" s="1"/>
      <c r="G1374" s="1" t="s">
        <v>2886</v>
      </c>
      <c r="H1374" s="2">
        <v>45272.505391284722</v>
      </c>
      <c r="I1374" s="1" t="str">
        <f>_xlfn.XLOOKUP(G1374,'Lookup '!A:A,'Lookup '!B:B)</f>
        <v>Cases &amp; Covers</v>
      </c>
      <c r="J1374" s="1" t="s">
        <v>51</v>
      </c>
      <c r="K1374" s="1" t="b">
        <v>0</v>
      </c>
      <c r="L1374" s="1"/>
      <c r="M1374" s="1"/>
      <c r="N1374" s="1" t="s">
        <v>52</v>
      </c>
      <c r="O1374" s="3">
        <v>9.1999999999999993</v>
      </c>
      <c r="P1374" s="3"/>
      <c r="Q1374" s="3">
        <v>9.1999999999999993</v>
      </c>
      <c r="R1374" s="3">
        <v>13.181800000000001</v>
      </c>
      <c r="S1374" s="1">
        <v>0</v>
      </c>
      <c r="T1374" s="4">
        <v>0</v>
      </c>
      <c r="U1374" s="1" t="s">
        <v>5484</v>
      </c>
      <c r="V1374" s="1" t="s">
        <v>5547</v>
      </c>
      <c r="W1374" s="1" t="s">
        <v>5625</v>
      </c>
      <c r="X1374" s="1" t="s">
        <v>47</v>
      </c>
      <c r="Y1374" s="1">
        <v>59</v>
      </c>
      <c r="Z1374" s="1">
        <v>0</v>
      </c>
      <c r="AA1374" s="1">
        <v>30</v>
      </c>
      <c r="AB1374" s="1">
        <v>30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15</v>
      </c>
      <c r="AP1374" s="1">
        <v>31</v>
      </c>
      <c r="AQ1374" s="1">
        <v>18</v>
      </c>
      <c r="AR1374" s="1">
        <v>27</v>
      </c>
      <c r="AS1374" s="1">
        <v>17</v>
      </c>
      <c r="AT1374" s="1">
        <v>9</v>
      </c>
      <c r="AU1374" s="1">
        <v>4</v>
      </c>
      <c r="AV1374" s="1">
        <v>0</v>
      </c>
      <c r="AW1374" s="1">
        <v>22</v>
      </c>
      <c r="AX1374" s="1">
        <v>82</v>
      </c>
      <c r="AY1374" s="1">
        <v>18</v>
      </c>
      <c r="AZ1374" s="1">
        <v>20</v>
      </c>
      <c r="BA1374" s="11">
        <v>15</v>
      </c>
    </row>
    <row r="1375" spans="1:53" x14ac:dyDescent="0.25">
      <c r="A1375" s="10">
        <v>125410</v>
      </c>
      <c r="B1375" s="1" t="s">
        <v>2887</v>
      </c>
      <c r="C1375" s="1" t="s">
        <v>2873</v>
      </c>
      <c r="D1375" s="1">
        <v>0</v>
      </c>
      <c r="E1375" s="1">
        <v>0</v>
      </c>
      <c r="F1375" s="1"/>
      <c r="G1375" s="1" t="s">
        <v>2888</v>
      </c>
      <c r="H1375" s="2">
        <v>45272.505391284722</v>
      </c>
      <c r="I1375" s="1" t="str">
        <f>_xlfn.XLOOKUP(G1375,'Lookup '!A:A,'Lookup '!B:B)</f>
        <v>Cases &amp; Covers</v>
      </c>
      <c r="J1375" s="1" t="s">
        <v>51</v>
      </c>
      <c r="K1375" s="1" t="b">
        <v>0</v>
      </c>
      <c r="L1375" s="1"/>
      <c r="M1375" s="1"/>
      <c r="N1375" s="1" t="s">
        <v>52</v>
      </c>
      <c r="O1375" s="3">
        <v>9.1999999999999993</v>
      </c>
      <c r="P1375" s="3"/>
      <c r="Q1375" s="3">
        <v>9.1999999999999993</v>
      </c>
      <c r="R1375" s="3">
        <v>13.181800000000001</v>
      </c>
      <c r="S1375" s="1">
        <v>0</v>
      </c>
      <c r="T1375" s="4">
        <v>0</v>
      </c>
      <c r="U1375" s="1" t="s">
        <v>5484</v>
      </c>
      <c r="V1375" s="1" t="s">
        <v>5547</v>
      </c>
      <c r="W1375" s="1" t="s">
        <v>5625</v>
      </c>
      <c r="X1375" s="1" t="s">
        <v>47</v>
      </c>
      <c r="Y1375" s="1">
        <v>52</v>
      </c>
      <c r="Z1375" s="1">
        <v>0</v>
      </c>
      <c r="AA1375" s="1">
        <v>30</v>
      </c>
      <c r="AB1375" s="1">
        <v>30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21</v>
      </c>
      <c r="AP1375" s="1">
        <v>21</v>
      </c>
      <c r="AQ1375" s="1">
        <v>9</v>
      </c>
      <c r="AR1375" s="1">
        <v>23</v>
      </c>
      <c r="AS1375" s="1">
        <v>18</v>
      </c>
      <c r="AT1375" s="1">
        <v>11</v>
      </c>
      <c r="AU1375" s="1">
        <v>14</v>
      </c>
      <c r="AV1375" s="1">
        <v>0</v>
      </c>
      <c r="AW1375" s="1">
        <v>23</v>
      </c>
      <c r="AX1375" s="1">
        <v>82</v>
      </c>
      <c r="AY1375" s="1">
        <v>22</v>
      </c>
      <c r="AZ1375" s="1">
        <v>15</v>
      </c>
      <c r="BA1375" s="11">
        <v>18</v>
      </c>
    </row>
    <row r="1376" spans="1:53" hidden="1" x14ac:dyDescent="0.25">
      <c r="A1376" s="10">
        <v>125411</v>
      </c>
      <c r="B1376" s="1" t="s">
        <v>2889</v>
      </c>
      <c r="C1376" s="1" t="s">
        <v>2890</v>
      </c>
      <c r="D1376" s="1">
        <v>4</v>
      </c>
      <c r="E1376" s="1">
        <v>0</v>
      </c>
      <c r="F1376" s="1"/>
      <c r="G1376" s="1" t="s">
        <v>2891</v>
      </c>
      <c r="H1376" s="2">
        <v>45272.590046145837</v>
      </c>
      <c r="I1376" s="1" t="str">
        <f>_xlfn.XLOOKUP(G1376,'Lookup '!A:A,'Lookup '!B:B)</f>
        <v>MOBILE PHONE HOLDER</v>
      </c>
      <c r="J1376" s="1" t="s">
        <v>2892</v>
      </c>
      <c r="K1376" s="1" t="b">
        <v>0</v>
      </c>
      <c r="L1376" s="1"/>
      <c r="M1376" s="1"/>
      <c r="N1376" s="1" t="s">
        <v>52</v>
      </c>
      <c r="O1376" s="3">
        <v>3.3</v>
      </c>
      <c r="P1376" s="3"/>
      <c r="Q1376" s="3">
        <v>3.3</v>
      </c>
      <c r="R1376" s="3">
        <v>7.2727000000000004</v>
      </c>
      <c r="S1376" s="1">
        <v>0</v>
      </c>
      <c r="T1376" s="4">
        <v>0</v>
      </c>
      <c r="U1376" s="1"/>
      <c r="V1376" s="1">
        <v>0</v>
      </c>
      <c r="W1376" s="1">
        <v>0</v>
      </c>
      <c r="X1376" s="1" t="s">
        <v>47</v>
      </c>
      <c r="Y1376" s="1">
        <v>316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39</v>
      </c>
      <c r="AP1376" s="1">
        <v>37</v>
      </c>
      <c r="AQ1376" s="1">
        <v>54</v>
      </c>
      <c r="AR1376" s="1">
        <v>27</v>
      </c>
      <c r="AS1376" s="1">
        <v>26</v>
      </c>
      <c r="AT1376" s="1">
        <v>25</v>
      </c>
      <c r="AU1376" s="1">
        <v>40</v>
      </c>
      <c r="AV1376" s="1">
        <v>10</v>
      </c>
      <c r="AW1376" s="1">
        <v>82</v>
      </c>
      <c r="AX1376" s="1">
        <v>32</v>
      </c>
      <c r="AY1376" s="1">
        <v>32</v>
      </c>
      <c r="AZ1376" s="1">
        <v>32</v>
      </c>
      <c r="BA1376" s="11">
        <v>31</v>
      </c>
    </row>
    <row r="1377" spans="1:53" hidden="1" x14ac:dyDescent="0.25">
      <c r="A1377" s="10">
        <v>125412</v>
      </c>
      <c r="B1377" s="1" t="s">
        <v>2893</v>
      </c>
      <c r="C1377" s="1" t="s">
        <v>2890</v>
      </c>
      <c r="D1377" s="1">
        <v>4</v>
      </c>
      <c r="E1377" s="1">
        <v>0</v>
      </c>
      <c r="F1377" s="1"/>
      <c r="G1377" s="1" t="s">
        <v>2894</v>
      </c>
      <c r="H1377" s="2">
        <v>45272.590046145837</v>
      </c>
      <c r="I1377" s="1" t="str">
        <f>_xlfn.XLOOKUP(G1377,'Lookup '!A:A,'Lookup '!B:B)</f>
        <v>MOBILE PHONE HOLDER</v>
      </c>
      <c r="J1377" s="1" t="s">
        <v>2892</v>
      </c>
      <c r="K1377" s="1" t="b">
        <v>0</v>
      </c>
      <c r="L1377" s="1"/>
      <c r="M1377" s="1"/>
      <c r="N1377" s="1" t="s">
        <v>52</v>
      </c>
      <c r="O1377" s="3">
        <v>5.8</v>
      </c>
      <c r="P1377" s="3"/>
      <c r="Q1377" s="3">
        <v>5.8</v>
      </c>
      <c r="R1377" s="3">
        <v>9.0908999999999995</v>
      </c>
      <c r="S1377" s="1">
        <v>0</v>
      </c>
      <c r="T1377" s="4">
        <v>0</v>
      </c>
      <c r="U1377" s="1"/>
      <c r="V1377" s="1">
        <v>0</v>
      </c>
      <c r="W1377" s="1">
        <v>0</v>
      </c>
      <c r="X1377" s="1" t="s">
        <v>47</v>
      </c>
      <c r="Y1377" s="1">
        <v>37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35</v>
      </c>
      <c r="AP1377" s="1">
        <v>20</v>
      </c>
      <c r="AQ1377" s="1">
        <v>28</v>
      </c>
      <c r="AR1377" s="1">
        <v>18</v>
      </c>
      <c r="AS1377" s="1">
        <v>13</v>
      </c>
      <c r="AT1377" s="1">
        <v>26</v>
      </c>
      <c r="AU1377" s="1">
        <v>16</v>
      </c>
      <c r="AV1377" s="1">
        <v>15</v>
      </c>
      <c r="AW1377" s="1">
        <v>44</v>
      </c>
      <c r="AX1377" s="1">
        <v>12</v>
      </c>
      <c r="AY1377" s="1">
        <v>14</v>
      </c>
      <c r="AZ1377" s="1">
        <v>20</v>
      </c>
      <c r="BA1377" s="11">
        <v>16</v>
      </c>
    </row>
    <row r="1378" spans="1:53" hidden="1" x14ac:dyDescent="0.25">
      <c r="A1378" s="10">
        <v>125413</v>
      </c>
      <c r="B1378" s="1" t="s">
        <v>2895</v>
      </c>
      <c r="C1378" s="1" t="s">
        <v>315</v>
      </c>
      <c r="D1378" s="1">
        <v>4</v>
      </c>
      <c r="E1378" s="1">
        <v>0</v>
      </c>
      <c r="F1378" s="1"/>
      <c r="G1378" s="1" t="s">
        <v>2896</v>
      </c>
      <c r="H1378" s="2">
        <v>45279.685958449074</v>
      </c>
      <c r="I1378" s="1" t="str">
        <f>_xlfn.XLOOKUP(G1378,'Lookup '!A:A,'Lookup '!B:B)</f>
        <v>Screen Protector</v>
      </c>
      <c r="J1378" s="1" t="s">
        <v>317</v>
      </c>
      <c r="K1378" s="1" t="b">
        <v>0</v>
      </c>
      <c r="L1378" s="1"/>
      <c r="M1378" s="1"/>
      <c r="N1378" s="1" t="s">
        <v>52</v>
      </c>
      <c r="O1378" s="3">
        <v>0.95</v>
      </c>
      <c r="P1378" s="3"/>
      <c r="Q1378" s="3">
        <v>0.95</v>
      </c>
      <c r="R1378" s="3">
        <v>2.7271999999999998</v>
      </c>
      <c r="S1378" s="1">
        <v>0</v>
      </c>
      <c r="T1378" s="4">
        <v>0</v>
      </c>
      <c r="U1378" s="1"/>
      <c r="V1378" s="1" t="e">
        <v>#N/A</v>
      </c>
      <c r="W1378" s="1" t="e">
        <v>#N/A</v>
      </c>
      <c r="X1378" s="1" t="s">
        <v>47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24</v>
      </c>
      <c r="AP1378" s="1">
        <v>0</v>
      </c>
      <c r="AQ1378" s="1">
        <v>0</v>
      </c>
      <c r="AR1378" s="1">
        <v>0</v>
      </c>
      <c r="AS1378" s="1">
        <v>0</v>
      </c>
      <c r="AT1378" s="1">
        <v>55</v>
      </c>
      <c r="AU1378" s="1">
        <v>10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1">
        <v>0</v>
      </c>
    </row>
    <row r="1379" spans="1:53" hidden="1" x14ac:dyDescent="0.25">
      <c r="A1379" s="10">
        <v>125414</v>
      </c>
      <c r="B1379" s="1" t="s">
        <v>2897</v>
      </c>
      <c r="C1379" s="1" t="s">
        <v>315</v>
      </c>
      <c r="D1379" s="1">
        <v>4</v>
      </c>
      <c r="E1379" s="1">
        <v>0</v>
      </c>
      <c r="F1379" s="1"/>
      <c r="G1379" s="1" t="s">
        <v>2898</v>
      </c>
      <c r="H1379" s="2">
        <v>45279.685958449074</v>
      </c>
      <c r="I1379" s="1" t="str">
        <f>_xlfn.XLOOKUP(G1379,'Lookup '!A:A,'Lookup '!B:B)</f>
        <v>Screen Protector</v>
      </c>
      <c r="J1379" s="1" t="s">
        <v>317</v>
      </c>
      <c r="K1379" s="1" t="b">
        <v>0</v>
      </c>
      <c r="L1379" s="1"/>
      <c r="M1379" s="1"/>
      <c r="N1379" s="1" t="s">
        <v>52</v>
      </c>
      <c r="O1379" s="3">
        <v>0.79</v>
      </c>
      <c r="P1379" s="3"/>
      <c r="Q1379" s="3">
        <v>0.79</v>
      </c>
      <c r="R1379" s="3">
        <v>2.7271999999999998</v>
      </c>
      <c r="S1379" s="1">
        <v>0</v>
      </c>
      <c r="T1379" s="4">
        <v>0</v>
      </c>
      <c r="U1379" s="1"/>
      <c r="V1379" s="1" t="e">
        <v>#N/A</v>
      </c>
      <c r="W1379" s="1" t="e">
        <v>#N/A</v>
      </c>
      <c r="X1379" s="1" t="s">
        <v>47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33</v>
      </c>
      <c r="AP1379" s="1">
        <v>113</v>
      </c>
      <c r="AQ1379" s="1">
        <v>117</v>
      </c>
      <c r="AR1379" s="1">
        <v>50</v>
      </c>
      <c r="AS1379" s="1">
        <v>35</v>
      </c>
      <c r="AT1379" s="1">
        <v>123</v>
      </c>
      <c r="AU1379" s="1">
        <v>182</v>
      </c>
      <c r="AV1379" s="1">
        <v>35</v>
      </c>
      <c r="AW1379" s="1">
        <v>0</v>
      </c>
      <c r="AX1379" s="1">
        <v>0</v>
      </c>
      <c r="AY1379" s="1">
        <v>0</v>
      </c>
      <c r="AZ1379" s="1">
        <v>0</v>
      </c>
      <c r="BA1379" s="11">
        <v>0</v>
      </c>
    </row>
    <row r="1380" spans="1:53" hidden="1" x14ac:dyDescent="0.25">
      <c r="A1380" s="10">
        <v>125415</v>
      </c>
      <c r="B1380" s="1" t="s">
        <v>2899</v>
      </c>
      <c r="C1380" s="1" t="s">
        <v>315</v>
      </c>
      <c r="D1380" s="1">
        <v>4</v>
      </c>
      <c r="E1380" s="1">
        <v>0</v>
      </c>
      <c r="F1380" s="1"/>
      <c r="G1380" s="1" t="s">
        <v>2900</v>
      </c>
      <c r="H1380" s="2">
        <v>45279.685958449074</v>
      </c>
      <c r="I1380" s="1" t="str">
        <f>_xlfn.XLOOKUP(G1380,'Lookup '!A:A,'Lookup '!B:B)</f>
        <v>Screen Protector</v>
      </c>
      <c r="J1380" s="1" t="s">
        <v>317</v>
      </c>
      <c r="K1380" s="1" t="b">
        <v>0</v>
      </c>
      <c r="L1380" s="1"/>
      <c r="M1380" s="1"/>
      <c r="N1380" s="1" t="s">
        <v>52</v>
      </c>
      <c r="O1380" s="3">
        <v>0.95</v>
      </c>
      <c r="P1380" s="3"/>
      <c r="Q1380" s="3">
        <v>0.95</v>
      </c>
      <c r="R1380" s="3">
        <v>2.7271999999999998</v>
      </c>
      <c r="S1380" s="1">
        <v>0</v>
      </c>
      <c r="T1380" s="4">
        <v>0</v>
      </c>
      <c r="U1380" s="1"/>
      <c r="V1380" s="1" t="e">
        <v>#N/A</v>
      </c>
      <c r="W1380" s="1" t="e">
        <v>#N/A</v>
      </c>
      <c r="X1380" s="1" t="s">
        <v>47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29</v>
      </c>
      <c r="AP1380" s="1">
        <v>45</v>
      </c>
      <c r="AQ1380" s="1">
        <v>1</v>
      </c>
      <c r="AR1380" s="1">
        <v>0</v>
      </c>
      <c r="AS1380" s="1">
        <v>5</v>
      </c>
      <c r="AT1380" s="1">
        <v>55</v>
      </c>
      <c r="AU1380" s="1">
        <v>10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1">
        <v>0</v>
      </c>
    </row>
    <row r="1381" spans="1:53" hidden="1" x14ac:dyDescent="0.25">
      <c r="A1381" s="10">
        <v>125416</v>
      </c>
      <c r="B1381" s="1" t="s">
        <v>2901</v>
      </c>
      <c r="C1381" s="1" t="s">
        <v>315</v>
      </c>
      <c r="D1381" s="1">
        <v>4</v>
      </c>
      <c r="E1381" s="1">
        <v>0</v>
      </c>
      <c r="F1381" s="1"/>
      <c r="G1381" s="1" t="s">
        <v>2902</v>
      </c>
      <c r="H1381" s="2">
        <v>45279.68595864583</v>
      </c>
      <c r="I1381" s="1" t="str">
        <f>_xlfn.XLOOKUP(G1381,'Lookup '!A:A,'Lookup '!B:B)</f>
        <v>Screen Protector</v>
      </c>
      <c r="J1381" s="1" t="s">
        <v>317</v>
      </c>
      <c r="K1381" s="1" t="b">
        <v>0</v>
      </c>
      <c r="L1381" s="1"/>
      <c r="M1381" s="1"/>
      <c r="N1381" s="1" t="s">
        <v>52</v>
      </c>
      <c r="O1381" s="3">
        <v>0.79</v>
      </c>
      <c r="P1381" s="3"/>
      <c r="Q1381" s="3">
        <v>0.79</v>
      </c>
      <c r="R1381" s="3">
        <v>2.7667000000000002</v>
      </c>
      <c r="S1381" s="1">
        <v>0</v>
      </c>
      <c r="T1381" s="4">
        <v>0</v>
      </c>
      <c r="U1381" s="1"/>
      <c r="V1381" s="1" t="e">
        <v>#N/A</v>
      </c>
      <c r="W1381" s="1" t="e">
        <v>#N/A</v>
      </c>
      <c r="X1381" s="1" t="s">
        <v>47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22</v>
      </c>
      <c r="AP1381" s="1">
        <v>0</v>
      </c>
      <c r="AQ1381" s="1">
        <v>75</v>
      </c>
      <c r="AR1381" s="1">
        <v>55</v>
      </c>
      <c r="AS1381" s="1">
        <v>53</v>
      </c>
      <c r="AT1381" s="1">
        <v>96</v>
      </c>
      <c r="AU1381" s="1">
        <v>90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1">
        <v>0</v>
      </c>
    </row>
    <row r="1382" spans="1:53" hidden="1" x14ac:dyDescent="0.25">
      <c r="A1382" s="10">
        <v>125417</v>
      </c>
      <c r="B1382" s="1" t="s">
        <v>2903</v>
      </c>
      <c r="C1382" s="1" t="s">
        <v>315</v>
      </c>
      <c r="D1382" s="1">
        <v>4</v>
      </c>
      <c r="E1382" s="1">
        <v>0</v>
      </c>
      <c r="F1382" s="1"/>
      <c r="G1382" s="1" t="s">
        <v>2904</v>
      </c>
      <c r="H1382" s="2">
        <v>45279.68595864583</v>
      </c>
      <c r="I1382" s="1" t="str">
        <f>_xlfn.XLOOKUP(G1382,'Lookup '!A:A,'Lookup '!B:B)</f>
        <v>Screen Protector</v>
      </c>
      <c r="J1382" s="1" t="s">
        <v>317</v>
      </c>
      <c r="K1382" s="1" t="b">
        <v>0</v>
      </c>
      <c r="L1382" s="1"/>
      <c r="M1382" s="1"/>
      <c r="N1382" s="1" t="s">
        <v>52</v>
      </c>
      <c r="O1382" s="3">
        <v>0.95</v>
      </c>
      <c r="P1382" s="3"/>
      <c r="Q1382" s="3">
        <v>0.95</v>
      </c>
      <c r="R1382" s="3">
        <v>2.7271999999999998</v>
      </c>
      <c r="S1382" s="1">
        <v>0</v>
      </c>
      <c r="T1382" s="4">
        <v>0</v>
      </c>
      <c r="U1382" s="1"/>
      <c r="V1382" s="1" t="e">
        <v>#N/A</v>
      </c>
      <c r="W1382" s="1" t="e">
        <v>#N/A</v>
      </c>
      <c r="X1382" s="1" t="s">
        <v>47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1</v>
      </c>
      <c r="AR1382" s="1">
        <v>0</v>
      </c>
      <c r="AS1382" s="1">
        <v>10</v>
      </c>
      <c r="AT1382" s="1">
        <v>0</v>
      </c>
      <c r="AU1382" s="1">
        <v>10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1">
        <v>0</v>
      </c>
    </row>
    <row r="1383" spans="1:53" hidden="1" x14ac:dyDescent="0.25">
      <c r="A1383" s="10">
        <v>125418</v>
      </c>
      <c r="B1383" s="1" t="s">
        <v>2905</v>
      </c>
      <c r="C1383" s="1" t="s">
        <v>2906</v>
      </c>
      <c r="D1383" s="1">
        <v>4</v>
      </c>
      <c r="E1383" s="1">
        <v>0</v>
      </c>
      <c r="F1383" s="1"/>
      <c r="G1383" s="1" t="s">
        <v>2907</v>
      </c>
      <c r="H1383" s="2">
        <v>45279.68595864583</v>
      </c>
      <c r="I1383" s="1" t="str">
        <f>_xlfn.XLOOKUP(G1383,'Lookup '!A:A,'Lookup '!B:B)</f>
        <v>Cables</v>
      </c>
      <c r="J1383" s="1" t="s">
        <v>830</v>
      </c>
      <c r="K1383" s="1" t="b">
        <v>0</v>
      </c>
      <c r="L1383" s="1"/>
      <c r="M1383" s="1"/>
      <c r="N1383" s="1" t="s">
        <v>52</v>
      </c>
      <c r="O1383" s="3">
        <v>0.81</v>
      </c>
      <c r="P1383" s="3"/>
      <c r="Q1383" s="3">
        <v>0.81</v>
      </c>
      <c r="R1383" s="3">
        <v>1.8181</v>
      </c>
      <c r="S1383" s="1">
        <v>0</v>
      </c>
      <c r="T1383" s="4">
        <v>0</v>
      </c>
      <c r="U1383" s="1"/>
      <c r="V1383" s="1" t="s">
        <v>5583</v>
      </c>
      <c r="W1383" s="1">
        <v>0</v>
      </c>
      <c r="X1383" s="1" t="s">
        <v>47</v>
      </c>
      <c r="Y1383" s="1">
        <v>203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36</v>
      </c>
      <c r="AP1383" s="1">
        <v>57</v>
      </c>
      <c r="AQ1383" s="1">
        <v>36</v>
      </c>
      <c r="AR1383" s="1">
        <v>51</v>
      </c>
      <c r="AS1383" s="1">
        <v>11</v>
      </c>
      <c r="AT1383" s="1">
        <v>21</v>
      </c>
      <c r="AU1383" s="1">
        <v>32</v>
      </c>
      <c r="AV1383" s="1">
        <v>34</v>
      </c>
      <c r="AW1383" s="1">
        <v>49</v>
      </c>
      <c r="AX1383" s="1">
        <v>51</v>
      </c>
      <c r="AY1383" s="1">
        <v>33</v>
      </c>
      <c r="AZ1383" s="1">
        <v>48</v>
      </c>
      <c r="BA1383" s="11">
        <v>34</v>
      </c>
    </row>
    <row r="1384" spans="1:53" hidden="1" x14ac:dyDescent="0.25">
      <c r="A1384" s="10">
        <v>125419</v>
      </c>
      <c r="B1384" s="1" t="s">
        <v>2908</v>
      </c>
      <c r="C1384" s="1" t="s">
        <v>2906</v>
      </c>
      <c r="D1384" s="1">
        <v>4</v>
      </c>
      <c r="E1384" s="1">
        <v>0</v>
      </c>
      <c r="F1384" s="1"/>
      <c r="G1384" s="1" t="s">
        <v>2909</v>
      </c>
      <c r="H1384" s="2">
        <v>45279.68595864583</v>
      </c>
      <c r="I1384" s="1" t="str">
        <f>_xlfn.XLOOKUP(G1384,'Lookup '!A:A,'Lookup '!B:B)</f>
        <v>Cables</v>
      </c>
      <c r="J1384" s="1" t="s">
        <v>830</v>
      </c>
      <c r="K1384" s="1" t="b">
        <v>0</v>
      </c>
      <c r="L1384" s="1"/>
      <c r="M1384" s="1"/>
      <c r="N1384" s="1" t="s">
        <v>52</v>
      </c>
      <c r="O1384" s="3">
        <v>0.66</v>
      </c>
      <c r="P1384" s="3"/>
      <c r="Q1384" s="3">
        <v>0.66</v>
      </c>
      <c r="R1384" s="3">
        <v>1.8181</v>
      </c>
      <c r="S1384" s="1">
        <v>0</v>
      </c>
      <c r="T1384" s="4">
        <v>0</v>
      </c>
      <c r="U1384" s="1"/>
      <c r="V1384" s="1" t="s">
        <v>5583</v>
      </c>
      <c r="W1384" s="1">
        <v>0</v>
      </c>
      <c r="X1384" s="1" t="s">
        <v>47</v>
      </c>
      <c r="Y1384" s="1">
        <v>252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27</v>
      </c>
      <c r="AP1384" s="1">
        <v>59</v>
      </c>
      <c r="AQ1384" s="1">
        <v>38</v>
      </c>
      <c r="AR1384" s="1">
        <v>52</v>
      </c>
      <c r="AS1384" s="1">
        <v>14</v>
      </c>
      <c r="AT1384" s="1">
        <v>23</v>
      </c>
      <c r="AU1384" s="1">
        <v>42</v>
      </c>
      <c r="AV1384" s="1">
        <v>40</v>
      </c>
      <c r="AW1384" s="1">
        <v>39</v>
      </c>
      <c r="AX1384" s="1">
        <v>43</v>
      </c>
      <c r="AY1384" s="1">
        <v>43</v>
      </c>
      <c r="AZ1384" s="1">
        <v>48</v>
      </c>
      <c r="BA1384" s="11">
        <v>41</v>
      </c>
    </row>
    <row r="1385" spans="1:53" hidden="1" x14ac:dyDescent="0.25">
      <c r="A1385" s="10">
        <v>125420</v>
      </c>
      <c r="B1385" s="1" t="s">
        <v>2910</v>
      </c>
      <c r="C1385" s="1" t="s">
        <v>2906</v>
      </c>
      <c r="D1385" s="1">
        <v>4</v>
      </c>
      <c r="E1385" s="1">
        <v>0</v>
      </c>
      <c r="F1385" s="1"/>
      <c r="G1385" s="1" t="s">
        <v>2911</v>
      </c>
      <c r="H1385" s="2">
        <v>45279.68595864583</v>
      </c>
      <c r="I1385" s="1" t="str">
        <f>_xlfn.XLOOKUP(G1385,'Lookup '!A:A,'Lookup '!B:B)</f>
        <v>Cables</v>
      </c>
      <c r="J1385" s="1" t="s">
        <v>830</v>
      </c>
      <c r="K1385" s="1" t="b">
        <v>0</v>
      </c>
      <c r="L1385" s="1"/>
      <c r="M1385" s="1"/>
      <c r="N1385" s="1" t="s">
        <v>52</v>
      </c>
      <c r="O1385" s="3">
        <v>1.4</v>
      </c>
      <c r="P1385" s="3"/>
      <c r="Q1385" s="3">
        <v>1.4</v>
      </c>
      <c r="R1385" s="3">
        <v>2.7271999999999998</v>
      </c>
      <c r="S1385" s="1">
        <v>0</v>
      </c>
      <c r="T1385" s="4">
        <v>0</v>
      </c>
      <c r="U1385" s="1"/>
      <c r="V1385" s="1" t="s">
        <v>5583</v>
      </c>
      <c r="W1385" s="1">
        <v>0</v>
      </c>
      <c r="X1385" s="1" t="s">
        <v>47</v>
      </c>
      <c r="Y1385" s="1">
        <v>149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12</v>
      </c>
      <c r="AP1385" s="1">
        <v>19</v>
      </c>
      <c r="AQ1385" s="1">
        <v>7</v>
      </c>
      <c r="AR1385" s="1">
        <v>23</v>
      </c>
      <c r="AS1385" s="1">
        <v>1</v>
      </c>
      <c r="AT1385" s="1">
        <v>7</v>
      </c>
      <c r="AU1385" s="1">
        <v>8</v>
      </c>
      <c r="AV1385" s="1">
        <v>8</v>
      </c>
      <c r="AW1385" s="1">
        <v>5</v>
      </c>
      <c r="AX1385" s="1">
        <v>9</v>
      </c>
      <c r="AY1385" s="1">
        <v>6</v>
      </c>
      <c r="AZ1385" s="1">
        <v>17</v>
      </c>
      <c r="BA1385" s="11">
        <v>8</v>
      </c>
    </row>
    <row r="1386" spans="1:53" hidden="1" x14ac:dyDescent="0.25">
      <c r="A1386" s="10">
        <v>125421</v>
      </c>
      <c r="B1386" s="1" t="s">
        <v>2912</v>
      </c>
      <c r="C1386" s="1" t="s">
        <v>2906</v>
      </c>
      <c r="D1386" s="1">
        <v>4</v>
      </c>
      <c r="E1386" s="1">
        <v>0</v>
      </c>
      <c r="F1386" s="1"/>
      <c r="G1386" s="1" t="s">
        <v>2913</v>
      </c>
      <c r="H1386" s="2">
        <v>45279.68595864583</v>
      </c>
      <c r="I1386" s="1" t="str">
        <f>_xlfn.XLOOKUP(G1386,'Lookup '!A:A,'Lookup '!B:B)</f>
        <v>Cables</v>
      </c>
      <c r="J1386" s="1" t="s">
        <v>830</v>
      </c>
      <c r="K1386" s="1" t="b">
        <v>0</v>
      </c>
      <c r="L1386" s="1"/>
      <c r="M1386" s="1"/>
      <c r="N1386" s="1" t="s">
        <v>52</v>
      </c>
      <c r="O1386" s="3">
        <v>1.5</v>
      </c>
      <c r="P1386" s="3"/>
      <c r="Q1386" s="3">
        <v>1.5</v>
      </c>
      <c r="R1386" s="3">
        <v>2.7271999999999998</v>
      </c>
      <c r="S1386" s="1">
        <v>0</v>
      </c>
      <c r="T1386" s="4">
        <v>0</v>
      </c>
      <c r="U1386" s="1"/>
      <c r="V1386" s="1" t="s">
        <v>5583</v>
      </c>
      <c r="W1386" s="1">
        <v>0</v>
      </c>
      <c r="X1386" s="1" t="s">
        <v>47</v>
      </c>
      <c r="Y1386" s="1">
        <v>117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14</v>
      </c>
      <c r="AP1386" s="1">
        <v>19</v>
      </c>
      <c r="AQ1386" s="1">
        <v>14</v>
      </c>
      <c r="AR1386" s="1">
        <v>23</v>
      </c>
      <c r="AS1386" s="1">
        <v>4</v>
      </c>
      <c r="AT1386" s="1">
        <v>11</v>
      </c>
      <c r="AU1386" s="1">
        <v>4</v>
      </c>
      <c r="AV1386" s="1">
        <v>9</v>
      </c>
      <c r="AW1386" s="1">
        <v>13</v>
      </c>
      <c r="AX1386" s="1">
        <v>13</v>
      </c>
      <c r="AY1386" s="1">
        <v>11</v>
      </c>
      <c r="AZ1386" s="1">
        <v>23</v>
      </c>
      <c r="BA1386" s="11">
        <v>11</v>
      </c>
    </row>
    <row r="1387" spans="1:53" x14ac:dyDescent="0.25">
      <c r="A1387" s="10">
        <v>125422</v>
      </c>
      <c r="B1387" s="1" t="s">
        <v>2914</v>
      </c>
      <c r="C1387" s="1" t="s">
        <v>114</v>
      </c>
      <c r="D1387" s="1">
        <v>0</v>
      </c>
      <c r="E1387" s="1">
        <v>0</v>
      </c>
      <c r="F1387" s="1"/>
      <c r="G1387" s="1" t="s">
        <v>2915</v>
      </c>
      <c r="H1387" s="2">
        <v>45279.68595864583</v>
      </c>
      <c r="I1387" s="1" t="str">
        <f>_xlfn.XLOOKUP(G1387,'Lookup '!A:A,'Lookup '!B:B)</f>
        <v>Cases &amp; Covers</v>
      </c>
      <c r="J1387" s="1" t="s">
        <v>51</v>
      </c>
      <c r="K1387" s="1" t="b">
        <v>0</v>
      </c>
      <c r="L1387" s="1"/>
      <c r="M1387" s="1"/>
      <c r="N1387" s="1" t="s">
        <v>52</v>
      </c>
      <c r="O1387" s="3">
        <v>4.3</v>
      </c>
      <c r="P1387" s="3"/>
      <c r="Q1387" s="3">
        <v>4.3</v>
      </c>
      <c r="R1387" s="3">
        <v>7</v>
      </c>
      <c r="S1387" s="1">
        <v>0</v>
      </c>
      <c r="T1387" s="4">
        <v>0</v>
      </c>
      <c r="U1387" s="1" t="s">
        <v>5362</v>
      </c>
      <c r="V1387" s="1" t="s">
        <v>5610</v>
      </c>
      <c r="W1387" s="1" t="s">
        <v>5531</v>
      </c>
      <c r="X1387" s="1" t="s">
        <v>47</v>
      </c>
      <c r="Y1387" s="1">
        <v>19</v>
      </c>
      <c r="Z1387" s="1">
        <v>0</v>
      </c>
      <c r="AA1387" s="1">
        <v>50</v>
      </c>
      <c r="AB1387" s="1">
        <v>50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19</v>
      </c>
      <c r="AP1387" s="1">
        <v>21</v>
      </c>
      <c r="AQ1387" s="1">
        <v>18</v>
      </c>
      <c r="AR1387" s="1">
        <v>13</v>
      </c>
      <c r="AS1387" s="1">
        <v>9</v>
      </c>
      <c r="AT1387" s="1">
        <v>12</v>
      </c>
      <c r="AU1387" s="1">
        <v>19</v>
      </c>
      <c r="AV1387" s="1">
        <v>16</v>
      </c>
      <c r="AW1387" s="1">
        <v>25</v>
      </c>
      <c r="AX1387" s="1">
        <v>24</v>
      </c>
      <c r="AY1387" s="1">
        <v>14</v>
      </c>
      <c r="AZ1387" s="1">
        <v>2</v>
      </c>
      <c r="BA1387" s="11">
        <v>0</v>
      </c>
    </row>
    <row r="1388" spans="1:53" x14ac:dyDescent="0.25">
      <c r="A1388" s="10">
        <v>125423</v>
      </c>
      <c r="B1388" s="1" t="s">
        <v>2916</v>
      </c>
      <c r="C1388" s="1" t="s">
        <v>114</v>
      </c>
      <c r="D1388" s="1">
        <v>0</v>
      </c>
      <c r="E1388" s="1">
        <v>0</v>
      </c>
      <c r="F1388" s="1"/>
      <c r="G1388" s="1" t="s">
        <v>2917</v>
      </c>
      <c r="H1388" s="2">
        <v>45279.68595864583</v>
      </c>
      <c r="I1388" s="1" t="str">
        <f>_xlfn.XLOOKUP(G1388,'Lookup '!A:A,'Lookup '!B:B)</f>
        <v>Cases &amp; Covers</v>
      </c>
      <c r="J1388" s="1" t="s">
        <v>51</v>
      </c>
      <c r="K1388" s="1" t="b">
        <v>0</v>
      </c>
      <c r="L1388" s="1"/>
      <c r="M1388" s="1"/>
      <c r="N1388" s="1" t="s">
        <v>52</v>
      </c>
      <c r="O1388" s="3">
        <v>4.3</v>
      </c>
      <c r="P1388" s="3"/>
      <c r="Q1388" s="3">
        <v>4.3</v>
      </c>
      <c r="R1388" s="3">
        <v>7</v>
      </c>
      <c r="S1388" s="1">
        <v>0</v>
      </c>
      <c r="T1388" s="4">
        <v>0</v>
      </c>
      <c r="U1388" s="1" t="s">
        <v>5362</v>
      </c>
      <c r="V1388" s="1" t="s">
        <v>5610</v>
      </c>
      <c r="W1388" s="1" t="s">
        <v>5515</v>
      </c>
      <c r="X1388" s="1" t="s">
        <v>47</v>
      </c>
      <c r="Y1388" s="1">
        <v>2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5</v>
      </c>
      <c r="AV1388" s="1">
        <v>1</v>
      </c>
      <c r="AW1388" s="1">
        <v>0</v>
      </c>
      <c r="AX1388" s="1">
        <v>0</v>
      </c>
      <c r="AY1388" s="1">
        <v>2</v>
      </c>
      <c r="AZ1388" s="1">
        <v>13</v>
      </c>
      <c r="BA1388" s="11">
        <v>29</v>
      </c>
    </row>
    <row r="1389" spans="1:53" x14ac:dyDescent="0.25">
      <c r="A1389" s="10">
        <v>125424</v>
      </c>
      <c r="B1389" s="1" t="s">
        <v>2918</v>
      </c>
      <c r="C1389" s="1" t="s">
        <v>49</v>
      </c>
      <c r="D1389" s="1">
        <v>4</v>
      </c>
      <c r="E1389" s="1">
        <v>0</v>
      </c>
      <c r="F1389" s="1"/>
      <c r="G1389" s="1" t="s">
        <v>2919</v>
      </c>
      <c r="H1389" s="2">
        <v>45279.68595864583</v>
      </c>
      <c r="I1389" s="1" t="str">
        <f>_xlfn.XLOOKUP(G1389,'Lookup '!A:A,'Lookup '!B:B)</f>
        <v>Cases &amp; Covers</v>
      </c>
      <c r="J1389" s="1" t="s">
        <v>51</v>
      </c>
      <c r="K1389" s="1" t="b">
        <v>0</v>
      </c>
      <c r="L1389" s="1"/>
      <c r="M1389" s="1"/>
      <c r="N1389" s="1" t="s">
        <v>52</v>
      </c>
      <c r="O1389" s="3">
        <v>9.07</v>
      </c>
      <c r="P1389" s="3"/>
      <c r="Q1389" s="3">
        <v>9.07</v>
      </c>
      <c r="R1389" s="3">
        <v>16.363600000000002</v>
      </c>
      <c r="S1389" s="1">
        <v>0</v>
      </c>
      <c r="T1389" s="4">
        <v>0</v>
      </c>
      <c r="U1389" s="1" t="s">
        <v>5362</v>
      </c>
      <c r="V1389" s="1" t="s">
        <v>5513</v>
      </c>
      <c r="W1389" s="1" t="s">
        <v>5612</v>
      </c>
      <c r="X1389" s="1" t="s">
        <v>47</v>
      </c>
      <c r="Y1389" s="1">
        <v>89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-2</v>
      </c>
      <c r="AP1389" s="1">
        <v>1</v>
      </c>
      <c r="AQ1389" s="1">
        <v>10</v>
      </c>
      <c r="AR1389" s="1">
        <v>3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1</v>
      </c>
      <c r="AZ1389" s="1">
        <v>0</v>
      </c>
      <c r="BA1389" s="11">
        <v>0</v>
      </c>
    </row>
    <row r="1390" spans="1:53" x14ac:dyDescent="0.25">
      <c r="A1390" s="10">
        <v>125425</v>
      </c>
      <c r="B1390" s="1" t="s">
        <v>2920</v>
      </c>
      <c r="C1390" s="1" t="s">
        <v>49</v>
      </c>
      <c r="D1390" s="1">
        <v>0</v>
      </c>
      <c r="E1390" s="1">
        <v>0</v>
      </c>
      <c r="F1390" s="1"/>
      <c r="G1390" s="1" t="s">
        <v>2921</v>
      </c>
      <c r="H1390" s="2">
        <v>45279.68595864583</v>
      </c>
      <c r="I1390" s="1" t="str">
        <f>_xlfn.XLOOKUP(G1390,'Lookup '!A:A,'Lookup '!B:B)</f>
        <v>Cases &amp; Covers</v>
      </c>
      <c r="J1390" s="1" t="s">
        <v>51</v>
      </c>
      <c r="K1390" s="1" t="b">
        <v>0</v>
      </c>
      <c r="L1390" s="1"/>
      <c r="M1390" s="1"/>
      <c r="N1390" s="1" t="s">
        <v>52</v>
      </c>
      <c r="O1390" s="3">
        <v>2.93</v>
      </c>
      <c r="P1390" s="3"/>
      <c r="Q1390" s="3">
        <v>2.93</v>
      </c>
      <c r="R1390" s="3">
        <v>4.5453999999999999</v>
      </c>
      <c r="S1390" s="1">
        <v>0</v>
      </c>
      <c r="T1390" s="4">
        <v>0</v>
      </c>
      <c r="U1390" s="1" t="s">
        <v>5364</v>
      </c>
      <c r="V1390" s="1" t="s">
        <v>5504</v>
      </c>
      <c r="W1390" s="1" t="s">
        <v>5632</v>
      </c>
      <c r="X1390" s="1" t="s">
        <v>47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11</v>
      </c>
      <c r="AP1390" s="1">
        <v>19</v>
      </c>
      <c r="AQ1390" s="1">
        <v>18</v>
      </c>
      <c r="AR1390" s="1">
        <v>10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1">
        <v>0</v>
      </c>
    </row>
    <row r="1391" spans="1:53" x14ac:dyDescent="0.25">
      <c r="A1391" s="10">
        <v>125426</v>
      </c>
      <c r="B1391" s="1" t="s">
        <v>2922</v>
      </c>
      <c r="C1391" s="1" t="s">
        <v>49</v>
      </c>
      <c r="D1391" s="1">
        <v>0</v>
      </c>
      <c r="E1391" s="1">
        <v>0</v>
      </c>
      <c r="F1391" s="1"/>
      <c r="G1391" s="1" t="s">
        <v>2923</v>
      </c>
      <c r="H1391" s="2">
        <v>45279.68595864583</v>
      </c>
      <c r="I1391" s="1" t="str">
        <f>_xlfn.XLOOKUP(G1391,'Lookup '!A:A,'Lookup '!B:B)</f>
        <v>Cases &amp; Covers</v>
      </c>
      <c r="J1391" s="1" t="s">
        <v>51</v>
      </c>
      <c r="K1391" s="1" t="b">
        <v>0</v>
      </c>
      <c r="L1391" s="1"/>
      <c r="M1391" s="1"/>
      <c r="N1391" s="1" t="s">
        <v>52</v>
      </c>
      <c r="O1391" s="3">
        <v>2.93</v>
      </c>
      <c r="P1391" s="3"/>
      <c r="Q1391" s="3">
        <v>2.93</v>
      </c>
      <c r="R1391" s="3">
        <v>4.5453999999999999</v>
      </c>
      <c r="S1391" s="1">
        <v>0</v>
      </c>
      <c r="T1391" s="4">
        <v>0</v>
      </c>
      <c r="U1391" s="1" t="s">
        <v>5364</v>
      </c>
      <c r="V1391" s="1" t="s">
        <v>5504</v>
      </c>
      <c r="W1391" s="1" t="s">
        <v>5632</v>
      </c>
      <c r="X1391" s="1" t="s">
        <v>47</v>
      </c>
      <c r="Y1391" s="1">
        <v>5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9</v>
      </c>
      <c r="AP1391" s="1">
        <v>15</v>
      </c>
      <c r="AQ1391" s="1">
        <v>8</v>
      </c>
      <c r="AR1391" s="1">
        <v>10</v>
      </c>
      <c r="AS1391" s="1">
        <v>7</v>
      </c>
      <c r="AT1391" s="1">
        <v>6</v>
      </c>
      <c r="AU1391" s="1">
        <v>6</v>
      </c>
      <c r="AV1391" s="1">
        <v>9</v>
      </c>
      <c r="AW1391" s="1">
        <v>2</v>
      </c>
      <c r="AX1391" s="1">
        <v>0</v>
      </c>
      <c r="AY1391" s="1">
        <v>0</v>
      </c>
      <c r="AZ1391" s="1">
        <v>0</v>
      </c>
      <c r="BA1391" s="11">
        <v>0</v>
      </c>
    </row>
    <row r="1392" spans="1:53" x14ac:dyDescent="0.25">
      <c r="A1392" s="10">
        <v>125427</v>
      </c>
      <c r="B1392" s="1" t="s">
        <v>2924</v>
      </c>
      <c r="C1392" s="1" t="s">
        <v>49</v>
      </c>
      <c r="D1392" s="1">
        <v>0</v>
      </c>
      <c r="E1392" s="1">
        <v>0</v>
      </c>
      <c r="F1392" s="1"/>
      <c r="G1392" s="1" t="s">
        <v>2925</v>
      </c>
      <c r="H1392" s="2">
        <v>45279.68595864583</v>
      </c>
      <c r="I1392" s="1" t="str">
        <f>_xlfn.XLOOKUP(G1392,'Lookup '!A:A,'Lookup '!B:B)</f>
        <v>Cases &amp; Covers</v>
      </c>
      <c r="J1392" s="1" t="s">
        <v>51</v>
      </c>
      <c r="K1392" s="1" t="b">
        <v>0</v>
      </c>
      <c r="L1392" s="1"/>
      <c r="M1392" s="1"/>
      <c r="N1392" s="1" t="s">
        <v>52</v>
      </c>
      <c r="O1392" s="3">
        <v>2.93</v>
      </c>
      <c r="P1392" s="3"/>
      <c r="Q1392" s="3">
        <v>2.93</v>
      </c>
      <c r="R1392" s="3">
        <v>4.5453999999999999</v>
      </c>
      <c r="S1392" s="1">
        <v>0</v>
      </c>
      <c r="T1392" s="4">
        <v>0</v>
      </c>
      <c r="U1392" s="1" t="s">
        <v>5364</v>
      </c>
      <c r="V1392" s="1" t="s">
        <v>5504</v>
      </c>
      <c r="W1392" s="1" t="s">
        <v>5633</v>
      </c>
      <c r="X1392" s="1" t="s">
        <v>47</v>
      </c>
      <c r="Y1392" s="1">
        <v>11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13</v>
      </c>
      <c r="AP1392" s="1">
        <v>7</v>
      </c>
      <c r="AQ1392" s="1">
        <v>3</v>
      </c>
      <c r="AR1392" s="1">
        <v>16</v>
      </c>
      <c r="AS1392" s="1">
        <v>8</v>
      </c>
      <c r="AT1392" s="1">
        <v>4</v>
      </c>
      <c r="AU1392" s="1">
        <v>5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1">
        <v>0</v>
      </c>
    </row>
    <row r="1393" spans="1:53" x14ac:dyDescent="0.25">
      <c r="A1393" s="10">
        <v>125428</v>
      </c>
      <c r="B1393" s="1" t="s">
        <v>2926</v>
      </c>
      <c r="C1393" s="1" t="s">
        <v>49</v>
      </c>
      <c r="D1393" s="1">
        <v>0</v>
      </c>
      <c r="E1393" s="1">
        <v>0</v>
      </c>
      <c r="F1393" s="1"/>
      <c r="G1393" s="1" t="s">
        <v>2927</v>
      </c>
      <c r="H1393" s="2">
        <v>45279.68595864583</v>
      </c>
      <c r="I1393" s="1" t="str">
        <f>_xlfn.XLOOKUP(G1393,'Lookup '!A:A,'Lookup '!B:B)</f>
        <v>Cases &amp; Covers</v>
      </c>
      <c r="J1393" s="1" t="s">
        <v>51</v>
      </c>
      <c r="K1393" s="1" t="b">
        <v>0</v>
      </c>
      <c r="L1393" s="1"/>
      <c r="M1393" s="1"/>
      <c r="N1393" s="1" t="s">
        <v>52</v>
      </c>
      <c r="O1393" s="3">
        <v>2.93</v>
      </c>
      <c r="P1393" s="3"/>
      <c r="Q1393" s="3">
        <v>2.93</v>
      </c>
      <c r="R1393" s="3">
        <v>4.5453999999999999</v>
      </c>
      <c r="S1393" s="1">
        <v>0</v>
      </c>
      <c r="T1393" s="4">
        <v>0</v>
      </c>
      <c r="U1393" s="1" t="s">
        <v>5364</v>
      </c>
      <c r="V1393" s="1" t="s">
        <v>5504</v>
      </c>
      <c r="W1393" s="1" t="s">
        <v>5633</v>
      </c>
      <c r="X1393" s="1" t="s">
        <v>47</v>
      </c>
      <c r="Y1393" s="1">
        <v>7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10</v>
      </c>
      <c r="AP1393" s="1">
        <v>5</v>
      </c>
      <c r="AQ1393" s="1">
        <v>4</v>
      </c>
      <c r="AR1393" s="1">
        <v>7</v>
      </c>
      <c r="AS1393" s="1">
        <v>6</v>
      </c>
      <c r="AT1393" s="1">
        <v>4</v>
      </c>
      <c r="AU1393" s="1">
        <v>5</v>
      </c>
      <c r="AV1393" s="1">
        <v>8</v>
      </c>
      <c r="AW1393" s="1">
        <v>2</v>
      </c>
      <c r="AX1393" s="1">
        <v>0</v>
      </c>
      <c r="AY1393" s="1">
        <v>0</v>
      </c>
      <c r="AZ1393" s="1">
        <v>0</v>
      </c>
      <c r="BA1393" s="11">
        <v>0</v>
      </c>
    </row>
    <row r="1394" spans="1:53" x14ac:dyDescent="0.25">
      <c r="A1394" s="10">
        <v>125429</v>
      </c>
      <c r="B1394" s="1" t="s">
        <v>2928</v>
      </c>
      <c r="C1394" s="1" t="s">
        <v>49</v>
      </c>
      <c r="D1394" s="1">
        <v>0</v>
      </c>
      <c r="E1394" s="1">
        <v>0</v>
      </c>
      <c r="F1394" s="1"/>
      <c r="G1394" s="1" t="s">
        <v>2929</v>
      </c>
      <c r="H1394" s="2">
        <v>45279.68595864583</v>
      </c>
      <c r="I1394" s="1" t="str">
        <f>_xlfn.XLOOKUP(G1394,'Lookup '!A:A,'Lookup '!B:B)</f>
        <v>Cases &amp; Covers</v>
      </c>
      <c r="J1394" s="1" t="s">
        <v>51</v>
      </c>
      <c r="K1394" s="1" t="b">
        <v>0</v>
      </c>
      <c r="L1394" s="1"/>
      <c r="M1394" s="1"/>
      <c r="N1394" s="1" t="s">
        <v>52</v>
      </c>
      <c r="O1394" s="3">
        <v>2.93</v>
      </c>
      <c r="P1394" s="3"/>
      <c r="Q1394" s="3">
        <v>2.93</v>
      </c>
      <c r="R1394" s="3">
        <v>4.5453999999999999</v>
      </c>
      <c r="S1394" s="1">
        <v>0</v>
      </c>
      <c r="T1394" s="4">
        <v>0</v>
      </c>
      <c r="U1394" s="1" t="s">
        <v>5484</v>
      </c>
      <c r="V1394" s="1" t="s">
        <v>5504</v>
      </c>
      <c r="W1394" s="1" t="s">
        <v>5634</v>
      </c>
      <c r="X1394" s="1" t="s">
        <v>47</v>
      </c>
      <c r="Y1394" s="1">
        <v>3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23</v>
      </c>
      <c r="AP1394" s="1">
        <v>17</v>
      </c>
      <c r="AQ1394" s="1">
        <v>12</v>
      </c>
      <c r="AR1394" s="1">
        <v>14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1">
        <v>0</v>
      </c>
    </row>
    <row r="1395" spans="1:53" x14ac:dyDescent="0.25">
      <c r="A1395" s="10">
        <v>125430</v>
      </c>
      <c r="B1395" s="1" t="s">
        <v>2930</v>
      </c>
      <c r="C1395" s="1" t="s">
        <v>49</v>
      </c>
      <c r="D1395" s="1">
        <v>0</v>
      </c>
      <c r="E1395" s="1">
        <v>0</v>
      </c>
      <c r="F1395" s="1"/>
      <c r="G1395" s="1" t="s">
        <v>2931</v>
      </c>
      <c r="H1395" s="2">
        <v>45279.68595864583</v>
      </c>
      <c r="I1395" s="1" t="str">
        <f>_xlfn.XLOOKUP(G1395,'Lookup '!A:A,'Lookup '!B:B)</f>
        <v>Cases &amp; Covers</v>
      </c>
      <c r="J1395" s="1" t="s">
        <v>51</v>
      </c>
      <c r="K1395" s="1" t="b">
        <v>0</v>
      </c>
      <c r="L1395" s="1"/>
      <c r="M1395" s="1"/>
      <c r="N1395" s="1" t="s">
        <v>52</v>
      </c>
      <c r="O1395" s="3">
        <v>2.93</v>
      </c>
      <c r="P1395" s="3"/>
      <c r="Q1395" s="3">
        <v>2.93</v>
      </c>
      <c r="R1395" s="3">
        <v>4.5453999999999999</v>
      </c>
      <c r="S1395" s="1">
        <v>0</v>
      </c>
      <c r="T1395" s="4">
        <v>0</v>
      </c>
      <c r="U1395" s="1" t="s">
        <v>5484</v>
      </c>
      <c r="V1395" s="1" t="s">
        <v>5504</v>
      </c>
      <c r="W1395" s="1" t="s">
        <v>5634</v>
      </c>
      <c r="X1395" s="1" t="s">
        <v>47</v>
      </c>
      <c r="Y1395" s="1">
        <v>7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10</v>
      </c>
      <c r="AP1395" s="1">
        <v>14</v>
      </c>
      <c r="AQ1395" s="1">
        <v>8</v>
      </c>
      <c r="AR1395" s="1">
        <v>13</v>
      </c>
      <c r="AS1395" s="1">
        <v>11</v>
      </c>
      <c r="AT1395" s="1">
        <v>6</v>
      </c>
      <c r="AU1395" s="1">
        <v>1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1">
        <v>0</v>
      </c>
    </row>
    <row r="1396" spans="1:53" x14ac:dyDescent="0.25">
      <c r="A1396" s="10">
        <v>125431</v>
      </c>
      <c r="B1396" s="1" t="s">
        <v>2932</v>
      </c>
      <c r="C1396" s="1" t="s">
        <v>49</v>
      </c>
      <c r="D1396" s="1">
        <v>0</v>
      </c>
      <c r="E1396" s="1">
        <v>0</v>
      </c>
      <c r="F1396" s="1"/>
      <c r="G1396" s="1" t="s">
        <v>2933</v>
      </c>
      <c r="H1396" s="2">
        <v>45279.68595864583</v>
      </c>
      <c r="I1396" s="1" t="str">
        <f>_xlfn.XLOOKUP(G1396,'Lookup '!A:A,'Lookup '!B:B)</f>
        <v>Cases &amp; Covers</v>
      </c>
      <c r="J1396" s="1" t="s">
        <v>51</v>
      </c>
      <c r="K1396" s="1" t="b">
        <v>0</v>
      </c>
      <c r="L1396" s="1"/>
      <c r="M1396" s="1"/>
      <c r="N1396" s="1" t="s">
        <v>52</v>
      </c>
      <c r="O1396" s="3">
        <v>2.93</v>
      </c>
      <c r="P1396" s="3"/>
      <c r="Q1396" s="3">
        <v>2.93</v>
      </c>
      <c r="R1396" s="3">
        <v>4.5453999999999999</v>
      </c>
      <c r="S1396" s="1">
        <v>0</v>
      </c>
      <c r="T1396" s="4">
        <v>0</v>
      </c>
      <c r="U1396" s="1" t="s">
        <v>5484</v>
      </c>
      <c r="V1396" s="1" t="s">
        <v>5504</v>
      </c>
      <c r="W1396" s="1" t="s">
        <v>5635</v>
      </c>
      <c r="X1396" s="1" t="s">
        <v>47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17</v>
      </c>
      <c r="AP1396" s="1">
        <v>20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1">
        <v>0</v>
      </c>
    </row>
    <row r="1397" spans="1:53" x14ac:dyDescent="0.25">
      <c r="A1397" s="10">
        <v>125432</v>
      </c>
      <c r="B1397" s="1" t="s">
        <v>2934</v>
      </c>
      <c r="C1397" s="1" t="s">
        <v>49</v>
      </c>
      <c r="D1397" s="1">
        <v>0</v>
      </c>
      <c r="E1397" s="1">
        <v>0</v>
      </c>
      <c r="F1397" s="1"/>
      <c r="G1397" s="1" t="s">
        <v>2935</v>
      </c>
      <c r="H1397" s="2">
        <v>45279.68595864583</v>
      </c>
      <c r="I1397" s="1" t="str">
        <f>_xlfn.XLOOKUP(G1397,'Lookup '!A:A,'Lookup '!B:B)</f>
        <v>Cases &amp; Covers</v>
      </c>
      <c r="J1397" s="1" t="s">
        <v>51</v>
      </c>
      <c r="K1397" s="1" t="b">
        <v>0</v>
      </c>
      <c r="L1397" s="1"/>
      <c r="M1397" s="1"/>
      <c r="N1397" s="1" t="s">
        <v>52</v>
      </c>
      <c r="O1397" s="3">
        <v>2.93</v>
      </c>
      <c r="P1397" s="3"/>
      <c r="Q1397" s="3">
        <v>2.93</v>
      </c>
      <c r="R1397" s="3">
        <v>4.5453999999999999</v>
      </c>
      <c r="S1397" s="1">
        <v>0</v>
      </c>
      <c r="T1397" s="4">
        <v>0</v>
      </c>
      <c r="U1397" s="1" t="s">
        <v>5484</v>
      </c>
      <c r="V1397" s="1" t="s">
        <v>5504</v>
      </c>
      <c r="W1397" s="1" t="s">
        <v>5629</v>
      </c>
      <c r="X1397" s="1" t="s">
        <v>47</v>
      </c>
      <c r="Y1397" s="1">
        <v>-1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8</v>
      </c>
      <c r="AP1397" s="1">
        <v>9</v>
      </c>
      <c r="AQ1397" s="1">
        <v>8</v>
      </c>
      <c r="AR1397" s="1">
        <v>12</v>
      </c>
      <c r="AS1397" s="1">
        <v>8</v>
      </c>
      <c r="AT1397" s="1">
        <v>9</v>
      </c>
      <c r="AU1397" s="1">
        <v>6</v>
      </c>
      <c r="AV1397" s="1">
        <v>9</v>
      </c>
      <c r="AW1397" s="1">
        <v>6</v>
      </c>
      <c r="AX1397" s="1">
        <v>6</v>
      </c>
      <c r="AY1397" s="1">
        <v>1</v>
      </c>
      <c r="AZ1397" s="1">
        <v>1</v>
      </c>
      <c r="BA1397" s="11">
        <v>0</v>
      </c>
    </row>
    <row r="1398" spans="1:53" x14ac:dyDescent="0.25">
      <c r="A1398" s="10">
        <v>125433</v>
      </c>
      <c r="B1398" s="1" t="s">
        <v>2936</v>
      </c>
      <c r="C1398" s="1" t="s">
        <v>49</v>
      </c>
      <c r="D1398" s="1">
        <v>0</v>
      </c>
      <c r="E1398" s="1">
        <v>0</v>
      </c>
      <c r="F1398" s="1"/>
      <c r="G1398" s="1" t="s">
        <v>2937</v>
      </c>
      <c r="H1398" s="2">
        <v>45279.68595864583</v>
      </c>
      <c r="I1398" s="1" t="str">
        <f>_xlfn.XLOOKUP(G1398,'Lookup '!A:A,'Lookup '!B:B)</f>
        <v>Cases &amp; Covers</v>
      </c>
      <c r="J1398" s="1" t="s">
        <v>51</v>
      </c>
      <c r="K1398" s="1" t="b">
        <v>0</v>
      </c>
      <c r="L1398" s="1"/>
      <c r="M1398" s="1"/>
      <c r="N1398" s="1" t="s">
        <v>52</v>
      </c>
      <c r="O1398" s="3">
        <v>2.93</v>
      </c>
      <c r="P1398" s="3"/>
      <c r="Q1398" s="3">
        <v>2.93</v>
      </c>
      <c r="R1398" s="3">
        <v>4.5453999999999999</v>
      </c>
      <c r="S1398" s="1">
        <v>0</v>
      </c>
      <c r="T1398" s="4">
        <v>0</v>
      </c>
      <c r="U1398" s="1" t="s">
        <v>5484</v>
      </c>
      <c r="V1398" s="1" t="s">
        <v>5504</v>
      </c>
      <c r="W1398" s="1" t="s">
        <v>5629</v>
      </c>
      <c r="X1398" s="1" t="s">
        <v>47</v>
      </c>
      <c r="Y1398" s="1">
        <v>38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5</v>
      </c>
      <c r="AP1398" s="1">
        <v>10</v>
      </c>
      <c r="AQ1398" s="1">
        <v>3</v>
      </c>
      <c r="AR1398" s="1">
        <v>5</v>
      </c>
      <c r="AS1398" s="1">
        <v>10</v>
      </c>
      <c r="AT1398" s="1">
        <v>3</v>
      </c>
      <c r="AU1398" s="1">
        <v>4</v>
      </c>
      <c r="AV1398" s="1">
        <v>7</v>
      </c>
      <c r="AW1398" s="1">
        <v>9</v>
      </c>
      <c r="AX1398" s="1">
        <v>5</v>
      </c>
      <c r="AY1398" s="1">
        <v>3</v>
      </c>
      <c r="AZ1398" s="1">
        <v>4</v>
      </c>
      <c r="BA1398" s="11">
        <v>4</v>
      </c>
    </row>
    <row r="1399" spans="1:53" x14ac:dyDescent="0.25">
      <c r="A1399" s="10">
        <v>125434</v>
      </c>
      <c r="B1399" s="1" t="s">
        <v>2938</v>
      </c>
      <c r="C1399" s="1" t="s">
        <v>49</v>
      </c>
      <c r="D1399" s="1">
        <v>0</v>
      </c>
      <c r="E1399" s="1">
        <v>0</v>
      </c>
      <c r="F1399" s="1"/>
      <c r="G1399" s="1" t="s">
        <v>2939</v>
      </c>
      <c r="H1399" s="2">
        <v>45279.68595864583</v>
      </c>
      <c r="I1399" s="1" t="str">
        <f>_xlfn.XLOOKUP(G1399,'Lookup '!A:A,'Lookup '!B:B)</f>
        <v>Cases &amp; Covers</v>
      </c>
      <c r="J1399" s="1" t="s">
        <v>51</v>
      </c>
      <c r="K1399" s="1" t="b">
        <v>0</v>
      </c>
      <c r="L1399" s="1"/>
      <c r="M1399" s="1"/>
      <c r="N1399" s="1" t="s">
        <v>52</v>
      </c>
      <c r="O1399" s="3">
        <v>2.93</v>
      </c>
      <c r="P1399" s="3"/>
      <c r="Q1399" s="3">
        <v>2.93</v>
      </c>
      <c r="R1399" s="3">
        <v>4.5453999999999999</v>
      </c>
      <c r="S1399" s="1">
        <v>0</v>
      </c>
      <c r="T1399" s="4">
        <v>0</v>
      </c>
      <c r="U1399" s="1" t="s">
        <v>5364</v>
      </c>
      <c r="V1399" s="1" t="s">
        <v>5504</v>
      </c>
      <c r="W1399" s="1" t="s">
        <v>5636</v>
      </c>
      <c r="X1399" s="1" t="s">
        <v>47</v>
      </c>
      <c r="Y1399" s="1">
        <v>2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6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1">
        <v>0</v>
      </c>
    </row>
    <row r="1400" spans="1:53" x14ac:dyDescent="0.25">
      <c r="A1400" s="10">
        <v>125435</v>
      </c>
      <c r="B1400" s="1" t="s">
        <v>2940</v>
      </c>
      <c r="C1400" s="1" t="s">
        <v>49</v>
      </c>
      <c r="D1400" s="1">
        <v>0</v>
      </c>
      <c r="E1400" s="1">
        <v>0</v>
      </c>
      <c r="F1400" s="1"/>
      <c r="G1400" s="1" t="s">
        <v>2941</v>
      </c>
      <c r="H1400" s="2">
        <v>45279.68595864583</v>
      </c>
      <c r="I1400" s="1" t="str">
        <f>_xlfn.XLOOKUP(G1400,'Lookup '!A:A,'Lookup '!B:B)</f>
        <v>Cases &amp; Covers</v>
      </c>
      <c r="J1400" s="1" t="s">
        <v>51</v>
      </c>
      <c r="K1400" s="1" t="b">
        <v>0</v>
      </c>
      <c r="L1400" s="1"/>
      <c r="M1400" s="1"/>
      <c r="N1400" s="1" t="s">
        <v>52</v>
      </c>
      <c r="O1400" s="3">
        <v>2.93</v>
      </c>
      <c r="P1400" s="3"/>
      <c r="Q1400" s="3">
        <v>2.93</v>
      </c>
      <c r="R1400" s="3">
        <v>4.5453999999999999</v>
      </c>
      <c r="S1400" s="1">
        <v>0</v>
      </c>
      <c r="T1400" s="4">
        <v>0</v>
      </c>
      <c r="U1400" s="1" t="s">
        <v>5364</v>
      </c>
      <c r="V1400" s="1" t="s">
        <v>5504</v>
      </c>
      <c r="W1400" s="1" t="s">
        <v>5636</v>
      </c>
      <c r="X1400" s="1" t="s">
        <v>47</v>
      </c>
      <c r="Y1400" s="1">
        <v>-1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9</v>
      </c>
      <c r="AP1400" s="1">
        <v>5</v>
      </c>
      <c r="AQ1400" s="1">
        <v>1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1">
        <v>0</v>
      </c>
    </row>
    <row r="1401" spans="1:53" x14ac:dyDescent="0.25">
      <c r="A1401" s="10">
        <v>125436</v>
      </c>
      <c r="B1401" s="1" t="s">
        <v>2942</v>
      </c>
      <c r="C1401" s="1" t="s">
        <v>49</v>
      </c>
      <c r="D1401" s="1">
        <v>0</v>
      </c>
      <c r="E1401" s="1">
        <v>0</v>
      </c>
      <c r="F1401" s="1"/>
      <c r="G1401" s="1" t="s">
        <v>2943</v>
      </c>
      <c r="H1401" s="2">
        <v>45279.68595864583</v>
      </c>
      <c r="I1401" s="1" t="str">
        <f>_xlfn.XLOOKUP(G1401,'Lookup '!A:A,'Lookup '!B:B)</f>
        <v>Cases &amp; Covers</v>
      </c>
      <c r="J1401" s="1" t="s">
        <v>51</v>
      </c>
      <c r="K1401" s="1" t="b">
        <v>0</v>
      </c>
      <c r="L1401" s="1"/>
      <c r="M1401" s="1"/>
      <c r="N1401" s="1" t="s">
        <v>52</v>
      </c>
      <c r="O1401" s="3">
        <v>2.93</v>
      </c>
      <c r="P1401" s="3"/>
      <c r="Q1401" s="3">
        <v>2.93</v>
      </c>
      <c r="R1401" s="3">
        <v>4.5453999999999999</v>
      </c>
      <c r="S1401" s="1">
        <v>0</v>
      </c>
      <c r="T1401" s="4">
        <v>0</v>
      </c>
      <c r="U1401" s="1" t="s">
        <v>5484</v>
      </c>
      <c r="V1401" s="1" t="s">
        <v>5504</v>
      </c>
      <c r="W1401" s="1" t="s">
        <v>5635</v>
      </c>
      <c r="X1401" s="1" t="s">
        <v>47</v>
      </c>
      <c r="Y1401" s="1">
        <v>-2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24</v>
      </c>
      <c r="AP1401" s="1">
        <v>5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1">
        <v>0</v>
      </c>
    </row>
    <row r="1402" spans="1:53" x14ac:dyDescent="0.25">
      <c r="A1402" s="10">
        <v>125437</v>
      </c>
      <c r="B1402" s="1" t="s">
        <v>2944</v>
      </c>
      <c r="C1402" s="1" t="s">
        <v>49</v>
      </c>
      <c r="D1402" s="1">
        <v>0</v>
      </c>
      <c r="E1402" s="1">
        <v>0</v>
      </c>
      <c r="F1402" s="1"/>
      <c r="G1402" s="1" t="s">
        <v>2945</v>
      </c>
      <c r="H1402" s="2">
        <v>45279.68595864583</v>
      </c>
      <c r="I1402" s="1" t="str">
        <f>_xlfn.XLOOKUP(G1402,'Lookup '!A:A,'Lookup '!B:B)</f>
        <v>Cases &amp; Covers</v>
      </c>
      <c r="J1402" s="1" t="s">
        <v>51</v>
      </c>
      <c r="K1402" s="1" t="b">
        <v>0</v>
      </c>
      <c r="L1402" s="1"/>
      <c r="M1402" s="1"/>
      <c r="N1402" s="1" t="s">
        <v>52</v>
      </c>
      <c r="O1402" s="3">
        <v>2.93</v>
      </c>
      <c r="P1402" s="3"/>
      <c r="Q1402" s="3">
        <v>2.93</v>
      </c>
      <c r="R1402" s="3">
        <v>4.5453999999999999</v>
      </c>
      <c r="S1402" s="1">
        <v>0</v>
      </c>
      <c r="T1402" s="4">
        <v>0</v>
      </c>
      <c r="U1402" s="1" t="s">
        <v>5484</v>
      </c>
      <c r="V1402" s="1" t="s">
        <v>5504</v>
      </c>
      <c r="W1402" s="1" t="s">
        <v>5588</v>
      </c>
      <c r="X1402" s="1" t="s">
        <v>47</v>
      </c>
      <c r="Y1402" s="1">
        <v>11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11</v>
      </c>
      <c r="AR1402" s="1">
        <v>17</v>
      </c>
      <c r="AS1402" s="1">
        <v>9</v>
      </c>
      <c r="AT1402" s="1">
        <v>0</v>
      </c>
      <c r="AU1402" s="1">
        <v>0</v>
      </c>
      <c r="AV1402" s="1">
        <v>11</v>
      </c>
      <c r="AW1402" s="1">
        <v>18</v>
      </c>
      <c r="AX1402" s="1">
        <v>1</v>
      </c>
      <c r="AY1402" s="1">
        <v>0</v>
      </c>
      <c r="AZ1402" s="1">
        <v>0</v>
      </c>
      <c r="BA1402" s="11">
        <v>0</v>
      </c>
    </row>
    <row r="1403" spans="1:53" x14ac:dyDescent="0.25">
      <c r="A1403" s="10">
        <v>125438</v>
      </c>
      <c r="B1403" s="1" t="s">
        <v>2946</v>
      </c>
      <c r="C1403" s="1" t="s">
        <v>49</v>
      </c>
      <c r="D1403" s="1">
        <v>0</v>
      </c>
      <c r="E1403" s="1">
        <v>0</v>
      </c>
      <c r="F1403" s="1"/>
      <c r="G1403" s="1" t="s">
        <v>2947</v>
      </c>
      <c r="H1403" s="2">
        <v>45279.68595864583</v>
      </c>
      <c r="I1403" s="1" t="str">
        <f>_xlfn.XLOOKUP(G1403,'Lookup '!A:A,'Lookup '!B:B)</f>
        <v>Cases &amp; Covers</v>
      </c>
      <c r="J1403" s="1" t="s">
        <v>51</v>
      </c>
      <c r="K1403" s="1" t="b">
        <v>0</v>
      </c>
      <c r="L1403" s="1"/>
      <c r="M1403" s="1"/>
      <c r="N1403" s="1" t="s">
        <v>52</v>
      </c>
      <c r="O1403" s="3">
        <v>2.93</v>
      </c>
      <c r="P1403" s="3"/>
      <c r="Q1403" s="3">
        <v>2.93</v>
      </c>
      <c r="R1403" s="3">
        <v>4.5453999999999999</v>
      </c>
      <c r="S1403" s="1">
        <v>0</v>
      </c>
      <c r="T1403" s="4">
        <v>0</v>
      </c>
      <c r="U1403" s="1" t="s">
        <v>5484</v>
      </c>
      <c r="V1403" s="1" t="s">
        <v>5504</v>
      </c>
      <c r="W1403" s="1" t="s">
        <v>5588</v>
      </c>
      <c r="X1403" s="1" t="s">
        <v>47</v>
      </c>
      <c r="Y1403" s="1">
        <v>24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14</v>
      </c>
      <c r="AR1403" s="1">
        <v>14</v>
      </c>
      <c r="AS1403" s="1">
        <v>10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7</v>
      </c>
      <c r="AZ1403" s="1">
        <v>5</v>
      </c>
      <c r="BA1403" s="11">
        <v>6</v>
      </c>
    </row>
    <row r="1404" spans="1:53" hidden="1" x14ac:dyDescent="0.25">
      <c r="A1404" s="10">
        <v>125439</v>
      </c>
      <c r="B1404" s="1" t="s">
        <v>2948</v>
      </c>
      <c r="C1404" s="1" t="s">
        <v>2949</v>
      </c>
      <c r="D1404" s="1">
        <v>0</v>
      </c>
      <c r="E1404" s="1">
        <v>0</v>
      </c>
      <c r="F1404" s="1"/>
      <c r="G1404" s="1" t="s">
        <v>2950</v>
      </c>
      <c r="H1404" s="2">
        <v>45279.68595864583</v>
      </c>
      <c r="I1404" s="1" t="str">
        <f>_xlfn.XLOOKUP(G1404,'Lookup '!A:A,'Lookup '!B:B)</f>
        <v>Screen Protector</v>
      </c>
      <c r="J1404" s="1" t="s">
        <v>317</v>
      </c>
      <c r="K1404" s="1" t="b">
        <v>0</v>
      </c>
      <c r="L1404" s="1"/>
      <c r="M1404" s="1"/>
      <c r="N1404" s="1" t="s">
        <v>52</v>
      </c>
      <c r="O1404" s="3">
        <v>0.85</v>
      </c>
      <c r="P1404" s="3"/>
      <c r="Q1404" s="3">
        <v>0.85</v>
      </c>
      <c r="R1404" s="3">
        <v>2.7271999999999998</v>
      </c>
      <c r="S1404" s="1">
        <v>0</v>
      </c>
      <c r="T1404" s="4">
        <v>0</v>
      </c>
      <c r="U1404" s="1"/>
      <c r="V1404" s="1" t="s">
        <v>5637</v>
      </c>
      <c r="W1404" s="1">
        <v>0</v>
      </c>
      <c r="X1404" s="1" t="s">
        <v>47</v>
      </c>
      <c r="Y1404" s="1">
        <v>667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40</v>
      </c>
      <c r="AP1404" s="1">
        <v>50</v>
      </c>
      <c r="AQ1404" s="1">
        <v>50</v>
      </c>
      <c r="AR1404" s="1">
        <v>50</v>
      </c>
      <c r="AS1404" s="1">
        <v>0</v>
      </c>
      <c r="AT1404" s="1">
        <v>40</v>
      </c>
      <c r="AU1404" s="1">
        <v>41</v>
      </c>
      <c r="AV1404" s="1">
        <v>30</v>
      </c>
      <c r="AW1404" s="1">
        <v>61</v>
      </c>
      <c r="AX1404" s="1">
        <v>60</v>
      </c>
      <c r="AY1404" s="1">
        <v>60</v>
      </c>
      <c r="AZ1404" s="1">
        <v>51</v>
      </c>
      <c r="BA1404" s="11">
        <v>40</v>
      </c>
    </row>
    <row r="1405" spans="1:53" hidden="1" x14ac:dyDescent="0.25">
      <c r="A1405" s="10">
        <v>125440</v>
      </c>
      <c r="B1405" s="1" t="s">
        <v>2951</v>
      </c>
      <c r="C1405" s="1" t="s">
        <v>2949</v>
      </c>
      <c r="D1405" s="1">
        <v>0</v>
      </c>
      <c r="E1405" s="1">
        <v>0</v>
      </c>
      <c r="F1405" s="1"/>
      <c r="G1405" s="1" t="s">
        <v>2952</v>
      </c>
      <c r="H1405" s="2">
        <v>45279.68595864583</v>
      </c>
      <c r="I1405" s="1" t="str">
        <f>_xlfn.XLOOKUP(G1405,'Lookup '!A:A,'Lookup '!B:B)</f>
        <v>Screen Protector</v>
      </c>
      <c r="J1405" s="1" t="s">
        <v>317</v>
      </c>
      <c r="K1405" s="1" t="b">
        <v>0</v>
      </c>
      <c r="L1405" s="1"/>
      <c r="M1405" s="1"/>
      <c r="N1405" s="1" t="s">
        <v>52</v>
      </c>
      <c r="O1405" s="3">
        <v>0.85</v>
      </c>
      <c r="P1405" s="3"/>
      <c r="Q1405" s="3">
        <v>0.85</v>
      </c>
      <c r="R1405" s="3">
        <v>2.7271999999999998</v>
      </c>
      <c r="S1405" s="1">
        <v>0</v>
      </c>
      <c r="T1405" s="4">
        <v>0</v>
      </c>
      <c r="U1405" s="1"/>
      <c r="V1405" s="1" t="s">
        <v>5637</v>
      </c>
      <c r="W1405" s="1">
        <v>0</v>
      </c>
      <c r="X1405" s="1" t="s">
        <v>47</v>
      </c>
      <c r="Y1405" s="1">
        <v>767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80</v>
      </c>
      <c r="AP1405" s="1">
        <v>51</v>
      </c>
      <c r="AQ1405" s="1">
        <v>90</v>
      </c>
      <c r="AR1405" s="1">
        <v>72</v>
      </c>
      <c r="AS1405" s="1">
        <v>120</v>
      </c>
      <c r="AT1405" s="1">
        <v>70</v>
      </c>
      <c r="AU1405" s="1">
        <v>60</v>
      </c>
      <c r="AV1405" s="1">
        <v>110</v>
      </c>
      <c r="AW1405" s="1">
        <v>140</v>
      </c>
      <c r="AX1405" s="1">
        <v>130</v>
      </c>
      <c r="AY1405" s="1">
        <v>70</v>
      </c>
      <c r="AZ1405" s="1">
        <v>100</v>
      </c>
      <c r="BA1405" s="11">
        <v>110</v>
      </c>
    </row>
    <row r="1406" spans="1:53" hidden="1" x14ac:dyDescent="0.25">
      <c r="A1406" s="10">
        <v>125441</v>
      </c>
      <c r="B1406" s="1" t="s">
        <v>2953</v>
      </c>
      <c r="C1406" s="1" t="s">
        <v>2949</v>
      </c>
      <c r="D1406" s="1">
        <v>0</v>
      </c>
      <c r="E1406" s="1">
        <v>0</v>
      </c>
      <c r="F1406" s="1"/>
      <c r="G1406" s="1" t="s">
        <v>2954</v>
      </c>
      <c r="H1406" s="2">
        <v>45279.68595864583</v>
      </c>
      <c r="I1406" s="1" t="str">
        <f>_xlfn.XLOOKUP(G1406,'Lookup '!A:A,'Lookup '!B:B)</f>
        <v>Screen Protector</v>
      </c>
      <c r="J1406" s="1" t="s">
        <v>317</v>
      </c>
      <c r="K1406" s="1" t="b">
        <v>0</v>
      </c>
      <c r="L1406" s="1"/>
      <c r="M1406" s="1"/>
      <c r="N1406" s="1" t="s">
        <v>52</v>
      </c>
      <c r="O1406" s="3">
        <v>0.85</v>
      </c>
      <c r="P1406" s="3"/>
      <c r="Q1406" s="3">
        <v>0.85</v>
      </c>
      <c r="R1406" s="3">
        <v>2.7271999999999998</v>
      </c>
      <c r="S1406" s="1">
        <v>0</v>
      </c>
      <c r="T1406" s="4">
        <v>0</v>
      </c>
      <c r="U1406" s="1"/>
      <c r="V1406" s="1" t="s">
        <v>5637</v>
      </c>
      <c r="W1406" s="1">
        <v>0</v>
      </c>
      <c r="X1406" s="1" t="s">
        <v>47</v>
      </c>
      <c r="Y1406" s="1">
        <v>85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61</v>
      </c>
      <c r="AP1406" s="1">
        <v>60</v>
      </c>
      <c r="AQ1406" s="1">
        <v>70</v>
      </c>
      <c r="AR1406" s="1">
        <v>31</v>
      </c>
      <c r="AS1406" s="1">
        <v>80</v>
      </c>
      <c r="AT1406" s="1">
        <v>40</v>
      </c>
      <c r="AU1406" s="1">
        <v>81</v>
      </c>
      <c r="AV1406" s="1">
        <v>90</v>
      </c>
      <c r="AW1406" s="1">
        <v>63</v>
      </c>
      <c r="AX1406" s="1">
        <v>50</v>
      </c>
      <c r="AY1406" s="1">
        <v>0</v>
      </c>
      <c r="AZ1406" s="1">
        <v>0</v>
      </c>
      <c r="BA1406" s="11">
        <v>0</v>
      </c>
    </row>
    <row r="1407" spans="1:53" hidden="1" x14ac:dyDescent="0.25">
      <c r="A1407" s="10">
        <v>125442</v>
      </c>
      <c r="B1407" s="1" t="s">
        <v>2955</v>
      </c>
      <c r="C1407" s="1" t="s">
        <v>2949</v>
      </c>
      <c r="D1407" s="1">
        <v>0</v>
      </c>
      <c r="E1407" s="1">
        <v>0</v>
      </c>
      <c r="F1407" s="1"/>
      <c r="G1407" s="1" t="s">
        <v>2956</v>
      </c>
      <c r="H1407" s="2">
        <v>45279.68595864583</v>
      </c>
      <c r="I1407" s="1" t="str">
        <f>_xlfn.XLOOKUP(G1407,'Lookup '!A:A,'Lookup '!B:B)</f>
        <v>Screen Protector</v>
      </c>
      <c r="J1407" s="1" t="s">
        <v>317</v>
      </c>
      <c r="K1407" s="1" t="b">
        <v>0</v>
      </c>
      <c r="L1407" s="1"/>
      <c r="M1407" s="1"/>
      <c r="N1407" s="1" t="s">
        <v>52</v>
      </c>
      <c r="O1407" s="3">
        <v>0.85</v>
      </c>
      <c r="P1407" s="3"/>
      <c r="Q1407" s="3">
        <v>0.85</v>
      </c>
      <c r="R1407" s="3">
        <v>2.7271999999999998</v>
      </c>
      <c r="S1407" s="1">
        <v>0</v>
      </c>
      <c r="T1407" s="4">
        <v>0</v>
      </c>
      <c r="U1407" s="1"/>
      <c r="V1407" s="1" t="s">
        <v>5637</v>
      </c>
      <c r="W1407" s="1">
        <v>0</v>
      </c>
      <c r="X1407" s="1" t="s">
        <v>47</v>
      </c>
      <c r="Y1407" s="1">
        <v>1377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30</v>
      </c>
      <c r="AP1407" s="1">
        <v>20</v>
      </c>
      <c r="AQ1407" s="1">
        <v>20</v>
      </c>
      <c r="AR1407" s="1">
        <v>40</v>
      </c>
      <c r="AS1407" s="1">
        <v>50</v>
      </c>
      <c r="AT1407" s="1">
        <v>50</v>
      </c>
      <c r="AU1407" s="1">
        <v>100</v>
      </c>
      <c r="AV1407" s="1">
        <v>132</v>
      </c>
      <c r="AW1407" s="1">
        <v>160</v>
      </c>
      <c r="AX1407" s="1">
        <v>100</v>
      </c>
      <c r="AY1407" s="1">
        <v>70</v>
      </c>
      <c r="AZ1407" s="1">
        <v>61</v>
      </c>
      <c r="BA1407" s="11">
        <v>90</v>
      </c>
    </row>
    <row r="1408" spans="1:53" hidden="1" x14ac:dyDescent="0.25">
      <c r="A1408" s="10">
        <v>125443</v>
      </c>
      <c r="B1408" s="1" t="s">
        <v>2957</v>
      </c>
      <c r="C1408" s="1" t="s">
        <v>2949</v>
      </c>
      <c r="D1408" s="1">
        <v>0</v>
      </c>
      <c r="E1408" s="1">
        <v>0</v>
      </c>
      <c r="F1408" s="1"/>
      <c r="G1408" s="1" t="s">
        <v>2958</v>
      </c>
      <c r="H1408" s="2">
        <v>45279.68595864583</v>
      </c>
      <c r="I1408" s="1" t="str">
        <f>_xlfn.XLOOKUP(G1408,'Lookup '!A:A,'Lookup '!B:B)</f>
        <v>Screen Protector</v>
      </c>
      <c r="J1408" s="1" t="s">
        <v>317</v>
      </c>
      <c r="K1408" s="1" t="b">
        <v>0</v>
      </c>
      <c r="L1408" s="1"/>
      <c r="M1408" s="1"/>
      <c r="N1408" s="1" t="s">
        <v>52</v>
      </c>
      <c r="O1408" s="3">
        <v>0.85</v>
      </c>
      <c r="P1408" s="3"/>
      <c r="Q1408" s="3">
        <v>0.85</v>
      </c>
      <c r="R1408" s="3">
        <v>2.7271999999999998</v>
      </c>
      <c r="S1408" s="1">
        <v>0</v>
      </c>
      <c r="T1408" s="4">
        <v>0</v>
      </c>
      <c r="U1408" s="1"/>
      <c r="V1408" s="1" t="s">
        <v>5637</v>
      </c>
      <c r="W1408" s="1">
        <v>0</v>
      </c>
      <c r="X1408" s="1" t="s">
        <v>47</v>
      </c>
      <c r="Y1408" s="1">
        <v>809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20</v>
      </c>
      <c r="AP1408" s="1">
        <v>10</v>
      </c>
      <c r="AQ1408" s="1">
        <v>0</v>
      </c>
      <c r="AR1408" s="1">
        <v>20</v>
      </c>
      <c r="AS1408" s="1">
        <v>20</v>
      </c>
      <c r="AT1408" s="1">
        <v>0</v>
      </c>
      <c r="AU1408" s="1">
        <v>50</v>
      </c>
      <c r="AV1408" s="1">
        <v>40</v>
      </c>
      <c r="AW1408" s="1">
        <v>61</v>
      </c>
      <c r="AX1408" s="1">
        <v>80</v>
      </c>
      <c r="AY1408" s="1">
        <v>50</v>
      </c>
      <c r="AZ1408" s="1">
        <v>40</v>
      </c>
      <c r="BA1408" s="11">
        <v>70</v>
      </c>
    </row>
    <row r="1409" spans="1:53" hidden="1" x14ac:dyDescent="0.25">
      <c r="A1409" s="10">
        <v>125444</v>
      </c>
      <c r="B1409" s="1" t="s">
        <v>2959</v>
      </c>
      <c r="C1409" s="1" t="s">
        <v>2949</v>
      </c>
      <c r="D1409" s="1">
        <v>0</v>
      </c>
      <c r="E1409" s="1">
        <v>0</v>
      </c>
      <c r="F1409" s="1"/>
      <c r="G1409" s="1" t="s">
        <v>2960</v>
      </c>
      <c r="H1409" s="2">
        <v>45279.68595864583</v>
      </c>
      <c r="I1409" s="1" t="str">
        <f>_xlfn.XLOOKUP(G1409,'Lookup '!A:A,'Lookup '!B:B)</f>
        <v>Screen Protector</v>
      </c>
      <c r="J1409" s="1" t="s">
        <v>317</v>
      </c>
      <c r="K1409" s="1" t="b">
        <v>0</v>
      </c>
      <c r="L1409" s="1"/>
      <c r="M1409" s="1"/>
      <c r="N1409" s="1" t="s">
        <v>52</v>
      </c>
      <c r="O1409" s="3">
        <v>0.85</v>
      </c>
      <c r="P1409" s="3"/>
      <c r="Q1409" s="3">
        <v>0.85</v>
      </c>
      <c r="R1409" s="3">
        <v>2.7271999999999998</v>
      </c>
      <c r="S1409" s="1">
        <v>0</v>
      </c>
      <c r="T1409" s="4">
        <v>0</v>
      </c>
      <c r="U1409" s="1"/>
      <c r="V1409" s="1" t="s">
        <v>5637</v>
      </c>
      <c r="W1409" s="1">
        <v>0</v>
      </c>
      <c r="X1409" s="1" t="s">
        <v>47</v>
      </c>
      <c r="Y1409" s="1">
        <v>608</v>
      </c>
      <c r="Z1409" s="1">
        <v>9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81</v>
      </c>
      <c r="AP1409" s="1">
        <v>30</v>
      </c>
      <c r="AQ1409" s="1">
        <v>40</v>
      </c>
      <c r="AR1409" s="1">
        <v>52</v>
      </c>
      <c r="AS1409" s="1">
        <v>30</v>
      </c>
      <c r="AT1409" s="1">
        <v>30</v>
      </c>
      <c r="AU1409" s="1">
        <v>120</v>
      </c>
      <c r="AV1409" s="1">
        <v>100</v>
      </c>
      <c r="AW1409" s="1">
        <v>100</v>
      </c>
      <c r="AX1409" s="1">
        <v>100</v>
      </c>
      <c r="AY1409" s="1">
        <v>40</v>
      </c>
      <c r="AZ1409" s="1">
        <v>70</v>
      </c>
      <c r="BA1409" s="11">
        <v>50</v>
      </c>
    </row>
    <row r="1410" spans="1:53" hidden="1" x14ac:dyDescent="0.25">
      <c r="A1410" s="10">
        <v>125445</v>
      </c>
      <c r="B1410" s="1" t="s">
        <v>2961</v>
      </c>
      <c r="C1410" s="1" t="s">
        <v>2949</v>
      </c>
      <c r="D1410" s="1">
        <v>0</v>
      </c>
      <c r="E1410" s="1">
        <v>0</v>
      </c>
      <c r="F1410" s="1"/>
      <c r="G1410" s="1" t="s">
        <v>2962</v>
      </c>
      <c r="H1410" s="2">
        <v>45279.68595864583</v>
      </c>
      <c r="I1410" s="1" t="str">
        <f>_xlfn.XLOOKUP(G1410,'Lookup '!A:A,'Lookup '!B:B)</f>
        <v>Screen Protector</v>
      </c>
      <c r="J1410" s="1" t="s">
        <v>317</v>
      </c>
      <c r="K1410" s="1" t="b">
        <v>0</v>
      </c>
      <c r="L1410" s="1"/>
      <c r="M1410" s="1"/>
      <c r="N1410" s="1" t="s">
        <v>52</v>
      </c>
      <c r="O1410" s="3">
        <v>0.54</v>
      </c>
      <c r="P1410" s="3"/>
      <c r="Q1410" s="3">
        <v>0.54</v>
      </c>
      <c r="R1410" s="3">
        <v>1.8181</v>
      </c>
      <c r="S1410" s="1">
        <v>0</v>
      </c>
      <c r="T1410" s="4">
        <v>0</v>
      </c>
      <c r="U1410" s="1"/>
      <c r="V1410" s="1" t="s">
        <v>5638</v>
      </c>
      <c r="W1410" s="1">
        <v>0</v>
      </c>
      <c r="X1410" s="1" t="s">
        <v>47</v>
      </c>
      <c r="Y1410" s="1">
        <v>1986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40</v>
      </c>
      <c r="AP1410" s="1">
        <v>1</v>
      </c>
      <c r="AQ1410" s="1">
        <v>21</v>
      </c>
      <c r="AR1410" s="1">
        <v>20</v>
      </c>
      <c r="AS1410" s="1">
        <v>20</v>
      </c>
      <c r="AT1410" s="1">
        <v>30</v>
      </c>
      <c r="AU1410" s="1">
        <v>22</v>
      </c>
      <c r="AV1410" s="1">
        <v>30</v>
      </c>
      <c r="AW1410" s="1">
        <v>70</v>
      </c>
      <c r="AX1410" s="1">
        <v>20</v>
      </c>
      <c r="AY1410" s="1">
        <v>10</v>
      </c>
      <c r="AZ1410" s="1">
        <v>10</v>
      </c>
      <c r="BA1410" s="11">
        <v>60</v>
      </c>
    </row>
    <row r="1411" spans="1:53" hidden="1" x14ac:dyDescent="0.25">
      <c r="A1411" s="10">
        <v>125446</v>
      </c>
      <c r="B1411" s="1" t="s">
        <v>2963</v>
      </c>
      <c r="C1411" s="1" t="s">
        <v>2949</v>
      </c>
      <c r="D1411" s="1">
        <v>0</v>
      </c>
      <c r="E1411" s="1">
        <v>0</v>
      </c>
      <c r="F1411" s="1"/>
      <c r="G1411" s="1" t="s">
        <v>2964</v>
      </c>
      <c r="H1411" s="2">
        <v>45279.68595864583</v>
      </c>
      <c r="I1411" s="1" t="str">
        <f>_xlfn.XLOOKUP(G1411,'Lookup '!A:A,'Lookup '!B:B)</f>
        <v>Screen Protector</v>
      </c>
      <c r="J1411" s="1" t="s">
        <v>317</v>
      </c>
      <c r="K1411" s="1" t="b">
        <v>0</v>
      </c>
      <c r="L1411" s="1"/>
      <c r="M1411" s="1"/>
      <c r="N1411" s="1" t="s">
        <v>52</v>
      </c>
      <c r="O1411" s="3">
        <v>0.54</v>
      </c>
      <c r="P1411" s="3"/>
      <c r="Q1411" s="3">
        <v>0.54</v>
      </c>
      <c r="R1411" s="3">
        <v>1.8181</v>
      </c>
      <c r="S1411" s="1">
        <v>0</v>
      </c>
      <c r="T1411" s="4">
        <v>0</v>
      </c>
      <c r="U1411" s="1"/>
      <c r="V1411" s="1" t="s">
        <v>5638</v>
      </c>
      <c r="W1411" s="1">
        <v>0</v>
      </c>
      <c r="X1411" s="1" t="s">
        <v>47</v>
      </c>
      <c r="Y1411" s="1">
        <v>740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30</v>
      </c>
      <c r="AP1411" s="1">
        <v>10</v>
      </c>
      <c r="AQ1411" s="1">
        <v>20</v>
      </c>
      <c r="AR1411" s="1">
        <v>10</v>
      </c>
      <c r="AS1411" s="1">
        <v>10</v>
      </c>
      <c r="AT1411" s="1">
        <v>20</v>
      </c>
      <c r="AU1411" s="1">
        <v>20</v>
      </c>
      <c r="AV1411" s="1">
        <v>20</v>
      </c>
      <c r="AW1411" s="1">
        <v>10</v>
      </c>
      <c r="AX1411" s="1">
        <v>30</v>
      </c>
      <c r="AY1411" s="1">
        <v>0</v>
      </c>
      <c r="AZ1411" s="1">
        <v>0</v>
      </c>
      <c r="BA1411" s="11">
        <v>30</v>
      </c>
    </row>
    <row r="1412" spans="1:53" hidden="1" x14ac:dyDescent="0.25">
      <c r="A1412" s="10">
        <v>125447</v>
      </c>
      <c r="B1412" s="1" t="s">
        <v>2965</v>
      </c>
      <c r="C1412" s="1" t="s">
        <v>2949</v>
      </c>
      <c r="D1412" s="1">
        <v>4</v>
      </c>
      <c r="E1412" s="1">
        <v>0</v>
      </c>
      <c r="F1412" s="1"/>
      <c r="G1412" s="1" t="s">
        <v>2966</v>
      </c>
      <c r="H1412" s="2">
        <v>45279.68595864583</v>
      </c>
      <c r="I1412" s="1" t="str">
        <f>_xlfn.XLOOKUP(G1412,'Lookup '!A:A,'Lookup '!B:B)</f>
        <v>Screen Protector</v>
      </c>
      <c r="J1412" s="1" t="s">
        <v>317</v>
      </c>
      <c r="K1412" s="1" t="b">
        <v>0</v>
      </c>
      <c r="L1412" s="1"/>
      <c r="M1412" s="1"/>
      <c r="N1412" s="1" t="s">
        <v>52</v>
      </c>
      <c r="O1412" s="3">
        <v>10.6</v>
      </c>
      <c r="P1412" s="3"/>
      <c r="Q1412" s="3">
        <v>10.39</v>
      </c>
      <c r="R1412" s="3">
        <v>27.478400000000001</v>
      </c>
      <c r="S1412" s="1">
        <v>0</v>
      </c>
      <c r="T1412" s="4">
        <v>0</v>
      </c>
      <c r="U1412" s="1"/>
      <c r="V1412" s="1" t="s">
        <v>5639</v>
      </c>
      <c r="W1412" s="1">
        <v>0</v>
      </c>
      <c r="X1412" s="1" t="s">
        <v>47</v>
      </c>
      <c r="Y1412" s="1">
        <v>106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7</v>
      </c>
      <c r="AP1412" s="1">
        <v>8</v>
      </c>
      <c r="AQ1412" s="1">
        <v>16</v>
      </c>
      <c r="AR1412" s="1">
        <v>9</v>
      </c>
      <c r="AS1412" s="1">
        <v>20</v>
      </c>
      <c r="AT1412" s="1">
        <v>11</v>
      </c>
      <c r="AU1412" s="1">
        <v>15</v>
      </c>
      <c r="AV1412" s="1">
        <v>31</v>
      </c>
      <c r="AW1412" s="1">
        <v>25</v>
      </c>
      <c r="AX1412" s="1">
        <v>15</v>
      </c>
      <c r="AY1412" s="1">
        <v>22</v>
      </c>
      <c r="AZ1412" s="1">
        <v>24</v>
      </c>
      <c r="BA1412" s="11">
        <v>24</v>
      </c>
    </row>
    <row r="1413" spans="1:53" hidden="1" x14ac:dyDescent="0.25">
      <c r="A1413" s="10">
        <v>125448</v>
      </c>
      <c r="B1413" s="1" t="s">
        <v>2967</v>
      </c>
      <c r="C1413" s="1" t="s">
        <v>2949</v>
      </c>
      <c r="D1413" s="1">
        <v>4</v>
      </c>
      <c r="E1413" s="1">
        <v>0</v>
      </c>
      <c r="F1413" s="1"/>
      <c r="G1413" s="1" t="s">
        <v>2968</v>
      </c>
      <c r="H1413" s="2">
        <v>45279.68595864583</v>
      </c>
      <c r="I1413" s="1" t="str">
        <f>_xlfn.XLOOKUP(G1413,'Lookup '!A:A,'Lookup '!B:B)</f>
        <v>Screen Protector</v>
      </c>
      <c r="J1413" s="1" t="s">
        <v>317</v>
      </c>
      <c r="K1413" s="1" t="b">
        <v>0</v>
      </c>
      <c r="L1413" s="1"/>
      <c r="M1413" s="1"/>
      <c r="N1413" s="1" t="s">
        <v>52</v>
      </c>
      <c r="O1413" s="3">
        <v>10.6</v>
      </c>
      <c r="P1413" s="3"/>
      <c r="Q1413" s="3">
        <v>10.31</v>
      </c>
      <c r="R1413" s="3">
        <v>27.2727</v>
      </c>
      <c r="S1413" s="1">
        <v>0</v>
      </c>
      <c r="T1413" s="4">
        <v>0</v>
      </c>
      <c r="U1413" s="1"/>
      <c r="V1413" s="1" t="s">
        <v>5639</v>
      </c>
      <c r="W1413" s="1">
        <v>0</v>
      </c>
      <c r="X1413" s="1" t="s">
        <v>47</v>
      </c>
      <c r="Y1413" s="1">
        <v>110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5</v>
      </c>
      <c r="AP1413" s="1">
        <v>6</v>
      </c>
      <c r="AQ1413" s="1">
        <v>6</v>
      </c>
      <c r="AR1413" s="1">
        <v>3</v>
      </c>
      <c r="AS1413" s="1">
        <v>5</v>
      </c>
      <c r="AT1413" s="1">
        <v>2</v>
      </c>
      <c r="AU1413" s="1">
        <v>11</v>
      </c>
      <c r="AV1413" s="1">
        <v>4</v>
      </c>
      <c r="AW1413" s="1">
        <v>7</v>
      </c>
      <c r="AX1413" s="1">
        <v>8</v>
      </c>
      <c r="AY1413" s="1">
        <v>15</v>
      </c>
      <c r="AZ1413" s="1">
        <v>10</v>
      </c>
      <c r="BA1413" s="11">
        <v>10</v>
      </c>
    </row>
    <row r="1414" spans="1:53" hidden="1" x14ac:dyDescent="0.25">
      <c r="A1414" s="10">
        <v>125449</v>
      </c>
      <c r="B1414" s="1" t="s">
        <v>2969</v>
      </c>
      <c r="C1414" s="1" t="s">
        <v>2949</v>
      </c>
      <c r="D1414" s="1">
        <v>4</v>
      </c>
      <c r="E1414" s="1">
        <v>0</v>
      </c>
      <c r="F1414" s="1"/>
      <c r="G1414" s="1" t="s">
        <v>2970</v>
      </c>
      <c r="H1414" s="2">
        <v>45279.68595864583</v>
      </c>
      <c r="I1414" s="1" t="str">
        <f>_xlfn.XLOOKUP(G1414,'Lookup '!A:A,'Lookup '!B:B)</f>
        <v>Screen Protector</v>
      </c>
      <c r="J1414" s="1" t="s">
        <v>317</v>
      </c>
      <c r="K1414" s="1" t="b">
        <v>0</v>
      </c>
      <c r="L1414" s="1"/>
      <c r="M1414" s="1"/>
      <c r="N1414" s="1" t="s">
        <v>52</v>
      </c>
      <c r="O1414" s="3">
        <v>10.6</v>
      </c>
      <c r="P1414" s="3"/>
      <c r="Q1414" s="3">
        <v>10.3</v>
      </c>
      <c r="R1414" s="3">
        <v>27.134799999999998</v>
      </c>
      <c r="S1414" s="1">
        <v>0</v>
      </c>
      <c r="T1414" s="4">
        <v>0</v>
      </c>
      <c r="U1414" s="1"/>
      <c r="V1414" s="1" t="s">
        <v>5639</v>
      </c>
      <c r="W1414" s="1">
        <v>0</v>
      </c>
      <c r="X1414" s="1" t="s">
        <v>47</v>
      </c>
      <c r="Y1414" s="1">
        <v>107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6</v>
      </c>
      <c r="AP1414" s="1">
        <v>29</v>
      </c>
      <c r="AQ1414" s="1">
        <v>14</v>
      </c>
      <c r="AR1414" s="1">
        <v>12</v>
      </c>
      <c r="AS1414" s="1">
        <v>21</v>
      </c>
      <c r="AT1414" s="1">
        <v>9</v>
      </c>
      <c r="AU1414" s="1">
        <v>12</v>
      </c>
      <c r="AV1414" s="1">
        <v>11</v>
      </c>
      <c r="AW1414" s="1">
        <v>22</v>
      </c>
      <c r="AX1414" s="1">
        <v>14</v>
      </c>
      <c r="AY1414" s="1">
        <v>8</v>
      </c>
      <c r="AZ1414" s="1">
        <v>11</v>
      </c>
      <c r="BA1414" s="11">
        <v>9</v>
      </c>
    </row>
    <row r="1415" spans="1:53" hidden="1" x14ac:dyDescent="0.25">
      <c r="A1415" s="10">
        <v>125450</v>
      </c>
      <c r="B1415" s="1" t="s">
        <v>2971</v>
      </c>
      <c r="C1415" s="1" t="s">
        <v>2949</v>
      </c>
      <c r="D1415" s="1">
        <v>4</v>
      </c>
      <c r="E1415" s="1">
        <v>0</v>
      </c>
      <c r="F1415" s="1"/>
      <c r="G1415" s="1" t="s">
        <v>2972</v>
      </c>
      <c r="H1415" s="2">
        <v>45279.68595864583</v>
      </c>
      <c r="I1415" s="1" t="str">
        <f>_xlfn.XLOOKUP(G1415,'Lookup '!A:A,'Lookup '!B:B)</f>
        <v>Screen Protector</v>
      </c>
      <c r="J1415" s="1" t="s">
        <v>317</v>
      </c>
      <c r="K1415" s="1" t="b">
        <v>0</v>
      </c>
      <c r="L1415" s="1"/>
      <c r="M1415" s="1"/>
      <c r="N1415" s="1" t="s">
        <v>52</v>
      </c>
      <c r="O1415" s="3">
        <v>10.06</v>
      </c>
      <c r="P1415" s="3"/>
      <c r="Q1415" s="3">
        <v>10.06</v>
      </c>
      <c r="R1415" s="3">
        <v>27.2727</v>
      </c>
      <c r="S1415" s="1">
        <v>0</v>
      </c>
      <c r="T1415" s="4">
        <v>0</v>
      </c>
      <c r="U1415" s="1"/>
      <c r="V1415" s="1" t="s">
        <v>5639</v>
      </c>
      <c r="W1415" s="1">
        <v>0</v>
      </c>
      <c r="X1415" s="1" t="s">
        <v>47</v>
      </c>
      <c r="Y1415" s="1">
        <v>71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22</v>
      </c>
      <c r="AP1415" s="1">
        <v>10</v>
      </c>
      <c r="AQ1415" s="1">
        <v>22</v>
      </c>
      <c r="AR1415" s="1">
        <v>16</v>
      </c>
      <c r="AS1415" s="1">
        <v>17</v>
      </c>
      <c r="AT1415" s="1">
        <v>15</v>
      </c>
      <c r="AU1415" s="1">
        <v>22</v>
      </c>
      <c r="AV1415" s="1">
        <v>20</v>
      </c>
      <c r="AW1415" s="1">
        <v>24</v>
      </c>
      <c r="AX1415" s="1">
        <v>14</v>
      </c>
      <c r="AY1415" s="1">
        <v>12</v>
      </c>
      <c r="AZ1415" s="1">
        <v>17</v>
      </c>
      <c r="BA1415" s="11">
        <v>14</v>
      </c>
    </row>
    <row r="1416" spans="1:53" hidden="1" x14ac:dyDescent="0.25">
      <c r="A1416" s="10">
        <v>125451</v>
      </c>
      <c r="B1416" s="1" t="s">
        <v>2973</v>
      </c>
      <c r="C1416" s="1" t="s">
        <v>2949</v>
      </c>
      <c r="D1416" s="1">
        <v>4</v>
      </c>
      <c r="E1416" s="1">
        <v>0</v>
      </c>
      <c r="F1416" s="1"/>
      <c r="G1416" s="1" t="s">
        <v>2974</v>
      </c>
      <c r="H1416" s="2">
        <v>45279.68595864583</v>
      </c>
      <c r="I1416" s="1" t="str">
        <f>_xlfn.XLOOKUP(G1416,'Lookup '!A:A,'Lookup '!B:B)</f>
        <v>Screen Protector</v>
      </c>
      <c r="J1416" s="1" t="s">
        <v>317</v>
      </c>
      <c r="K1416" s="1" t="b">
        <v>0</v>
      </c>
      <c r="L1416" s="1"/>
      <c r="M1416" s="1"/>
      <c r="N1416" s="1" t="s">
        <v>52</v>
      </c>
      <c r="O1416" s="3">
        <v>10.06</v>
      </c>
      <c r="P1416" s="3"/>
      <c r="Q1416" s="3">
        <v>10.06</v>
      </c>
      <c r="R1416" s="3">
        <v>27.2727</v>
      </c>
      <c r="S1416" s="1">
        <v>0</v>
      </c>
      <c r="T1416" s="4">
        <v>0</v>
      </c>
      <c r="U1416" s="1"/>
      <c r="V1416" s="1" t="s">
        <v>5639</v>
      </c>
      <c r="W1416" s="1">
        <v>0</v>
      </c>
      <c r="X1416" s="1" t="s">
        <v>47</v>
      </c>
      <c r="Y1416" s="1">
        <v>40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13</v>
      </c>
      <c r="AP1416" s="1">
        <v>13</v>
      </c>
      <c r="AQ1416" s="1">
        <v>9</v>
      </c>
      <c r="AR1416" s="1">
        <v>4</v>
      </c>
      <c r="AS1416" s="1">
        <v>9</v>
      </c>
      <c r="AT1416" s="1">
        <v>6</v>
      </c>
      <c r="AU1416" s="1">
        <v>12</v>
      </c>
      <c r="AV1416" s="1">
        <v>8</v>
      </c>
      <c r="AW1416" s="1">
        <v>12</v>
      </c>
      <c r="AX1416" s="1">
        <v>11</v>
      </c>
      <c r="AY1416" s="1">
        <v>9</v>
      </c>
      <c r="AZ1416" s="1">
        <v>7</v>
      </c>
      <c r="BA1416" s="11">
        <v>1</v>
      </c>
    </row>
    <row r="1417" spans="1:53" hidden="1" x14ac:dyDescent="0.25">
      <c r="A1417" s="10">
        <v>125452</v>
      </c>
      <c r="B1417" s="1" t="s">
        <v>2975</v>
      </c>
      <c r="C1417" s="1" t="s">
        <v>2949</v>
      </c>
      <c r="D1417" s="1">
        <v>4</v>
      </c>
      <c r="E1417" s="1">
        <v>0</v>
      </c>
      <c r="F1417" s="1"/>
      <c r="G1417" s="1" t="s">
        <v>2976</v>
      </c>
      <c r="H1417" s="2">
        <v>45279.68595864583</v>
      </c>
      <c r="I1417" s="1" t="str">
        <f>_xlfn.XLOOKUP(G1417,'Lookup '!A:A,'Lookup '!B:B)</f>
        <v>Screen Protector</v>
      </c>
      <c r="J1417" s="1" t="s">
        <v>317</v>
      </c>
      <c r="K1417" s="1" t="b">
        <v>0</v>
      </c>
      <c r="L1417" s="1"/>
      <c r="M1417" s="1"/>
      <c r="N1417" s="1" t="s">
        <v>52</v>
      </c>
      <c r="O1417" s="3">
        <v>10.06</v>
      </c>
      <c r="P1417" s="3"/>
      <c r="Q1417" s="3">
        <v>10.06</v>
      </c>
      <c r="R1417" s="3">
        <v>27.2727</v>
      </c>
      <c r="S1417" s="1">
        <v>0</v>
      </c>
      <c r="T1417" s="4">
        <v>0</v>
      </c>
      <c r="U1417" s="1"/>
      <c r="V1417" s="1" t="s">
        <v>5639</v>
      </c>
      <c r="W1417" s="1">
        <v>0</v>
      </c>
      <c r="X1417" s="1" t="s">
        <v>47</v>
      </c>
      <c r="Y1417" s="1">
        <v>30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24</v>
      </c>
      <c r="AP1417" s="1">
        <v>11</v>
      </c>
      <c r="AQ1417" s="1">
        <v>5</v>
      </c>
      <c r="AR1417" s="1">
        <v>6</v>
      </c>
      <c r="AS1417" s="1">
        <v>6</v>
      </c>
      <c r="AT1417" s="1">
        <v>3</v>
      </c>
      <c r="AU1417" s="1">
        <v>8</v>
      </c>
      <c r="AV1417" s="1">
        <v>5</v>
      </c>
      <c r="AW1417" s="1">
        <v>9</v>
      </c>
      <c r="AX1417" s="1">
        <v>10</v>
      </c>
      <c r="AY1417" s="1">
        <v>5</v>
      </c>
      <c r="AZ1417" s="1">
        <v>4</v>
      </c>
      <c r="BA1417" s="11">
        <v>7</v>
      </c>
    </row>
    <row r="1418" spans="1:53" hidden="1" x14ac:dyDescent="0.25">
      <c r="A1418" s="10">
        <v>125453</v>
      </c>
      <c r="B1418" s="1" t="s">
        <v>2977</v>
      </c>
      <c r="C1418" s="1" t="s">
        <v>2949</v>
      </c>
      <c r="D1418" s="1">
        <v>4</v>
      </c>
      <c r="E1418" s="1">
        <v>0</v>
      </c>
      <c r="F1418" s="1"/>
      <c r="G1418" s="1" t="s">
        <v>2978</v>
      </c>
      <c r="H1418" s="2">
        <v>45279.68595864583</v>
      </c>
      <c r="I1418" s="1" t="str">
        <f>_xlfn.XLOOKUP(G1418,'Lookup '!A:A,'Lookup '!B:B)</f>
        <v>Screen Protector</v>
      </c>
      <c r="J1418" s="1" t="s">
        <v>317</v>
      </c>
      <c r="K1418" s="1" t="b">
        <v>0</v>
      </c>
      <c r="L1418" s="1"/>
      <c r="M1418" s="1"/>
      <c r="N1418" s="1" t="s">
        <v>52</v>
      </c>
      <c r="O1418" s="3">
        <v>10.06</v>
      </c>
      <c r="P1418" s="3"/>
      <c r="Q1418" s="3">
        <v>10.06</v>
      </c>
      <c r="R1418" s="3">
        <v>27.2727</v>
      </c>
      <c r="S1418" s="1">
        <v>0</v>
      </c>
      <c r="T1418" s="4">
        <v>0</v>
      </c>
      <c r="U1418" s="1"/>
      <c r="V1418" s="1" t="s">
        <v>5639</v>
      </c>
      <c r="W1418" s="1">
        <v>0</v>
      </c>
      <c r="X1418" s="1" t="s">
        <v>47</v>
      </c>
      <c r="Y1418" s="1">
        <v>64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16</v>
      </c>
      <c r="AP1418" s="1">
        <v>33</v>
      </c>
      <c r="AQ1418" s="1">
        <v>19</v>
      </c>
      <c r="AR1418" s="1">
        <v>15</v>
      </c>
      <c r="AS1418" s="1">
        <v>14</v>
      </c>
      <c r="AT1418" s="1">
        <v>7</v>
      </c>
      <c r="AU1418" s="1">
        <v>20</v>
      </c>
      <c r="AV1418" s="1">
        <v>25</v>
      </c>
      <c r="AW1418" s="1">
        <v>41</v>
      </c>
      <c r="AX1418" s="1">
        <v>19</v>
      </c>
      <c r="AY1418" s="1">
        <v>22</v>
      </c>
      <c r="AZ1418" s="1">
        <v>19</v>
      </c>
      <c r="BA1418" s="11">
        <v>25</v>
      </c>
    </row>
    <row r="1419" spans="1:53" hidden="1" x14ac:dyDescent="0.25">
      <c r="A1419" s="10">
        <v>125454</v>
      </c>
      <c r="B1419" s="1" t="s">
        <v>2979</v>
      </c>
      <c r="C1419" s="1" t="s">
        <v>2949</v>
      </c>
      <c r="D1419" s="1">
        <v>4</v>
      </c>
      <c r="E1419" s="1">
        <v>0</v>
      </c>
      <c r="F1419" s="1"/>
      <c r="G1419" s="1" t="s">
        <v>2980</v>
      </c>
      <c r="H1419" s="2">
        <v>45279.68595864583</v>
      </c>
      <c r="I1419" s="1" t="str">
        <f>_xlfn.XLOOKUP(G1419,'Lookup '!A:A,'Lookup '!B:B)</f>
        <v>Screen Protector</v>
      </c>
      <c r="J1419" s="1" t="s">
        <v>317</v>
      </c>
      <c r="K1419" s="1" t="b">
        <v>0</v>
      </c>
      <c r="L1419" s="1"/>
      <c r="M1419" s="1"/>
      <c r="N1419" s="1" t="s">
        <v>52</v>
      </c>
      <c r="O1419" s="3">
        <v>10.06</v>
      </c>
      <c r="P1419" s="3"/>
      <c r="Q1419" s="3">
        <v>10.06</v>
      </c>
      <c r="R1419" s="3">
        <v>0</v>
      </c>
      <c r="S1419" s="1">
        <v>0</v>
      </c>
      <c r="T1419" s="4">
        <v>0</v>
      </c>
      <c r="U1419" s="1"/>
      <c r="V1419" s="1" t="s">
        <v>5639</v>
      </c>
      <c r="W1419" s="1">
        <v>0</v>
      </c>
      <c r="X1419" s="1" t="s">
        <v>47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1">
        <v>0</v>
      </c>
    </row>
    <row r="1420" spans="1:53" hidden="1" x14ac:dyDescent="0.25">
      <c r="A1420" s="10">
        <v>125455</v>
      </c>
      <c r="B1420" s="1" t="s">
        <v>2981</v>
      </c>
      <c r="C1420" s="1" t="s">
        <v>2949</v>
      </c>
      <c r="D1420" s="1">
        <v>4</v>
      </c>
      <c r="E1420" s="1">
        <v>0</v>
      </c>
      <c r="F1420" s="1"/>
      <c r="G1420" s="1" t="s">
        <v>2982</v>
      </c>
      <c r="H1420" s="2">
        <v>45279.68595864583</v>
      </c>
      <c r="I1420" s="1" t="str">
        <f>_xlfn.XLOOKUP(G1420,'Lookup '!A:A,'Lookup '!B:B)</f>
        <v>Screen Protector</v>
      </c>
      <c r="J1420" s="1" t="s">
        <v>317</v>
      </c>
      <c r="K1420" s="1" t="b">
        <v>0</v>
      </c>
      <c r="L1420" s="1"/>
      <c r="M1420" s="1"/>
      <c r="N1420" s="1" t="s">
        <v>52</v>
      </c>
      <c r="O1420" s="3">
        <v>10.06</v>
      </c>
      <c r="P1420" s="3"/>
      <c r="Q1420" s="3">
        <v>10.06</v>
      </c>
      <c r="R1420" s="3">
        <v>27.2727</v>
      </c>
      <c r="S1420" s="1">
        <v>0</v>
      </c>
      <c r="T1420" s="4">
        <v>0</v>
      </c>
      <c r="U1420" s="1"/>
      <c r="V1420" s="1" t="s">
        <v>5639</v>
      </c>
      <c r="W1420" s="1">
        <v>0</v>
      </c>
      <c r="X1420" s="1" t="s">
        <v>47</v>
      </c>
      <c r="Y1420" s="1">
        <v>16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7</v>
      </c>
      <c r="AP1420" s="1">
        <v>13</v>
      </c>
      <c r="AQ1420" s="1">
        <v>18</v>
      </c>
      <c r="AR1420" s="1">
        <v>11</v>
      </c>
      <c r="AS1420" s="1">
        <v>7</v>
      </c>
      <c r="AT1420" s="1">
        <v>3</v>
      </c>
      <c r="AU1420" s="1">
        <v>13</v>
      </c>
      <c r="AV1420" s="1">
        <v>5</v>
      </c>
      <c r="AW1420" s="1">
        <v>8</v>
      </c>
      <c r="AX1420" s="1">
        <v>42</v>
      </c>
      <c r="AY1420" s="1">
        <v>3</v>
      </c>
      <c r="AZ1420" s="1">
        <v>0</v>
      </c>
      <c r="BA1420" s="11">
        <v>0</v>
      </c>
    </row>
    <row r="1421" spans="1:53" hidden="1" x14ac:dyDescent="0.25">
      <c r="A1421" s="10">
        <v>125456</v>
      </c>
      <c r="B1421" s="1" t="s">
        <v>2983</v>
      </c>
      <c r="C1421" s="1" t="s">
        <v>2984</v>
      </c>
      <c r="D1421" s="1">
        <v>0</v>
      </c>
      <c r="E1421" s="1">
        <v>0</v>
      </c>
      <c r="F1421" s="1"/>
      <c r="G1421" s="1" t="s">
        <v>2985</v>
      </c>
      <c r="H1421" s="2">
        <v>45279.68595864583</v>
      </c>
      <c r="I1421" s="1" t="str">
        <f>_xlfn.XLOOKUP(G1421,'Lookup '!A:A,'Lookup '!B:B)</f>
        <v>MOBILE PHONE HOLDER</v>
      </c>
      <c r="J1421" s="1" t="s">
        <v>741</v>
      </c>
      <c r="K1421" s="1" t="b">
        <v>0</v>
      </c>
      <c r="L1421" s="1"/>
      <c r="M1421" s="1"/>
      <c r="N1421" s="1" t="s">
        <v>52</v>
      </c>
      <c r="O1421" s="3">
        <v>10.119999999999999</v>
      </c>
      <c r="P1421" s="3"/>
      <c r="Q1421" s="3">
        <v>10.119999999999999</v>
      </c>
      <c r="R1421" s="3">
        <v>14.545400000000001</v>
      </c>
      <c r="S1421" s="1">
        <v>0</v>
      </c>
      <c r="T1421" s="4">
        <v>0</v>
      </c>
      <c r="U1421" s="1"/>
      <c r="V1421" s="1" t="s">
        <v>5571</v>
      </c>
      <c r="W1421" s="1" t="s">
        <v>5640</v>
      </c>
      <c r="X1421" s="1" t="s">
        <v>47</v>
      </c>
      <c r="Y1421" s="1">
        <v>28</v>
      </c>
      <c r="Z1421" s="1">
        <v>0</v>
      </c>
      <c r="AA1421" s="1">
        <v>500</v>
      </c>
      <c r="AB1421" s="1">
        <v>500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62</v>
      </c>
      <c r="AP1421" s="1">
        <v>66</v>
      </c>
      <c r="AQ1421" s="1">
        <v>55</v>
      </c>
      <c r="AR1421" s="1">
        <v>69</v>
      </c>
      <c r="AS1421" s="1">
        <v>79</v>
      </c>
      <c r="AT1421" s="1">
        <v>67</v>
      </c>
      <c r="AU1421" s="1">
        <v>107</v>
      </c>
      <c r="AV1421" s="1">
        <v>42</v>
      </c>
      <c r="AW1421" s="1">
        <v>185</v>
      </c>
      <c r="AX1421" s="1">
        <v>117</v>
      </c>
      <c r="AY1421" s="1">
        <v>70</v>
      </c>
      <c r="AZ1421" s="1">
        <v>68</v>
      </c>
      <c r="BA1421" s="11">
        <v>77</v>
      </c>
    </row>
    <row r="1422" spans="1:53" x14ac:dyDescent="0.25">
      <c r="A1422" s="10">
        <v>125457</v>
      </c>
      <c r="B1422" s="1" t="s">
        <v>2986</v>
      </c>
      <c r="C1422" s="1" t="s">
        <v>2987</v>
      </c>
      <c r="D1422" s="1">
        <v>0</v>
      </c>
      <c r="E1422" s="1">
        <v>0</v>
      </c>
      <c r="F1422" s="1"/>
      <c r="G1422" s="1" t="s">
        <v>2988</v>
      </c>
      <c r="H1422" s="2">
        <v>45279.68595864583</v>
      </c>
      <c r="I1422" s="1" t="str">
        <f>_xlfn.XLOOKUP(G1422,'Lookup '!A:A,'Lookup '!B:B)</f>
        <v>Cases &amp; Covers</v>
      </c>
      <c r="J1422" s="1" t="s">
        <v>51</v>
      </c>
      <c r="K1422" s="1" t="b">
        <v>0</v>
      </c>
      <c r="L1422" s="1"/>
      <c r="M1422" s="1"/>
      <c r="N1422" s="1" t="s">
        <v>52</v>
      </c>
      <c r="O1422" s="3">
        <v>2.97</v>
      </c>
      <c r="P1422" s="3"/>
      <c r="Q1422" s="3">
        <v>2.97</v>
      </c>
      <c r="R1422" s="3">
        <v>4.5453999999999999</v>
      </c>
      <c r="S1422" s="1">
        <v>0</v>
      </c>
      <c r="T1422" s="4">
        <v>0</v>
      </c>
      <c r="U1422" s="1" t="s">
        <v>5362</v>
      </c>
      <c r="V1422" s="1" t="s">
        <v>5641</v>
      </c>
      <c r="W1422" s="1" t="s">
        <v>5515</v>
      </c>
      <c r="X1422" s="1" t="s">
        <v>47</v>
      </c>
      <c r="Y1422" s="1">
        <v>20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20</v>
      </c>
      <c r="AR1422" s="1">
        <v>50</v>
      </c>
      <c r="AS1422" s="1">
        <v>40</v>
      </c>
      <c r="AT1422" s="1">
        <v>23</v>
      </c>
      <c r="AU1422" s="1">
        <v>35</v>
      </c>
      <c r="AV1422" s="1">
        <v>10</v>
      </c>
      <c r="AW1422" s="1">
        <v>0</v>
      </c>
      <c r="AX1422" s="1">
        <v>0</v>
      </c>
      <c r="AY1422" s="1">
        <v>0</v>
      </c>
      <c r="AZ1422" s="1">
        <v>0</v>
      </c>
      <c r="BA1422" s="11">
        <v>0</v>
      </c>
    </row>
    <row r="1423" spans="1:53" x14ac:dyDescent="0.25">
      <c r="A1423" s="10">
        <v>125458</v>
      </c>
      <c r="B1423" s="1" t="s">
        <v>2989</v>
      </c>
      <c r="C1423" s="1" t="s">
        <v>2987</v>
      </c>
      <c r="D1423" s="1">
        <v>0</v>
      </c>
      <c r="E1423" s="1">
        <v>0</v>
      </c>
      <c r="F1423" s="1"/>
      <c r="G1423" s="1" t="s">
        <v>2990</v>
      </c>
      <c r="H1423" s="2">
        <v>45279.68595864583</v>
      </c>
      <c r="I1423" s="1" t="str">
        <f>_xlfn.XLOOKUP(G1423,'Lookup '!A:A,'Lookup '!B:B)</f>
        <v>Cases &amp; Covers</v>
      </c>
      <c r="J1423" s="1" t="s">
        <v>51</v>
      </c>
      <c r="K1423" s="1" t="b">
        <v>0</v>
      </c>
      <c r="L1423" s="1"/>
      <c r="M1423" s="1"/>
      <c r="N1423" s="1" t="s">
        <v>52</v>
      </c>
      <c r="O1423" s="3">
        <v>2.97</v>
      </c>
      <c r="P1423" s="3"/>
      <c r="Q1423" s="3">
        <v>2.97</v>
      </c>
      <c r="R1423" s="3">
        <v>4.5453999999999999</v>
      </c>
      <c r="S1423" s="1">
        <v>0</v>
      </c>
      <c r="T1423" s="4">
        <v>0</v>
      </c>
      <c r="U1423" s="1" t="s">
        <v>5362</v>
      </c>
      <c r="V1423" s="1" t="s">
        <v>5641</v>
      </c>
      <c r="W1423" s="1" t="s">
        <v>5535</v>
      </c>
      <c r="X1423" s="1" t="s">
        <v>47</v>
      </c>
      <c r="Y1423" s="1">
        <v>7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54</v>
      </c>
      <c r="AP1423" s="1">
        <v>52</v>
      </c>
      <c r="AQ1423" s="1">
        <v>26</v>
      </c>
      <c r="AR1423" s="1">
        <v>38</v>
      </c>
      <c r="AS1423" s="1">
        <v>21</v>
      </c>
      <c r="AT1423" s="1">
        <v>15</v>
      </c>
      <c r="AU1423" s="1">
        <v>17</v>
      </c>
      <c r="AV1423" s="1">
        <v>4</v>
      </c>
      <c r="AW1423" s="1">
        <v>0</v>
      </c>
      <c r="AX1423" s="1">
        <v>0</v>
      </c>
      <c r="AY1423" s="1">
        <v>0</v>
      </c>
      <c r="AZ1423" s="1">
        <v>0</v>
      </c>
      <c r="BA1423" s="11">
        <v>0</v>
      </c>
    </row>
    <row r="1424" spans="1:53" x14ac:dyDescent="0.25">
      <c r="A1424" s="10">
        <v>125459</v>
      </c>
      <c r="B1424" s="1" t="s">
        <v>2991</v>
      </c>
      <c r="C1424" s="1" t="s">
        <v>2987</v>
      </c>
      <c r="D1424" s="1">
        <v>0</v>
      </c>
      <c r="E1424" s="1">
        <v>0</v>
      </c>
      <c r="F1424" s="1"/>
      <c r="G1424" s="1" t="s">
        <v>2992</v>
      </c>
      <c r="H1424" s="2">
        <v>45279.68595864583</v>
      </c>
      <c r="I1424" s="1" t="str">
        <f>_xlfn.XLOOKUP(G1424,'Lookup '!A:A,'Lookup '!B:B)</f>
        <v>Cases &amp; Covers</v>
      </c>
      <c r="J1424" s="1" t="s">
        <v>51</v>
      </c>
      <c r="K1424" s="1" t="b">
        <v>0</v>
      </c>
      <c r="L1424" s="1"/>
      <c r="M1424" s="1"/>
      <c r="N1424" s="1" t="s">
        <v>52</v>
      </c>
      <c r="O1424" s="3">
        <v>2.97</v>
      </c>
      <c r="P1424" s="3"/>
      <c r="Q1424" s="3">
        <v>2.97</v>
      </c>
      <c r="R1424" s="3">
        <v>4.5453999999999999</v>
      </c>
      <c r="S1424" s="1">
        <v>0</v>
      </c>
      <c r="T1424" s="4">
        <v>0</v>
      </c>
      <c r="U1424" s="1" t="s">
        <v>5362</v>
      </c>
      <c r="V1424" s="1" t="s">
        <v>5641</v>
      </c>
      <c r="W1424" s="1" t="s">
        <v>5606</v>
      </c>
      <c r="X1424" s="1" t="s">
        <v>47</v>
      </c>
      <c r="Y1424" s="1">
        <v>22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1</v>
      </c>
      <c r="AP1424" s="1">
        <v>0</v>
      </c>
      <c r="AQ1424" s="1">
        <v>17</v>
      </c>
      <c r="AR1424" s="1">
        <v>37</v>
      </c>
      <c r="AS1424" s="1">
        <v>28</v>
      </c>
      <c r="AT1424" s="1">
        <v>20</v>
      </c>
      <c r="AU1424" s="1">
        <v>28</v>
      </c>
      <c r="AV1424" s="1">
        <v>13</v>
      </c>
      <c r="AW1424" s="1">
        <v>15</v>
      </c>
      <c r="AX1424" s="1">
        <v>17</v>
      </c>
      <c r="AY1424" s="1">
        <v>4</v>
      </c>
      <c r="AZ1424" s="1">
        <v>0</v>
      </c>
      <c r="BA1424" s="11">
        <v>0</v>
      </c>
    </row>
    <row r="1425" spans="1:53" x14ac:dyDescent="0.25">
      <c r="A1425" s="10">
        <v>125460</v>
      </c>
      <c r="B1425" s="1" t="s">
        <v>2993</v>
      </c>
      <c r="C1425" s="1" t="s">
        <v>2987</v>
      </c>
      <c r="D1425" s="1">
        <v>0</v>
      </c>
      <c r="E1425" s="1">
        <v>0</v>
      </c>
      <c r="F1425" s="1"/>
      <c r="G1425" s="1" t="s">
        <v>2994</v>
      </c>
      <c r="H1425" s="2">
        <v>45279.68595864583</v>
      </c>
      <c r="I1425" s="1" t="str">
        <f>_xlfn.XLOOKUP(G1425,'Lookup '!A:A,'Lookup '!B:B)</f>
        <v>Cases &amp; Covers</v>
      </c>
      <c r="J1425" s="1" t="s">
        <v>51</v>
      </c>
      <c r="K1425" s="1" t="b">
        <v>0</v>
      </c>
      <c r="L1425" s="1"/>
      <c r="M1425" s="1"/>
      <c r="N1425" s="1" t="s">
        <v>52</v>
      </c>
      <c r="O1425" s="3">
        <v>2.97</v>
      </c>
      <c r="P1425" s="3"/>
      <c r="Q1425" s="3">
        <v>2.97</v>
      </c>
      <c r="R1425" s="3">
        <v>4.5453999999999999</v>
      </c>
      <c r="S1425" s="1">
        <v>0</v>
      </c>
      <c r="T1425" s="4">
        <v>0</v>
      </c>
      <c r="U1425" s="1" t="s">
        <v>5362</v>
      </c>
      <c r="V1425" s="1" t="s">
        <v>5641</v>
      </c>
      <c r="W1425" s="1" t="s">
        <v>5605</v>
      </c>
      <c r="X1425" s="1" t="s">
        <v>47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24</v>
      </c>
      <c r="AP1425" s="1">
        <v>33</v>
      </c>
      <c r="AQ1425" s="1">
        <v>34</v>
      </c>
      <c r="AR1425" s="1">
        <v>28</v>
      </c>
      <c r="AS1425" s="1">
        <v>22</v>
      </c>
      <c r="AT1425" s="1">
        <v>10</v>
      </c>
      <c r="AU1425" s="1">
        <v>1</v>
      </c>
      <c r="AV1425" s="1">
        <v>0</v>
      </c>
      <c r="AW1425" s="1">
        <v>1</v>
      </c>
      <c r="AX1425" s="1">
        <v>0</v>
      </c>
      <c r="AY1425" s="1">
        <v>0</v>
      </c>
      <c r="AZ1425" s="1">
        <v>0</v>
      </c>
      <c r="BA1425" s="11">
        <v>0</v>
      </c>
    </row>
    <row r="1426" spans="1:53" x14ac:dyDescent="0.25">
      <c r="A1426" s="10">
        <v>125461</v>
      </c>
      <c r="B1426" s="1" t="s">
        <v>2995</v>
      </c>
      <c r="C1426" s="1" t="s">
        <v>2987</v>
      </c>
      <c r="D1426" s="1">
        <v>0</v>
      </c>
      <c r="E1426" s="1">
        <v>0</v>
      </c>
      <c r="F1426" s="1"/>
      <c r="G1426" s="1" t="s">
        <v>2996</v>
      </c>
      <c r="H1426" s="2">
        <v>45279.68595864583</v>
      </c>
      <c r="I1426" s="1" t="str">
        <f>_xlfn.XLOOKUP(G1426,'Lookup '!A:A,'Lookup '!B:B)</f>
        <v>Cases &amp; Covers</v>
      </c>
      <c r="J1426" s="1" t="s">
        <v>51</v>
      </c>
      <c r="K1426" s="1" t="b">
        <v>0</v>
      </c>
      <c r="L1426" s="1"/>
      <c r="M1426" s="1"/>
      <c r="N1426" s="1" t="s">
        <v>52</v>
      </c>
      <c r="O1426" s="3">
        <v>2.97</v>
      </c>
      <c r="P1426" s="3"/>
      <c r="Q1426" s="3">
        <v>2.97</v>
      </c>
      <c r="R1426" s="3">
        <v>4.5453999999999999</v>
      </c>
      <c r="S1426" s="1">
        <v>0</v>
      </c>
      <c r="T1426" s="4">
        <v>0</v>
      </c>
      <c r="U1426" s="1" t="s">
        <v>5362</v>
      </c>
      <c r="V1426" s="1" t="s">
        <v>5641</v>
      </c>
      <c r="W1426" s="1" t="s">
        <v>5607</v>
      </c>
      <c r="X1426" s="1" t="s">
        <v>47</v>
      </c>
      <c r="Y1426" s="1">
        <v>25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25</v>
      </c>
      <c r="AP1426" s="1">
        <v>1</v>
      </c>
      <c r="AQ1426" s="1">
        <v>30</v>
      </c>
      <c r="AR1426" s="1">
        <v>50</v>
      </c>
      <c r="AS1426" s="1">
        <v>28</v>
      </c>
      <c r="AT1426" s="1">
        <v>24</v>
      </c>
      <c r="AU1426" s="1">
        <v>27</v>
      </c>
      <c r="AV1426" s="1">
        <v>14</v>
      </c>
      <c r="AW1426" s="1">
        <v>2</v>
      </c>
      <c r="AX1426" s="1">
        <v>0</v>
      </c>
      <c r="AY1426" s="1">
        <v>2</v>
      </c>
      <c r="AZ1426" s="1">
        <v>0</v>
      </c>
      <c r="BA1426" s="11">
        <v>0</v>
      </c>
    </row>
    <row r="1427" spans="1:53" x14ac:dyDescent="0.25">
      <c r="A1427" s="10">
        <v>125462</v>
      </c>
      <c r="B1427" s="1" t="s">
        <v>2997</v>
      </c>
      <c r="C1427" s="1" t="s">
        <v>2987</v>
      </c>
      <c r="D1427" s="1">
        <v>0</v>
      </c>
      <c r="E1427" s="1">
        <v>0</v>
      </c>
      <c r="F1427" s="1"/>
      <c r="G1427" s="1" t="s">
        <v>2998</v>
      </c>
      <c r="H1427" s="2">
        <v>45279.68595864583</v>
      </c>
      <c r="I1427" s="1" t="str">
        <f>_xlfn.XLOOKUP(G1427,'Lookup '!A:A,'Lookup '!B:B)</f>
        <v>Cases &amp; Covers</v>
      </c>
      <c r="J1427" s="1" t="s">
        <v>51</v>
      </c>
      <c r="K1427" s="1" t="b">
        <v>0</v>
      </c>
      <c r="L1427" s="1"/>
      <c r="M1427" s="1"/>
      <c r="N1427" s="1" t="s">
        <v>52</v>
      </c>
      <c r="O1427" s="3">
        <v>4.25</v>
      </c>
      <c r="P1427" s="3"/>
      <c r="Q1427" s="3">
        <v>4.25</v>
      </c>
      <c r="R1427" s="3">
        <v>6.3635999999999999</v>
      </c>
      <c r="S1427" s="1">
        <v>0</v>
      </c>
      <c r="T1427" s="4">
        <v>0</v>
      </c>
      <c r="U1427" s="1" t="s">
        <v>5362</v>
      </c>
      <c r="V1427" s="1" t="s">
        <v>5642</v>
      </c>
      <c r="W1427" s="1" t="s">
        <v>5607</v>
      </c>
      <c r="X1427" s="1" t="s">
        <v>47</v>
      </c>
      <c r="Y1427" s="1">
        <v>194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38</v>
      </c>
      <c r="AP1427" s="1">
        <v>51</v>
      </c>
      <c r="AQ1427" s="1">
        <v>44</v>
      </c>
      <c r="AR1427" s="1">
        <v>40</v>
      </c>
      <c r="AS1427" s="1">
        <v>23</v>
      </c>
      <c r="AT1427" s="1">
        <v>14</v>
      </c>
      <c r="AU1427" s="1">
        <v>29</v>
      </c>
      <c r="AV1427" s="1">
        <v>12</v>
      </c>
      <c r="AW1427" s="1">
        <v>18</v>
      </c>
      <c r="AX1427" s="1">
        <v>40</v>
      </c>
      <c r="AY1427" s="1">
        <v>16</v>
      </c>
      <c r="AZ1427" s="1">
        <v>7</v>
      </c>
      <c r="BA1427" s="11">
        <v>24</v>
      </c>
    </row>
    <row r="1428" spans="1:53" x14ac:dyDescent="0.25">
      <c r="A1428" s="10">
        <v>125463</v>
      </c>
      <c r="B1428" s="1" t="s">
        <v>2999</v>
      </c>
      <c r="C1428" s="1" t="s">
        <v>2987</v>
      </c>
      <c r="D1428" s="1">
        <v>0</v>
      </c>
      <c r="E1428" s="1">
        <v>0</v>
      </c>
      <c r="F1428" s="1"/>
      <c r="G1428" s="1" t="s">
        <v>3000</v>
      </c>
      <c r="H1428" s="2">
        <v>45279.68595864583</v>
      </c>
      <c r="I1428" s="1" t="str">
        <f>_xlfn.XLOOKUP(G1428,'Lookup '!A:A,'Lookup '!B:B)</f>
        <v>Cases &amp; Covers</v>
      </c>
      <c r="J1428" s="1" t="s">
        <v>51</v>
      </c>
      <c r="K1428" s="1" t="b">
        <v>0</v>
      </c>
      <c r="L1428" s="1"/>
      <c r="M1428" s="1"/>
      <c r="N1428" s="1" t="s">
        <v>52</v>
      </c>
      <c r="O1428" s="3">
        <v>4.25</v>
      </c>
      <c r="P1428" s="3"/>
      <c r="Q1428" s="3">
        <v>4.25</v>
      </c>
      <c r="R1428" s="3">
        <v>6.3635999999999999</v>
      </c>
      <c r="S1428" s="1">
        <v>0</v>
      </c>
      <c r="T1428" s="4">
        <v>0</v>
      </c>
      <c r="U1428" s="1" t="s">
        <v>5362</v>
      </c>
      <c r="V1428" s="1" t="s">
        <v>5642</v>
      </c>
      <c r="W1428" s="1" t="s">
        <v>5607</v>
      </c>
      <c r="X1428" s="1" t="s">
        <v>47</v>
      </c>
      <c r="Y1428" s="1">
        <v>138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22</v>
      </c>
      <c r="AP1428" s="1">
        <v>44</v>
      </c>
      <c r="AQ1428" s="1">
        <v>22</v>
      </c>
      <c r="AR1428" s="1">
        <v>31</v>
      </c>
      <c r="AS1428" s="1">
        <v>27</v>
      </c>
      <c r="AT1428" s="1">
        <v>20</v>
      </c>
      <c r="AU1428" s="1">
        <v>25</v>
      </c>
      <c r="AV1428" s="1">
        <v>15</v>
      </c>
      <c r="AW1428" s="1">
        <v>22</v>
      </c>
      <c r="AX1428" s="1">
        <v>37</v>
      </c>
      <c r="AY1428" s="1">
        <v>15</v>
      </c>
      <c r="AZ1428" s="1">
        <v>14</v>
      </c>
      <c r="BA1428" s="11">
        <v>25</v>
      </c>
    </row>
    <row r="1429" spans="1:53" x14ac:dyDescent="0.25">
      <c r="A1429" s="10">
        <v>125464</v>
      </c>
      <c r="B1429" s="1" t="s">
        <v>3001</v>
      </c>
      <c r="C1429" s="1" t="s">
        <v>2987</v>
      </c>
      <c r="D1429" s="1">
        <v>0</v>
      </c>
      <c r="E1429" s="1">
        <v>0</v>
      </c>
      <c r="F1429" s="1"/>
      <c r="G1429" s="1" t="s">
        <v>3002</v>
      </c>
      <c r="H1429" s="2">
        <v>45279.68595864583</v>
      </c>
      <c r="I1429" s="1" t="str">
        <f>_xlfn.XLOOKUP(G1429,'Lookup '!A:A,'Lookup '!B:B)</f>
        <v>Cases &amp; Covers</v>
      </c>
      <c r="J1429" s="1" t="s">
        <v>51</v>
      </c>
      <c r="K1429" s="1" t="b">
        <v>0</v>
      </c>
      <c r="L1429" s="1"/>
      <c r="M1429" s="1"/>
      <c r="N1429" s="1" t="s">
        <v>52</v>
      </c>
      <c r="O1429" s="3">
        <v>4.25</v>
      </c>
      <c r="P1429" s="3"/>
      <c r="Q1429" s="3">
        <v>4.25</v>
      </c>
      <c r="R1429" s="3">
        <v>6.3635999999999999</v>
      </c>
      <c r="S1429" s="1">
        <v>0</v>
      </c>
      <c r="T1429" s="4">
        <v>0</v>
      </c>
      <c r="U1429" s="1" t="s">
        <v>5362</v>
      </c>
      <c r="V1429" s="1" t="s">
        <v>5642</v>
      </c>
      <c r="W1429" s="1" t="s">
        <v>5607</v>
      </c>
      <c r="X1429" s="1" t="s">
        <v>47</v>
      </c>
      <c r="Y1429" s="1">
        <v>137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48</v>
      </c>
      <c r="AP1429" s="1">
        <v>48</v>
      </c>
      <c r="AQ1429" s="1">
        <v>29</v>
      </c>
      <c r="AR1429" s="1">
        <v>26</v>
      </c>
      <c r="AS1429" s="1">
        <v>25</v>
      </c>
      <c r="AT1429" s="1">
        <v>19</v>
      </c>
      <c r="AU1429" s="1">
        <v>16</v>
      </c>
      <c r="AV1429" s="1">
        <v>23</v>
      </c>
      <c r="AW1429" s="1">
        <v>24</v>
      </c>
      <c r="AX1429" s="1">
        <v>27</v>
      </c>
      <c r="AY1429" s="1">
        <v>6</v>
      </c>
      <c r="AZ1429" s="1">
        <v>23</v>
      </c>
      <c r="BA1429" s="11">
        <v>28</v>
      </c>
    </row>
    <row r="1430" spans="1:53" x14ac:dyDescent="0.25">
      <c r="A1430" s="10">
        <v>125465</v>
      </c>
      <c r="B1430" s="1" t="s">
        <v>3003</v>
      </c>
      <c r="C1430" s="1" t="s">
        <v>2987</v>
      </c>
      <c r="D1430" s="1">
        <v>0</v>
      </c>
      <c r="E1430" s="1">
        <v>0</v>
      </c>
      <c r="F1430" s="1"/>
      <c r="G1430" s="1" t="s">
        <v>3004</v>
      </c>
      <c r="H1430" s="2">
        <v>45279.68595864583</v>
      </c>
      <c r="I1430" s="1" t="str">
        <f>_xlfn.XLOOKUP(G1430,'Lookup '!A:A,'Lookup '!B:B)</f>
        <v>Cases &amp; Covers</v>
      </c>
      <c r="J1430" s="1" t="s">
        <v>51</v>
      </c>
      <c r="K1430" s="1" t="b">
        <v>0</v>
      </c>
      <c r="L1430" s="1"/>
      <c r="M1430" s="1"/>
      <c r="N1430" s="1" t="s">
        <v>52</v>
      </c>
      <c r="O1430" s="3">
        <v>4.25</v>
      </c>
      <c r="P1430" s="3"/>
      <c r="Q1430" s="3">
        <v>4.25</v>
      </c>
      <c r="R1430" s="3">
        <v>6.3635999999999999</v>
      </c>
      <c r="S1430" s="1">
        <v>0</v>
      </c>
      <c r="T1430" s="4">
        <v>0</v>
      </c>
      <c r="U1430" s="1" t="s">
        <v>5362</v>
      </c>
      <c r="V1430" s="1" t="s">
        <v>5642</v>
      </c>
      <c r="W1430" s="1" t="s">
        <v>5515</v>
      </c>
      <c r="X1430" s="1" t="s">
        <v>47</v>
      </c>
      <c r="Y1430" s="1">
        <v>88</v>
      </c>
      <c r="Z1430" s="1">
        <v>0</v>
      </c>
      <c r="AA1430" s="1">
        <v>50</v>
      </c>
      <c r="AB1430" s="1">
        <v>50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29</v>
      </c>
      <c r="AP1430" s="1">
        <v>37</v>
      </c>
      <c r="AQ1430" s="1">
        <v>33</v>
      </c>
      <c r="AR1430" s="1">
        <v>35</v>
      </c>
      <c r="AS1430" s="1">
        <v>27</v>
      </c>
      <c r="AT1430" s="1">
        <v>20</v>
      </c>
      <c r="AU1430" s="1">
        <v>26</v>
      </c>
      <c r="AV1430" s="1">
        <v>28</v>
      </c>
      <c r="AW1430" s="1">
        <v>39</v>
      </c>
      <c r="AX1430" s="1">
        <v>49</v>
      </c>
      <c r="AY1430" s="1">
        <v>30</v>
      </c>
      <c r="AZ1430" s="1">
        <v>33</v>
      </c>
      <c r="BA1430" s="11">
        <v>44</v>
      </c>
    </row>
    <row r="1431" spans="1:53" x14ac:dyDescent="0.25">
      <c r="A1431" s="10">
        <v>125466</v>
      </c>
      <c r="B1431" s="1" t="s">
        <v>3005</v>
      </c>
      <c r="C1431" s="1" t="s">
        <v>2987</v>
      </c>
      <c r="D1431" s="1">
        <v>0</v>
      </c>
      <c r="E1431" s="1">
        <v>0</v>
      </c>
      <c r="F1431" s="1"/>
      <c r="G1431" s="1" t="s">
        <v>3006</v>
      </c>
      <c r="H1431" s="2">
        <v>45279.68595864583</v>
      </c>
      <c r="I1431" s="1" t="str">
        <f>_xlfn.XLOOKUP(G1431,'Lookup '!A:A,'Lookup '!B:B)</f>
        <v>Cases &amp; Covers</v>
      </c>
      <c r="J1431" s="1" t="s">
        <v>51</v>
      </c>
      <c r="K1431" s="1" t="b">
        <v>0</v>
      </c>
      <c r="L1431" s="1"/>
      <c r="M1431" s="1"/>
      <c r="N1431" s="1" t="s">
        <v>52</v>
      </c>
      <c r="O1431" s="3">
        <v>4.25</v>
      </c>
      <c r="P1431" s="3"/>
      <c r="Q1431" s="3">
        <v>4.25</v>
      </c>
      <c r="R1431" s="3">
        <v>6.3635999999999999</v>
      </c>
      <c r="S1431" s="1">
        <v>0</v>
      </c>
      <c r="T1431" s="4">
        <v>0</v>
      </c>
      <c r="U1431" s="1" t="s">
        <v>5362</v>
      </c>
      <c r="V1431" s="1" t="s">
        <v>5642</v>
      </c>
      <c r="W1431" s="1" t="s">
        <v>5515</v>
      </c>
      <c r="X1431" s="1" t="s">
        <v>47</v>
      </c>
      <c r="Y1431" s="1">
        <v>26</v>
      </c>
      <c r="Z1431" s="1">
        <v>0</v>
      </c>
      <c r="AA1431" s="1">
        <v>52</v>
      </c>
      <c r="AB1431" s="1">
        <v>52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59</v>
      </c>
      <c r="AR1431" s="1">
        <v>30</v>
      </c>
      <c r="AS1431" s="1">
        <v>26</v>
      </c>
      <c r="AT1431" s="1">
        <v>27</v>
      </c>
      <c r="AU1431" s="1">
        <v>32</v>
      </c>
      <c r="AV1431" s="1">
        <v>31</v>
      </c>
      <c r="AW1431" s="1">
        <v>44</v>
      </c>
      <c r="AX1431" s="1">
        <v>25</v>
      </c>
      <c r="AY1431" s="1">
        <v>37</v>
      </c>
      <c r="AZ1431" s="1">
        <v>31</v>
      </c>
      <c r="BA1431" s="11">
        <v>22</v>
      </c>
    </row>
    <row r="1432" spans="1:53" x14ac:dyDescent="0.25">
      <c r="A1432" s="10">
        <v>125467</v>
      </c>
      <c r="B1432" s="1" t="s">
        <v>3007</v>
      </c>
      <c r="C1432" s="1" t="s">
        <v>2987</v>
      </c>
      <c r="D1432" s="1">
        <v>0</v>
      </c>
      <c r="E1432" s="1">
        <v>0</v>
      </c>
      <c r="F1432" s="1"/>
      <c r="G1432" s="1" t="s">
        <v>3008</v>
      </c>
      <c r="H1432" s="2">
        <v>45279.68595864583</v>
      </c>
      <c r="I1432" s="1" t="str">
        <f>_xlfn.XLOOKUP(G1432,'Lookup '!A:A,'Lookup '!B:B)</f>
        <v>Cases &amp; Covers</v>
      </c>
      <c r="J1432" s="1" t="s">
        <v>51</v>
      </c>
      <c r="K1432" s="1" t="b">
        <v>0</v>
      </c>
      <c r="L1432" s="1"/>
      <c r="M1432" s="1"/>
      <c r="N1432" s="1" t="s">
        <v>52</v>
      </c>
      <c r="O1432" s="3">
        <v>4.25</v>
      </c>
      <c r="P1432" s="3"/>
      <c r="Q1432" s="3">
        <v>4.25</v>
      </c>
      <c r="R1432" s="3">
        <v>6.3635999999999999</v>
      </c>
      <c r="S1432" s="1">
        <v>0</v>
      </c>
      <c r="T1432" s="4">
        <v>0</v>
      </c>
      <c r="U1432" s="1" t="s">
        <v>5362</v>
      </c>
      <c r="V1432" s="1" t="s">
        <v>5642</v>
      </c>
      <c r="W1432" s="1" t="s">
        <v>5515</v>
      </c>
      <c r="X1432" s="1" t="s">
        <v>47</v>
      </c>
      <c r="Y1432" s="1">
        <v>34</v>
      </c>
      <c r="Z1432" s="1">
        <v>0</v>
      </c>
      <c r="AA1432" s="1">
        <v>120</v>
      </c>
      <c r="AB1432" s="1">
        <v>120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42</v>
      </c>
      <c r="AR1432" s="1">
        <v>30</v>
      </c>
      <c r="AS1432" s="1">
        <v>23</v>
      </c>
      <c r="AT1432" s="1">
        <v>14</v>
      </c>
      <c r="AU1432" s="1">
        <v>26</v>
      </c>
      <c r="AV1432" s="1">
        <v>32</v>
      </c>
      <c r="AW1432" s="1">
        <v>41</v>
      </c>
      <c r="AX1432" s="1">
        <v>31</v>
      </c>
      <c r="AY1432" s="1">
        <v>18</v>
      </c>
      <c r="AZ1432" s="1">
        <v>0</v>
      </c>
      <c r="BA1432" s="11">
        <v>0</v>
      </c>
    </row>
    <row r="1433" spans="1:53" x14ac:dyDescent="0.25">
      <c r="A1433" s="10">
        <v>125468</v>
      </c>
      <c r="B1433" s="1" t="s">
        <v>3009</v>
      </c>
      <c r="C1433" s="1" t="s">
        <v>2987</v>
      </c>
      <c r="D1433" s="1">
        <v>0</v>
      </c>
      <c r="E1433" s="1">
        <v>0</v>
      </c>
      <c r="F1433" s="1"/>
      <c r="G1433" s="1" t="s">
        <v>3010</v>
      </c>
      <c r="H1433" s="2">
        <v>45279.68595864583</v>
      </c>
      <c r="I1433" s="1" t="str">
        <f>_xlfn.XLOOKUP(G1433,'Lookup '!A:A,'Lookup '!B:B)</f>
        <v>Cases &amp; Covers</v>
      </c>
      <c r="J1433" s="1" t="s">
        <v>51</v>
      </c>
      <c r="K1433" s="1" t="b">
        <v>0</v>
      </c>
      <c r="L1433" s="1"/>
      <c r="M1433" s="1"/>
      <c r="N1433" s="1" t="s">
        <v>52</v>
      </c>
      <c r="O1433" s="3">
        <v>4.25</v>
      </c>
      <c r="P1433" s="3"/>
      <c r="Q1433" s="3">
        <v>4.25</v>
      </c>
      <c r="R1433" s="3">
        <v>6.3635999999999999</v>
      </c>
      <c r="S1433" s="1">
        <v>0</v>
      </c>
      <c r="T1433" s="4">
        <v>0</v>
      </c>
      <c r="U1433" s="1" t="s">
        <v>5362</v>
      </c>
      <c r="V1433" s="1" t="s">
        <v>5642</v>
      </c>
      <c r="W1433" s="1" t="s">
        <v>5535</v>
      </c>
      <c r="X1433" s="1" t="s">
        <v>47</v>
      </c>
      <c r="Y1433" s="1">
        <v>-75</v>
      </c>
      <c r="Z1433" s="1">
        <v>0</v>
      </c>
      <c r="AA1433" s="1">
        <v>100</v>
      </c>
      <c r="AB1433" s="1">
        <v>100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34</v>
      </c>
      <c r="AP1433" s="1">
        <v>0</v>
      </c>
      <c r="AQ1433" s="1">
        <v>51</v>
      </c>
      <c r="AR1433" s="1">
        <v>22</v>
      </c>
      <c r="AS1433" s="1">
        <v>25</v>
      </c>
      <c r="AT1433" s="1">
        <v>17</v>
      </c>
      <c r="AU1433" s="1">
        <v>25</v>
      </c>
      <c r="AV1433" s="1">
        <v>18</v>
      </c>
      <c r="AW1433" s="1">
        <v>35</v>
      </c>
      <c r="AX1433" s="1">
        <v>35</v>
      </c>
      <c r="AY1433" s="1">
        <v>0</v>
      </c>
      <c r="AZ1433" s="1">
        <v>0</v>
      </c>
      <c r="BA1433" s="11">
        <v>10</v>
      </c>
    </row>
    <row r="1434" spans="1:53" x14ac:dyDescent="0.25">
      <c r="A1434" s="10">
        <v>125469</v>
      </c>
      <c r="B1434" s="1" t="s">
        <v>3011</v>
      </c>
      <c r="C1434" s="1" t="s">
        <v>2987</v>
      </c>
      <c r="D1434" s="1">
        <v>0</v>
      </c>
      <c r="E1434" s="1">
        <v>0</v>
      </c>
      <c r="F1434" s="1"/>
      <c r="G1434" s="1" t="s">
        <v>3012</v>
      </c>
      <c r="H1434" s="2">
        <v>45279.68595864583</v>
      </c>
      <c r="I1434" s="1" t="str">
        <f>_xlfn.XLOOKUP(G1434,'Lookup '!A:A,'Lookup '!B:B)</f>
        <v>Cases &amp; Covers</v>
      </c>
      <c r="J1434" s="1" t="s">
        <v>51</v>
      </c>
      <c r="K1434" s="1" t="b">
        <v>0</v>
      </c>
      <c r="L1434" s="1"/>
      <c r="M1434" s="1"/>
      <c r="N1434" s="1" t="s">
        <v>52</v>
      </c>
      <c r="O1434" s="3">
        <v>4.25</v>
      </c>
      <c r="P1434" s="3"/>
      <c r="Q1434" s="3">
        <v>4.25</v>
      </c>
      <c r="R1434" s="3">
        <v>6.3635999999999999</v>
      </c>
      <c r="S1434" s="1">
        <v>0</v>
      </c>
      <c r="T1434" s="4">
        <v>0</v>
      </c>
      <c r="U1434" s="1" t="s">
        <v>5362</v>
      </c>
      <c r="V1434" s="1" t="s">
        <v>5642</v>
      </c>
      <c r="W1434" s="1" t="s">
        <v>5535</v>
      </c>
      <c r="X1434" s="1" t="s">
        <v>47</v>
      </c>
      <c r="Y1434" s="1">
        <v>-47</v>
      </c>
      <c r="Z1434" s="1">
        <v>0</v>
      </c>
      <c r="AA1434" s="1">
        <v>72</v>
      </c>
      <c r="AB1434" s="1">
        <v>72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34</v>
      </c>
      <c r="AR1434" s="1">
        <v>27</v>
      </c>
      <c r="AS1434" s="1">
        <v>26</v>
      </c>
      <c r="AT1434" s="1">
        <v>9</v>
      </c>
      <c r="AU1434" s="1">
        <v>13</v>
      </c>
      <c r="AV1434" s="1">
        <v>28</v>
      </c>
      <c r="AW1434" s="1">
        <v>20</v>
      </c>
      <c r="AX1434" s="1">
        <v>39</v>
      </c>
      <c r="AY1434" s="1">
        <v>18</v>
      </c>
      <c r="AZ1434" s="1">
        <v>14</v>
      </c>
      <c r="BA1434" s="11">
        <v>23</v>
      </c>
    </row>
    <row r="1435" spans="1:53" x14ac:dyDescent="0.25">
      <c r="A1435" s="10">
        <v>125470</v>
      </c>
      <c r="B1435" s="1" t="s">
        <v>3013</v>
      </c>
      <c r="C1435" s="1" t="s">
        <v>2987</v>
      </c>
      <c r="D1435" s="1">
        <v>0</v>
      </c>
      <c r="E1435" s="1">
        <v>0</v>
      </c>
      <c r="F1435" s="1"/>
      <c r="G1435" s="1" t="s">
        <v>3014</v>
      </c>
      <c r="H1435" s="2">
        <v>45279.68595864583</v>
      </c>
      <c r="I1435" s="1" t="str">
        <f>_xlfn.XLOOKUP(G1435,'Lookup '!A:A,'Lookup '!B:B)</f>
        <v>Cases &amp; Covers</v>
      </c>
      <c r="J1435" s="1" t="s">
        <v>51</v>
      </c>
      <c r="K1435" s="1" t="b">
        <v>0</v>
      </c>
      <c r="L1435" s="1"/>
      <c r="M1435" s="1"/>
      <c r="N1435" s="1" t="s">
        <v>52</v>
      </c>
      <c r="O1435" s="3">
        <v>4.25</v>
      </c>
      <c r="P1435" s="3"/>
      <c r="Q1435" s="3">
        <v>4.25</v>
      </c>
      <c r="R1435" s="3">
        <v>6.3635999999999999</v>
      </c>
      <c r="S1435" s="1">
        <v>0</v>
      </c>
      <c r="T1435" s="4">
        <v>0</v>
      </c>
      <c r="U1435" s="1" t="s">
        <v>5362</v>
      </c>
      <c r="V1435" s="1" t="s">
        <v>5642</v>
      </c>
      <c r="W1435" s="1" t="s">
        <v>5535</v>
      </c>
      <c r="X1435" s="1" t="s">
        <v>47</v>
      </c>
      <c r="Y1435" s="1">
        <v>-74</v>
      </c>
      <c r="Z1435" s="1">
        <v>0</v>
      </c>
      <c r="AA1435" s="1">
        <v>72</v>
      </c>
      <c r="AB1435" s="1">
        <v>72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42</v>
      </c>
      <c r="AR1435" s="1">
        <v>25</v>
      </c>
      <c r="AS1435" s="1">
        <v>27</v>
      </c>
      <c r="AT1435" s="1">
        <v>9</v>
      </c>
      <c r="AU1435" s="1">
        <v>34</v>
      </c>
      <c r="AV1435" s="1">
        <v>25</v>
      </c>
      <c r="AW1435" s="1">
        <v>31</v>
      </c>
      <c r="AX1435" s="1">
        <v>33</v>
      </c>
      <c r="AY1435" s="1">
        <v>0</v>
      </c>
      <c r="AZ1435" s="1">
        <v>0</v>
      </c>
      <c r="BA1435" s="11">
        <v>8</v>
      </c>
    </row>
    <row r="1436" spans="1:53" x14ac:dyDescent="0.25">
      <c r="A1436" s="10">
        <v>125471</v>
      </c>
      <c r="B1436" s="1" t="s">
        <v>3015</v>
      </c>
      <c r="C1436" s="1" t="s">
        <v>2987</v>
      </c>
      <c r="D1436" s="1">
        <v>0</v>
      </c>
      <c r="E1436" s="1">
        <v>0</v>
      </c>
      <c r="F1436" s="1"/>
      <c r="G1436" s="1" t="s">
        <v>3016</v>
      </c>
      <c r="H1436" s="2">
        <v>45279.68595864583</v>
      </c>
      <c r="I1436" s="1" t="str">
        <f>_xlfn.XLOOKUP(G1436,'Lookup '!A:A,'Lookup '!B:B)</f>
        <v>Cases &amp; Covers</v>
      </c>
      <c r="J1436" s="1" t="s">
        <v>51</v>
      </c>
      <c r="K1436" s="1" t="b">
        <v>0</v>
      </c>
      <c r="L1436" s="1"/>
      <c r="M1436" s="1"/>
      <c r="N1436" s="1" t="s">
        <v>52</v>
      </c>
      <c r="O1436" s="3">
        <v>4.25</v>
      </c>
      <c r="P1436" s="3"/>
      <c r="Q1436" s="3">
        <v>4.25</v>
      </c>
      <c r="R1436" s="3">
        <v>6.3635999999999999</v>
      </c>
      <c r="S1436" s="1">
        <v>0</v>
      </c>
      <c r="T1436" s="4">
        <v>0</v>
      </c>
      <c r="U1436" s="1" t="s">
        <v>5362</v>
      </c>
      <c r="V1436" s="1" t="s">
        <v>5642</v>
      </c>
      <c r="W1436" s="1" t="s">
        <v>5605</v>
      </c>
      <c r="X1436" s="1" t="s">
        <v>47</v>
      </c>
      <c r="Y1436" s="1">
        <v>167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21</v>
      </c>
      <c r="AP1436" s="1">
        <v>13</v>
      </c>
      <c r="AQ1436" s="1">
        <v>14</v>
      </c>
      <c r="AR1436" s="1">
        <v>13</v>
      </c>
      <c r="AS1436" s="1">
        <v>19</v>
      </c>
      <c r="AT1436" s="1">
        <v>10</v>
      </c>
      <c r="AU1436" s="1">
        <v>13</v>
      </c>
      <c r="AV1436" s="1">
        <v>6</v>
      </c>
      <c r="AW1436" s="1">
        <v>23</v>
      </c>
      <c r="AX1436" s="1">
        <v>23</v>
      </c>
      <c r="AY1436" s="1">
        <v>13</v>
      </c>
      <c r="AZ1436" s="1">
        <v>16</v>
      </c>
      <c r="BA1436" s="11">
        <v>17</v>
      </c>
    </row>
    <row r="1437" spans="1:53" x14ac:dyDescent="0.25">
      <c r="A1437" s="10">
        <v>125472</v>
      </c>
      <c r="B1437" s="1" t="s">
        <v>3017</v>
      </c>
      <c r="C1437" s="1" t="s">
        <v>2987</v>
      </c>
      <c r="D1437" s="1">
        <v>0</v>
      </c>
      <c r="E1437" s="1">
        <v>0</v>
      </c>
      <c r="F1437" s="1"/>
      <c r="G1437" s="1" t="s">
        <v>3018</v>
      </c>
      <c r="H1437" s="2">
        <v>45279.68595864583</v>
      </c>
      <c r="I1437" s="1" t="str">
        <f>_xlfn.XLOOKUP(G1437,'Lookup '!A:A,'Lookup '!B:B)</f>
        <v>Cases &amp; Covers</v>
      </c>
      <c r="J1437" s="1" t="s">
        <v>51</v>
      </c>
      <c r="K1437" s="1" t="b">
        <v>0</v>
      </c>
      <c r="L1437" s="1"/>
      <c r="M1437" s="1"/>
      <c r="N1437" s="1" t="s">
        <v>52</v>
      </c>
      <c r="O1437" s="3">
        <v>4.25</v>
      </c>
      <c r="P1437" s="3"/>
      <c r="Q1437" s="3">
        <v>4.25</v>
      </c>
      <c r="R1437" s="3">
        <v>6.3635999999999999</v>
      </c>
      <c r="S1437" s="1">
        <v>0</v>
      </c>
      <c r="T1437" s="4">
        <v>0</v>
      </c>
      <c r="U1437" s="1" t="s">
        <v>5362</v>
      </c>
      <c r="V1437" s="1" t="s">
        <v>5642</v>
      </c>
      <c r="W1437" s="1" t="s">
        <v>5605</v>
      </c>
      <c r="X1437" s="1" t="s">
        <v>47</v>
      </c>
      <c r="Y1437" s="1">
        <v>109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3</v>
      </c>
      <c r="AP1437" s="1">
        <v>0</v>
      </c>
      <c r="AQ1437" s="1">
        <v>41</v>
      </c>
      <c r="AR1437" s="1">
        <v>26</v>
      </c>
      <c r="AS1437" s="1">
        <v>17</v>
      </c>
      <c r="AT1437" s="1">
        <v>19</v>
      </c>
      <c r="AU1437" s="1">
        <v>18</v>
      </c>
      <c r="AV1437" s="1">
        <v>21</v>
      </c>
      <c r="AW1437" s="1">
        <v>18</v>
      </c>
      <c r="AX1437" s="1">
        <v>25</v>
      </c>
      <c r="AY1437" s="1">
        <v>27</v>
      </c>
      <c r="AZ1437" s="1">
        <v>20</v>
      </c>
      <c r="BA1437" s="11">
        <v>0</v>
      </c>
    </row>
    <row r="1438" spans="1:53" x14ac:dyDescent="0.25">
      <c r="A1438" s="10">
        <v>125473</v>
      </c>
      <c r="B1438" s="1" t="s">
        <v>3019</v>
      </c>
      <c r="C1438" s="1" t="s">
        <v>2987</v>
      </c>
      <c r="D1438" s="1">
        <v>0</v>
      </c>
      <c r="E1438" s="1">
        <v>0</v>
      </c>
      <c r="F1438" s="1"/>
      <c r="G1438" s="1" t="s">
        <v>3020</v>
      </c>
      <c r="H1438" s="2">
        <v>45279.68595864583</v>
      </c>
      <c r="I1438" s="1" t="str">
        <f>_xlfn.XLOOKUP(G1438,'Lookup '!A:A,'Lookup '!B:B)</f>
        <v>Cases &amp; Covers</v>
      </c>
      <c r="J1438" s="1" t="s">
        <v>51</v>
      </c>
      <c r="K1438" s="1" t="b">
        <v>0</v>
      </c>
      <c r="L1438" s="1"/>
      <c r="M1438" s="1"/>
      <c r="N1438" s="1" t="s">
        <v>52</v>
      </c>
      <c r="O1438" s="3">
        <v>4.25</v>
      </c>
      <c r="P1438" s="3"/>
      <c r="Q1438" s="3">
        <v>4.25</v>
      </c>
      <c r="R1438" s="3">
        <v>6.3635999999999999</v>
      </c>
      <c r="S1438" s="1">
        <v>0</v>
      </c>
      <c r="T1438" s="4">
        <v>0</v>
      </c>
      <c r="U1438" s="1" t="s">
        <v>5362</v>
      </c>
      <c r="V1438" s="1" t="s">
        <v>5642</v>
      </c>
      <c r="W1438" s="1" t="s">
        <v>5605</v>
      </c>
      <c r="X1438" s="1" t="s">
        <v>47</v>
      </c>
      <c r="Y1438" s="1">
        <v>213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6</v>
      </c>
      <c r="AP1438" s="1">
        <v>17</v>
      </c>
      <c r="AQ1438" s="1">
        <v>12</v>
      </c>
      <c r="AR1438" s="1">
        <v>8</v>
      </c>
      <c r="AS1438" s="1">
        <v>5</v>
      </c>
      <c r="AT1438" s="1">
        <v>2</v>
      </c>
      <c r="AU1438" s="1">
        <v>5</v>
      </c>
      <c r="AV1438" s="1">
        <v>6</v>
      </c>
      <c r="AW1438" s="1">
        <v>16</v>
      </c>
      <c r="AX1438" s="1">
        <v>13</v>
      </c>
      <c r="AY1438" s="1">
        <v>11</v>
      </c>
      <c r="AZ1438" s="1">
        <v>8</v>
      </c>
      <c r="BA1438" s="11">
        <v>14</v>
      </c>
    </row>
    <row r="1439" spans="1:53" x14ac:dyDescent="0.25">
      <c r="A1439" s="10">
        <v>125474</v>
      </c>
      <c r="B1439" s="1" t="s">
        <v>3021</v>
      </c>
      <c r="C1439" s="1" t="s">
        <v>2987</v>
      </c>
      <c r="D1439" s="1">
        <v>0</v>
      </c>
      <c r="E1439" s="1">
        <v>0</v>
      </c>
      <c r="F1439" s="1"/>
      <c r="G1439" s="1" t="s">
        <v>3022</v>
      </c>
      <c r="H1439" s="2">
        <v>45279.68595864583</v>
      </c>
      <c r="I1439" s="1" t="str">
        <f>_xlfn.XLOOKUP(G1439,'Lookup '!A:A,'Lookup '!B:B)</f>
        <v>Cases &amp; Covers</v>
      </c>
      <c r="J1439" s="1" t="s">
        <v>51</v>
      </c>
      <c r="K1439" s="1" t="b">
        <v>0</v>
      </c>
      <c r="L1439" s="1"/>
      <c r="M1439" s="1"/>
      <c r="N1439" s="1" t="s">
        <v>52</v>
      </c>
      <c r="O1439" s="3">
        <v>4.25</v>
      </c>
      <c r="P1439" s="3"/>
      <c r="Q1439" s="3">
        <v>4.25</v>
      </c>
      <c r="R1439" s="3">
        <v>6.3635999999999999</v>
      </c>
      <c r="S1439" s="1">
        <v>0</v>
      </c>
      <c r="T1439" s="4">
        <v>0</v>
      </c>
      <c r="U1439" s="1" t="s">
        <v>5362</v>
      </c>
      <c r="V1439" s="1" t="s">
        <v>5642</v>
      </c>
      <c r="W1439" s="1" t="s">
        <v>5606</v>
      </c>
      <c r="X1439" s="1" t="s">
        <v>47</v>
      </c>
      <c r="Y1439" s="1">
        <v>160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25</v>
      </c>
      <c r="AP1439" s="1">
        <v>29</v>
      </c>
      <c r="AQ1439" s="1">
        <v>18</v>
      </c>
      <c r="AR1439" s="1">
        <v>18</v>
      </c>
      <c r="AS1439" s="1">
        <v>11</v>
      </c>
      <c r="AT1439" s="1">
        <v>8</v>
      </c>
      <c r="AU1439" s="1">
        <v>18</v>
      </c>
      <c r="AV1439" s="1">
        <v>9</v>
      </c>
      <c r="AW1439" s="1">
        <v>15</v>
      </c>
      <c r="AX1439" s="1">
        <v>33</v>
      </c>
      <c r="AY1439" s="1">
        <v>4</v>
      </c>
      <c r="AZ1439" s="1">
        <v>6</v>
      </c>
      <c r="BA1439" s="11">
        <v>9</v>
      </c>
    </row>
    <row r="1440" spans="1:53" x14ac:dyDescent="0.25">
      <c r="A1440" s="10">
        <v>125475</v>
      </c>
      <c r="B1440" s="1" t="s">
        <v>3023</v>
      </c>
      <c r="C1440" s="1" t="s">
        <v>2987</v>
      </c>
      <c r="D1440" s="1">
        <v>0</v>
      </c>
      <c r="E1440" s="1">
        <v>0</v>
      </c>
      <c r="F1440" s="1"/>
      <c r="G1440" s="1" t="s">
        <v>3024</v>
      </c>
      <c r="H1440" s="2">
        <v>45279.68595864583</v>
      </c>
      <c r="I1440" s="1" t="str">
        <f>_xlfn.XLOOKUP(G1440,'Lookup '!A:A,'Lookup '!B:B)</f>
        <v>Cases &amp; Covers</v>
      </c>
      <c r="J1440" s="1" t="s">
        <v>51</v>
      </c>
      <c r="K1440" s="1" t="b">
        <v>0</v>
      </c>
      <c r="L1440" s="1"/>
      <c r="M1440" s="1"/>
      <c r="N1440" s="1" t="s">
        <v>52</v>
      </c>
      <c r="O1440" s="3">
        <v>4.25</v>
      </c>
      <c r="P1440" s="3"/>
      <c r="Q1440" s="3">
        <v>4.25</v>
      </c>
      <c r="R1440" s="3">
        <v>6.3635999999999999</v>
      </c>
      <c r="S1440" s="1">
        <v>0</v>
      </c>
      <c r="T1440" s="4">
        <v>0</v>
      </c>
      <c r="U1440" s="1" t="s">
        <v>5362</v>
      </c>
      <c r="V1440" s="1" t="s">
        <v>5642</v>
      </c>
      <c r="W1440" s="1" t="s">
        <v>5606</v>
      </c>
      <c r="X1440" s="1" t="s">
        <v>47</v>
      </c>
      <c r="Y1440" s="1">
        <v>155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3</v>
      </c>
      <c r="AP1440" s="1">
        <v>0</v>
      </c>
      <c r="AQ1440" s="1">
        <v>14</v>
      </c>
      <c r="AR1440" s="1">
        <v>29</v>
      </c>
      <c r="AS1440" s="1">
        <v>12</v>
      </c>
      <c r="AT1440" s="1">
        <v>8</v>
      </c>
      <c r="AU1440" s="1">
        <v>13</v>
      </c>
      <c r="AV1440" s="1">
        <v>6</v>
      </c>
      <c r="AW1440" s="1">
        <v>4</v>
      </c>
      <c r="AX1440" s="1">
        <v>22</v>
      </c>
      <c r="AY1440" s="1">
        <v>9</v>
      </c>
      <c r="AZ1440" s="1">
        <v>10</v>
      </c>
      <c r="BA1440" s="11">
        <v>11</v>
      </c>
    </row>
    <row r="1441" spans="1:53" x14ac:dyDescent="0.25">
      <c r="A1441" s="10">
        <v>125476</v>
      </c>
      <c r="B1441" s="1" t="s">
        <v>3025</v>
      </c>
      <c r="C1441" s="1" t="s">
        <v>2987</v>
      </c>
      <c r="D1441" s="1">
        <v>0</v>
      </c>
      <c r="E1441" s="1">
        <v>0</v>
      </c>
      <c r="F1441" s="1"/>
      <c r="G1441" s="1" t="s">
        <v>3026</v>
      </c>
      <c r="H1441" s="2">
        <v>45279.68595864583</v>
      </c>
      <c r="I1441" s="1" t="str">
        <f>_xlfn.XLOOKUP(G1441,'Lookup '!A:A,'Lookup '!B:B)</f>
        <v>Cases &amp; Covers</v>
      </c>
      <c r="J1441" s="1" t="s">
        <v>51</v>
      </c>
      <c r="K1441" s="1" t="b">
        <v>0</v>
      </c>
      <c r="L1441" s="1"/>
      <c r="M1441" s="1"/>
      <c r="N1441" s="1" t="s">
        <v>52</v>
      </c>
      <c r="O1441" s="3">
        <v>4.25</v>
      </c>
      <c r="P1441" s="3"/>
      <c r="Q1441" s="3">
        <v>4.25</v>
      </c>
      <c r="R1441" s="3">
        <v>6.3635999999999999</v>
      </c>
      <c r="S1441" s="1">
        <v>0</v>
      </c>
      <c r="T1441" s="4">
        <v>0</v>
      </c>
      <c r="U1441" s="1" t="s">
        <v>5362</v>
      </c>
      <c r="V1441" s="1" t="s">
        <v>5642</v>
      </c>
      <c r="W1441" s="1" t="s">
        <v>5606</v>
      </c>
      <c r="X1441" s="1" t="s">
        <v>47</v>
      </c>
      <c r="Y1441" s="1">
        <v>115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36</v>
      </c>
      <c r="AR1441" s="1">
        <v>24</v>
      </c>
      <c r="AS1441" s="1">
        <v>18</v>
      </c>
      <c r="AT1441" s="1">
        <v>14</v>
      </c>
      <c r="AU1441" s="1">
        <v>14</v>
      </c>
      <c r="AV1441" s="1">
        <v>14</v>
      </c>
      <c r="AW1441" s="1">
        <v>7</v>
      </c>
      <c r="AX1441" s="1">
        <v>24</v>
      </c>
      <c r="AY1441" s="1">
        <v>7</v>
      </c>
      <c r="AZ1441" s="1">
        <v>11</v>
      </c>
      <c r="BA1441" s="11">
        <v>13</v>
      </c>
    </row>
    <row r="1442" spans="1:53" hidden="1" x14ac:dyDescent="0.25">
      <c r="A1442" s="10">
        <v>125477</v>
      </c>
      <c r="B1442" s="1" t="s">
        <v>3027</v>
      </c>
      <c r="C1442" s="1" t="s">
        <v>3028</v>
      </c>
      <c r="D1442" s="1">
        <v>0</v>
      </c>
      <c r="E1442" s="1">
        <v>0</v>
      </c>
      <c r="F1442" s="1"/>
      <c r="G1442" s="1" t="s">
        <v>3029</v>
      </c>
      <c r="H1442" s="2">
        <v>45279.68595864583</v>
      </c>
      <c r="I1442" s="1" t="str">
        <f>_xlfn.XLOOKUP(G1442,'Lookup '!A:A,'Lookup '!B:B)</f>
        <v>Audio</v>
      </c>
      <c r="J1442" s="1" t="s">
        <v>761</v>
      </c>
      <c r="K1442" s="1" t="b">
        <v>0</v>
      </c>
      <c r="L1442" s="1"/>
      <c r="M1442" s="1"/>
      <c r="N1442" s="1" t="s">
        <v>52</v>
      </c>
      <c r="O1442" s="3">
        <v>6.92</v>
      </c>
      <c r="P1442" s="3"/>
      <c r="Q1442" s="3">
        <v>6.92</v>
      </c>
      <c r="R1442" s="3">
        <v>13.6363</v>
      </c>
      <c r="S1442" s="1">
        <v>0</v>
      </c>
      <c r="T1442" s="4">
        <v>0</v>
      </c>
      <c r="U1442" s="1"/>
      <c r="V1442" s="1" t="s">
        <v>5643</v>
      </c>
      <c r="W1442" s="1">
        <v>0</v>
      </c>
      <c r="X1442" s="1" t="s">
        <v>47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73</v>
      </c>
      <c r="AP1442" s="1">
        <v>54</v>
      </c>
      <c r="AQ1442" s="1">
        <v>39</v>
      </c>
      <c r="AR1442" s="1">
        <v>59</v>
      </c>
      <c r="AS1442" s="1">
        <v>29</v>
      </c>
      <c r="AT1442" s="1">
        <v>17</v>
      </c>
      <c r="AU1442" s="1">
        <v>33</v>
      </c>
      <c r="AV1442" s="1">
        <v>31</v>
      </c>
      <c r="AW1442" s="1">
        <v>32</v>
      </c>
      <c r="AX1442" s="1">
        <v>12</v>
      </c>
      <c r="AY1442" s="1">
        <v>0</v>
      </c>
      <c r="AZ1442" s="1">
        <v>0</v>
      </c>
      <c r="BA1442" s="11">
        <v>0</v>
      </c>
    </row>
    <row r="1443" spans="1:53" hidden="1" x14ac:dyDescent="0.25">
      <c r="A1443" s="10">
        <v>125478</v>
      </c>
      <c r="B1443" s="1" t="s">
        <v>3030</v>
      </c>
      <c r="C1443" s="1" t="s">
        <v>2949</v>
      </c>
      <c r="D1443" s="1">
        <v>0</v>
      </c>
      <c r="E1443" s="1">
        <v>0</v>
      </c>
      <c r="F1443" s="1"/>
      <c r="G1443" s="1" t="s">
        <v>3031</v>
      </c>
      <c r="H1443" s="2">
        <v>45279.68595864583</v>
      </c>
      <c r="I1443" s="1" t="str">
        <f>_xlfn.XLOOKUP(G1443,'Lookup '!A:A,'Lookup '!B:B)</f>
        <v>Screen Protector</v>
      </c>
      <c r="J1443" s="1" t="s">
        <v>317</v>
      </c>
      <c r="K1443" s="1" t="b">
        <v>0</v>
      </c>
      <c r="L1443" s="1"/>
      <c r="M1443" s="1"/>
      <c r="N1443" s="1" t="s">
        <v>52</v>
      </c>
      <c r="O1443" s="3">
        <v>0.85</v>
      </c>
      <c r="P1443" s="3"/>
      <c r="Q1443" s="3">
        <v>0.85</v>
      </c>
      <c r="R1443" s="3">
        <v>2.7271999999999998</v>
      </c>
      <c r="S1443" s="1">
        <v>0</v>
      </c>
      <c r="T1443" s="4">
        <v>0</v>
      </c>
      <c r="U1443" s="1"/>
      <c r="V1443" s="1" t="s">
        <v>5637</v>
      </c>
      <c r="W1443" s="1">
        <v>0</v>
      </c>
      <c r="X1443" s="1" t="s">
        <v>47</v>
      </c>
      <c r="Y1443" s="1">
        <v>567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82</v>
      </c>
      <c r="AP1443" s="1">
        <v>100</v>
      </c>
      <c r="AQ1443" s="1">
        <v>100</v>
      </c>
      <c r="AR1443" s="1">
        <v>111</v>
      </c>
      <c r="AS1443" s="1">
        <v>110</v>
      </c>
      <c r="AT1443" s="1">
        <v>90</v>
      </c>
      <c r="AU1443" s="1">
        <v>200</v>
      </c>
      <c r="AV1443" s="1">
        <v>130</v>
      </c>
      <c r="AW1443" s="1">
        <v>50</v>
      </c>
      <c r="AX1443" s="1">
        <v>391</v>
      </c>
      <c r="AY1443" s="1">
        <v>110</v>
      </c>
      <c r="AZ1443" s="1">
        <v>131</v>
      </c>
      <c r="BA1443" s="11">
        <v>110</v>
      </c>
    </row>
    <row r="1444" spans="1:53" hidden="1" x14ac:dyDescent="0.25">
      <c r="A1444" s="10">
        <v>125479</v>
      </c>
      <c r="B1444" s="1" t="s">
        <v>3032</v>
      </c>
      <c r="C1444" s="1" t="s">
        <v>3033</v>
      </c>
      <c r="D1444" s="1">
        <v>4</v>
      </c>
      <c r="E1444" s="1">
        <v>0</v>
      </c>
      <c r="F1444" s="1" t="s">
        <v>3032</v>
      </c>
      <c r="G1444" s="1" t="s">
        <v>3034</v>
      </c>
      <c r="H1444" s="2">
        <v>45282.489147766202</v>
      </c>
      <c r="I1444" s="1" t="str">
        <f>_xlfn.XLOOKUP(G1444,'Lookup '!A:A,'Lookup '!B:B)</f>
        <v>Charger</v>
      </c>
      <c r="J1444" s="1" t="s">
        <v>123</v>
      </c>
      <c r="K1444" s="1" t="b">
        <v>0</v>
      </c>
      <c r="L1444" s="1"/>
      <c r="M1444" s="1"/>
      <c r="N1444" s="1"/>
      <c r="O1444" s="3">
        <v>4.68</v>
      </c>
      <c r="P1444" s="3"/>
      <c r="Q1444" s="3">
        <v>4.68</v>
      </c>
      <c r="R1444" s="3">
        <v>6.3635999999999999</v>
      </c>
      <c r="S1444" s="1">
        <v>0</v>
      </c>
      <c r="T1444" s="4">
        <v>0</v>
      </c>
      <c r="U1444" s="1"/>
      <c r="V1444" s="1">
        <v>0</v>
      </c>
      <c r="W1444" s="1">
        <v>0</v>
      </c>
      <c r="X1444" s="1" t="s">
        <v>47</v>
      </c>
      <c r="Y1444" s="1">
        <v>414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29</v>
      </c>
      <c r="AP1444" s="1">
        <v>47</v>
      </c>
      <c r="AQ1444" s="1">
        <v>22</v>
      </c>
      <c r="AR1444" s="1">
        <v>25</v>
      </c>
      <c r="AS1444" s="1">
        <v>18</v>
      </c>
      <c r="AT1444" s="1">
        <v>23</v>
      </c>
      <c r="AU1444" s="1">
        <v>17</v>
      </c>
      <c r="AV1444" s="1">
        <v>44</v>
      </c>
      <c r="AW1444" s="1">
        <v>40</v>
      </c>
      <c r="AX1444" s="1">
        <v>23</v>
      </c>
      <c r="AY1444" s="1">
        <v>29</v>
      </c>
      <c r="AZ1444" s="1">
        <v>18</v>
      </c>
      <c r="BA1444" s="11">
        <v>17</v>
      </c>
    </row>
    <row r="1445" spans="1:53" hidden="1" x14ac:dyDescent="0.25">
      <c r="A1445" s="10">
        <v>125480</v>
      </c>
      <c r="B1445" s="1" t="s">
        <v>3035</v>
      </c>
      <c r="C1445" s="1" t="s">
        <v>3033</v>
      </c>
      <c r="D1445" s="1">
        <v>4</v>
      </c>
      <c r="E1445" s="1">
        <v>0</v>
      </c>
      <c r="F1445" s="1" t="s">
        <v>3035</v>
      </c>
      <c r="G1445" s="1" t="s">
        <v>3036</v>
      </c>
      <c r="H1445" s="2">
        <v>45282.489716666663</v>
      </c>
      <c r="I1445" s="1" t="str">
        <f>_xlfn.XLOOKUP(G1445,'Lookup '!A:A,'Lookup '!B:B)</f>
        <v>Charger</v>
      </c>
      <c r="J1445" s="1" t="s">
        <v>123</v>
      </c>
      <c r="K1445" s="1" t="b">
        <v>0</v>
      </c>
      <c r="L1445" s="1"/>
      <c r="M1445" s="1"/>
      <c r="N1445" s="1"/>
      <c r="O1445" s="3">
        <v>4.68</v>
      </c>
      <c r="P1445" s="3"/>
      <c r="Q1445" s="3">
        <v>4.68</v>
      </c>
      <c r="R1445" s="3">
        <v>6.3635999999999999</v>
      </c>
      <c r="S1445" s="1">
        <v>0</v>
      </c>
      <c r="T1445" s="4">
        <v>0</v>
      </c>
      <c r="U1445" s="1"/>
      <c r="V1445" s="1">
        <v>0</v>
      </c>
      <c r="W1445" s="1">
        <v>0</v>
      </c>
      <c r="X1445" s="1" t="s">
        <v>47</v>
      </c>
      <c r="Y1445" s="1">
        <v>329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31</v>
      </c>
      <c r="AP1445" s="1">
        <v>48</v>
      </c>
      <c r="AQ1445" s="1">
        <v>29</v>
      </c>
      <c r="AR1445" s="1">
        <v>51</v>
      </c>
      <c r="AS1445" s="1">
        <v>16</v>
      </c>
      <c r="AT1445" s="1">
        <v>26</v>
      </c>
      <c r="AU1445" s="1">
        <v>32</v>
      </c>
      <c r="AV1445" s="1">
        <v>52</v>
      </c>
      <c r="AW1445" s="1">
        <v>34</v>
      </c>
      <c r="AX1445" s="1">
        <v>43</v>
      </c>
      <c r="AY1445" s="1">
        <v>30</v>
      </c>
      <c r="AZ1445" s="1">
        <v>31</v>
      </c>
      <c r="BA1445" s="11">
        <v>25</v>
      </c>
    </row>
    <row r="1446" spans="1:53" hidden="1" x14ac:dyDescent="0.25">
      <c r="A1446" s="10">
        <v>125481</v>
      </c>
      <c r="B1446" s="1" t="s">
        <v>3037</v>
      </c>
      <c r="C1446" s="1" t="s">
        <v>3033</v>
      </c>
      <c r="D1446" s="1">
        <v>4</v>
      </c>
      <c r="E1446" s="1">
        <v>0</v>
      </c>
      <c r="F1446" s="1" t="s">
        <v>3037</v>
      </c>
      <c r="G1446" s="1" t="s">
        <v>3038</v>
      </c>
      <c r="H1446" s="2">
        <v>45282.490816006946</v>
      </c>
      <c r="I1446" s="1" t="str">
        <f>_xlfn.XLOOKUP(G1446,'Lookup '!A:A,'Lookup '!B:B)</f>
        <v>Charger</v>
      </c>
      <c r="J1446" s="1" t="s">
        <v>123</v>
      </c>
      <c r="K1446" s="1" t="b">
        <v>0</v>
      </c>
      <c r="L1446" s="1"/>
      <c r="M1446" s="1"/>
      <c r="N1446" s="1"/>
      <c r="O1446" s="3">
        <v>3.66</v>
      </c>
      <c r="P1446" s="3"/>
      <c r="Q1446" s="3">
        <v>3.66</v>
      </c>
      <c r="R1446" s="3">
        <v>5.4545000000000003</v>
      </c>
      <c r="S1446" s="1">
        <v>0</v>
      </c>
      <c r="T1446" s="4">
        <v>0</v>
      </c>
      <c r="U1446" s="1"/>
      <c r="V1446" s="1">
        <v>0</v>
      </c>
      <c r="W1446" s="1">
        <v>0</v>
      </c>
      <c r="X1446" s="1" t="s">
        <v>47</v>
      </c>
      <c r="Y1446" s="1">
        <v>167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41</v>
      </c>
      <c r="AP1446" s="1">
        <v>69</v>
      </c>
      <c r="AQ1446" s="1">
        <v>22</v>
      </c>
      <c r="AR1446" s="1">
        <v>52</v>
      </c>
      <c r="AS1446" s="1">
        <v>36</v>
      </c>
      <c r="AT1446" s="1">
        <v>45</v>
      </c>
      <c r="AU1446" s="1">
        <v>45</v>
      </c>
      <c r="AV1446" s="1">
        <v>58</v>
      </c>
      <c r="AW1446" s="1">
        <v>68</v>
      </c>
      <c r="AX1446" s="1">
        <v>54</v>
      </c>
      <c r="AY1446" s="1">
        <v>35</v>
      </c>
      <c r="AZ1446" s="1">
        <v>33</v>
      </c>
      <c r="BA1446" s="11">
        <v>26</v>
      </c>
    </row>
    <row r="1447" spans="1:53" hidden="1" x14ac:dyDescent="0.25">
      <c r="A1447" s="10">
        <v>125482</v>
      </c>
      <c r="B1447" s="1" t="s">
        <v>3039</v>
      </c>
      <c r="C1447" s="1" t="s">
        <v>3040</v>
      </c>
      <c r="D1447" s="1">
        <v>4</v>
      </c>
      <c r="E1447" s="1">
        <v>0</v>
      </c>
      <c r="F1447" s="1"/>
      <c r="G1447" s="1" t="s">
        <v>3041</v>
      </c>
      <c r="H1447" s="2">
        <v>45282.603099965279</v>
      </c>
      <c r="I1447" s="1" t="str">
        <f>_xlfn.XLOOKUP(G1447,'Lookup '!A:A,'Lookup '!B:B)</f>
        <v>Cables</v>
      </c>
      <c r="J1447" s="1" t="s">
        <v>830</v>
      </c>
      <c r="K1447" s="1" t="b">
        <v>0</v>
      </c>
      <c r="L1447" s="1"/>
      <c r="M1447" s="1"/>
      <c r="N1447" s="1"/>
      <c r="O1447" s="3">
        <v>1.81</v>
      </c>
      <c r="P1447" s="3"/>
      <c r="Q1447" s="3">
        <v>1.81</v>
      </c>
      <c r="R1447" s="3">
        <v>3.0015999999999998</v>
      </c>
      <c r="S1447" s="1">
        <v>0</v>
      </c>
      <c r="T1447" s="4">
        <v>0</v>
      </c>
      <c r="U1447" s="1"/>
      <c r="V1447" s="1">
        <v>0</v>
      </c>
      <c r="W1447" s="1">
        <v>0</v>
      </c>
      <c r="X1447" s="1" t="s">
        <v>47</v>
      </c>
      <c r="Y1447" s="1">
        <v>1310</v>
      </c>
      <c r="Z1447" s="1">
        <v>5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20</v>
      </c>
      <c r="AP1447" s="1">
        <v>19</v>
      </c>
      <c r="AQ1447" s="1">
        <v>25</v>
      </c>
      <c r="AR1447" s="1">
        <v>8</v>
      </c>
      <c r="AS1447" s="1">
        <v>13</v>
      </c>
      <c r="AT1447" s="1">
        <v>35</v>
      </c>
      <c r="AU1447" s="1">
        <v>49</v>
      </c>
      <c r="AV1447" s="1">
        <v>29</v>
      </c>
      <c r="AW1447" s="1">
        <v>57</v>
      </c>
      <c r="AX1447" s="1">
        <v>45</v>
      </c>
      <c r="AY1447" s="1">
        <v>43</v>
      </c>
      <c r="AZ1447" s="1">
        <v>38</v>
      </c>
      <c r="BA1447" s="11">
        <v>47</v>
      </c>
    </row>
    <row r="1448" spans="1:53" hidden="1" x14ac:dyDescent="0.25">
      <c r="A1448" s="10">
        <v>125483</v>
      </c>
      <c r="B1448" s="1" t="s">
        <v>3042</v>
      </c>
      <c r="C1448" s="1" t="s">
        <v>3040</v>
      </c>
      <c r="D1448" s="1">
        <v>4</v>
      </c>
      <c r="E1448" s="1">
        <v>0</v>
      </c>
      <c r="F1448" s="1"/>
      <c r="G1448" s="1" t="s">
        <v>3043</v>
      </c>
      <c r="H1448" s="2">
        <v>45282.604005983798</v>
      </c>
      <c r="I1448" s="1" t="str">
        <f>_xlfn.XLOOKUP(G1448,'Lookup '!A:A,'Lookup '!B:B)</f>
        <v>Cables</v>
      </c>
      <c r="J1448" s="1" t="s">
        <v>830</v>
      </c>
      <c r="K1448" s="1" t="b">
        <v>0</v>
      </c>
      <c r="L1448" s="1"/>
      <c r="M1448" s="1"/>
      <c r="N1448" s="1"/>
      <c r="O1448" s="3">
        <v>2.1800000000000002</v>
      </c>
      <c r="P1448" s="3"/>
      <c r="Q1448" s="3">
        <v>2.1800000000000002</v>
      </c>
      <c r="R1448" s="3">
        <v>3.6362999999999999</v>
      </c>
      <c r="S1448" s="1">
        <v>0</v>
      </c>
      <c r="T1448" s="4">
        <v>0</v>
      </c>
      <c r="U1448" s="1"/>
      <c r="V1448" s="1">
        <v>0</v>
      </c>
      <c r="W1448" s="1">
        <v>0</v>
      </c>
      <c r="X1448" s="1" t="s">
        <v>47</v>
      </c>
      <c r="Y1448" s="1">
        <v>1490</v>
      </c>
      <c r="Z1448" s="1">
        <v>8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11</v>
      </c>
      <c r="AP1448" s="1">
        <v>12</v>
      </c>
      <c r="AQ1448" s="1">
        <v>18</v>
      </c>
      <c r="AR1448" s="1">
        <v>17</v>
      </c>
      <c r="AS1448" s="1">
        <v>15</v>
      </c>
      <c r="AT1448" s="1">
        <v>23</v>
      </c>
      <c r="AU1448" s="1">
        <v>27</v>
      </c>
      <c r="AV1448" s="1">
        <v>22</v>
      </c>
      <c r="AW1448" s="1">
        <v>62</v>
      </c>
      <c r="AX1448" s="1">
        <v>21</v>
      </c>
      <c r="AY1448" s="1">
        <v>16</v>
      </c>
      <c r="AZ1448" s="1">
        <v>21</v>
      </c>
      <c r="BA1448" s="11">
        <v>39</v>
      </c>
    </row>
    <row r="1449" spans="1:53" hidden="1" x14ac:dyDescent="0.25">
      <c r="A1449" s="10">
        <v>125484</v>
      </c>
      <c r="B1449" s="1" t="s">
        <v>3044</v>
      </c>
      <c r="C1449" s="1" t="s">
        <v>3040</v>
      </c>
      <c r="D1449" s="1">
        <v>4</v>
      </c>
      <c r="E1449" s="1">
        <v>0</v>
      </c>
      <c r="F1449" s="1"/>
      <c r="G1449" s="1" t="s">
        <v>3045</v>
      </c>
      <c r="H1449" s="2">
        <v>45282.605200115744</v>
      </c>
      <c r="I1449" s="1" t="str">
        <f>_xlfn.XLOOKUP(G1449,'Lookup '!A:A,'Lookup '!B:B)</f>
        <v>Cables</v>
      </c>
      <c r="J1449" s="1" t="s">
        <v>830</v>
      </c>
      <c r="K1449" s="1" t="b">
        <v>0</v>
      </c>
      <c r="L1449" s="1"/>
      <c r="M1449" s="1"/>
      <c r="N1449" s="1"/>
      <c r="O1449" s="3">
        <v>1.3</v>
      </c>
      <c r="P1449" s="3"/>
      <c r="Q1449" s="3">
        <v>1.3</v>
      </c>
      <c r="R1449" s="3">
        <v>2.8353999999999999</v>
      </c>
      <c r="S1449" s="1">
        <v>0</v>
      </c>
      <c r="T1449" s="4">
        <v>0</v>
      </c>
      <c r="U1449" s="1"/>
      <c r="V1449" s="1">
        <v>0</v>
      </c>
      <c r="W1449" s="1">
        <v>0</v>
      </c>
      <c r="X1449" s="1" t="s">
        <v>47</v>
      </c>
      <c r="Y1449" s="1">
        <v>1333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30</v>
      </c>
      <c r="AP1449" s="1">
        <v>32</v>
      </c>
      <c r="AQ1449" s="1">
        <v>24</v>
      </c>
      <c r="AR1449" s="1">
        <v>14</v>
      </c>
      <c r="AS1449" s="1">
        <v>23</v>
      </c>
      <c r="AT1449" s="1">
        <v>32</v>
      </c>
      <c r="AU1449" s="1">
        <v>22</v>
      </c>
      <c r="AV1449" s="1">
        <v>26</v>
      </c>
      <c r="AW1449" s="1">
        <v>95</v>
      </c>
      <c r="AX1449" s="1">
        <v>62</v>
      </c>
      <c r="AY1449" s="1">
        <v>59</v>
      </c>
      <c r="AZ1449" s="1">
        <v>46</v>
      </c>
      <c r="BA1449" s="11">
        <v>78</v>
      </c>
    </row>
    <row r="1450" spans="1:53" hidden="1" x14ac:dyDescent="0.25">
      <c r="A1450" s="10">
        <v>125485</v>
      </c>
      <c r="B1450" s="1" t="s">
        <v>3046</v>
      </c>
      <c r="C1450" s="1" t="s">
        <v>3040</v>
      </c>
      <c r="D1450" s="1">
        <v>4</v>
      </c>
      <c r="E1450" s="1">
        <v>0</v>
      </c>
      <c r="F1450" s="1"/>
      <c r="G1450" s="1" t="s">
        <v>3047</v>
      </c>
      <c r="H1450" s="2">
        <v>45282.606088622684</v>
      </c>
      <c r="I1450" s="1" t="str">
        <f>_xlfn.XLOOKUP(G1450,'Lookup '!A:A,'Lookup '!B:B)</f>
        <v>Cables</v>
      </c>
      <c r="J1450" s="1" t="s">
        <v>830</v>
      </c>
      <c r="K1450" s="1" t="b">
        <v>0</v>
      </c>
      <c r="L1450" s="1"/>
      <c r="M1450" s="1"/>
      <c r="N1450" s="1"/>
      <c r="O1450" s="3">
        <v>1.7</v>
      </c>
      <c r="P1450" s="3"/>
      <c r="Q1450" s="3">
        <v>1.7</v>
      </c>
      <c r="R1450" s="3">
        <v>3.6362999999999999</v>
      </c>
      <c r="S1450" s="1">
        <v>0</v>
      </c>
      <c r="T1450" s="4">
        <v>0</v>
      </c>
      <c r="U1450" s="1"/>
      <c r="V1450" s="1">
        <v>0</v>
      </c>
      <c r="W1450" s="1">
        <v>0</v>
      </c>
      <c r="X1450" s="1" t="s">
        <v>47</v>
      </c>
      <c r="Y1450" s="1">
        <v>1428</v>
      </c>
      <c r="Z1450" s="1">
        <v>11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14</v>
      </c>
      <c r="AP1450" s="1">
        <v>40</v>
      </c>
      <c r="AQ1450" s="1">
        <v>11</v>
      </c>
      <c r="AR1450" s="1">
        <v>5</v>
      </c>
      <c r="AS1450" s="1">
        <v>19</v>
      </c>
      <c r="AT1450" s="1">
        <v>42</v>
      </c>
      <c r="AU1450" s="1">
        <v>37</v>
      </c>
      <c r="AV1450" s="1">
        <v>58</v>
      </c>
      <c r="AW1450" s="1">
        <v>95</v>
      </c>
      <c r="AX1450" s="1">
        <v>26</v>
      </c>
      <c r="AY1450" s="1">
        <v>24</v>
      </c>
      <c r="AZ1450" s="1">
        <v>49</v>
      </c>
      <c r="BA1450" s="11">
        <v>50</v>
      </c>
    </row>
    <row r="1451" spans="1:53" hidden="1" x14ac:dyDescent="0.25">
      <c r="A1451" s="10">
        <v>125486</v>
      </c>
      <c r="B1451" s="1" t="s">
        <v>3048</v>
      </c>
      <c r="C1451" s="1" t="s">
        <v>3040</v>
      </c>
      <c r="D1451" s="1">
        <v>4</v>
      </c>
      <c r="E1451" s="1">
        <v>0</v>
      </c>
      <c r="F1451" s="1"/>
      <c r="G1451" s="1" t="s">
        <v>3049</v>
      </c>
      <c r="H1451" s="2">
        <v>45282.608145335646</v>
      </c>
      <c r="I1451" s="1" t="str">
        <f>_xlfn.XLOOKUP(G1451,'Lookup '!A:A,'Lookup '!B:B)</f>
        <v>Cables</v>
      </c>
      <c r="J1451" s="1" t="s">
        <v>830</v>
      </c>
      <c r="K1451" s="1" t="b">
        <v>0</v>
      </c>
      <c r="L1451" s="1"/>
      <c r="M1451" s="1"/>
      <c r="N1451" s="1"/>
      <c r="O1451" s="3">
        <v>1.2</v>
      </c>
      <c r="P1451" s="3"/>
      <c r="Q1451" s="3">
        <v>1.2</v>
      </c>
      <c r="R1451" s="3">
        <v>2.7271999999999998</v>
      </c>
      <c r="S1451" s="1">
        <v>0</v>
      </c>
      <c r="T1451" s="4">
        <v>0</v>
      </c>
      <c r="U1451" s="1"/>
      <c r="V1451" s="1">
        <v>0</v>
      </c>
      <c r="W1451" s="1">
        <v>0</v>
      </c>
      <c r="X1451" s="1" t="s">
        <v>47</v>
      </c>
      <c r="Y1451" s="1">
        <v>36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31</v>
      </c>
      <c r="AP1451" s="1">
        <v>36</v>
      </c>
      <c r="AQ1451" s="1">
        <v>42</v>
      </c>
      <c r="AR1451" s="1">
        <v>50</v>
      </c>
      <c r="AS1451" s="1">
        <v>32</v>
      </c>
      <c r="AT1451" s="1">
        <v>64</v>
      </c>
      <c r="AU1451" s="1">
        <v>37</v>
      </c>
      <c r="AV1451" s="1">
        <v>29</v>
      </c>
      <c r="AW1451" s="1">
        <v>119</v>
      </c>
      <c r="AX1451" s="1">
        <v>128</v>
      </c>
      <c r="AY1451" s="1">
        <v>71</v>
      </c>
      <c r="AZ1451" s="1">
        <v>32</v>
      </c>
      <c r="BA1451" s="11">
        <v>0</v>
      </c>
    </row>
    <row r="1452" spans="1:53" hidden="1" x14ac:dyDescent="0.25">
      <c r="A1452" s="10">
        <v>125487</v>
      </c>
      <c r="B1452" s="1" t="s">
        <v>3050</v>
      </c>
      <c r="C1452" s="1" t="s">
        <v>3040</v>
      </c>
      <c r="D1452" s="1">
        <v>4</v>
      </c>
      <c r="E1452" s="1">
        <v>0</v>
      </c>
      <c r="F1452" s="1"/>
      <c r="G1452" s="1" t="s">
        <v>3051</v>
      </c>
      <c r="H1452" s="2">
        <v>45282.608823692128</v>
      </c>
      <c r="I1452" s="1" t="str">
        <f>_xlfn.XLOOKUP(G1452,'Lookup '!A:A,'Lookup '!B:B)</f>
        <v>Cables</v>
      </c>
      <c r="J1452" s="1" t="s">
        <v>830</v>
      </c>
      <c r="K1452" s="1" t="b">
        <v>0</v>
      </c>
      <c r="L1452" s="1"/>
      <c r="M1452" s="1"/>
      <c r="N1452" s="1"/>
      <c r="O1452" s="3">
        <v>1.47</v>
      </c>
      <c r="P1452" s="3"/>
      <c r="Q1452" s="3">
        <v>1.47</v>
      </c>
      <c r="R1452" s="3">
        <v>3.6362999999999999</v>
      </c>
      <c r="S1452" s="1">
        <v>0</v>
      </c>
      <c r="T1452" s="4">
        <v>0</v>
      </c>
      <c r="U1452" s="1"/>
      <c r="V1452" s="1">
        <v>0</v>
      </c>
      <c r="W1452" s="1">
        <v>0</v>
      </c>
      <c r="X1452" s="1" t="s">
        <v>47</v>
      </c>
      <c r="Y1452" s="1">
        <v>482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21</v>
      </c>
      <c r="AP1452" s="1">
        <v>13</v>
      </c>
      <c r="AQ1452" s="1">
        <v>18</v>
      </c>
      <c r="AR1452" s="1">
        <v>6</v>
      </c>
      <c r="AS1452" s="1">
        <v>28</v>
      </c>
      <c r="AT1452" s="1">
        <v>24</v>
      </c>
      <c r="AU1452" s="1">
        <v>51</v>
      </c>
      <c r="AV1452" s="1">
        <v>28</v>
      </c>
      <c r="AW1452" s="1">
        <v>58</v>
      </c>
      <c r="AX1452" s="1">
        <v>37</v>
      </c>
      <c r="AY1452" s="1">
        <v>42</v>
      </c>
      <c r="AZ1452" s="1">
        <v>24</v>
      </c>
      <c r="BA1452" s="11">
        <v>63</v>
      </c>
    </row>
    <row r="1453" spans="1:53" x14ac:dyDescent="0.25">
      <c r="A1453" s="10">
        <v>125488</v>
      </c>
      <c r="B1453" s="1" t="s">
        <v>3052</v>
      </c>
      <c r="C1453" s="1" t="s">
        <v>49</v>
      </c>
      <c r="D1453" s="1">
        <v>0</v>
      </c>
      <c r="E1453" s="1">
        <v>0</v>
      </c>
      <c r="F1453" s="1"/>
      <c r="G1453" s="1" t="s">
        <v>3053</v>
      </c>
      <c r="H1453" s="2">
        <v>45287.737804594908</v>
      </c>
      <c r="I1453" s="1" t="str">
        <f>_xlfn.XLOOKUP(G1453,'Lookup '!A:A,'Lookup '!B:B)</f>
        <v>Cases &amp; Covers</v>
      </c>
      <c r="J1453" s="1" t="s">
        <v>51</v>
      </c>
      <c r="K1453" s="1" t="b">
        <v>0</v>
      </c>
      <c r="L1453" s="1"/>
      <c r="M1453" s="1"/>
      <c r="N1453" s="1" t="s">
        <v>52</v>
      </c>
      <c r="O1453" s="3">
        <v>2.65</v>
      </c>
      <c r="P1453" s="3"/>
      <c r="Q1453" s="3">
        <v>2.65</v>
      </c>
      <c r="R1453" s="3">
        <v>5</v>
      </c>
      <c r="S1453" s="1">
        <v>0</v>
      </c>
      <c r="T1453" s="4">
        <v>0</v>
      </c>
      <c r="U1453" s="1" t="s">
        <v>5364</v>
      </c>
      <c r="V1453" s="1" t="s">
        <v>5488</v>
      </c>
      <c r="W1453" s="1" t="s">
        <v>5644</v>
      </c>
      <c r="X1453" s="1" t="s">
        <v>47</v>
      </c>
      <c r="Y1453" s="1">
        <v>37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15</v>
      </c>
      <c r="AP1453" s="1">
        <v>8</v>
      </c>
      <c r="AQ1453" s="1">
        <v>13</v>
      </c>
      <c r="AR1453" s="1">
        <v>9</v>
      </c>
      <c r="AS1453" s="1">
        <v>8</v>
      </c>
      <c r="AT1453" s="1">
        <v>6</v>
      </c>
      <c r="AU1453" s="1">
        <v>5</v>
      </c>
      <c r="AV1453" s="1">
        <v>3</v>
      </c>
      <c r="AW1453" s="1">
        <v>4</v>
      </c>
      <c r="AX1453" s="1">
        <v>5</v>
      </c>
      <c r="AY1453" s="1">
        <v>2</v>
      </c>
      <c r="AZ1453" s="1">
        <v>2</v>
      </c>
      <c r="BA1453" s="11">
        <v>0</v>
      </c>
    </row>
    <row r="1454" spans="1:53" x14ac:dyDescent="0.25">
      <c r="A1454" s="10">
        <v>125489</v>
      </c>
      <c r="B1454" s="1" t="s">
        <v>3054</v>
      </c>
      <c r="C1454" s="1" t="s">
        <v>49</v>
      </c>
      <c r="D1454" s="1">
        <v>0</v>
      </c>
      <c r="E1454" s="1">
        <v>0</v>
      </c>
      <c r="F1454" s="1"/>
      <c r="G1454" s="1" t="s">
        <v>3055</v>
      </c>
      <c r="H1454" s="2">
        <v>45287.737804594908</v>
      </c>
      <c r="I1454" s="1" t="str">
        <f>_xlfn.XLOOKUP(G1454,'Lookup '!A:A,'Lookup '!B:B)</f>
        <v>Cases &amp; Covers</v>
      </c>
      <c r="J1454" s="1" t="s">
        <v>51</v>
      </c>
      <c r="K1454" s="1" t="b">
        <v>0</v>
      </c>
      <c r="L1454" s="1"/>
      <c r="M1454" s="1"/>
      <c r="N1454" s="1" t="s">
        <v>52</v>
      </c>
      <c r="O1454" s="3">
        <v>2.65</v>
      </c>
      <c r="P1454" s="3"/>
      <c r="Q1454" s="3">
        <v>2.65</v>
      </c>
      <c r="R1454" s="3">
        <v>5</v>
      </c>
      <c r="S1454" s="1">
        <v>0</v>
      </c>
      <c r="T1454" s="4">
        <v>0</v>
      </c>
      <c r="U1454" s="1" t="s">
        <v>5364</v>
      </c>
      <c r="V1454" s="1" t="s">
        <v>5488</v>
      </c>
      <c r="W1454" s="1" t="s">
        <v>5644</v>
      </c>
      <c r="X1454" s="1" t="s">
        <v>47</v>
      </c>
      <c r="Y1454" s="1">
        <v>43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12</v>
      </c>
      <c r="AP1454" s="1">
        <v>4</v>
      </c>
      <c r="AQ1454" s="1">
        <v>11</v>
      </c>
      <c r="AR1454" s="1">
        <v>3</v>
      </c>
      <c r="AS1454" s="1">
        <v>6</v>
      </c>
      <c r="AT1454" s="1">
        <v>3</v>
      </c>
      <c r="AU1454" s="1">
        <v>8</v>
      </c>
      <c r="AV1454" s="1">
        <v>4</v>
      </c>
      <c r="AW1454" s="1">
        <v>3</v>
      </c>
      <c r="AX1454" s="1">
        <v>5</v>
      </c>
      <c r="AY1454" s="1">
        <v>0</v>
      </c>
      <c r="AZ1454" s="1">
        <v>3</v>
      </c>
      <c r="BA1454" s="11">
        <v>3</v>
      </c>
    </row>
    <row r="1455" spans="1:53" x14ac:dyDescent="0.25">
      <c r="A1455" s="10">
        <v>125490</v>
      </c>
      <c r="B1455" s="1" t="s">
        <v>3056</v>
      </c>
      <c r="C1455" s="1" t="s">
        <v>49</v>
      </c>
      <c r="D1455" s="1">
        <v>0</v>
      </c>
      <c r="E1455" s="1">
        <v>0</v>
      </c>
      <c r="F1455" s="1"/>
      <c r="G1455" s="1" t="s">
        <v>3057</v>
      </c>
      <c r="H1455" s="2">
        <v>45287.737804594908</v>
      </c>
      <c r="I1455" s="1" t="str">
        <f>_xlfn.XLOOKUP(G1455,'Lookup '!A:A,'Lookup '!B:B)</f>
        <v>Cases &amp; Covers</v>
      </c>
      <c r="J1455" s="1" t="s">
        <v>51</v>
      </c>
      <c r="K1455" s="1" t="b">
        <v>0</v>
      </c>
      <c r="L1455" s="1"/>
      <c r="M1455" s="1"/>
      <c r="N1455" s="1" t="s">
        <v>52</v>
      </c>
      <c r="O1455" s="3">
        <v>2.65</v>
      </c>
      <c r="P1455" s="3"/>
      <c r="Q1455" s="3">
        <v>2.65</v>
      </c>
      <c r="R1455" s="3">
        <v>5</v>
      </c>
      <c r="S1455" s="1">
        <v>0</v>
      </c>
      <c r="T1455" s="4">
        <v>0</v>
      </c>
      <c r="U1455" s="1" t="s">
        <v>5364</v>
      </c>
      <c r="V1455" s="1" t="s">
        <v>5488</v>
      </c>
      <c r="W1455" s="1" t="s">
        <v>5645</v>
      </c>
      <c r="X1455" s="1" t="s">
        <v>47</v>
      </c>
      <c r="Y1455" s="1">
        <v>39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6</v>
      </c>
      <c r="AP1455" s="1">
        <v>7</v>
      </c>
      <c r="AQ1455" s="1">
        <v>5</v>
      </c>
      <c r="AR1455" s="1">
        <v>10</v>
      </c>
      <c r="AS1455" s="1">
        <v>3</v>
      </c>
      <c r="AT1455" s="1">
        <v>4</v>
      </c>
      <c r="AU1455" s="1">
        <v>5</v>
      </c>
      <c r="AV1455" s="1">
        <v>6</v>
      </c>
      <c r="AW1455" s="1">
        <v>5</v>
      </c>
      <c r="AX1455" s="1">
        <v>11</v>
      </c>
      <c r="AY1455" s="1">
        <v>1</v>
      </c>
      <c r="AZ1455" s="1">
        <v>4</v>
      </c>
      <c r="BA1455" s="11">
        <v>6</v>
      </c>
    </row>
    <row r="1456" spans="1:53" x14ac:dyDescent="0.25">
      <c r="A1456" s="10">
        <v>125491</v>
      </c>
      <c r="B1456" s="1" t="s">
        <v>3058</v>
      </c>
      <c r="C1456" s="1" t="s">
        <v>49</v>
      </c>
      <c r="D1456" s="1">
        <v>0</v>
      </c>
      <c r="E1456" s="1">
        <v>0</v>
      </c>
      <c r="F1456" s="1"/>
      <c r="G1456" s="1" t="s">
        <v>3059</v>
      </c>
      <c r="H1456" s="2">
        <v>45287.737804594908</v>
      </c>
      <c r="I1456" s="1" t="str">
        <f>_xlfn.XLOOKUP(G1456,'Lookup '!A:A,'Lookup '!B:B)</f>
        <v>Cases &amp; Covers</v>
      </c>
      <c r="J1456" s="1" t="s">
        <v>51</v>
      </c>
      <c r="K1456" s="1" t="b">
        <v>0</v>
      </c>
      <c r="L1456" s="1"/>
      <c r="M1456" s="1"/>
      <c r="N1456" s="1" t="s">
        <v>52</v>
      </c>
      <c r="O1456" s="3">
        <v>2.65</v>
      </c>
      <c r="P1456" s="3"/>
      <c r="Q1456" s="3">
        <v>2.65</v>
      </c>
      <c r="R1456" s="3">
        <v>5</v>
      </c>
      <c r="S1456" s="1">
        <v>0</v>
      </c>
      <c r="T1456" s="4">
        <v>0</v>
      </c>
      <c r="U1456" s="1" t="s">
        <v>5364</v>
      </c>
      <c r="V1456" s="1" t="s">
        <v>5488</v>
      </c>
      <c r="W1456" s="1" t="s">
        <v>5645</v>
      </c>
      <c r="X1456" s="1" t="s">
        <v>47</v>
      </c>
      <c r="Y1456" s="1">
        <v>33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5</v>
      </c>
      <c r="AP1456" s="1">
        <v>1</v>
      </c>
      <c r="AQ1456" s="1">
        <v>6</v>
      </c>
      <c r="AR1456" s="1">
        <v>9</v>
      </c>
      <c r="AS1456" s="1">
        <v>2</v>
      </c>
      <c r="AT1456" s="1">
        <v>2</v>
      </c>
      <c r="AU1456" s="1">
        <v>2</v>
      </c>
      <c r="AV1456" s="1">
        <v>4</v>
      </c>
      <c r="AW1456" s="1">
        <v>5</v>
      </c>
      <c r="AX1456" s="1">
        <v>8</v>
      </c>
      <c r="AY1456" s="1">
        <v>3</v>
      </c>
      <c r="AZ1456" s="1">
        <v>3</v>
      </c>
      <c r="BA1456" s="11">
        <v>5</v>
      </c>
    </row>
    <row r="1457" spans="1:53" x14ac:dyDescent="0.25">
      <c r="A1457" s="10">
        <v>125492</v>
      </c>
      <c r="B1457" s="1" t="s">
        <v>3060</v>
      </c>
      <c r="C1457" s="1" t="s">
        <v>49</v>
      </c>
      <c r="D1457" s="1">
        <v>0</v>
      </c>
      <c r="E1457" s="1">
        <v>0</v>
      </c>
      <c r="F1457" s="1"/>
      <c r="G1457" s="1" t="s">
        <v>3061</v>
      </c>
      <c r="H1457" s="2">
        <v>45287.737804594908</v>
      </c>
      <c r="I1457" s="1" t="str">
        <f>_xlfn.XLOOKUP(G1457,'Lookup '!A:A,'Lookup '!B:B)</f>
        <v>Cases &amp; Covers</v>
      </c>
      <c r="J1457" s="1" t="s">
        <v>51</v>
      </c>
      <c r="K1457" s="1" t="b">
        <v>0</v>
      </c>
      <c r="L1457" s="1"/>
      <c r="M1457" s="1"/>
      <c r="N1457" s="1" t="s">
        <v>52</v>
      </c>
      <c r="O1457" s="3">
        <v>2.65</v>
      </c>
      <c r="P1457" s="3"/>
      <c r="Q1457" s="3">
        <v>2.65</v>
      </c>
      <c r="R1457" s="3">
        <v>5</v>
      </c>
      <c r="S1457" s="1">
        <v>0</v>
      </c>
      <c r="T1457" s="4">
        <v>0</v>
      </c>
      <c r="U1457" s="1" t="s">
        <v>5364</v>
      </c>
      <c r="V1457" s="1" t="s">
        <v>5488</v>
      </c>
      <c r="W1457" s="1" t="s">
        <v>5646</v>
      </c>
      <c r="X1457" s="1" t="s">
        <v>47</v>
      </c>
      <c r="Y1457" s="1">
        <v>66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7</v>
      </c>
      <c r="AP1457" s="1">
        <v>4</v>
      </c>
      <c r="AQ1457" s="1">
        <v>3</v>
      </c>
      <c r="AR1457" s="1">
        <v>3</v>
      </c>
      <c r="AS1457" s="1">
        <v>5</v>
      </c>
      <c r="AT1457" s="1">
        <v>1</v>
      </c>
      <c r="AU1457" s="1">
        <v>4</v>
      </c>
      <c r="AV1457" s="1">
        <v>1</v>
      </c>
      <c r="AW1457" s="1">
        <v>4</v>
      </c>
      <c r="AX1457" s="1">
        <v>5</v>
      </c>
      <c r="AY1457" s="1">
        <v>2</v>
      </c>
      <c r="AZ1457" s="1">
        <v>5</v>
      </c>
      <c r="BA1457" s="11">
        <v>1</v>
      </c>
    </row>
    <row r="1458" spans="1:53" x14ac:dyDescent="0.25">
      <c r="A1458" s="10">
        <v>125493</v>
      </c>
      <c r="B1458" s="1" t="s">
        <v>3062</v>
      </c>
      <c r="C1458" s="1" t="s">
        <v>49</v>
      </c>
      <c r="D1458" s="1">
        <v>0</v>
      </c>
      <c r="E1458" s="1">
        <v>0</v>
      </c>
      <c r="F1458" s="1"/>
      <c r="G1458" s="1" t="s">
        <v>3063</v>
      </c>
      <c r="H1458" s="2">
        <v>45287.737804594908</v>
      </c>
      <c r="I1458" s="1" t="str">
        <f>_xlfn.XLOOKUP(G1458,'Lookup '!A:A,'Lookup '!B:B)</f>
        <v>Cases &amp; Covers</v>
      </c>
      <c r="J1458" s="1" t="s">
        <v>51</v>
      </c>
      <c r="K1458" s="1" t="b">
        <v>0</v>
      </c>
      <c r="L1458" s="1"/>
      <c r="M1458" s="1"/>
      <c r="N1458" s="1" t="s">
        <v>52</v>
      </c>
      <c r="O1458" s="3">
        <v>2.65</v>
      </c>
      <c r="P1458" s="3"/>
      <c r="Q1458" s="3">
        <v>2.65</v>
      </c>
      <c r="R1458" s="3">
        <v>5</v>
      </c>
      <c r="S1458" s="1">
        <v>0</v>
      </c>
      <c r="T1458" s="4">
        <v>0</v>
      </c>
      <c r="U1458" s="1" t="s">
        <v>5364</v>
      </c>
      <c r="V1458" s="1" t="s">
        <v>5488</v>
      </c>
      <c r="W1458" s="1" t="s">
        <v>5646</v>
      </c>
      <c r="X1458" s="1" t="s">
        <v>47</v>
      </c>
      <c r="Y1458" s="1">
        <v>56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7</v>
      </c>
      <c r="AP1458" s="1">
        <v>7</v>
      </c>
      <c r="AQ1458" s="1">
        <v>9</v>
      </c>
      <c r="AR1458" s="1">
        <v>11</v>
      </c>
      <c r="AS1458" s="1">
        <v>5</v>
      </c>
      <c r="AT1458" s="1">
        <v>1</v>
      </c>
      <c r="AU1458" s="1">
        <v>3</v>
      </c>
      <c r="AV1458" s="1">
        <v>2</v>
      </c>
      <c r="AW1458" s="1">
        <v>3</v>
      </c>
      <c r="AX1458" s="1">
        <v>3</v>
      </c>
      <c r="AY1458" s="1">
        <v>2</v>
      </c>
      <c r="AZ1458" s="1">
        <v>12</v>
      </c>
      <c r="BA1458" s="11">
        <v>2</v>
      </c>
    </row>
    <row r="1459" spans="1:53" x14ac:dyDescent="0.25">
      <c r="A1459" s="10">
        <v>125494</v>
      </c>
      <c r="B1459" s="1" t="s">
        <v>3064</v>
      </c>
      <c r="C1459" s="1" t="s">
        <v>49</v>
      </c>
      <c r="D1459" s="1">
        <v>0</v>
      </c>
      <c r="E1459" s="1">
        <v>0</v>
      </c>
      <c r="F1459" s="1"/>
      <c r="G1459" s="1" t="s">
        <v>3065</v>
      </c>
      <c r="H1459" s="2">
        <v>45287.737804594908</v>
      </c>
      <c r="I1459" s="1" t="str">
        <f>_xlfn.XLOOKUP(G1459,'Lookup '!A:A,'Lookup '!B:B)</f>
        <v>Cases &amp; Covers</v>
      </c>
      <c r="J1459" s="1" t="s">
        <v>51</v>
      </c>
      <c r="K1459" s="1" t="b">
        <v>0</v>
      </c>
      <c r="L1459" s="1"/>
      <c r="M1459" s="1"/>
      <c r="N1459" s="1" t="s">
        <v>52</v>
      </c>
      <c r="O1459" s="3">
        <v>2.65</v>
      </c>
      <c r="P1459" s="3"/>
      <c r="Q1459" s="3">
        <v>2.65</v>
      </c>
      <c r="R1459" s="3">
        <v>5</v>
      </c>
      <c r="S1459" s="1">
        <v>0</v>
      </c>
      <c r="T1459" s="4">
        <v>0</v>
      </c>
      <c r="U1459" s="1" t="s">
        <v>5364</v>
      </c>
      <c r="V1459" s="1" t="s">
        <v>5488</v>
      </c>
      <c r="W1459" s="1" t="s">
        <v>5646</v>
      </c>
      <c r="X1459" s="1" t="s">
        <v>47</v>
      </c>
      <c r="Y1459" s="1">
        <v>5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12</v>
      </c>
      <c r="AP1459" s="1">
        <v>6</v>
      </c>
      <c r="AQ1459" s="1">
        <v>6</v>
      </c>
      <c r="AR1459" s="1">
        <v>10</v>
      </c>
      <c r="AS1459" s="1">
        <v>8</v>
      </c>
      <c r="AT1459" s="1">
        <v>2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1">
        <v>0</v>
      </c>
    </row>
    <row r="1460" spans="1:53" x14ac:dyDescent="0.25">
      <c r="A1460" s="10">
        <v>125495</v>
      </c>
      <c r="B1460" s="1" t="s">
        <v>3066</v>
      </c>
      <c r="C1460" s="1" t="s">
        <v>49</v>
      </c>
      <c r="D1460" s="1">
        <v>0</v>
      </c>
      <c r="E1460" s="1">
        <v>0</v>
      </c>
      <c r="F1460" s="1"/>
      <c r="G1460" s="1" t="s">
        <v>3067</v>
      </c>
      <c r="H1460" s="2">
        <v>45287.737804594908</v>
      </c>
      <c r="I1460" s="1" t="str">
        <f>_xlfn.XLOOKUP(G1460,'Lookup '!A:A,'Lookup '!B:B)</f>
        <v>Cases &amp; Covers</v>
      </c>
      <c r="J1460" s="1" t="s">
        <v>51</v>
      </c>
      <c r="K1460" s="1" t="b">
        <v>0</v>
      </c>
      <c r="L1460" s="1"/>
      <c r="M1460" s="1"/>
      <c r="N1460" s="1" t="s">
        <v>52</v>
      </c>
      <c r="O1460" s="3">
        <v>2.65</v>
      </c>
      <c r="P1460" s="3"/>
      <c r="Q1460" s="3">
        <v>2.65</v>
      </c>
      <c r="R1460" s="3">
        <v>5</v>
      </c>
      <c r="S1460" s="1">
        <v>0</v>
      </c>
      <c r="T1460" s="4">
        <v>0</v>
      </c>
      <c r="U1460" s="1" t="s">
        <v>5484</v>
      </c>
      <c r="V1460" s="1" t="s">
        <v>5488</v>
      </c>
      <c r="W1460" s="1" t="s">
        <v>5627</v>
      </c>
      <c r="X1460" s="1" t="s">
        <v>47</v>
      </c>
      <c r="Y1460" s="1">
        <v>17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15</v>
      </c>
      <c r="AP1460" s="1">
        <v>0</v>
      </c>
      <c r="AQ1460" s="1">
        <v>16</v>
      </c>
      <c r="AR1460" s="1">
        <v>21</v>
      </c>
      <c r="AS1460" s="1">
        <v>14</v>
      </c>
      <c r="AT1460" s="1">
        <v>11</v>
      </c>
      <c r="AU1460" s="1">
        <v>14</v>
      </c>
      <c r="AV1460" s="1">
        <v>12</v>
      </c>
      <c r="AW1460" s="1">
        <v>8</v>
      </c>
      <c r="AX1460" s="1">
        <v>37</v>
      </c>
      <c r="AY1460" s="1">
        <v>0</v>
      </c>
      <c r="AZ1460" s="1">
        <v>0</v>
      </c>
      <c r="BA1460" s="11">
        <v>0</v>
      </c>
    </row>
    <row r="1461" spans="1:53" x14ac:dyDescent="0.25">
      <c r="A1461" s="10">
        <v>125496</v>
      </c>
      <c r="B1461" s="1" t="s">
        <v>3068</v>
      </c>
      <c r="C1461" s="1" t="s">
        <v>49</v>
      </c>
      <c r="D1461" s="1">
        <v>0</v>
      </c>
      <c r="E1461" s="1">
        <v>0</v>
      </c>
      <c r="F1461" s="1"/>
      <c r="G1461" s="1" t="s">
        <v>3069</v>
      </c>
      <c r="H1461" s="2">
        <v>45287.737804594908</v>
      </c>
      <c r="I1461" s="1" t="str">
        <f>_xlfn.XLOOKUP(G1461,'Lookup '!A:A,'Lookup '!B:B)</f>
        <v>Cases &amp; Covers</v>
      </c>
      <c r="J1461" s="1" t="s">
        <v>51</v>
      </c>
      <c r="K1461" s="1" t="b">
        <v>0</v>
      </c>
      <c r="L1461" s="1"/>
      <c r="M1461" s="1"/>
      <c r="N1461" s="1" t="s">
        <v>52</v>
      </c>
      <c r="O1461" s="3">
        <v>2.65</v>
      </c>
      <c r="P1461" s="3"/>
      <c r="Q1461" s="3">
        <v>2.65</v>
      </c>
      <c r="R1461" s="3">
        <v>5</v>
      </c>
      <c r="S1461" s="1">
        <v>0</v>
      </c>
      <c r="T1461" s="4">
        <v>0</v>
      </c>
      <c r="U1461" s="1" t="s">
        <v>5484</v>
      </c>
      <c r="V1461" s="1" t="s">
        <v>5488</v>
      </c>
      <c r="W1461" s="1" t="s">
        <v>5627</v>
      </c>
      <c r="X1461" s="1" t="s">
        <v>47</v>
      </c>
      <c r="Y1461" s="1">
        <v>5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1</v>
      </c>
      <c r="AP1461" s="1">
        <v>0</v>
      </c>
      <c r="AQ1461" s="1">
        <v>22</v>
      </c>
      <c r="AR1461" s="1">
        <v>17</v>
      </c>
      <c r="AS1461" s="1">
        <v>12</v>
      </c>
      <c r="AT1461" s="1">
        <v>12</v>
      </c>
      <c r="AU1461" s="1">
        <v>9</v>
      </c>
      <c r="AV1461" s="1">
        <v>8</v>
      </c>
      <c r="AW1461" s="1">
        <v>13</v>
      </c>
      <c r="AX1461" s="1">
        <v>24</v>
      </c>
      <c r="AY1461" s="1">
        <v>14</v>
      </c>
      <c r="AZ1461" s="1">
        <v>13</v>
      </c>
      <c r="BA1461" s="11">
        <v>1</v>
      </c>
    </row>
    <row r="1462" spans="1:53" x14ac:dyDescent="0.25">
      <c r="A1462" s="10">
        <v>125497</v>
      </c>
      <c r="B1462" s="1" t="s">
        <v>3070</v>
      </c>
      <c r="C1462" s="1" t="s">
        <v>49</v>
      </c>
      <c r="D1462" s="1">
        <v>0</v>
      </c>
      <c r="E1462" s="1">
        <v>0</v>
      </c>
      <c r="F1462" s="1"/>
      <c r="G1462" s="1" t="s">
        <v>3071</v>
      </c>
      <c r="H1462" s="2">
        <v>45287.737804594908</v>
      </c>
      <c r="I1462" s="1" t="str">
        <f>_xlfn.XLOOKUP(G1462,'Lookup '!A:A,'Lookup '!B:B)</f>
        <v>Cases &amp; Covers</v>
      </c>
      <c r="J1462" s="1" t="s">
        <v>51</v>
      </c>
      <c r="K1462" s="1" t="b">
        <v>0</v>
      </c>
      <c r="L1462" s="1"/>
      <c r="M1462" s="1"/>
      <c r="N1462" s="1" t="s">
        <v>52</v>
      </c>
      <c r="O1462" s="3">
        <v>2.65</v>
      </c>
      <c r="P1462" s="3"/>
      <c r="Q1462" s="3">
        <v>2.65</v>
      </c>
      <c r="R1462" s="3">
        <v>5</v>
      </c>
      <c r="S1462" s="1">
        <v>0</v>
      </c>
      <c r="T1462" s="4">
        <v>0</v>
      </c>
      <c r="U1462" s="1" t="s">
        <v>5484</v>
      </c>
      <c r="V1462" s="1" t="s">
        <v>5488</v>
      </c>
      <c r="W1462" s="1" t="s">
        <v>5628</v>
      </c>
      <c r="X1462" s="1" t="s">
        <v>47</v>
      </c>
      <c r="Y1462" s="1">
        <v>68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14</v>
      </c>
      <c r="AP1462" s="1">
        <v>0</v>
      </c>
      <c r="AQ1462" s="1">
        <v>8</v>
      </c>
      <c r="AR1462" s="1">
        <v>8</v>
      </c>
      <c r="AS1462" s="1">
        <v>6</v>
      </c>
      <c r="AT1462" s="1">
        <v>4</v>
      </c>
      <c r="AU1462" s="1">
        <v>8</v>
      </c>
      <c r="AV1462" s="1">
        <v>5</v>
      </c>
      <c r="AW1462" s="1">
        <v>9</v>
      </c>
      <c r="AX1462" s="1">
        <v>10</v>
      </c>
      <c r="AY1462" s="1">
        <v>7</v>
      </c>
      <c r="AZ1462" s="1">
        <v>11</v>
      </c>
      <c r="BA1462" s="11">
        <v>11</v>
      </c>
    </row>
    <row r="1463" spans="1:53" x14ac:dyDescent="0.25">
      <c r="A1463" s="10">
        <v>125498</v>
      </c>
      <c r="B1463" s="1" t="s">
        <v>3072</v>
      </c>
      <c r="C1463" s="1" t="s">
        <v>49</v>
      </c>
      <c r="D1463" s="1">
        <v>0</v>
      </c>
      <c r="E1463" s="1">
        <v>0</v>
      </c>
      <c r="F1463" s="1"/>
      <c r="G1463" s="1" t="s">
        <v>3073</v>
      </c>
      <c r="H1463" s="2">
        <v>45287.737804594908</v>
      </c>
      <c r="I1463" s="1" t="str">
        <f>_xlfn.XLOOKUP(G1463,'Lookup '!A:A,'Lookup '!B:B)</f>
        <v>Cases &amp; Covers</v>
      </c>
      <c r="J1463" s="1" t="s">
        <v>51</v>
      </c>
      <c r="K1463" s="1" t="b">
        <v>0</v>
      </c>
      <c r="L1463" s="1"/>
      <c r="M1463" s="1"/>
      <c r="N1463" s="1" t="s">
        <v>52</v>
      </c>
      <c r="O1463" s="3">
        <v>2.65</v>
      </c>
      <c r="P1463" s="3"/>
      <c r="Q1463" s="3">
        <v>2.65</v>
      </c>
      <c r="R1463" s="3">
        <v>5</v>
      </c>
      <c r="S1463" s="1">
        <v>0</v>
      </c>
      <c r="T1463" s="4">
        <v>0</v>
      </c>
      <c r="U1463" s="1" t="s">
        <v>5484</v>
      </c>
      <c r="V1463" s="1" t="s">
        <v>5488</v>
      </c>
      <c r="W1463" s="1" t="s">
        <v>5628</v>
      </c>
      <c r="X1463" s="1" t="s">
        <v>47</v>
      </c>
      <c r="Y1463" s="1">
        <v>44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8</v>
      </c>
      <c r="AR1463" s="1">
        <v>6</v>
      </c>
      <c r="AS1463" s="1">
        <v>8</v>
      </c>
      <c r="AT1463" s="1">
        <v>3</v>
      </c>
      <c r="AU1463" s="1">
        <v>4</v>
      </c>
      <c r="AV1463" s="1">
        <v>3</v>
      </c>
      <c r="AW1463" s="1">
        <v>6</v>
      </c>
      <c r="AX1463" s="1">
        <v>5</v>
      </c>
      <c r="AY1463" s="1">
        <v>3</v>
      </c>
      <c r="AZ1463" s="1">
        <v>5</v>
      </c>
      <c r="BA1463" s="11">
        <v>5</v>
      </c>
    </row>
    <row r="1464" spans="1:53" x14ac:dyDescent="0.25">
      <c r="A1464" s="10">
        <v>125499</v>
      </c>
      <c r="B1464" s="1" t="s">
        <v>3074</v>
      </c>
      <c r="C1464" s="1" t="s">
        <v>49</v>
      </c>
      <c r="D1464" s="1">
        <v>0</v>
      </c>
      <c r="E1464" s="1">
        <v>0</v>
      </c>
      <c r="F1464" s="1"/>
      <c r="G1464" s="1" t="s">
        <v>3075</v>
      </c>
      <c r="H1464" s="2">
        <v>45287.737804594908</v>
      </c>
      <c r="I1464" s="1" t="str">
        <f>_xlfn.XLOOKUP(G1464,'Lookup '!A:A,'Lookup '!B:B)</f>
        <v>Cases &amp; Covers</v>
      </c>
      <c r="J1464" s="1" t="s">
        <v>51</v>
      </c>
      <c r="K1464" s="1" t="b">
        <v>0</v>
      </c>
      <c r="L1464" s="1"/>
      <c r="M1464" s="1"/>
      <c r="N1464" s="1" t="s">
        <v>52</v>
      </c>
      <c r="O1464" s="3">
        <v>2.65</v>
      </c>
      <c r="P1464" s="3"/>
      <c r="Q1464" s="3">
        <v>2.65</v>
      </c>
      <c r="R1464" s="3">
        <v>5</v>
      </c>
      <c r="S1464" s="1">
        <v>0</v>
      </c>
      <c r="T1464" s="4">
        <v>0</v>
      </c>
      <c r="U1464" s="1" t="s">
        <v>5484</v>
      </c>
      <c r="V1464" s="1" t="s">
        <v>5488</v>
      </c>
      <c r="W1464" s="1" t="s">
        <v>5635</v>
      </c>
      <c r="X1464" s="1" t="s">
        <v>47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21</v>
      </c>
      <c r="AP1464" s="1">
        <v>18</v>
      </c>
      <c r="AQ1464" s="1">
        <v>11</v>
      </c>
      <c r="AR1464" s="1">
        <v>0</v>
      </c>
      <c r="AS1464" s="1">
        <v>0</v>
      </c>
      <c r="AT1464" s="1">
        <v>0</v>
      </c>
      <c r="AU1464" s="1">
        <v>31</v>
      </c>
      <c r="AV1464" s="1">
        <v>3</v>
      </c>
      <c r="AW1464" s="1">
        <v>19</v>
      </c>
      <c r="AX1464" s="1">
        <v>28</v>
      </c>
      <c r="AY1464" s="1">
        <v>1</v>
      </c>
      <c r="AZ1464" s="1">
        <v>0</v>
      </c>
      <c r="BA1464" s="11">
        <v>0</v>
      </c>
    </row>
    <row r="1465" spans="1:53" x14ac:dyDescent="0.25">
      <c r="A1465" s="10">
        <v>125500</v>
      </c>
      <c r="B1465" s="1" t="s">
        <v>3076</v>
      </c>
      <c r="C1465" s="1" t="s">
        <v>49</v>
      </c>
      <c r="D1465" s="1">
        <v>0</v>
      </c>
      <c r="E1465" s="1">
        <v>0</v>
      </c>
      <c r="F1465" s="1"/>
      <c r="G1465" s="1" t="s">
        <v>3077</v>
      </c>
      <c r="H1465" s="2">
        <v>45287.737804594908</v>
      </c>
      <c r="I1465" s="1" t="str">
        <f>_xlfn.XLOOKUP(G1465,'Lookup '!A:A,'Lookup '!B:B)</f>
        <v>Cases &amp; Covers</v>
      </c>
      <c r="J1465" s="1" t="s">
        <v>51</v>
      </c>
      <c r="K1465" s="1" t="b">
        <v>0</v>
      </c>
      <c r="L1465" s="1"/>
      <c r="M1465" s="1"/>
      <c r="N1465" s="1" t="s">
        <v>52</v>
      </c>
      <c r="O1465" s="3">
        <v>2.65</v>
      </c>
      <c r="P1465" s="3"/>
      <c r="Q1465" s="3">
        <v>2.65</v>
      </c>
      <c r="R1465" s="3">
        <v>5</v>
      </c>
      <c r="S1465" s="1">
        <v>0</v>
      </c>
      <c r="T1465" s="4">
        <v>0</v>
      </c>
      <c r="U1465" s="1" t="s">
        <v>5484</v>
      </c>
      <c r="V1465" s="1" t="s">
        <v>5488</v>
      </c>
      <c r="W1465" s="1" t="s">
        <v>5635</v>
      </c>
      <c r="X1465" s="1" t="s">
        <v>47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12</v>
      </c>
      <c r="AP1465" s="1">
        <v>6</v>
      </c>
      <c r="AQ1465" s="1">
        <v>15</v>
      </c>
      <c r="AR1465" s="1">
        <v>11</v>
      </c>
      <c r="AS1465" s="1">
        <v>2</v>
      </c>
      <c r="AT1465" s="1">
        <v>0</v>
      </c>
      <c r="AU1465" s="1">
        <v>18</v>
      </c>
      <c r="AV1465" s="1">
        <v>15</v>
      </c>
      <c r="AW1465" s="1">
        <v>4</v>
      </c>
      <c r="AX1465" s="1">
        <v>17</v>
      </c>
      <c r="AY1465" s="1">
        <v>0</v>
      </c>
      <c r="AZ1465" s="1">
        <v>0</v>
      </c>
      <c r="BA1465" s="11">
        <v>0</v>
      </c>
    </row>
    <row r="1466" spans="1:53" x14ac:dyDescent="0.25">
      <c r="A1466" s="10">
        <v>125501</v>
      </c>
      <c r="B1466" s="1" t="s">
        <v>3078</v>
      </c>
      <c r="C1466" s="1" t="s">
        <v>49</v>
      </c>
      <c r="D1466" s="1">
        <v>0</v>
      </c>
      <c r="E1466" s="1">
        <v>0</v>
      </c>
      <c r="F1466" s="1"/>
      <c r="G1466" s="1" t="s">
        <v>3079</v>
      </c>
      <c r="H1466" s="2">
        <v>45287.737804594908</v>
      </c>
      <c r="I1466" s="1" t="str">
        <f>_xlfn.XLOOKUP(G1466,'Lookup '!A:A,'Lookup '!B:B)</f>
        <v>Cases &amp; Covers</v>
      </c>
      <c r="J1466" s="1" t="s">
        <v>51</v>
      </c>
      <c r="K1466" s="1" t="b">
        <v>0</v>
      </c>
      <c r="L1466" s="1"/>
      <c r="M1466" s="1"/>
      <c r="N1466" s="1" t="s">
        <v>52</v>
      </c>
      <c r="O1466" s="3">
        <v>2.65</v>
      </c>
      <c r="P1466" s="3"/>
      <c r="Q1466" s="3">
        <v>2.65</v>
      </c>
      <c r="R1466" s="3">
        <v>5</v>
      </c>
      <c r="S1466" s="1">
        <v>0</v>
      </c>
      <c r="T1466" s="4">
        <v>0</v>
      </c>
      <c r="U1466" s="1" t="s">
        <v>5484</v>
      </c>
      <c r="V1466" s="1" t="s">
        <v>5488</v>
      </c>
      <c r="W1466" s="1" t="s">
        <v>5635</v>
      </c>
      <c r="X1466" s="1" t="s">
        <v>47</v>
      </c>
      <c r="Y1466" s="1">
        <v>29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12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28</v>
      </c>
      <c r="AV1466" s="1">
        <v>11</v>
      </c>
      <c r="AW1466" s="1">
        <v>5</v>
      </c>
      <c r="AX1466" s="1">
        <v>12</v>
      </c>
      <c r="AY1466" s="1">
        <v>6</v>
      </c>
      <c r="AZ1466" s="1">
        <v>4</v>
      </c>
      <c r="BA1466" s="11">
        <v>0</v>
      </c>
    </row>
    <row r="1467" spans="1:53" x14ac:dyDescent="0.25">
      <c r="A1467" s="10">
        <v>125502</v>
      </c>
      <c r="B1467" s="1" t="s">
        <v>3080</v>
      </c>
      <c r="C1467" s="1" t="s">
        <v>49</v>
      </c>
      <c r="D1467" s="1">
        <v>0</v>
      </c>
      <c r="E1467" s="1">
        <v>0</v>
      </c>
      <c r="F1467" s="1"/>
      <c r="G1467" s="1" t="s">
        <v>3081</v>
      </c>
      <c r="H1467" s="2">
        <v>45287.737804594908</v>
      </c>
      <c r="I1467" s="1" t="str">
        <f>_xlfn.XLOOKUP(G1467,'Lookup '!A:A,'Lookup '!B:B)</f>
        <v>Cases &amp; Covers</v>
      </c>
      <c r="J1467" s="1" t="s">
        <v>51</v>
      </c>
      <c r="K1467" s="1" t="b">
        <v>0</v>
      </c>
      <c r="L1467" s="1"/>
      <c r="M1467" s="1"/>
      <c r="N1467" s="1" t="s">
        <v>52</v>
      </c>
      <c r="O1467" s="3">
        <v>2.65</v>
      </c>
      <c r="P1467" s="3"/>
      <c r="Q1467" s="3">
        <v>2.65</v>
      </c>
      <c r="R1467" s="3">
        <v>5</v>
      </c>
      <c r="S1467" s="1">
        <v>0</v>
      </c>
      <c r="T1467" s="4">
        <v>0</v>
      </c>
      <c r="U1467" s="1" t="s">
        <v>5484</v>
      </c>
      <c r="V1467" s="1" t="s">
        <v>5488</v>
      </c>
      <c r="W1467" s="1" t="s">
        <v>5634</v>
      </c>
      <c r="X1467" s="1" t="s">
        <v>47</v>
      </c>
      <c r="Y1467" s="1">
        <v>23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9</v>
      </c>
      <c r="AP1467" s="1">
        <v>4</v>
      </c>
      <c r="AQ1467" s="1">
        <v>7</v>
      </c>
      <c r="AR1467" s="1">
        <v>8</v>
      </c>
      <c r="AS1467" s="1">
        <v>3</v>
      </c>
      <c r="AT1467" s="1">
        <v>2</v>
      </c>
      <c r="AU1467" s="1">
        <v>10</v>
      </c>
      <c r="AV1467" s="1">
        <v>8</v>
      </c>
      <c r="AW1467" s="1">
        <v>8</v>
      </c>
      <c r="AX1467" s="1">
        <v>8</v>
      </c>
      <c r="AY1467" s="1">
        <v>6</v>
      </c>
      <c r="AZ1467" s="1">
        <v>7</v>
      </c>
      <c r="BA1467" s="11">
        <v>8</v>
      </c>
    </row>
    <row r="1468" spans="1:53" x14ac:dyDescent="0.25">
      <c r="A1468" s="10">
        <v>125503</v>
      </c>
      <c r="B1468" s="1" t="s">
        <v>3082</v>
      </c>
      <c r="C1468" s="1" t="s">
        <v>49</v>
      </c>
      <c r="D1468" s="1">
        <v>0</v>
      </c>
      <c r="E1468" s="1">
        <v>0</v>
      </c>
      <c r="F1468" s="1"/>
      <c r="G1468" s="1" t="s">
        <v>3083</v>
      </c>
      <c r="H1468" s="2">
        <v>45287.737804594908</v>
      </c>
      <c r="I1468" s="1" t="str">
        <f>_xlfn.XLOOKUP(G1468,'Lookup '!A:A,'Lookup '!B:B)</f>
        <v>Cases &amp; Covers</v>
      </c>
      <c r="J1468" s="1" t="s">
        <v>51</v>
      </c>
      <c r="K1468" s="1" t="b">
        <v>0</v>
      </c>
      <c r="L1468" s="1"/>
      <c r="M1468" s="1"/>
      <c r="N1468" s="1" t="s">
        <v>52</v>
      </c>
      <c r="O1468" s="3">
        <v>2.65</v>
      </c>
      <c r="P1468" s="3"/>
      <c r="Q1468" s="3">
        <v>2.65</v>
      </c>
      <c r="R1468" s="3">
        <v>5</v>
      </c>
      <c r="S1468" s="1">
        <v>0</v>
      </c>
      <c r="T1468" s="4">
        <v>0</v>
      </c>
      <c r="U1468" s="1" t="s">
        <v>5484</v>
      </c>
      <c r="V1468" s="1" t="s">
        <v>5488</v>
      </c>
      <c r="W1468" s="1" t="s">
        <v>5634</v>
      </c>
      <c r="X1468" s="1" t="s">
        <v>47</v>
      </c>
      <c r="Y1468" s="1">
        <v>12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11</v>
      </c>
      <c r="AP1468" s="1">
        <v>10</v>
      </c>
      <c r="AQ1468" s="1">
        <v>10</v>
      </c>
      <c r="AR1468" s="1">
        <v>13</v>
      </c>
      <c r="AS1468" s="1">
        <v>11</v>
      </c>
      <c r="AT1468" s="1">
        <v>0</v>
      </c>
      <c r="AU1468" s="1">
        <v>12</v>
      </c>
      <c r="AV1468" s="1">
        <v>7</v>
      </c>
      <c r="AW1468" s="1">
        <v>6</v>
      </c>
      <c r="AX1468" s="1">
        <v>6</v>
      </c>
      <c r="AY1468" s="1">
        <v>6</v>
      </c>
      <c r="AZ1468" s="1">
        <v>8</v>
      </c>
      <c r="BA1468" s="11">
        <v>8</v>
      </c>
    </row>
    <row r="1469" spans="1:53" x14ac:dyDescent="0.25">
      <c r="A1469" s="10">
        <v>125504</v>
      </c>
      <c r="B1469" s="1" t="s">
        <v>3084</v>
      </c>
      <c r="C1469" s="1" t="s">
        <v>49</v>
      </c>
      <c r="D1469" s="1">
        <v>0</v>
      </c>
      <c r="E1469" s="1">
        <v>0</v>
      </c>
      <c r="F1469" s="1"/>
      <c r="G1469" s="1" t="s">
        <v>3085</v>
      </c>
      <c r="H1469" s="2">
        <v>45287.737804594908</v>
      </c>
      <c r="I1469" s="1" t="str">
        <f>_xlfn.XLOOKUP(G1469,'Lookup '!A:A,'Lookup '!B:B)</f>
        <v>Cases &amp; Covers</v>
      </c>
      <c r="J1469" s="1" t="s">
        <v>51</v>
      </c>
      <c r="K1469" s="1" t="b">
        <v>0</v>
      </c>
      <c r="L1469" s="1"/>
      <c r="M1469" s="1"/>
      <c r="N1469" s="1" t="s">
        <v>52</v>
      </c>
      <c r="O1469" s="3">
        <v>2.65</v>
      </c>
      <c r="P1469" s="3"/>
      <c r="Q1469" s="3">
        <v>2.65</v>
      </c>
      <c r="R1469" s="3">
        <v>5</v>
      </c>
      <c r="S1469" s="1">
        <v>0</v>
      </c>
      <c r="T1469" s="4">
        <v>0</v>
      </c>
      <c r="U1469" s="1" t="s">
        <v>5484</v>
      </c>
      <c r="V1469" s="1" t="s">
        <v>5488</v>
      </c>
      <c r="W1469" s="1" t="s">
        <v>5634</v>
      </c>
      <c r="X1469" s="1" t="s">
        <v>47</v>
      </c>
      <c r="Y1469" s="1">
        <v>5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5</v>
      </c>
      <c r="AP1469" s="1">
        <v>7</v>
      </c>
      <c r="AQ1469" s="1">
        <v>6</v>
      </c>
      <c r="AR1469" s="1">
        <v>11</v>
      </c>
      <c r="AS1469" s="1">
        <v>8</v>
      </c>
      <c r="AT1469" s="1">
        <v>4</v>
      </c>
      <c r="AU1469" s="1">
        <v>12</v>
      </c>
      <c r="AV1469" s="1">
        <v>8</v>
      </c>
      <c r="AW1469" s="1">
        <v>5</v>
      </c>
      <c r="AX1469" s="1">
        <v>5</v>
      </c>
      <c r="AY1469" s="1">
        <v>4</v>
      </c>
      <c r="AZ1469" s="1">
        <v>8</v>
      </c>
      <c r="BA1469" s="11">
        <v>7</v>
      </c>
    </row>
    <row r="1470" spans="1:53" x14ac:dyDescent="0.25">
      <c r="A1470" s="10">
        <v>125505</v>
      </c>
      <c r="B1470" s="1" t="s">
        <v>3086</v>
      </c>
      <c r="C1470" s="1" t="s">
        <v>49</v>
      </c>
      <c r="D1470" s="1">
        <v>0</v>
      </c>
      <c r="E1470" s="1">
        <v>0</v>
      </c>
      <c r="F1470" s="1"/>
      <c r="G1470" s="1" t="s">
        <v>3087</v>
      </c>
      <c r="H1470" s="2">
        <v>45287.737804594908</v>
      </c>
      <c r="I1470" s="1" t="str">
        <f>_xlfn.XLOOKUP(G1470,'Lookup '!A:A,'Lookup '!B:B)</f>
        <v>Cases &amp; Covers</v>
      </c>
      <c r="J1470" s="1" t="s">
        <v>51</v>
      </c>
      <c r="K1470" s="1" t="b">
        <v>0</v>
      </c>
      <c r="L1470" s="1"/>
      <c r="M1470" s="1"/>
      <c r="N1470" s="1" t="s">
        <v>52</v>
      </c>
      <c r="O1470" s="3">
        <v>2.65</v>
      </c>
      <c r="P1470" s="3"/>
      <c r="Q1470" s="3">
        <v>2.65</v>
      </c>
      <c r="R1470" s="3">
        <v>5</v>
      </c>
      <c r="S1470" s="1">
        <v>0</v>
      </c>
      <c r="T1470" s="4">
        <v>0</v>
      </c>
      <c r="U1470" s="1" t="s">
        <v>5484</v>
      </c>
      <c r="V1470" s="1" t="s">
        <v>5488</v>
      </c>
      <c r="W1470" s="1" t="s">
        <v>5629</v>
      </c>
      <c r="X1470" s="1" t="s">
        <v>47</v>
      </c>
      <c r="Y1470" s="1">
        <v>22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12</v>
      </c>
      <c r="AP1470" s="1">
        <v>30</v>
      </c>
      <c r="AQ1470" s="1">
        <v>14</v>
      </c>
      <c r="AR1470" s="1">
        <v>17</v>
      </c>
      <c r="AS1470" s="1">
        <v>14</v>
      </c>
      <c r="AT1470" s="1">
        <v>15</v>
      </c>
      <c r="AU1470" s="1">
        <v>13</v>
      </c>
      <c r="AV1470" s="1">
        <v>6</v>
      </c>
      <c r="AW1470" s="1">
        <v>13</v>
      </c>
      <c r="AX1470" s="1">
        <v>8</v>
      </c>
      <c r="AY1470" s="1">
        <v>3</v>
      </c>
      <c r="AZ1470" s="1">
        <v>5</v>
      </c>
      <c r="BA1470" s="11">
        <v>5</v>
      </c>
    </row>
    <row r="1471" spans="1:53" x14ac:dyDescent="0.25">
      <c r="A1471" s="10">
        <v>125506</v>
      </c>
      <c r="B1471" s="1" t="s">
        <v>3088</v>
      </c>
      <c r="C1471" s="1" t="s">
        <v>49</v>
      </c>
      <c r="D1471" s="1">
        <v>0</v>
      </c>
      <c r="E1471" s="1">
        <v>0</v>
      </c>
      <c r="F1471" s="1"/>
      <c r="G1471" s="1" t="s">
        <v>3089</v>
      </c>
      <c r="H1471" s="2">
        <v>45287.737804594908</v>
      </c>
      <c r="I1471" s="1" t="str">
        <f>_xlfn.XLOOKUP(G1471,'Lookup '!A:A,'Lookup '!B:B)</f>
        <v>Cases &amp; Covers</v>
      </c>
      <c r="J1471" s="1" t="s">
        <v>51</v>
      </c>
      <c r="K1471" s="1" t="b">
        <v>0</v>
      </c>
      <c r="L1471" s="1"/>
      <c r="M1471" s="1"/>
      <c r="N1471" s="1" t="s">
        <v>52</v>
      </c>
      <c r="O1471" s="3">
        <v>2.65</v>
      </c>
      <c r="P1471" s="3"/>
      <c r="Q1471" s="3">
        <v>2.65</v>
      </c>
      <c r="R1471" s="3">
        <v>5</v>
      </c>
      <c r="S1471" s="1">
        <v>0</v>
      </c>
      <c r="T1471" s="4">
        <v>0</v>
      </c>
      <c r="U1471" s="1" t="s">
        <v>5484</v>
      </c>
      <c r="V1471" s="1" t="s">
        <v>5488</v>
      </c>
      <c r="W1471" s="1" t="s">
        <v>5629</v>
      </c>
      <c r="X1471" s="1" t="s">
        <v>47</v>
      </c>
      <c r="Y1471" s="1">
        <v>24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10</v>
      </c>
      <c r="AP1471" s="1">
        <v>12</v>
      </c>
      <c r="AQ1471" s="1">
        <v>17</v>
      </c>
      <c r="AR1471" s="1">
        <v>17</v>
      </c>
      <c r="AS1471" s="1">
        <v>2</v>
      </c>
      <c r="AT1471" s="1">
        <v>2</v>
      </c>
      <c r="AU1471" s="1">
        <v>9</v>
      </c>
      <c r="AV1471" s="1">
        <v>5</v>
      </c>
      <c r="AW1471" s="1">
        <v>11</v>
      </c>
      <c r="AX1471" s="1">
        <v>10</v>
      </c>
      <c r="AY1471" s="1">
        <v>2</v>
      </c>
      <c r="AZ1471" s="1">
        <v>3</v>
      </c>
      <c r="BA1471" s="11">
        <v>2</v>
      </c>
    </row>
    <row r="1472" spans="1:53" x14ac:dyDescent="0.25">
      <c r="A1472" s="10">
        <v>125507</v>
      </c>
      <c r="B1472" s="1" t="s">
        <v>3090</v>
      </c>
      <c r="C1472" s="1" t="s">
        <v>49</v>
      </c>
      <c r="D1472" s="1">
        <v>0</v>
      </c>
      <c r="E1472" s="1">
        <v>0</v>
      </c>
      <c r="F1472" s="1"/>
      <c r="G1472" s="1" t="s">
        <v>3091</v>
      </c>
      <c r="H1472" s="2">
        <v>45287.737804594908</v>
      </c>
      <c r="I1472" s="1" t="str">
        <f>_xlfn.XLOOKUP(G1472,'Lookup '!A:A,'Lookup '!B:B)</f>
        <v>Cases &amp; Covers</v>
      </c>
      <c r="J1472" s="1" t="s">
        <v>51</v>
      </c>
      <c r="K1472" s="1" t="b">
        <v>0</v>
      </c>
      <c r="L1472" s="1"/>
      <c r="M1472" s="1"/>
      <c r="N1472" s="1" t="s">
        <v>52</v>
      </c>
      <c r="O1472" s="3">
        <v>2.65</v>
      </c>
      <c r="P1472" s="3"/>
      <c r="Q1472" s="3">
        <v>2.65</v>
      </c>
      <c r="R1472" s="3">
        <v>5</v>
      </c>
      <c r="S1472" s="1">
        <v>0</v>
      </c>
      <c r="T1472" s="4">
        <v>0</v>
      </c>
      <c r="U1472" s="1" t="s">
        <v>5484</v>
      </c>
      <c r="V1472" s="1" t="s">
        <v>5488</v>
      </c>
      <c r="W1472" s="1" t="s">
        <v>5629</v>
      </c>
      <c r="X1472" s="1" t="s">
        <v>47</v>
      </c>
      <c r="Y1472" s="1">
        <v>9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7</v>
      </c>
      <c r="AP1472" s="1">
        <v>0</v>
      </c>
      <c r="AQ1472" s="1">
        <v>9</v>
      </c>
      <c r="AR1472" s="1">
        <v>17</v>
      </c>
      <c r="AS1472" s="1">
        <v>11</v>
      </c>
      <c r="AT1472" s="1">
        <v>1</v>
      </c>
      <c r="AU1472" s="1">
        <v>7</v>
      </c>
      <c r="AV1472" s="1">
        <v>4</v>
      </c>
      <c r="AW1472" s="1">
        <v>10</v>
      </c>
      <c r="AX1472" s="1">
        <v>7</v>
      </c>
      <c r="AY1472" s="1">
        <v>4</v>
      </c>
      <c r="AZ1472" s="1">
        <v>3</v>
      </c>
      <c r="BA1472" s="11">
        <v>0</v>
      </c>
    </row>
    <row r="1473" spans="1:53" x14ac:dyDescent="0.25">
      <c r="A1473" s="10">
        <v>125508</v>
      </c>
      <c r="B1473" s="1" t="s">
        <v>3092</v>
      </c>
      <c r="C1473" s="1" t="s">
        <v>49</v>
      </c>
      <c r="D1473" s="1">
        <v>0</v>
      </c>
      <c r="E1473" s="1">
        <v>0</v>
      </c>
      <c r="F1473" s="1"/>
      <c r="G1473" s="1" t="s">
        <v>3093</v>
      </c>
      <c r="H1473" s="2">
        <v>45287.737804594908</v>
      </c>
      <c r="I1473" s="1" t="str">
        <f>_xlfn.XLOOKUP(G1473,'Lookup '!A:A,'Lookup '!B:B)</f>
        <v>Cases &amp; Covers</v>
      </c>
      <c r="J1473" s="1" t="s">
        <v>51</v>
      </c>
      <c r="K1473" s="1" t="b">
        <v>0</v>
      </c>
      <c r="L1473" s="1"/>
      <c r="M1473" s="1"/>
      <c r="N1473" s="1" t="s">
        <v>52</v>
      </c>
      <c r="O1473" s="3">
        <v>2.65</v>
      </c>
      <c r="P1473" s="3"/>
      <c r="Q1473" s="3">
        <v>2.65</v>
      </c>
      <c r="R1473" s="3">
        <v>5</v>
      </c>
      <c r="S1473" s="1">
        <v>0</v>
      </c>
      <c r="T1473" s="4">
        <v>0</v>
      </c>
      <c r="U1473" s="1" t="s">
        <v>5484</v>
      </c>
      <c r="V1473" s="1" t="s">
        <v>5488</v>
      </c>
      <c r="W1473" s="1" t="s">
        <v>5630</v>
      </c>
      <c r="X1473" s="1" t="s">
        <v>47</v>
      </c>
      <c r="Y1473" s="1">
        <v>43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6</v>
      </c>
      <c r="AR1473" s="1">
        <v>20</v>
      </c>
      <c r="AS1473" s="1">
        <v>5</v>
      </c>
      <c r="AT1473" s="1">
        <v>5</v>
      </c>
      <c r="AU1473" s="1">
        <v>8</v>
      </c>
      <c r="AV1473" s="1">
        <v>5</v>
      </c>
      <c r="AW1473" s="1">
        <v>0</v>
      </c>
      <c r="AX1473" s="1">
        <v>2</v>
      </c>
      <c r="AY1473" s="1">
        <v>0</v>
      </c>
      <c r="AZ1473" s="1">
        <v>4</v>
      </c>
      <c r="BA1473" s="11">
        <v>3</v>
      </c>
    </row>
    <row r="1474" spans="1:53" x14ac:dyDescent="0.25">
      <c r="A1474" s="10">
        <v>125509</v>
      </c>
      <c r="B1474" s="1" t="s">
        <v>3094</v>
      </c>
      <c r="C1474" s="1" t="s">
        <v>49</v>
      </c>
      <c r="D1474" s="1">
        <v>0</v>
      </c>
      <c r="E1474" s="1">
        <v>0</v>
      </c>
      <c r="F1474" s="1"/>
      <c r="G1474" s="1" t="s">
        <v>3095</v>
      </c>
      <c r="H1474" s="2">
        <v>45287.737804594908</v>
      </c>
      <c r="I1474" s="1" t="str">
        <f>_xlfn.XLOOKUP(G1474,'Lookup '!A:A,'Lookup '!B:B)</f>
        <v>Cases &amp; Covers</v>
      </c>
      <c r="J1474" s="1" t="s">
        <v>51</v>
      </c>
      <c r="K1474" s="1" t="b">
        <v>0</v>
      </c>
      <c r="L1474" s="1"/>
      <c r="M1474" s="1"/>
      <c r="N1474" s="1" t="s">
        <v>52</v>
      </c>
      <c r="O1474" s="3">
        <v>2.65</v>
      </c>
      <c r="P1474" s="3"/>
      <c r="Q1474" s="3">
        <v>2.65</v>
      </c>
      <c r="R1474" s="3">
        <v>5</v>
      </c>
      <c r="S1474" s="1">
        <v>0</v>
      </c>
      <c r="T1474" s="4">
        <v>0</v>
      </c>
      <c r="U1474" s="1" t="s">
        <v>5484</v>
      </c>
      <c r="V1474" s="1" t="s">
        <v>5488</v>
      </c>
      <c r="W1474" s="1" t="s">
        <v>5630</v>
      </c>
      <c r="X1474" s="1" t="s">
        <v>47</v>
      </c>
      <c r="Y1474" s="1">
        <v>52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7</v>
      </c>
      <c r="AR1474" s="1">
        <v>13</v>
      </c>
      <c r="AS1474" s="1">
        <v>2</v>
      </c>
      <c r="AT1474" s="1">
        <v>3</v>
      </c>
      <c r="AU1474" s="1">
        <v>10</v>
      </c>
      <c r="AV1474" s="1">
        <v>5</v>
      </c>
      <c r="AW1474" s="1">
        <v>0</v>
      </c>
      <c r="AX1474" s="1">
        <v>2</v>
      </c>
      <c r="AY1474" s="1">
        <v>0</v>
      </c>
      <c r="AZ1474" s="1">
        <v>5</v>
      </c>
      <c r="BA1474" s="11">
        <v>2</v>
      </c>
    </row>
    <row r="1475" spans="1:53" x14ac:dyDescent="0.25">
      <c r="A1475" s="10">
        <v>125510</v>
      </c>
      <c r="B1475" s="1" t="s">
        <v>3096</v>
      </c>
      <c r="C1475" s="1" t="s">
        <v>49</v>
      </c>
      <c r="D1475" s="1">
        <v>0</v>
      </c>
      <c r="E1475" s="1">
        <v>0</v>
      </c>
      <c r="F1475" s="1"/>
      <c r="G1475" s="1" t="s">
        <v>3097</v>
      </c>
      <c r="H1475" s="2">
        <v>45287.737804594908</v>
      </c>
      <c r="I1475" s="1" t="str">
        <f>_xlfn.XLOOKUP(G1475,'Lookup '!A:A,'Lookup '!B:B)</f>
        <v>Cases &amp; Covers</v>
      </c>
      <c r="J1475" s="1" t="s">
        <v>51</v>
      </c>
      <c r="K1475" s="1" t="b">
        <v>0</v>
      </c>
      <c r="L1475" s="1"/>
      <c r="M1475" s="1"/>
      <c r="N1475" s="1" t="s">
        <v>52</v>
      </c>
      <c r="O1475" s="3">
        <v>2.65</v>
      </c>
      <c r="P1475" s="3"/>
      <c r="Q1475" s="3">
        <v>2.65</v>
      </c>
      <c r="R1475" s="3">
        <v>5</v>
      </c>
      <c r="S1475" s="1">
        <v>0</v>
      </c>
      <c r="T1475" s="4">
        <v>0</v>
      </c>
      <c r="U1475" s="1" t="s">
        <v>5484</v>
      </c>
      <c r="V1475" s="1" t="s">
        <v>5488</v>
      </c>
      <c r="W1475" s="1" t="s">
        <v>5647</v>
      </c>
      <c r="X1475" s="1" t="s">
        <v>47</v>
      </c>
      <c r="Y1475" s="1">
        <v>58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7</v>
      </c>
      <c r="AP1475" s="1">
        <v>2</v>
      </c>
      <c r="AQ1475" s="1">
        <v>1</v>
      </c>
      <c r="AR1475" s="1">
        <v>6</v>
      </c>
      <c r="AS1475" s="1">
        <v>6</v>
      </c>
      <c r="AT1475" s="1">
        <v>2</v>
      </c>
      <c r="AU1475" s="1">
        <v>3</v>
      </c>
      <c r="AV1475" s="1">
        <v>4</v>
      </c>
      <c r="AW1475" s="1">
        <v>7</v>
      </c>
      <c r="AX1475" s="1">
        <v>6</v>
      </c>
      <c r="AY1475" s="1">
        <v>4</v>
      </c>
      <c r="AZ1475" s="1">
        <v>1</v>
      </c>
      <c r="BA1475" s="11">
        <v>3</v>
      </c>
    </row>
    <row r="1476" spans="1:53" x14ac:dyDescent="0.25">
      <c r="A1476" s="10">
        <v>125511</v>
      </c>
      <c r="B1476" s="1" t="s">
        <v>3098</v>
      </c>
      <c r="C1476" s="1" t="s">
        <v>49</v>
      </c>
      <c r="D1476" s="1">
        <v>0</v>
      </c>
      <c r="E1476" s="1">
        <v>0</v>
      </c>
      <c r="F1476" s="1"/>
      <c r="G1476" s="1" t="s">
        <v>3099</v>
      </c>
      <c r="H1476" s="2">
        <v>45287.737804594908</v>
      </c>
      <c r="I1476" s="1" t="str">
        <f>_xlfn.XLOOKUP(G1476,'Lookup '!A:A,'Lookup '!B:B)</f>
        <v>Cases &amp; Covers</v>
      </c>
      <c r="J1476" s="1" t="s">
        <v>51</v>
      </c>
      <c r="K1476" s="1" t="b">
        <v>0</v>
      </c>
      <c r="L1476" s="1"/>
      <c r="M1476" s="1"/>
      <c r="N1476" s="1" t="s">
        <v>52</v>
      </c>
      <c r="O1476" s="3">
        <v>2.65</v>
      </c>
      <c r="P1476" s="3"/>
      <c r="Q1476" s="3">
        <v>2.65</v>
      </c>
      <c r="R1476" s="3">
        <v>5</v>
      </c>
      <c r="S1476" s="1">
        <v>0</v>
      </c>
      <c r="T1476" s="4">
        <v>0</v>
      </c>
      <c r="U1476" s="1" t="s">
        <v>5484</v>
      </c>
      <c r="V1476" s="1" t="s">
        <v>5488</v>
      </c>
      <c r="W1476" s="1" t="s">
        <v>5647</v>
      </c>
      <c r="X1476" s="1" t="s">
        <v>47</v>
      </c>
      <c r="Y1476" s="1">
        <v>45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8</v>
      </c>
      <c r="AR1476" s="1">
        <v>22</v>
      </c>
      <c r="AS1476" s="1">
        <v>7</v>
      </c>
      <c r="AT1476" s="1">
        <v>4</v>
      </c>
      <c r="AU1476" s="1">
        <v>4</v>
      </c>
      <c r="AV1476" s="1">
        <v>3</v>
      </c>
      <c r="AW1476" s="1">
        <v>1</v>
      </c>
      <c r="AX1476" s="1">
        <v>2</v>
      </c>
      <c r="AY1476" s="1">
        <v>1</v>
      </c>
      <c r="AZ1476" s="1">
        <v>1</v>
      </c>
      <c r="BA1476" s="11">
        <v>4</v>
      </c>
    </row>
    <row r="1477" spans="1:53" x14ac:dyDescent="0.25">
      <c r="A1477" s="10">
        <v>125512</v>
      </c>
      <c r="B1477" s="1" t="s">
        <v>3100</v>
      </c>
      <c r="C1477" s="1" t="s">
        <v>49</v>
      </c>
      <c r="D1477" s="1">
        <v>0</v>
      </c>
      <c r="E1477" s="1">
        <v>0</v>
      </c>
      <c r="F1477" s="1"/>
      <c r="G1477" s="1" t="s">
        <v>3101</v>
      </c>
      <c r="H1477" s="2">
        <v>45287.737804594908</v>
      </c>
      <c r="I1477" s="1" t="str">
        <f>_xlfn.XLOOKUP(G1477,'Lookup '!A:A,'Lookup '!B:B)</f>
        <v>Cases &amp; Covers</v>
      </c>
      <c r="J1477" s="1" t="s">
        <v>51</v>
      </c>
      <c r="K1477" s="1" t="b">
        <v>0</v>
      </c>
      <c r="L1477" s="1"/>
      <c r="M1477" s="1"/>
      <c r="N1477" s="1" t="s">
        <v>52</v>
      </c>
      <c r="O1477" s="3">
        <v>2.65</v>
      </c>
      <c r="P1477" s="3"/>
      <c r="Q1477" s="3">
        <v>2.65</v>
      </c>
      <c r="R1477" s="3">
        <v>5</v>
      </c>
      <c r="S1477" s="1">
        <v>0</v>
      </c>
      <c r="T1477" s="4">
        <v>0</v>
      </c>
      <c r="U1477" s="1" t="s">
        <v>5484</v>
      </c>
      <c r="V1477" s="1" t="s">
        <v>5488</v>
      </c>
      <c r="W1477" s="1" t="s">
        <v>5631</v>
      </c>
      <c r="X1477" s="1" t="s">
        <v>47</v>
      </c>
      <c r="Y1477" s="1">
        <v>26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16</v>
      </c>
      <c r="AP1477" s="1">
        <v>5</v>
      </c>
      <c r="AQ1477" s="1">
        <v>9</v>
      </c>
      <c r="AR1477" s="1">
        <v>12</v>
      </c>
      <c r="AS1477" s="1">
        <v>13</v>
      </c>
      <c r="AT1477" s="1">
        <v>8</v>
      </c>
      <c r="AU1477" s="1">
        <v>9</v>
      </c>
      <c r="AV1477" s="1">
        <v>12</v>
      </c>
      <c r="AW1477" s="1">
        <v>8</v>
      </c>
      <c r="AX1477" s="1">
        <v>10</v>
      </c>
      <c r="AY1477" s="1">
        <v>7</v>
      </c>
      <c r="AZ1477" s="1">
        <v>9</v>
      </c>
      <c r="BA1477" s="11">
        <v>8</v>
      </c>
    </row>
    <row r="1478" spans="1:53" x14ac:dyDescent="0.25">
      <c r="A1478" s="10">
        <v>125513</v>
      </c>
      <c r="B1478" s="1" t="s">
        <v>3102</v>
      </c>
      <c r="C1478" s="1" t="s">
        <v>49</v>
      </c>
      <c r="D1478" s="1">
        <v>0</v>
      </c>
      <c r="E1478" s="1">
        <v>0</v>
      </c>
      <c r="F1478" s="1"/>
      <c r="G1478" s="1" t="s">
        <v>3103</v>
      </c>
      <c r="H1478" s="2">
        <v>45287.737804594908</v>
      </c>
      <c r="I1478" s="1" t="str">
        <f>_xlfn.XLOOKUP(G1478,'Lookup '!A:A,'Lookup '!B:B)</f>
        <v>Cases &amp; Covers</v>
      </c>
      <c r="J1478" s="1" t="s">
        <v>51</v>
      </c>
      <c r="K1478" s="1" t="b">
        <v>0</v>
      </c>
      <c r="L1478" s="1"/>
      <c r="M1478" s="1"/>
      <c r="N1478" s="1" t="s">
        <v>52</v>
      </c>
      <c r="O1478" s="3">
        <v>2.65</v>
      </c>
      <c r="P1478" s="3"/>
      <c r="Q1478" s="3">
        <v>2.65</v>
      </c>
      <c r="R1478" s="3">
        <v>5</v>
      </c>
      <c r="S1478" s="1">
        <v>0</v>
      </c>
      <c r="T1478" s="4">
        <v>0</v>
      </c>
      <c r="U1478" s="1" t="s">
        <v>5484</v>
      </c>
      <c r="V1478" s="1" t="s">
        <v>5488</v>
      </c>
      <c r="W1478" s="1" t="s">
        <v>5631</v>
      </c>
      <c r="X1478" s="1" t="s">
        <v>47</v>
      </c>
      <c r="Y1478" s="1">
        <v>36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1</v>
      </c>
      <c r="AP1478" s="1">
        <v>0</v>
      </c>
      <c r="AQ1478" s="1">
        <v>10</v>
      </c>
      <c r="AR1478" s="1">
        <v>9</v>
      </c>
      <c r="AS1478" s="1">
        <v>7</v>
      </c>
      <c r="AT1478" s="1">
        <v>3</v>
      </c>
      <c r="AU1478" s="1">
        <v>16</v>
      </c>
      <c r="AV1478" s="1">
        <v>12</v>
      </c>
      <c r="AW1478" s="1">
        <v>12</v>
      </c>
      <c r="AX1478" s="1">
        <v>10</v>
      </c>
      <c r="AY1478" s="1">
        <v>4</v>
      </c>
      <c r="AZ1478" s="1">
        <v>6</v>
      </c>
      <c r="BA1478" s="11">
        <v>6</v>
      </c>
    </row>
    <row r="1479" spans="1:53" x14ac:dyDescent="0.25">
      <c r="A1479" s="10">
        <v>125514</v>
      </c>
      <c r="B1479" s="1" t="s">
        <v>3104</v>
      </c>
      <c r="C1479" s="1" t="s">
        <v>49</v>
      </c>
      <c r="D1479" s="1">
        <v>0</v>
      </c>
      <c r="E1479" s="1">
        <v>0</v>
      </c>
      <c r="F1479" s="1"/>
      <c r="G1479" s="1" t="s">
        <v>3105</v>
      </c>
      <c r="H1479" s="2">
        <v>45287.737804594908</v>
      </c>
      <c r="I1479" s="1" t="str">
        <f>_xlfn.XLOOKUP(G1479,'Lookup '!A:A,'Lookup '!B:B)</f>
        <v>Cases &amp; Covers</v>
      </c>
      <c r="J1479" s="1" t="s">
        <v>51</v>
      </c>
      <c r="K1479" s="1" t="b">
        <v>0</v>
      </c>
      <c r="L1479" s="1"/>
      <c r="M1479" s="1"/>
      <c r="N1479" s="1" t="s">
        <v>52</v>
      </c>
      <c r="O1479" s="3">
        <v>2.65</v>
      </c>
      <c r="P1479" s="3"/>
      <c r="Q1479" s="3">
        <v>2.65</v>
      </c>
      <c r="R1479" s="3">
        <v>5</v>
      </c>
      <c r="S1479" s="1">
        <v>0</v>
      </c>
      <c r="T1479" s="4">
        <v>0</v>
      </c>
      <c r="U1479" s="1" t="s">
        <v>5484</v>
      </c>
      <c r="V1479" s="1" t="s">
        <v>5488</v>
      </c>
      <c r="W1479" s="1" t="s">
        <v>5648</v>
      </c>
      <c r="X1479" s="1" t="s">
        <v>47</v>
      </c>
      <c r="Y1479" s="1">
        <v>12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17</v>
      </c>
      <c r="AP1479" s="1">
        <v>0</v>
      </c>
      <c r="AQ1479" s="1">
        <v>9</v>
      </c>
      <c r="AR1479" s="1">
        <v>8</v>
      </c>
      <c r="AS1479" s="1">
        <v>2</v>
      </c>
      <c r="AT1479" s="1">
        <v>0</v>
      </c>
      <c r="AU1479" s="1">
        <v>10</v>
      </c>
      <c r="AV1479" s="1">
        <v>7</v>
      </c>
      <c r="AW1479" s="1">
        <v>9</v>
      </c>
      <c r="AX1479" s="1">
        <v>11</v>
      </c>
      <c r="AY1479" s="1">
        <v>3</v>
      </c>
      <c r="AZ1479" s="1">
        <v>6</v>
      </c>
      <c r="BA1479" s="11">
        <v>0</v>
      </c>
    </row>
    <row r="1480" spans="1:53" x14ac:dyDescent="0.25">
      <c r="A1480" s="10">
        <v>125515</v>
      </c>
      <c r="B1480" s="1" t="s">
        <v>3106</v>
      </c>
      <c r="C1480" s="1" t="s">
        <v>49</v>
      </c>
      <c r="D1480" s="1">
        <v>0</v>
      </c>
      <c r="E1480" s="1">
        <v>0</v>
      </c>
      <c r="F1480" s="1"/>
      <c r="G1480" s="1" t="s">
        <v>3107</v>
      </c>
      <c r="H1480" s="2">
        <v>45287.737804594908</v>
      </c>
      <c r="I1480" s="1" t="str">
        <f>_xlfn.XLOOKUP(G1480,'Lookup '!A:A,'Lookup '!B:B)</f>
        <v>Cases &amp; Covers</v>
      </c>
      <c r="J1480" s="1" t="s">
        <v>51</v>
      </c>
      <c r="K1480" s="1" t="b">
        <v>0</v>
      </c>
      <c r="L1480" s="1"/>
      <c r="M1480" s="1"/>
      <c r="N1480" s="1" t="s">
        <v>52</v>
      </c>
      <c r="O1480" s="3">
        <v>2.65</v>
      </c>
      <c r="P1480" s="3"/>
      <c r="Q1480" s="3">
        <v>2.65</v>
      </c>
      <c r="R1480" s="3">
        <v>5</v>
      </c>
      <c r="S1480" s="1">
        <v>0</v>
      </c>
      <c r="T1480" s="4">
        <v>0</v>
      </c>
      <c r="U1480" s="1" t="s">
        <v>5484</v>
      </c>
      <c r="V1480" s="1" t="s">
        <v>5488</v>
      </c>
      <c r="W1480" s="1" t="s">
        <v>5648</v>
      </c>
      <c r="X1480" s="1" t="s">
        <v>47</v>
      </c>
      <c r="Y1480" s="1">
        <v>13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5</v>
      </c>
      <c r="AR1480" s="1">
        <v>8</v>
      </c>
      <c r="AS1480" s="1">
        <v>7</v>
      </c>
      <c r="AT1480" s="1">
        <v>8</v>
      </c>
      <c r="AU1480" s="1">
        <v>13</v>
      </c>
      <c r="AV1480" s="1">
        <v>4</v>
      </c>
      <c r="AW1480" s="1">
        <v>7</v>
      </c>
      <c r="AX1480" s="1">
        <v>5</v>
      </c>
      <c r="AY1480" s="1">
        <v>3</v>
      </c>
      <c r="AZ1480" s="1">
        <v>3</v>
      </c>
      <c r="BA1480" s="11">
        <v>5</v>
      </c>
    </row>
    <row r="1481" spans="1:53" hidden="1" x14ac:dyDescent="0.25">
      <c r="A1481" s="10">
        <v>125516</v>
      </c>
      <c r="B1481" s="1" t="s">
        <v>3108</v>
      </c>
      <c r="C1481" s="1" t="s">
        <v>739</v>
      </c>
      <c r="D1481" s="1">
        <v>0</v>
      </c>
      <c r="E1481" s="1">
        <v>0</v>
      </c>
      <c r="F1481" s="1"/>
      <c r="G1481" s="1" t="s">
        <v>3109</v>
      </c>
      <c r="H1481" s="2">
        <v>45287.737804594908</v>
      </c>
      <c r="I1481" s="1" t="str">
        <f>_xlfn.XLOOKUP(G1481,'Lookup '!A:A,'Lookup '!B:B)</f>
        <v>MOBILE PHONE HOLDER</v>
      </c>
      <c r="J1481" s="1" t="s">
        <v>741</v>
      </c>
      <c r="K1481" s="1" t="b">
        <v>0</v>
      </c>
      <c r="L1481" s="1"/>
      <c r="M1481" s="1"/>
      <c r="N1481" s="1" t="s">
        <v>52</v>
      </c>
      <c r="O1481" s="3">
        <v>16.5</v>
      </c>
      <c r="P1481" s="3"/>
      <c r="Q1481" s="3">
        <v>16.5</v>
      </c>
      <c r="R1481" s="3">
        <v>20.908999999999999</v>
      </c>
      <c r="S1481" s="1">
        <v>0</v>
      </c>
      <c r="T1481" s="4">
        <v>0</v>
      </c>
      <c r="U1481" s="1"/>
      <c r="V1481" s="1" t="s">
        <v>5571</v>
      </c>
      <c r="W1481" s="1" t="s">
        <v>5649</v>
      </c>
      <c r="X1481" s="1" t="s">
        <v>47</v>
      </c>
      <c r="Y1481" s="1">
        <v>112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62</v>
      </c>
      <c r="AP1481" s="1">
        <v>117</v>
      </c>
      <c r="AQ1481" s="1">
        <v>76</v>
      </c>
      <c r="AR1481" s="1">
        <v>92</v>
      </c>
      <c r="AS1481" s="1">
        <v>77</v>
      </c>
      <c r="AT1481" s="1">
        <v>49</v>
      </c>
      <c r="AU1481" s="1">
        <v>85</v>
      </c>
      <c r="AV1481" s="1">
        <v>69</v>
      </c>
      <c r="AW1481" s="1">
        <v>173</v>
      </c>
      <c r="AX1481" s="1">
        <v>112</v>
      </c>
      <c r="AY1481" s="1">
        <v>62</v>
      </c>
      <c r="AZ1481" s="1">
        <v>68</v>
      </c>
      <c r="BA1481" s="11">
        <v>58</v>
      </c>
    </row>
    <row r="1482" spans="1:53" hidden="1" x14ac:dyDescent="0.25">
      <c r="A1482" s="10">
        <v>125517</v>
      </c>
      <c r="B1482" s="1" t="s">
        <v>3110</v>
      </c>
      <c r="C1482" s="1" t="s">
        <v>2949</v>
      </c>
      <c r="D1482" s="1">
        <v>0</v>
      </c>
      <c r="E1482" s="1">
        <v>0</v>
      </c>
      <c r="F1482" s="1"/>
      <c r="G1482" s="1" t="s">
        <v>3111</v>
      </c>
      <c r="H1482" s="2">
        <v>45289.517595370373</v>
      </c>
      <c r="I1482" s="1" t="str">
        <f>_xlfn.XLOOKUP(G1482,'Lookup '!A:A,'Lookup '!B:B)</f>
        <v>Screen Protector</v>
      </c>
      <c r="J1482" s="1" t="s">
        <v>317</v>
      </c>
      <c r="K1482" s="1" t="b">
        <v>0</v>
      </c>
      <c r="L1482" s="1"/>
      <c r="M1482" s="1"/>
      <c r="N1482" s="1" t="s">
        <v>52</v>
      </c>
      <c r="O1482" s="3">
        <v>4.8</v>
      </c>
      <c r="P1482" s="3"/>
      <c r="Q1482" s="3">
        <v>4.8</v>
      </c>
      <c r="R1482" s="3">
        <v>20.908999999999999</v>
      </c>
      <c r="S1482" s="1">
        <v>0</v>
      </c>
      <c r="T1482" s="4">
        <v>0</v>
      </c>
      <c r="U1482" s="1"/>
      <c r="V1482" s="1" t="s">
        <v>5545</v>
      </c>
      <c r="W1482" s="1" t="s">
        <v>5546</v>
      </c>
      <c r="X1482" s="1" t="s">
        <v>47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34</v>
      </c>
      <c r="AP1482" s="1">
        <v>27</v>
      </c>
      <c r="AQ1482" s="1">
        <v>23</v>
      </c>
      <c r="AR1482" s="1">
        <v>2</v>
      </c>
      <c r="AS1482" s="1">
        <v>0</v>
      </c>
      <c r="AT1482" s="1">
        <v>0</v>
      </c>
      <c r="AU1482" s="1">
        <v>0</v>
      </c>
      <c r="AV1482" s="1">
        <v>0</v>
      </c>
      <c r="AW1482" s="1">
        <v>3</v>
      </c>
      <c r="AX1482" s="1">
        <v>0</v>
      </c>
      <c r="AY1482" s="1">
        <v>0</v>
      </c>
      <c r="AZ1482" s="1">
        <v>0</v>
      </c>
      <c r="BA1482" s="11">
        <v>0</v>
      </c>
    </row>
    <row r="1483" spans="1:53" hidden="1" x14ac:dyDescent="0.25">
      <c r="A1483" s="10">
        <v>125518</v>
      </c>
      <c r="B1483" s="1" t="s">
        <v>3112</v>
      </c>
      <c r="C1483" s="1" t="s">
        <v>2949</v>
      </c>
      <c r="D1483" s="1">
        <v>0</v>
      </c>
      <c r="E1483" s="1">
        <v>0</v>
      </c>
      <c r="F1483" s="1"/>
      <c r="G1483" s="1" t="s">
        <v>3113</v>
      </c>
      <c r="H1483" s="2">
        <v>45289.517595567129</v>
      </c>
      <c r="I1483" s="1" t="str">
        <f>_xlfn.XLOOKUP(G1483,'Lookup '!A:A,'Lookup '!B:B)</f>
        <v>Screen Protector</v>
      </c>
      <c r="J1483" s="1" t="s">
        <v>317</v>
      </c>
      <c r="K1483" s="1" t="b">
        <v>0</v>
      </c>
      <c r="L1483" s="1"/>
      <c r="M1483" s="1"/>
      <c r="N1483" s="1" t="s">
        <v>52</v>
      </c>
      <c r="O1483" s="3">
        <v>4.8</v>
      </c>
      <c r="P1483" s="3"/>
      <c r="Q1483" s="3">
        <v>4.8</v>
      </c>
      <c r="R1483" s="3">
        <v>20.302</v>
      </c>
      <c r="S1483" s="1">
        <v>0</v>
      </c>
      <c r="T1483" s="4">
        <v>0</v>
      </c>
      <c r="U1483" s="1"/>
      <c r="V1483" s="1" t="s">
        <v>5545</v>
      </c>
      <c r="W1483" s="1" t="s">
        <v>5546</v>
      </c>
      <c r="X1483" s="1" t="s">
        <v>47</v>
      </c>
      <c r="Y1483" s="1">
        <v>26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8</v>
      </c>
      <c r="AP1483" s="1">
        <v>3</v>
      </c>
      <c r="AQ1483" s="1">
        <v>8</v>
      </c>
      <c r="AR1483" s="1">
        <v>6</v>
      </c>
      <c r="AS1483" s="1">
        <v>5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1">
        <v>0</v>
      </c>
    </row>
    <row r="1484" spans="1:53" hidden="1" x14ac:dyDescent="0.25">
      <c r="A1484" s="10">
        <v>125519</v>
      </c>
      <c r="B1484" s="1" t="s">
        <v>3114</v>
      </c>
      <c r="C1484" s="1" t="s">
        <v>2949</v>
      </c>
      <c r="D1484" s="1">
        <v>0</v>
      </c>
      <c r="E1484" s="1">
        <v>0</v>
      </c>
      <c r="F1484" s="1"/>
      <c r="G1484" s="1" t="s">
        <v>3115</v>
      </c>
      <c r="H1484" s="2">
        <v>45289.517595567129</v>
      </c>
      <c r="I1484" s="1" t="str">
        <f>_xlfn.XLOOKUP(G1484,'Lookup '!A:A,'Lookup '!B:B)</f>
        <v>Screen Protector</v>
      </c>
      <c r="J1484" s="1" t="s">
        <v>317</v>
      </c>
      <c r="K1484" s="1" t="b">
        <v>0</v>
      </c>
      <c r="L1484" s="1"/>
      <c r="M1484" s="1"/>
      <c r="N1484" s="1" t="s">
        <v>52</v>
      </c>
      <c r="O1484" s="3">
        <v>4.8</v>
      </c>
      <c r="P1484" s="3"/>
      <c r="Q1484" s="3">
        <v>4.8</v>
      </c>
      <c r="R1484" s="3">
        <v>20.908999999999999</v>
      </c>
      <c r="S1484" s="1">
        <v>0</v>
      </c>
      <c r="T1484" s="4">
        <v>0</v>
      </c>
      <c r="U1484" s="1"/>
      <c r="V1484" s="1" t="s">
        <v>5545</v>
      </c>
      <c r="W1484" s="1" t="s">
        <v>5546</v>
      </c>
      <c r="X1484" s="1" t="s">
        <v>47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6</v>
      </c>
      <c r="AP1484" s="1">
        <v>8</v>
      </c>
      <c r="AQ1484" s="1">
        <v>8</v>
      </c>
      <c r="AR1484" s="1">
        <v>6</v>
      </c>
      <c r="AS1484" s="1">
        <v>16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1">
        <v>0</v>
      </c>
    </row>
    <row r="1485" spans="1:53" hidden="1" x14ac:dyDescent="0.25">
      <c r="A1485" s="10">
        <v>125520</v>
      </c>
      <c r="B1485" s="1" t="s">
        <v>3116</v>
      </c>
      <c r="C1485" s="1" t="s">
        <v>2949</v>
      </c>
      <c r="D1485" s="1">
        <v>4</v>
      </c>
      <c r="E1485" s="1">
        <v>0</v>
      </c>
      <c r="F1485" s="1" t="s">
        <v>3117</v>
      </c>
      <c r="G1485" s="1" t="s">
        <v>3118</v>
      </c>
      <c r="H1485" s="2">
        <v>45289.517595567129</v>
      </c>
      <c r="I1485" s="1" t="str">
        <f>_xlfn.XLOOKUP(G1485,'Lookup '!A:A,'Lookup '!B:B)</f>
        <v>Screen Protector</v>
      </c>
      <c r="J1485" s="1" t="s">
        <v>317</v>
      </c>
      <c r="K1485" s="1" t="b">
        <v>0</v>
      </c>
      <c r="L1485" s="1"/>
      <c r="M1485" s="1"/>
      <c r="N1485" s="1" t="s">
        <v>52</v>
      </c>
      <c r="O1485" s="3">
        <v>4.8</v>
      </c>
      <c r="P1485" s="3"/>
      <c r="Q1485" s="3">
        <v>4.8</v>
      </c>
      <c r="R1485" s="3">
        <v>20.908999999999999</v>
      </c>
      <c r="S1485" s="1">
        <v>0</v>
      </c>
      <c r="T1485" s="4">
        <v>0</v>
      </c>
      <c r="U1485" s="1"/>
      <c r="V1485" s="1" t="s">
        <v>5545</v>
      </c>
      <c r="W1485" s="1" t="s">
        <v>5546</v>
      </c>
      <c r="X1485" s="1" t="s">
        <v>47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19</v>
      </c>
      <c r="AP1485" s="1">
        <v>9</v>
      </c>
      <c r="AQ1485" s="1">
        <v>16</v>
      </c>
      <c r="AR1485" s="1">
        <v>12</v>
      </c>
      <c r="AS1485" s="1">
        <v>13</v>
      </c>
      <c r="AT1485" s="1">
        <v>11</v>
      </c>
      <c r="AU1485" s="1">
        <v>10</v>
      </c>
      <c r="AV1485" s="1">
        <v>4</v>
      </c>
      <c r="AW1485" s="1">
        <v>0</v>
      </c>
      <c r="AX1485" s="1">
        <v>0</v>
      </c>
      <c r="AY1485" s="1">
        <v>1</v>
      </c>
      <c r="AZ1485" s="1">
        <v>0</v>
      </c>
      <c r="BA1485" s="11">
        <v>0</v>
      </c>
    </row>
    <row r="1486" spans="1:53" hidden="1" x14ac:dyDescent="0.25">
      <c r="A1486" s="10">
        <v>125521</v>
      </c>
      <c r="B1486" s="1" t="s">
        <v>3119</v>
      </c>
      <c r="C1486" s="1" t="s">
        <v>2949</v>
      </c>
      <c r="D1486" s="1">
        <v>4</v>
      </c>
      <c r="E1486" s="1">
        <v>0</v>
      </c>
      <c r="F1486" s="1" t="s">
        <v>3117</v>
      </c>
      <c r="G1486" s="1" t="s">
        <v>3120</v>
      </c>
      <c r="H1486" s="2">
        <v>45289.517595567129</v>
      </c>
      <c r="I1486" s="1" t="str">
        <f>_xlfn.XLOOKUP(G1486,'Lookup '!A:A,'Lookup '!B:B)</f>
        <v>Screen Protector</v>
      </c>
      <c r="J1486" s="1" t="s">
        <v>317</v>
      </c>
      <c r="K1486" s="1" t="b">
        <v>0</v>
      </c>
      <c r="L1486" s="1"/>
      <c r="M1486" s="1"/>
      <c r="N1486" s="1" t="s">
        <v>52</v>
      </c>
      <c r="O1486" s="3">
        <v>4.8</v>
      </c>
      <c r="P1486" s="3"/>
      <c r="Q1486" s="3">
        <v>4.8</v>
      </c>
      <c r="R1486" s="3">
        <v>20.908999999999999</v>
      </c>
      <c r="S1486" s="1">
        <v>0</v>
      </c>
      <c r="T1486" s="4">
        <v>0</v>
      </c>
      <c r="U1486" s="1"/>
      <c r="V1486" s="1" t="s">
        <v>5545</v>
      </c>
      <c r="W1486" s="1" t="s">
        <v>5546</v>
      </c>
      <c r="X1486" s="1" t="s">
        <v>47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18</v>
      </c>
      <c r="AP1486" s="1">
        <v>15</v>
      </c>
      <c r="AQ1486" s="1">
        <v>18</v>
      </c>
      <c r="AR1486" s="1">
        <v>17</v>
      </c>
      <c r="AS1486" s="1">
        <v>50</v>
      </c>
      <c r="AT1486" s="1">
        <v>10</v>
      </c>
      <c r="AU1486" s="1">
        <v>12</v>
      </c>
      <c r="AV1486" s="1">
        <v>2</v>
      </c>
      <c r="AW1486" s="1">
        <v>0</v>
      </c>
      <c r="AX1486" s="1">
        <v>2</v>
      </c>
      <c r="AY1486" s="1">
        <v>0</v>
      </c>
      <c r="AZ1486" s="1">
        <v>0</v>
      </c>
      <c r="BA1486" s="11">
        <v>0</v>
      </c>
    </row>
    <row r="1487" spans="1:53" hidden="1" x14ac:dyDescent="0.25">
      <c r="A1487" s="10">
        <v>125522</v>
      </c>
      <c r="B1487" s="1" t="s">
        <v>3121</v>
      </c>
      <c r="C1487" s="1" t="s">
        <v>2949</v>
      </c>
      <c r="D1487" s="1">
        <v>4</v>
      </c>
      <c r="E1487" s="1">
        <v>0</v>
      </c>
      <c r="F1487" s="1"/>
      <c r="G1487" s="1" t="s">
        <v>3122</v>
      </c>
      <c r="H1487" s="2">
        <v>45327.636521678243</v>
      </c>
      <c r="I1487" s="1" t="str">
        <f>_xlfn.XLOOKUP(G1487,'Lookup '!A:A,'Lookup '!B:B)</f>
        <v>Screen Protector</v>
      </c>
      <c r="J1487" s="1" t="s">
        <v>317</v>
      </c>
      <c r="K1487" s="1" t="b">
        <v>0</v>
      </c>
      <c r="L1487" s="1"/>
      <c r="M1487" s="1"/>
      <c r="N1487" s="1" t="s">
        <v>52</v>
      </c>
      <c r="O1487" s="3">
        <v>10.06</v>
      </c>
      <c r="P1487" s="3"/>
      <c r="Q1487" s="3">
        <v>10.06</v>
      </c>
      <c r="R1487" s="3">
        <v>26.635100000000001</v>
      </c>
      <c r="S1487" s="1">
        <v>0</v>
      </c>
      <c r="T1487" s="4">
        <v>0</v>
      </c>
      <c r="U1487" s="1"/>
      <c r="V1487" s="1" t="s">
        <v>5639</v>
      </c>
      <c r="W1487" s="1">
        <v>0</v>
      </c>
      <c r="X1487" s="1" t="s">
        <v>47</v>
      </c>
      <c r="Y1487" s="1">
        <v>-7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19</v>
      </c>
      <c r="AP1487" s="1">
        <v>7</v>
      </c>
      <c r="AQ1487" s="1">
        <v>12</v>
      </c>
      <c r="AR1487" s="1">
        <v>12</v>
      </c>
      <c r="AS1487" s="1">
        <v>8</v>
      </c>
      <c r="AT1487" s="1">
        <v>4</v>
      </c>
      <c r="AU1487" s="1">
        <v>12</v>
      </c>
      <c r="AV1487" s="1">
        <v>3</v>
      </c>
      <c r="AW1487" s="1">
        <v>0</v>
      </c>
      <c r="AX1487" s="1">
        <v>0</v>
      </c>
      <c r="AY1487" s="1">
        <v>0</v>
      </c>
      <c r="AZ1487" s="1">
        <v>0</v>
      </c>
      <c r="BA1487" s="11">
        <v>0</v>
      </c>
    </row>
    <row r="1488" spans="1:53" hidden="1" x14ac:dyDescent="0.25">
      <c r="A1488" s="10">
        <v>125523</v>
      </c>
      <c r="B1488" s="1" t="s">
        <v>3123</v>
      </c>
      <c r="C1488" s="1" t="s">
        <v>3124</v>
      </c>
      <c r="D1488" s="1">
        <v>4</v>
      </c>
      <c r="E1488" s="1">
        <v>0</v>
      </c>
      <c r="F1488" s="1"/>
      <c r="G1488" s="1" t="s">
        <v>3125</v>
      </c>
      <c r="H1488" s="2">
        <v>45341.637284606484</v>
      </c>
      <c r="I1488" s="1" t="str">
        <f>_xlfn.XLOOKUP(G1488,'Lookup '!A:A,'Lookup '!B:B)</f>
        <v>POWER BANKS</v>
      </c>
      <c r="J1488" s="1" t="s">
        <v>3126</v>
      </c>
      <c r="K1488" s="1" t="b">
        <v>0</v>
      </c>
      <c r="L1488" s="1"/>
      <c r="M1488" s="1"/>
      <c r="N1488" s="1"/>
      <c r="O1488" s="3">
        <v>13</v>
      </c>
      <c r="P1488" s="3"/>
      <c r="Q1488" s="3">
        <v>13</v>
      </c>
      <c r="R1488" s="3">
        <v>18.5</v>
      </c>
      <c r="S1488" s="1">
        <v>0</v>
      </c>
      <c r="T1488" s="4">
        <v>0</v>
      </c>
      <c r="U1488" s="1"/>
      <c r="V1488" s="1">
        <v>0</v>
      </c>
      <c r="W1488" s="1">
        <v>0</v>
      </c>
      <c r="X1488" s="1" t="s">
        <v>47</v>
      </c>
      <c r="Y1488" s="1">
        <v>886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72</v>
      </c>
      <c r="AP1488" s="1">
        <v>78</v>
      </c>
      <c r="AQ1488" s="1">
        <v>78</v>
      </c>
      <c r="AR1488" s="1">
        <v>73</v>
      </c>
      <c r="AS1488" s="1">
        <v>65</v>
      </c>
      <c r="AT1488" s="1">
        <v>45</v>
      </c>
      <c r="AU1488" s="1">
        <v>89</v>
      </c>
      <c r="AV1488" s="1">
        <v>80</v>
      </c>
      <c r="AW1488" s="1">
        <v>124</v>
      </c>
      <c r="AX1488" s="1">
        <v>82</v>
      </c>
      <c r="AY1488" s="1">
        <v>62</v>
      </c>
      <c r="AZ1488" s="1">
        <v>61</v>
      </c>
      <c r="BA1488" s="11">
        <v>57</v>
      </c>
    </row>
    <row r="1489" spans="1:53" hidden="1" x14ac:dyDescent="0.25">
      <c r="A1489" s="10">
        <v>125524</v>
      </c>
      <c r="B1489" s="1" t="s">
        <v>3127</v>
      </c>
      <c r="C1489" s="1" t="s">
        <v>3124</v>
      </c>
      <c r="D1489" s="1">
        <v>4</v>
      </c>
      <c r="E1489" s="1">
        <v>0</v>
      </c>
      <c r="F1489" s="1"/>
      <c r="G1489" s="1" t="s">
        <v>3128</v>
      </c>
      <c r="H1489" s="2">
        <v>45341.639087650467</v>
      </c>
      <c r="I1489" s="1" t="str">
        <f>_xlfn.XLOOKUP(G1489,'Lookup '!A:A,'Lookup '!B:B)</f>
        <v>POWER BANKS</v>
      </c>
      <c r="J1489" s="1" t="s">
        <v>3126</v>
      </c>
      <c r="K1489" s="1" t="b">
        <v>0</v>
      </c>
      <c r="L1489" s="1"/>
      <c r="M1489" s="1"/>
      <c r="N1489" s="1"/>
      <c r="O1489" s="3">
        <v>8</v>
      </c>
      <c r="P1489" s="3"/>
      <c r="Q1489" s="3">
        <v>8</v>
      </c>
      <c r="R1489" s="3">
        <v>10</v>
      </c>
      <c r="S1489" s="1">
        <v>0</v>
      </c>
      <c r="T1489" s="4">
        <v>0</v>
      </c>
      <c r="U1489" s="1"/>
      <c r="V1489" s="1">
        <v>0</v>
      </c>
      <c r="W1489" s="1">
        <v>0</v>
      </c>
      <c r="X1489" s="1" t="s">
        <v>47</v>
      </c>
      <c r="Y1489" s="1">
        <v>770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54</v>
      </c>
      <c r="AP1489" s="1">
        <v>88</v>
      </c>
      <c r="AQ1489" s="1">
        <v>98</v>
      </c>
      <c r="AR1489" s="1">
        <v>81</v>
      </c>
      <c r="AS1489" s="1">
        <v>62</v>
      </c>
      <c r="AT1489" s="1">
        <v>62</v>
      </c>
      <c r="AU1489" s="1">
        <v>74</v>
      </c>
      <c r="AV1489" s="1">
        <v>113</v>
      </c>
      <c r="AW1489" s="1">
        <v>138</v>
      </c>
      <c r="AX1489" s="1">
        <v>106</v>
      </c>
      <c r="AY1489" s="1">
        <v>72</v>
      </c>
      <c r="AZ1489" s="1">
        <v>94</v>
      </c>
      <c r="BA1489" s="11">
        <v>52</v>
      </c>
    </row>
    <row r="1490" spans="1:53" hidden="1" x14ac:dyDescent="0.25">
      <c r="A1490" s="10">
        <v>125525</v>
      </c>
      <c r="B1490" s="1" t="s">
        <v>3129</v>
      </c>
      <c r="C1490" s="1" t="s">
        <v>3124</v>
      </c>
      <c r="D1490" s="1">
        <v>4</v>
      </c>
      <c r="E1490" s="1">
        <v>0</v>
      </c>
      <c r="F1490" s="1"/>
      <c r="G1490" s="1" t="s">
        <v>3130</v>
      </c>
      <c r="H1490" s="2">
        <v>45341.639822997684</v>
      </c>
      <c r="I1490" s="1" t="str">
        <f>_xlfn.XLOOKUP(G1490,'Lookup '!A:A,'Lookup '!B:B)</f>
        <v>POWER BANKS</v>
      </c>
      <c r="J1490" s="1" t="s">
        <v>3126</v>
      </c>
      <c r="K1490" s="1" t="b">
        <v>0</v>
      </c>
      <c r="L1490" s="1"/>
      <c r="M1490" s="1"/>
      <c r="N1490" s="1"/>
      <c r="O1490" s="3">
        <v>14</v>
      </c>
      <c r="P1490" s="3"/>
      <c r="Q1490" s="3">
        <v>14</v>
      </c>
      <c r="R1490" s="3">
        <v>21.066299999999998</v>
      </c>
      <c r="S1490" s="1">
        <v>0</v>
      </c>
      <c r="T1490" s="4">
        <v>0</v>
      </c>
      <c r="U1490" s="1"/>
      <c r="V1490" s="1">
        <v>0</v>
      </c>
      <c r="W1490" s="1">
        <v>0</v>
      </c>
      <c r="X1490" s="1" t="s">
        <v>47</v>
      </c>
      <c r="Y1490" s="1">
        <v>293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71</v>
      </c>
      <c r="AP1490" s="1">
        <v>65</v>
      </c>
      <c r="AQ1490" s="1">
        <v>91</v>
      </c>
      <c r="AR1490" s="1">
        <v>63</v>
      </c>
      <c r="AS1490" s="1">
        <v>37</v>
      </c>
      <c r="AT1490" s="1">
        <v>45</v>
      </c>
      <c r="AU1490" s="1">
        <v>92</v>
      </c>
      <c r="AV1490" s="1">
        <v>92</v>
      </c>
      <c r="AW1490" s="1">
        <v>130</v>
      </c>
      <c r="AX1490" s="1">
        <v>128</v>
      </c>
      <c r="AY1490" s="1">
        <v>82</v>
      </c>
      <c r="AZ1490" s="1">
        <v>92</v>
      </c>
      <c r="BA1490" s="11">
        <v>66</v>
      </c>
    </row>
    <row r="1491" spans="1:53" hidden="1" x14ac:dyDescent="0.25">
      <c r="A1491" s="10">
        <v>125526</v>
      </c>
      <c r="B1491" s="1" t="s">
        <v>3131</v>
      </c>
      <c r="C1491" s="1" t="s">
        <v>3124</v>
      </c>
      <c r="D1491" s="1">
        <v>4</v>
      </c>
      <c r="E1491" s="1">
        <v>0</v>
      </c>
      <c r="F1491" s="1"/>
      <c r="G1491" s="1" t="s">
        <v>3132</v>
      </c>
      <c r="H1491" s="2">
        <v>45341.640440937503</v>
      </c>
      <c r="I1491" s="1" t="str">
        <f>_xlfn.XLOOKUP(G1491,'Lookup '!A:A,'Lookup '!B:B)</f>
        <v>POWER BANKS</v>
      </c>
      <c r="J1491" s="1" t="s">
        <v>3126</v>
      </c>
      <c r="K1491" s="1" t="b">
        <v>0</v>
      </c>
      <c r="L1491" s="1"/>
      <c r="M1491" s="1"/>
      <c r="N1491" s="1"/>
      <c r="O1491" s="3">
        <v>14</v>
      </c>
      <c r="P1491" s="3"/>
      <c r="Q1491" s="3">
        <v>14</v>
      </c>
      <c r="R1491" s="3">
        <v>20</v>
      </c>
      <c r="S1491" s="1">
        <v>0</v>
      </c>
      <c r="T1491" s="4">
        <v>0</v>
      </c>
      <c r="U1491" s="1"/>
      <c r="V1491" s="1">
        <v>0</v>
      </c>
      <c r="W1491" s="1">
        <v>0</v>
      </c>
      <c r="X1491" s="1" t="s">
        <v>47</v>
      </c>
      <c r="Y1491" s="1">
        <v>568</v>
      </c>
      <c r="Z1491" s="1">
        <v>1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48</v>
      </c>
      <c r="AP1491" s="1">
        <v>59</v>
      </c>
      <c r="AQ1491" s="1">
        <v>49</v>
      </c>
      <c r="AR1491" s="1">
        <v>62</v>
      </c>
      <c r="AS1491" s="1">
        <v>54</v>
      </c>
      <c r="AT1491" s="1">
        <v>29</v>
      </c>
      <c r="AU1491" s="1">
        <v>82</v>
      </c>
      <c r="AV1491" s="1">
        <v>86</v>
      </c>
      <c r="AW1491" s="1">
        <v>90</v>
      </c>
      <c r="AX1491" s="1">
        <v>81</v>
      </c>
      <c r="AY1491" s="1">
        <v>43</v>
      </c>
      <c r="AZ1491" s="1">
        <v>74</v>
      </c>
      <c r="BA1491" s="11">
        <v>51</v>
      </c>
    </row>
    <row r="1492" spans="1:53" hidden="1" x14ac:dyDescent="0.25">
      <c r="A1492" s="10">
        <v>125527</v>
      </c>
      <c r="B1492" s="1" t="s">
        <v>3133</v>
      </c>
      <c r="C1492" s="1" t="s">
        <v>3124</v>
      </c>
      <c r="D1492" s="1">
        <v>4</v>
      </c>
      <c r="E1492" s="1">
        <v>0</v>
      </c>
      <c r="F1492" s="1"/>
      <c r="G1492" s="1" t="s">
        <v>3134</v>
      </c>
      <c r="H1492" s="2">
        <v>45341.640983831021</v>
      </c>
      <c r="I1492" s="1" t="str">
        <f>_xlfn.XLOOKUP(G1492,'Lookup '!A:A,'Lookup '!B:B)</f>
        <v>POWER BANKS</v>
      </c>
      <c r="J1492" s="1" t="s">
        <v>3126</v>
      </c>
      <c r="K1492" s="1" t="b">
        <v>0</v>
      </c>
      <c r="L1492" s="1"/>
      <c r="M1492" s="1"/>
      <c r="N1492" s="1"/>
      <c r="O1492" s="3">
        <v>13</v>
      </c>
      <c r="P1492" s="3"/>
      <c r="Q1492" s="3">
        <v>13</v>
      </c>
      <c r="R1492" s="3">
        <v>20</v>
      </c>
      <c r="S1492" s="1">
        <v>0</v>
      </c>
      <c r="T1492" s="4">
        <v>0</v>
      </c>
      <c r="U1492" s="1"/>
      <c r="V1492" s="1">
        <v>0</v>
      </c>
      <c r="W1492" s="1">
        <v>0</v>
      </c>
      <c r="X1492" s="1" t="s">
        <v>47</v>
      </c>
      <c r="Y1492" s="1">
        <v>629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18</v>
      </c>
      <c r="AP1492" s="1">
        <v>22</v>
      </c>
      <c r="AQ1492" s="1">
        <v>22</v>
      </c>
      <c r="AR1492" s="1">
        <v>25</v>
      </c>
      <c r="AS1492" s="1">
        <v>27</v>
      </c>
      <c r="AT1492" s="1">
        <v>22</v>
      </c>
      <c r="AU1492" s="1">
        <v>34</v>
      </c>
      <c r="AV1492" s="1">
        <v>30</v>
      </c>
      <c r="AW1492" s="1">
        <v>53</v>
      </c>
      <c r="AX1492" s="1">
        <v>34</v>
      </c>
      <c r="AY1492" s="1">
        <v>19</v>
      </c>
      <c r="AZ1492" s="1">
        <v>33</v>
      </c>
      <c r="BA1492" s="11">
        <v>20</v>
      </c>
    </row>
    <row r="1493" spans="1:53" x14ac:dyDescent="0.25">
      <c r="A1493" s="10">
        <v>125528</v>
      </c>
      <c r="B1493" s="1" t="s">
        <v>3135</v>
      </c>
      <c r="C1493" s="1" t="s">
        <v>49</v>
      </c>
      <c r="D1493" s="1">
        <v>0</v>
      </c>
      <c r="E1493" s="1">
        <v>0</v>
      </c>
      <c r="F1493" s="1"/>
      <c r="G1493" s="1" t="s">
        <v>3136</v>
      </c>
      <c r="H1493" s="2">
        <v>45351.402416898149</v>
      </c>
      <c r="I1493" s="1" t="str">
        <f>_xlfn.XLOOKUP(G1493,'Lookup '!A:A,'Lookup '!B:B)</f>
        <v>Cases &amp; Covers</v>
      </c>
      <c r="J1493" s="1" t="s">
        <v>51</v>
      </c>
      <c r="K1493" s="1" t="b">
        <v>0</v>
      </c>
      <c r="L1493" s="1"/>
      <c r="M1493" s="1"/>
      <c r="N1493" s="1" t="s">
        <v>52</v>
      </c>
      <c r="O1493" s="3">
        <v>2.93</v>
      </c>
      <c r="P1493" s="3"/>
      <c r="Q1493" s="3">
        <v>2.93</v>
      </c>
      <c r="R1493" s="3">
        <v>4.5453999999999999</v>
      </c>
      <c r="S1493" s="1">
        <v>0</v>
      </c>
      <c r="T1493" s="4">
        <v>0</v>
      </c>
      <c r="U1493" s="1" t="s">
        <v>5484</v>
      </c>
      <c r="V1493" s="1" t="s">
        <v>5504</v>
      </c>
      <c r="W1493" s="1" t="s">
        <v>5650</v>
      </c>
      <c r="X1493" s="1" t="s">
        <v>47</v>
      </c>
      <c r="Y1493" s="1">
        <v>20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20</v>
      </c>
      <c r="AP1493" s="1">
        <v>10</v>
      </c>
      <c r="AQ1493" s="1">
        <v>2</v>
      </c>
      <c r="AR1493" s="1">
        <v>4</v>
      </c>
      <c r="AS1493" s="1">
        <v>4</v>
      </c>
      <c r="AT1493" s="1">
        <v>4</v>
      </c>
      <c r="AU1493" s="1">
        <v>8</v>
      </c>
      <c r="AV1493" s="1">
        <v>18</v>
      </c>
      <c r="AW1493" s="1">
        <v>0</v>
      </c>
      <c r="AX1493" s="1">
        <v>3</v>
      </c>
      <c r="AY1493" s="1">
        <v>3</v>
      </c>
      <c r="AZ1493" s="1">
        <v>4</v>
      </c>
      <c r="BA1493" s="11">
        <v>7</v>
      </c>
    </row>
    <row r="1494" spans="1:53" x14ac:dyDescent="0.25">
      <c r="A1494" s="10">
        <v>125529</v>
      </c>
      <c r="B1494" s="1" t="s">
        <v>3137</v>
      </c>
      <c r="C1494" s="1" t="s">
        <v>49</v>
      </c>
      <c r="D1494" s="1">
        <v>0</v>
      </c>
      <c r="E1494" s="1">
        <v>0</v>
      </c>
      <c r="F1494" s="1"/>
      <c r="G1494" s="1" t="s">
        <v>3138</v>
      </c>
      <c r="H1494" s="2">
        <v>45351.402416898149</v>
      </c>
      <c r="I1494" s="1" t="str">
        <f>_xlfn.XLOOKUP(G1494,'Lookup '!A:A,'Lookup '!B:B)</f>
        <v>Cases &amp; Covers</v>
      </c>
      <c r="J1494" s="1" t="s">
        <v>51</v>
      </c>
      <c r="K1494" s="1" t="b">
        <v>0</v>
      </c>
      <c r="L1494" s="1"/>
      <c r="M1494" s="1"/>
      <c r="N1494" s="1" t="s">
        <v>52</v>
      </c>
      <c r="O1494" s="3">
        <v>2.93</v>
      </c>
      <c r="P1494" s="3"/>
      <c r="Q1494" s="3">
        <v>2.93</v>
      </c>
      <c r="R1494" s="3">
        <v>4.5453999999999999</v>
      </c>
      <c r="S1494" s="1">
        <v>0</v>
      </c>
      <c r="T1494" s="4">
        <v>0</v>
      </c>
      <c r="U1494" s="1" t="s">
        <v>5484</v>
      </c>
      <c r="V1494" s="1" t="s">
        <v>5504</v>
      </c>
      <c r="W1494" s="1" t="s">
        <v>5650</v>
      </c>
      <c r="X1494" s="1" t="s">
        <v>47</v>
      </c>
      <c r="Y1494" s="1">
        <v>41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22</v>
      </c>
      <c r="AP1494" s="1">
        <v>8</v>
      </c>
      <c r="AQ1494" s="1">
        <v>2</v>
      </c>
      <c r="AR1494" s="1">
        <v>5</v>
      </c>
      <c r="AS1494" s="1">
        <v>5</v>
      </c>
      <c r="AT1494" s="1">
        <v>3</v>
      </c>
      <c r="AU1494" s="1">
        <v>2</v>
      </c>
      <c r="AV1494" s="1">
        <v>1</v>
      </c>
      <c r="AW1494" s="1">
        <v>10</v>
      </c>
      <c r="AX1494" s="1">
        <v>8</v>
      </c>
      <c r="AY1494" s="1">
        <v>1</v>
      </c>
      <c r="AZ1494" s="1">
        <v>3</v>
      </c>
      <c r="BA1494" s="11">
        <v>2</v>
      </c>
    </row>
    <row r="1495" spans="1:53" x14ac:dyDescent="0.25">
      <c r="A1495" s="10">
        <v>125530</v>
      </c>
      <c r="B1495" s="1" t="s">
        <v>3139</v>
      </c>
      <c r="C1495" s="1" t="s">
        <v>49</v>
      </c>
      <c r="D1495" s="1">
        <v>0</v>
      </c>
      <c r="E1495" s="1">
        <v>0</v>
      </c>
      <c r="F1495" s="1"/>
      <c r="G1495" s="1" t="s">
        <v>3140</v>
      </c>
      <c r="H1495" s="2">
        <v>45351.402416898149</v>
      </c>
      <c r="I1495" s="1" t="str">
        <f>_xlfn.XLOOKUP(G1495,'Lookup '!A:A,'Lookup '!B:B)</f>
        <v>Cases &amp; Covers</v>
      </c>
      <c r="J1495" s="1" t="s">
        <v>51</v>
      </c>
      <c r="K1495" s="1" t="b">
        <v>0</v>
      </c>
      <c r="L1495" s="1"/>
      <c r="M1495" s="1"/>
      <c r="N1495" s="1" t="s">
        <v>52</v>
      </c>
      <c r="O1495" s="3">
        <v>2.93</v>
      </c>
      <c r="P1495" s="3"/>
      <c r="Q1495" s="3">
        <v>2.93</v>
      </c>
      <c r="R1495" s="3">
        <v>4.5453999999999999</v>
      </c>
      <c r="S1495" s="1">
        <v>0</v>
      </c>
      <c r="T1495" s="4">
        <v>0</v>
      </c>
      <c r="U1495" s="1" t="s">
        <v>5484</v>
      </c>
      <c r="V1495" s="1" t="s">
        <v>5504</v>
      </c>
      <c r="W1495" s="1" t="s">
        <v>5650</v>
      </c>
      <c r="X1495" s="1" t="s">
        <v>47</v>
      </c>
      <c r="Y1495" s="1">
        <v>43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25</v>
      </c>
      <c r="AP1495" s="1">
        <v>12</v>
      </c>
      <c r="AQ1495" s="1">
        <v>9</v>
      </c>
      <c r="AR1495" s="1">
        <v>8</v>
      </c>
      <c r="AS1495" s="1">
        <v>4</v>
      </c>
      <c r="AT1495" s="1">
        <v>0</v>
      </c>
      <c r="AU1495" s="1">
        <v>2</v>
      </c>
      <c r="AV1495" s="1">
        <v>9</v>
      </c>
      <c r="AW1495" s="1">
        <v>11</v>
      </c>
      <c r="AX1495" s="1">
        <v>12</v>
      </c>
      <c r="AY1495" s="1">
        <v>8</v>
      </c>
      <c r="AZ1495" s="1">
        <v>10</v>
      </c>
      <c r="BA1495" s="11">
        <v>9</v>
      </c>
    </row>
    <row r="1496" spans="1:53" x14ac:dyDescent="0.25">
      <c r="A1496" s="10">
        <v>125531</v>
      </c>
      <c r="B1496" s="1" t="s">
        <v>3141</v>
      </c>
      <c r="C1496" s="1" t="s">
        <v>49</v>
      </c>
      <c r="D1496" s="1">
        <v>0</v>
      </c>
      <c r="E1496" s="1">
        <v>0</v>
      </c>
      <c r="F1496" s="1"/>
      <c r="G1496" s="1" t="s">
        <v>3142</v>
      </c>
      <c r="H1496" s="2">
        <v>45351.402416898149</v>
      </c>
      <c r="I1496" s="1" t="str">
        <f>_xlfn.XLOOKUP(G1496,'Lookup '!A:A,'Lookup '!B:B)</f>
        <v>Cases &amp; Covers</v>
      </c>
      <c r="J1496" s="1" t="s">
        <v>51</v>
      </c>
      <c r="K1496" s="1" t="b">
        <v>0</v>
      </c>
      <c r="L1496" s="1"/>
      <c r="M1496" s="1"/>
      <c r="N1496" s="1" t="s">
        <v>52</v>
      </c>
      <c r="O1496" s="3">
        <v>2.93</v>
      </c>
      <c r="P1496" s="3"/>
      <c r="Q1496" s="3">
        <v>2.93</v>
      </c>
      <c r="R1496" s="3">
        <v>4.5453999999999999</v>
      </c>
      <c r="S1496" s="1">
        <v>0</v>
      </c>
      <c r="T1496" s="4">
        <v>0</v>
      </c>
      <c r="U1496" s="1" t="s">
        <v>5484</v>
      </c>
      <c r="V1496" s="1" t="s">
        <v>5504</v>
      </c>
      <c r="W1496" s="1" t="s">
        <v>5651</v>
      </c>
      <c r="X1496" s="1" t="s">
        <v>47</v>
      </c>
      <c r="Y1496" s="1">
        <v>55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33</v>
      </c>
      <c r="AP1496" s="1">
        <v>7</v>
      </c>
      <c r="AQ1496" s="1">
        <v>6</v>
      </c>
      <c r="AR1496" s="1">
        <v>7</v>
      </c>
      <c r="AS1496" s="1">
        <v>1</v>
      </c>
      <c r="AT1496" s="1">
        <v>0</v>
      </c>
      <c r="AU1496" s="1">
        <v>4</v>
      </c>
      <c r="AV1496" s="1">
        <v>4</v>
      </c>
      <c r="AW1496" s="1">
        <v>9</v>
      </c>
      <c r="AX1496" s="1">
        <v>16</v>
      </c>
      <c r="AY1496" s="1">
        <v>9</v>
      </c>
      <c r="AZ1496" s="1">
        <v>3</v>
      </c>
      <c r="BA1496" s="11">
        <v>5</v>
      </c>
    </row>
    <row r="1497" spans="1:53" x14ac:dyDescent="0.25">
      <c r="A1497" s="10">
        <v>125532</v>
      </c>
      <c r="B1497" s="1" t="s">
        <v>3143</v>
      </c>
      <c r="C1497" s="1" t="s">
        <v>49</v>
      </c>
      <c r="D1497" s="1">
        <v>0</v>
      </c>
      <c r="E1497" s="1">
        <v>0</v>
      </c>
      <c r="F1497" s="1"/>
      <c r="G1497" s="1" t="s">
        <v>3144</v>
      </c>
      <c r="H1497" s="2">
        <v>45351.402416898149</v>
      </c>
      <c r="I1497" s="1" t="str">
        <f>_xlfn.XLOOKUP(G1497,'Lookup '!A:A,'Lookup '!B:B)</f>
        <v>Cases &amp; Covers</v>
      </c>
      <c r="J1497" s="1" t="s">
        <v>51</v>
      </c>
      <c r="K1497" s="1" t="b">
        <v>0</v>
      </c>
      <c r="L1497" s="1"/>
      <c r="M1497" s="1"/>
      <c r="N1497" s="1" t="s">
        <v>52</v>
      </c>
      <c r="O1497" s="3">
        <v>2.93</v>
      </c>
      <c r="P1497" s="3"/>
      <c r="Q1497" s="3">
        <v>2.93</v>
      </c>
      <c r="R1497" s="3">
        <v>4.5453999999999999</v>
      </c>
      <c r="S1497" s="1">
        <v>0</v>
      </c>
      <c r="T1497" s="4">
        <v>0</v>
      </c>
      <c r="U1497" s="1" t="s">
        <v>5484</v>
      </c>
      <c r="V1497" s="1" t="s">
        <v>5504</v>
      </c>
      <c r="W1497" s="1" t="s">
        <v>5651</v>
      </c>
      <c r="X1497" s="1" t="s">
        <v>47</v>
      </c>
      <c r="Y1497" s="1">
        <v>3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27</v>
      </c>
      <c r="AP1497" s="1">
        <v>6</v>
      </c>
      <c r="AQ1497" s="1">
        <v>9</v>
      </c>
      <c r="AR1497" s="1">
        <v>3</v>
      </c>
      <c r="AS1497" s="1">
        <v>6</v>
      </c>
      <c r="AT1497" s="1">
        <v>2</v>
      </c>
      <c r="AU1497" s="1">
        <v>0</v>
      </c>
      <c r="AV1497" s="1">
        <v>3</v>
      </c>
      <c r="AW1497" s="1">
        <v>0</v>
      </c>
      <c r="AX1497" s="1">
        <v>1</v>
      </c>
      <c r="AY1497" s="1">
        <v>0</v>
      </c>
      <c r="AZ1497" s="1">
        <v>0</v>
      </c>
      <c r="BA1497" s="11">
        <v>0</v>
      </c>
    </row>
    <row r="1498" spans="1:53" x14ac:dyDescent="0.25">
      <c r="A1498" s="10">
        <v>125533</v>
      </c>
      <c r="B1498" s="1" t="s">
        <v>3145</v>
      </c>
      <c r="C1498" s="1" t="s">
        <v>49</v>
      </c>
      <c r="D1498" s="1">
        <v>0</v>
      </c>
      <c r="E1498" s="1">
        <v>0</v>
      </c>
      <c r="F1498" s="1"/>
      <c r="G1498" s="1" t="s">
        <v>3146</v>
      </c>
      <c r="H1498" s="2">
        <v>45351.402416898149</v>
      </c>
      <c r="I1498" s="1" t="str">
        <f>_xlfn.XLOOKUP(G1498,'Lookup '!A:A,'Lookup '!B:B)</f>
        <v>Cases &amp; Covers</v>
      </c>
      <c r="J1498" s="1" t="s">
        <v>51</v>
      </c>
      <c r="K1498" s="1" t="b">
        <v>0</v>
      </c>
      <c r="L1498" s="1"/>
      <c r="M1498" s="1"/>
      <c r="N1498" s="1" t="s">
        <v>52</v>
      </c>
      <c r="O1498" s="3">
        <v>2.93</v>
      </c>
      <c r="P1498" s="3"/>
      <c r="Q1498" s="3">
        <v>2.93</v>
      </c>
      <c r="R1498" s="3">
        <v>4.5453999999999999</v>
      </c>
      <c r="S1498" s="1">
        <v>0</v>
      </c>
      <c r="T1498" s="4">
        <v>0</v>
      </c>
      <c r="U1498" s="1" t="s">
        <v>5484</v>
      </c>
      <c r="V1498" s="1" t="s">
        <v>5504</v>
      </c>
      <c r="W1498" s="1" t="s">
        <v>5652</v>
      </c>
      <c r="X1498" s="1" t="s">
        <v>47</v>
      </c>
      <c r="Y1498" s="1">
        <v>18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24</v>
      </c>
      <c r="AP1498" s="1">
        <v>22</v>
      </c>
      <c r="AQ1498" s="1">
        <v>17</v>
      </c>
      <c r="AR1498" s="1">
        <v>6</v>
      </c>
      <c r="AS1498" s="1">
        <v>6</v>
      </c>
      <c r="AT1498" s="1">
        <v>8</v>
      </c>
      <c r="AU1498" s="1">
        <v>13</v>
      </c>
      <c r="AV1498" s="1">
        <v>11</v>
      </c>
      <c r="AW1498" s="1">
        <v>8</v>
      </c>
      <c r="AX1498" s="1">
        <v>12</v>
      </c>
      <c r="AY1498" s="1">
        <v>5</v>
      </c>
      <c r="AZ1498" s="1">
        <v>3</v>
      </c>
      <c r="BA1498" s="11">
        <v>0</v>
      </c>
    </row>
    <row r="1499" spans="1:53" x14ac:dyDescent="0.25">
      <c r="A1499" s="10">
        <v>125534</v>
      </c>
      <c r="B1499" s="1" t="s">
        <v>3147</v>
      </c>
      <c r="C1499" s="1" t="s">
        <v>49</v>
      </c>
      <c r="D1499" s="1">
        <v>0</v>
      </c>
      <c r="E1499" s="1">
        <v>0</v>
      </c>
      <c r="F1499" s="1"/>
      <c r="G1499" s="1" t="s">
        <v>3148</v>
      </c>
      <c r="H1499" s="2">
        <v>45351.402416898149</v>
      </c>
      <c r="I1499" s="1" t="str">
        <f>_xlfn.XLOOKUP(G1499,'Lookup '!A:A,'Lookup '!B:B)</f>
        <v>Cases &amp; Covers</v>
      </c>
      <c r="J1499" s="1" t="s">
        <v>51</v>
      </c>
      <c r="K1499" s="1" t="b">
        <v>0</v>
      </c>
      <c r="L1499" s="1"/>
      <c r="M1499" s="1"/>
      <c r="N1499" s="1" t="s">
        <v>52</v>
      </c>
      <c r="O1499" s="3">
        <v>2.93</v>
      </c>
      <c r="P1499" s="3"/>
      <c r="Q1499" s="3">
        <v>2.93</v>
      </c>
      <c r="R1499" s="3">
        <v>4.5453999999999999</v>
      </c>
      <c r="S1499" s="1">
        <v>0</v>
      </c>
      <c r="T1499" s="4">
        <v>0</v>
      </c>
      <c r="U1499" s="1" t="s">
        <v>5484</v>
      </c>
      <c r="V1499" s="1" t="s">
        <v>5504</v>
      </c>
      <c r="W1499" s="1" t="s">
        <v>5651</v>
      </c>
      <c r="X1499" s="1" t="s">
        <v>47</v>
      </c>
      <c r="Y1499" s="1">
        <v>105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19</v>
      </c>
      <c r="AP1499" s="1">
        <v>7</v>
      </c>
      <c r="AQ1499" s="1">
        <v>3</v>
      </c>
      <c r="AR1499" s="1">
        <v>3</v>
      </c>
      <c r="AS1499" s="1">
        <v>1</v>
      </c>
      <c r="AT1499" s="1">
        <v>1</v>
      </c>
      <c r="AU1499" s="1">
        <v>2</v>
      </c>
      <c r="AV1499" s="1">
        <v>8</v>
      </c>
      <c r="AW1499" s="1">
        <v>5</v>
      </c>
      <c r="AX1499" s="1">
        <v>3</v>
      </c>
      <c r="AY1499" s="1">
        <v>4</v>
      </c>
      <c r="AZ1499" s="1">
        <v>5</v>
      </c>
      <c r="BA1499" s="11">
        <v>0</v>
      </c>
    </row>
    <row r="1500" spans="1:53" x14ac:dyDescent="0.25">
      <c r="A1500" s="10">
        <v>125535</v>
      </c>
      <c r="B1500" s="1" t="s">
        <v>3149</v>
      </c>
      <c r="C1500" s="1" t="s">
        <v>49</v>
      </c>
      <c r="D1500" s="1">
        <v>0</v>
      </c>
      <c r="E1500" s="1">
        <v>0</v>
      </c>
      <c r="F1500" s="1"/>
      <c r="G1500" s="1" t="s">
        <v>3150</v>
      </c>
      <c r="H1500" s="2">
        <v>45351.402416898149</v>
      </c>
      <c r="I1500" s="1" t="str">
        <f>_xlfn.XLOOKUP(G1500,'Lookup '!A:A,'Lookup '!B:B)</f>
        <v>Cases &amp; Covers</v>
      </c>
      <c r="J1500" s="1" t="s">
        <v>51</v>
      </c>
      <c r="K1500" s="1" t="b">
        <v>0</v>
      </c>
      <c r="L1500" s="1"/>
      <c r="M1500" s="1"/>
      <c r="N1500" s="1" t="s">
        <v>52</v>
      </c>
      <c r="O1500" s="3">
        <v>2.93</v>
      </c>
      <c r="P1500" s="3"/>
      <c r="Q1500" s="3">
        <v>2.93</v>
      </c>
      <c r="R1500" s="3">
        <v>4.5453999999999999</v>
      </c>
      <c r="S1500" s="1">
        <v>0</v>
      </c>
      <c r="T1500" s="4">
        <v>0</v>
      </c>
      <c r="U1500" s="1" t="s">
        <v>5484</v>
      </c>
      <c r="V1500" s="1" t="s">
        <v>5504</v>
      </c>
      <c r="W1500" s="1" t="s">
        <v>5653</v>
      </c>
      <c r="X1500" s="1" t="s">
        <v>47</v>
      </c>
      <c r="Y1500" s="1">
        <v>62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24</v>
      </c>
      <c r="AP1500" s="1">
        <v>11</v>
      </c>
      <c r="AQ1500" s="1">
        <v>15</v>
      </c>
      <c r="AR1500" s="1">
        <v>10</v>
      </c>
      <c r="AS1500" s="1">
        <v>15</v>
      </c>
      <c r="AT1500" s="1">
        <v>9</v>
      </c>
      <c r="AU1500" s="1">
        <v>17</v>
      </c>
      <c r="AV1500" s="1">
        <v>13</v>
      </c>
      <c r="AW1500" s="1">
        <v>19</v>
      </c>
      <c r="AX1500" s="1">
        <v>5</v>
      </c>
      <c r="AY1500" s="1">
        <v>14</v>
      </c>
      <c r="AZ1500" s="1">
        <v>6</v>
      </c>
      <c r="BA1500" s="11">
        <v>7</v>
      </c>
    </row>
    <row r="1501" spans="1:53" x14ac:dyDescent="0.25">
      <c r="A1501" s="10">
        <v>125536</v>
      </c>
      <c r="B1501" s="1" t="s">
        <v>3151</v>
      </c>
      <c r="C1501" s="1" t="s">
        <v>49</v>
      </c>
      <c r="D1501" s="1">
        <v>0</v>
      </c>
      <c r="E1501" s="1">
        <v>0</v>
      </c>
      <c r="F1501" s="1"/>
      <c r="G1501" s="1" t="s">
        <v>3152</v>
      </c>
      <c r="H1501" s="2">
        <v>45351.402416898149</v>
      </c>
      <c r="I1501" s="1" t="str">
        <f>_xlfn.XLOOKUP(G1501,'Lookup '!A:A,'Lookup '!B:B)</f>
        <v>Cases &amp; Covers</v>
      </c>
      <c r="J1501" s="1" t="s">
        <v>51</v>
      </c>
      <c r="K1501" s="1" t="b">
        <v>0</v>
      </c>
      <c r="L1501" s="1"/>
      <c r="M1501" s="1"/>
      <c r="N1501" s="1" t="s">
        <v>52</v>
      </c>
      <c r="O1501" s="3">
        <v>2.93</v>
      </c>
      <c r="P1501" s="3"/>
      <c r="Q1501" s="3">
        <v>2.93</v>
      </c>
      <c r="R1501" s="3">
        <v>4.5453999999999999</v>
      </c>
      <c r="S1501" s="1">
        <v>0</v>
      </c>
      <c r="T1501" s="4">
        <v>0</v>
      </c>
      <c r="U1501" s="1" t="s">
        <v>5484</v>
      </c>
      <c r="V1501" s="1" t="s">
        <v>5504</v>
      </c>
      <c r="W1501" s="1" t="s">
        <v>5653</v>
      </c>
      <c r="X1501" s="1" t="s">
        <v>47</v>
      </c>
      <c r="Y1501" s="1">
        <v>102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27</v>
      </c>
      <c r="AP1501" s="1">
        <v>7</v>
      </c>
      <c r="AQ1501" s="1">
        <v>5</v>
      </c>
      <c r="AR1501" s="1">
        <v>3</v>
      </c>
      <c r="AS1501" s="1">
        <v>3</v>
      </c>
      <c r="AT1501" s="1">
        <v>0</v>
      </c>
      <c r="AU1501" s="1">
        <v>0</v>
      </c>
      <c r="AV1501" s="1">
        <v>0</v>
      </c>
      <c r="AW1501" s="1">
        <v>1</v>
      </c>
      <c r="AX1501" s="1">
        <v>0</v>
      </c>
      <c r="AY1501" s="1">
        <v>0</v>
      </c>
      <c r="AZ1501" s="1">
        <v>0</v>
      </c>
      <c r="BA1501" s="11">
        <v>0</v>
      </c>
    </row>
    <row r="1502" spans="1:53" x14ac:dyDescent="0.25">
      <c r="A1502" s="10">
        <v>125537</v>
      </c>
      <c r="B1502" s="1" t="s">
        <v>3153</v>
      </c>
      <c r="C1502" s="1" t="s">
        <v>49</v>
      </c>
      <c r="D1502" s="1">
        <v>0</v>
      </c>
      <c r="E1502" s="1">
        <v>0</v>
      </c>
      <c r="F1502" s="1"/>
      <c r="G1502" s="1" t="s">
        <v>3154</v>
      </c>
      <c r="H1502" s="2">
        <v>45351.402417048608</v>
      </c>
      <c r="I1502" s="1" t="str">
        <f>_xlfn.XLOOKUP(G1502,'Lookup '!A:A,'Lookup '!B:B)</f>
        <v>Cases &amp; Covers</v>
      </c>
      <c r="J1502" s="1" t="s">
        <v>51</v>
      </c>
      <c r="K1502" s="1" t="b">
        <v>0</v>
      </c>
      <c r="L1502" s="1"/>
      <c r="M1502" s="1"/>
      <c r="N1502" s="1" t="s">
        <v>52</v>
      </c>
      <c r="O1502" s="3">
        <v>2.93</v>
      </c>
      <c r="P1502" s="3"/>
      <c r="Q1502" s="3">
        <v>2.93</v>
      </c>
      <c r="R1502" s="3">
        <v>4.5453999999999999</v>
      </c>
      <c r="S1502" s="1">
        <v>0</v>
      </c>
      <c r="T1502" s="4">
        <v>0</v>
      </c>
      <c r="U1502" s="1" t="s">
        <v>5484</v>
      </c>
      <c r="V1502" s="1" t="s">
        <v>5504</v>
      </c>
      <c r="W1502" s="1" t="s">
        <v>5653</v>
      </c>
      <c r="X1502" s="1" t="s">
        <v>47</v>
      </c>
      <c r="Y1502" s="1">
        <v>22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15</v>
      </c>
      <c r="AP1502" s="1">
        <v>7</v>
      </c>
      <c r="AQ1502" s="1">
        <v>4</v>
      </c>
      <c r="AR1502" s="1">
        <v>5</v>
      </c>
      <c r="AS1502" s="1">
        <v>1</v>
      </c>
      <c r="AT1502" s="1">
        <v>3</v>
      </c>
      <c r="AU1502" s="1">
        <v>1</v>
      </c>
      <c r="AV1502" s="1">
        <v>7</v>
      </c>
      <c r="AW1502" s="1">
        <v>9</v>
      </c>
      <c r="AX1502" s="1">
        <v>4</v>
      </c>
      <c r="AY1502" s="1">
        <v>2</v>
      </c>
      <c r="AZ1502" s="1">
        <v>3</v>
      </c>
      <c r="BA1502" s="11">
        <v>5</v>
      </c>
    </row>
    <row r="1503" spans="1:53" hidden="1" x14ac:dyDescent="0.25">
      <c r="A1503" s="10">
        <v>125538</v>
      </c>
      <c r="B1503" s="1" t="s">
        <v>3155</v>
      </c>
      <c r="C1503" s="1" t="s">
        <v>3156</v>
      </c>
      <c r="D1503" s="1">
        <v>4</v>
      </c>
      <c r="E1503" s="1">
        <v>0</v>
      </c>
      <c r="F1503" s="1"/>
      <c r="G1503" s="1" t="s">
        <v>3157</v>
      </c>
      <c r="H1503" s="2">
        <v>45355.556673495368</v>
      </c>
      <c r="I1503" s="1" t="str">
        <f>_xlfn.XLOOKUP(G1503,'Lookup '!A:A,'Lookup '!B:B)</f>
        <v>Screen Protector</v>
      </c>
      <c r="J1503" s="1" t="s">
        <v>317</v>
      </c>
      <c r="K1503" s="1" t="b">
        <v>0</v>
      </c>
      <c r="L1503" s="1"/>
      <c r="M1503" s="1"/>
      <c r="N1503" s="1" t="s">
        <v>52</v>
      </c>
      <c r="O1503" s="3">
        <v>1.47</v>
      </c>
      <c r="P1503" s="3"/>
      <c r="Q1503" s="3">
        <v>1.47</v>
      </c>
      <c r="R1503" s="3">
        <v>3.1818</v>
      </c>
      <c r="S1503" s="1">
        <v>0</v>
      </c>
      <c r="T1503" s="4">
        <v>0</v>
      </c>
      <c r="U1503" s="1"/>
      <c r="V1503" s="1" t="e">
        <v>#N/A</v>
      </c>
      <c r="W1503" s="1" t="e">
        <v>#N/A</v>
      </c>
      <c r="X1503" s="1" t="s">
        <v>47</v>
      </c>
      <c r="Y1503" s="1">
        <v>9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433</v>
      </c>
      <c r="AP1503" s="1">
        <v>221</v>
      </c>
      <c r="AQ1503" s="1">
        <v>0</v>
      </c>
      <c r="AR1503" s="1">
        <v>0</v>
      </c>
      <c r="AS1503" s="1">
        <v>0</v>
      </c>
      <c r="AT1503" s="1">
        <v>10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1">
        <v>0</v>
      </c>
    </row>
    <row r="1504" spans="1:53" hidden="1" x14ac:dyDescent="0.25">
      <c r="A1504" s="10">
        <v>125539</v>
      </c>
      <c r="B1504" s="1" t="s">
        <v>3158</v>
      </c>
      <c r="C1504" s="1" t="s">
        <v>3156</v>
      </c>
      <c r="D1504" s="1">
        <v>4</v>
      </c>
      <c r="E1504" s="1">
        <v>0</v>
      </c>
      <c r="F1504" s="1"/>
      <c r="G1504" s="1" t="s">
        <v>3159</v>
      </c>
      <c r="H1504" s="2">
        <v>45355.556673495368</v>
      </c>
      <c r="I1504" s="1" t="str">
        <f>_xlfn.XLOOKUP(G1504,'Lookup '!A:A,'Lookup '!B:B)</f>
        <v>Screen Protector</v>
      </c>
      <c r="J1504" s="1" t="s">
        <v>317</v>
      </c>
      <c r="K1504" s="1" t="b">
        <v>0</v>
      </c>
      <c r="L1504" s="1"/>
      <c r="M1504" s="1"/>
      <c r="N1504" s="1" t="s">
        <v>52</v>
      </c>
      <c r="O1504" s="3">
        <v>1.1499999999999999</v>
      </c>
      <c r="P1504" s="3"/>
      <c r="Q1504" s="3">
        <v>1.1499999999999999</v>
      </c>
      <c r="R1504" s="3">
        <v>3.1818</v>
      </c>
      <c r="S1504" s="1">
        <v>0</v>
      </c>
      <c r="T1504" s="4">
        <v>0</v>
      </c>
      <c r="U1504" s="1"/>
      <c r="V1504" s="1" t="e">
        <v>#N/A</v>
      </c>
      <c r="W1504" s="1" t="e">
        <v>#N/A</v>
      </c>
      <c r="X1504" s="1" t="s">
        <v>47</v>
      </c>
      <c r="Y1504" s="1">
        <v>-26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100</v>
      </c>
      <c r="AP1504" s="1">
        <v>20</v>
      </c>
      <c r="AQ1504" s="1">
        <v>75</v>
      </c>
      <c r="AR1504" s="1">
        <v>129</v>
      </c>
      <c r="AS1504" s="1">
        <v>88</v>
      </c>
      <c r="AT1504" s="1">
        <v>4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1">
        <v>0</v>
      </c>
    </row>
    <row r="1505" spans="1:53" hidden="1" x14ac:dyDescent="0.25">
      <c r="A1505" s="10">
        <v>125540</v>
      </c>
      <c r="B1505" s="1" t="s">
        <v>3160</v>
      </c>
      <c r="C1505" s="1" t="s">
        <v>3156</v>
      </c>
      <c r="D1505" s="1">
        <v>4</v>
      </c>
      <c r="E1505" s="1">
        <v>0</v>
      </c>
      <c r="F1505" s="1"/>
      <c r="G1505" s="1" t="s">
        <v>3161</v>
      </c>
      <c r="H1505" s="2">
        <v>45355.556673495368</v>
      </c>
      <c r="I1505" s="1" t="str">
        <f>_xlfn.XLOOKUP(G1505,'Lookup '!A:A,'Lookup '!B:B)</f>
        <v>Screen Protector</v>
      </c>
      <c r="J1505" s="1" t="s">
        <v>317</v>
      </c>
      <c r="K1505" s="1" t="b">
        <v>0</v>
      </c>
      <c r="L1505" s="1"/>
      <c r="M1505" s="1"/>
      <c r="N1505" s="1" t="s">
        <v>52</v>
      </c>
      <c r="O1505" s="3">
        <v>1.47</v>
      </c>
      <c r="P1505" s="3"/>
      <c r="Q1505" s="3">
        <v>1.47</v>
      </c>
      <c r="R1505" s="3">
        <v>3.1818</v>
      </c>
      <c r="S1505" s="1">
        <v>0</v>
      </c>
      <c r="T1505" s="4">
        <v>0</v>
      </c>
      <c r="U1505" s="1"/>
      <c r="V1505" s="1" t="e">
        <v>#N/A</v>
      </c>
      <c r="W1505" s="1" t="e">
        <v>#N/A</v>
      </c>
      <c r="X1505" s="1" t="s">
        <v>47</v>
      </c>
      <c r="Y1505" s="1">
        <v>-7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215</v>
      </c>
      <c r="AP1505" s="1">
        <v>60</v>
      </c>
      <c r="AQ1505" s="1">
        <v>0</v>
      </c>
      <c r="AR1505" s="1">
        <v>0</v>
      </c>
      <c r="AS1505" s="1">
        <v>0</v>
      </c>
      <c r="AT1505" s="1">
        <v>0</v>
      </c>
      <c r="AU1505" s="1">
        <v>3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1">
        <v>0</v>
      </c>
    </row>
    <row r="1506" spans="1:53" hidden="1" x14ac:dyDescent="0.25">
      <c r="A1506" s="10">
        <v>125541</v>
      </c>
      <c r="B1506" s="1" t="s">
        <v>3162</v>
      </c>
      <c r="C1506" s="1" t="s">
        <v>3156</v>
      </c>
      <c r="D1506" s="1">
        <v>4</v>
      </c>
      <c r="E1506" s="1">
        <v>0</v>
      </c>
      <c r="F1506" s="1"/>
      <c r="G1506" s="1" t="s">
        <v>3163</v>
      </c>
      <c r="H1506" s="2">
        <v>45355.556673495368</v>
      </c>
      <c r="I1506" s="1" t="str">
        <f>_xlfn.XLOOKUP(G1506,'Lookup '!A:A,'Lookup '!B:B)</f>
        <v>Screen Protector</v>
      </c>
      <c r="J1506" s="1" t="s">
        <v>317</v>
      </c>
      <c r="K1506" s="1" t="b">
        <v>0</v>
      </c>
      <c r="L1506" s="1"/>
      <c r="M1506" s="1"/>
      <c r="N1506" s="1" t="s">
        <v>52</v>
      </c>
      <c r="O1506" s="3">
        <v>1.1499999999999999</v>
      </c>
      <c r="P1506" s="3"/>
      <c r="Q1506" s="3">
        <v>1.1499999999999999</v>
      </c>
      <c r="R1506" s="3">
        <v>3.1818</v>
      </c>
      <c r="S1506" s="1">
        <v>0</v>
      </c>
      <c r="T1506" s="4">
        <v>0</v>
      </c>
      <c r="U1506" s="1"/>
      <c r="V1506" s="1" t="e">
        <v>#N/A</v>
      </c>
      <c r="W1506" s="1" t="e">
        <v>#N/A</v>
      </c>
      <c r="X1506" s="1" t="s">
        <v>47</v>
      </c>
      <c r="Y1506" s="1">
        <v>32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97</v>
      </c>
      <c r="AP1506" s="1">
        <v>111</v>
      </c>
      <c r="AQ1506" s="1">
        <v>90</v>
      </c>
      <c r="AR1506" s="1">
        <v>87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1">
        <v>0</v>
      </c>
    </row>
    <row r="1507" spans="1:53" hidden="1" x14ac:dyDescent="0.25">
      <c r="A1507" s="10">
        <v>125542</v>
      </c>
      <c r="B1507" s="1" t="s">
        <v>3164</v>
      </c>
      <c r="C1507" s="1" t="s">
        <v>3156</v>
      </c>
      <c r="D1507" s="1">
        <v>4</v>
      </c>
      <c r="E1507" s="1">
        <v>0</v>
      </c>
      <c r="F1507" s="1"/>
      <c r="G1507" s="1" t="s">
        <v>3165</v>
      </c>
      <c r="H1507" s="2">
        <v>45355.556673495368</v>
      </c>
      <c r="I1507" s="1" t="str">
        <f>_xlfn.XLOOKUP(G1507,'Lookup '!A:A,'Lookup '!B:B)</f>
        <v>Screen Protector</v>
      </c>
      <c r="J1507" s="1" t="s">
        <v>317</v>
      </c>
      <c r="K1507" s="1" t="b">
        <v>0</v>
      </c>
      <c r="L1507" s="1"/>
      <c r="M1507" s="1"/>
      <c r="N1507" s="1" t="s">
        <v>52</v>
      </c>
      <c r="O1507" s="3">
        <v>1.47</v>
      </c>
      <c r="P1507" s="3"/>
      <c r="Q1507" s="3">
        <v>1.47</v>
      </c>
      <c r="R1507" s="3">
        <v>3.1818</v>
      </c>
      <c r="S1507" s="1">
        <v>0</v>
      </c>
      <c r="T1507" s="4">
        <v>0</v>
      </c>
      <c r="U1507" s="1"/>
      <c r="V1507" s="1" t="e">
        <v>#N/A</v>
      </c>
      <c r="W1507" s="1" t="e">
        <v>#N/A</v>
      </c>
      <c r="X1507" s="1" t="s">
        <v>47</v>
      </c>
      <c r="Y1507" s="1">
        <v>5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194</v>
      </c>
      <c r="AP1507" s="1">
        <v>108</v>
      </c>
      <c r="AQ1507" s="1">
        <v>34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1">
        <v>0</v>
      </c>
    </row>
    <row r="1508" spans="1:53" x14ac:dyDescent="0.25">
      <c r="A1508" s="10">
        <v>125543</v>
      </c>
      <c r="B1508" s="1" t="s">
        <v>3166</v>
      </c>
      <c r="C1508" s="1" t="s">
        <v>58</v>
      </c>
      <c r="D1508" s="1">
        <v>0</v>
      </c>
      <c r="E1508" s="1">
        <v>0</v>
      </c>
      <c r="F1508" s="1"/>
      <c r="G1508" s="1" t="s">
        <v>3167</v>
      </c>
      <c r="H1508" s="2">
        <v>45400.437818900464</v>
      </c>
      <c r="I1508" s="1" t="str">
        <f>_xlfn.XLOOKUP(G1508,'Lookup '!A:A,'Lookup '!B:B)</f>
        <v>Cases &amp; Covers</v>
      </c>
      <c r="J1508" s="1" t="s">
        <v>51</v>
      </c>
      <c r="K1508" s="1" t="b">
        <v>0</v>
      </c>
      <c r="L1508" s="1"/>
      <c r="M1508" s="1"/>
      <c r="N1508" s="1" t="s">
        <v>52</v>
      </c>
      <c r="O1508" s="3">
        <v>1.62</v>
      </c>
      <c r="P1508" s="3"/>
      <c r="Q1508" s="3">
        <v>1.62</v>
      </c>
      <c r="R1508" s="3">
        <v>4.0909000000000004</v>
      </c>
      <c r="S1508" s="1">
        <v>0</v>
      </c>
      <c r="T1508" s="4">
        <v>0</v>
      </c>
      <c r="U1508" s="1" t="s">
        <v>5484</v>
      </c>
      <c r="V1508" s="1" t="s">
        <v>5494</v>
      </c>
      <c r="W1508" s="1" t="s">
        <v>5654</v>
      </c>
      <c r="X1508" s="1" t="s">
        <v>47</v>
      </c>
      <c r="Y1508" s="1">
        <v>76</v>
      </c>
      <c r="Z1508" s="1">
        <v>0</v>
      </c>
      <c r="AA1508" s="1">
        <v>50</v>
      </c>
      <c r="AB1508" s="1">
        <v>50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25</v>
      </c>
      <c r="AP1508" s="1">
        <v>34</v>
      </c>
      <c r="AQ1508" s="1">
        <v>31</v>
      </c>
      <c r="AR1508" s="1">
        <v>31</v>
      </c>
      <c r="AS1508" s="1">
        <v>28</v>
      </c>
      <c r="AT1508" s="1">
        <v>18</v>
      </c>
      <c r="AU1508" s="1">
        <v>24</v>
      </c>
      <c r="AV1508" s="1">
        <v>16</v>
      </c>
      <c r="AW1508" s="1">
        <v>16</v>
      </c>
      <c r="AX1508" s="1">
        <v>22</v>
      </c>
      <c r="AY1508" s="1">
        <v>14</v>
      </c>
      <c r="AZ1508" s="1">
        <v>8</v>
      </c>
      <c r="BA1508" s="11">
        <v>9</v>
      </c>
    </row>
    <row r="1509" spans="1:53" x14ac:dyDescent="0.25">
      <c r="A1509" s="10">
        <v>125544</v>
      </c>
      <c r="B1509" s="1" t="s">
        <v>3168</v>
      </c>
      <c r="C1509" s="1" t="s">
        <v>58</v>
      </c>
      <c r="D1509" s="1">
        <v>0</v>
      </c>
      <c r="E1509" s="1">
        <v>0</v>
      </c>
      <c r="F1509" s="1"/>
      <c r="G1509" s="1" t="s">
        <v>3169</v>
      </c>
      <c r="H1509" s="2">
        <v>45400.437818900464</v>
      </c>
      <c r="I1509" s="1" t="str">
        <f>_xlfn.XLOOKUP(G1509,'Lookup '!A:A,'Lookup '!B:B)</f>
        <v>Cases &amp; Covers</v>
      </c>
      <c r="J1509" s="1" t="s">
        <v>51</v>
      </c>
      <c r="K1509" s="1" t="b">
        <v>0</v>
      </c>
      <c r="L1509" s="1"/>
      <c r="M1509" s="1"/>
      <c r="N1509" s="1" t="s">
        <v>52</v>
      </c>
      <c r="O1509" s="3">
        <v>1.62</v>
      </c>
      <c r="P1509" s="3"/>
      <c r="Q1509" s="3">
        <v>1.62</v>
      </c>
      <c r="R1509" s="3">
        <v>4.0909000000000004</v>
      </c>
      <c r="S1509" s="1">
        <v>0</v>
      </c>
      <c r="T1509" s="4">
        <v>0</v>
      </c>
      <c r="U1509" s="1" t="s">
        <v>5484</v>
      </c>
      <c r="V1509" s="1" t="s">
        <v>5494</v>
      </c>
      <c r="W1509" s="1" t="s">
        <v>5651</v>
      </c>
      <c r="X1509" s="1" t="s">
        <v>47</v>
      </c>
      <c r="Y1509" s="1">
        <v>63</v>
      </c>
      <c r="Z1509" s="1">
        <v>0</v>
      </c>
      <c r="AA1509" s="1">
        <v>50</v>
      </c>
      <c r="AB1509" s="1">
        <v>50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4</v>
      </c>
      <c r="AP1509" s="1">
        <v>12</v>
      </c>
      <c r="AQ1509" s="1">
        <v>4</v>
      </c>
      <c r="AR1509" s="1">
        <v>1</v>
      </c>
      <c r="AS1509" s="1">
        <v>3</v>
      </c>
      <c r="AT1509" s="1">
        <v>3</v>
      </c>
      <c r="AU1509" s="1">
        <v>3</v>
      </c>
      <c r="AV1509" s="1">
        <v>2</v>
      </c>
      <c r="AW1509" s="1">
        <v>9</v>
      </c>
      <c r="AX1509" s="1">
        <v>6</v>
      </c>
      <c r="AY1509" s="1">
        <v>11</v>
      </c>
      <c r="AZ1509" s="1">
        <v>7</v>
      </c>
      <c r="BA1509" s="11">
        <v>4</v>
      </c>
    </row>
    <row r="1510" spans="1:53" x14ac:dyDescent="0.25">
      <c r="A1510" s="10">
        <v>125545</v>
      </c>
      <c r="B1510" s="1" t="s">
        <v>3170</v>
      </c>
      <c r="C1510" s="1" t="s">
        <v>58</v>
      </c>
      <c r="D1510" s="1">
        <v>0</v>
      </c>
      <c r="E1510" s="1">
        <v>0</v>
      </c>
      <c r="F1510" s="1"/>
      <c r="G1510" s="1" t="s">
        <v>3171</v>
      </c>
      <c r="H1510" s="2">
        <v>45400.437818900464</v>
      </c>
      <c r="I1510" s="1" t="str">
        <f>_xlfn.XLOOKUP(G1510,'Lookup '!A:A,'Lookup '!B:B)</f>
        <v>Cases &amp; Covers</v>
      </c>
      <c r="J1510" s="1" t="s">
        <v>51</v>
      </c>
      <c r="K1510" s="1" t="b">
        <v>0</v>
      </c>
      <c r="L1510" s="1"/>
      <c r="M1510" s="1"/>
      <c r="N1510" s="1" t="s">
        <v>52</v>
      </c>
      <c r="O1510" s="3">
        <v>1.62</v>
      </c>
      <c r="P1510" s="3"/>
      <c r="Q1510" s="3">
        <v>1.62</v>
      </c>
      <c r="R1510" s="3">
        <v>4.0909000000000004</v>
      </c>
      <c r="S1510" s="1">
        <v>0</v>
      </c>
      <c r="T1510" s="4">
        <v>0</v>
      </c>
      <c r="U1510" s="1" t="s">
        <v>5484</v>
      </c>
      <c r="V1510" s="1" t="s">
        <v>5494</v>
      </c>
      <c r="W1510" s="1" t="s">
        <v>5654</v>
      </c>
      <c r="X1510" s="1" t="s">
        <v>47</v>
      </c>
      <c r="Y1510" s="1">
        <v>108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24</v>
      </c>
      <c r="AP1510" s="1">
        <v>28</v>
      </c>
      <c r="AQ1510" s="1">
        <v>23</v>
      </c>
      <c r="AR1510" s="1">
        <v>14</v>
      </c>
      <c r="AS1510" s="1">
        <v>21</v>
      </c>
      <c r="AT1510" s="1">
        <v>11</v>
      </c>
      <c r="AU1510" s="1">
        <v>15</v>
      </c>
      <c r="AV1510" s="1">
        <v>13</v>
      </c>
      <c r="AW1510" s="1">
        <v>4</v>
      </c>
      <c r="AX1510" s="1">
        <v>6</v>
      </c>
      <c r="AY1510" s="1">
        <v>8</v>
      </c>
      <c r="AZ1510" s="1">
        <v>2</v>
      </c>
      <c r="BA1510" s="11">
        <v>3</v>
      </c>
    </row>
    <row r="1511" spans="1:53" x14ac:dyDescent="0.25">
      <c r="A1511" s="10">
        <v>125546</v>
      </c>
      <c r="B1511" s="1" t="s">
        <v>3172</v>
      </c>
      <c r="C1511" s="1" t="s">
        <v>58</v>
      </c>
      <c r="D1511" s="1">
        <v>0</v>
      </c>
      <c r="E1511" s="1">
        <v>0</v>
      </c>
      <c r="F1511" s="1"/>
      <c r="G1511" s="1" t="s">
        <v>3173</v>
      </c>
      <c r="H1511" s="2">
        <v>45400.437818900464</v>
      </c>
      <c r="I1511" s="1" t="str">
        <f>_xlfn.XLOOKUP(G1511,'Lookup '!A:A,'Lookup '!B:B)</f>
        <v>Cases &amp; Covers</v>
      </c>
      <c r="J1511" s="1" t="s">
        <v>51</v>
      </c>
      <c r="K1511" s="1" t="b">
        <v>0</v>
      </c>
      <c r="L1511" s="1"/>
      <c r="M1511" s="1"/>
      <c r="N1511" s="1" t="s">
        <v>52</v>
      </c>
      <c r="O1511" s="3">
        <v>1.62</v>
      </c>
      <c r="P1511" s="3"/>
      <c r="Q1511" s="3">
        <v>1.62</v>
      </c>
      <c r="R1511" s="3">
        <v>4.0909000000000004</v>
      </c>
      <c r="S1511" s="1">
        <v>0</v>
      </c>
      <c r="T1511" s="4">
        <v>0</v>
      </c>
      <c r="U1511" s="1" t="s">
        <v>5484</v>
      </c>
      <c r="V1511" s="1" t="s">
        <v>5494</v>
      </c>
      <c r="W1511" s="1" t="s">
        <v>5655</v>
      </c>
      <c r="X1511" s="1" t="s">
        <v>47</v>
      </c>
      <c r="Y1511" s="1">
        <v>238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24</v>
      </c>
      <c r="AP1511" s="1">
        <v>16</v>
      </c>
      <c r="AQ1511" s="1">
        <v>12</v>
      </c>
      <c r="AR1511" s="1">
        <v>15</v>
      </c>
      <c r="AS1511" s="1">
        <v>12</v>
      </c>
      <c r="AT1511" s="1">
        <v>0</v>
      </c>
      <c r="AU1511" s="1">
        <v>5</v>
      </c>
      <c r="AV1511" s="1">
        <v>2</v>
      </c>
      <c r="AW1511" s="1">
        <v>10</v>
      </c>
      <c r="AX1511" s="1">
        <v>4</v>
      </c>
      <c r="AY1511" s="1">
        <v>1</v>
      </c>
      <c r="AZ1511" s="1">
        <v>4</v>
      </c>
      <c r="BA1511" s="11">
        <v>7</v>
      </c>
    </row>
    <row r="1512" spans="1:53" x14ac:dyDescent="0.25">
      <c r="A1512" s="10">
        <v>125547</v>
      </c>
      <c r="B1512" s="1" t="s">
        <v>3174</v>
      </c>
      <c r="C1512" s="1" t="s">
        <v>58</v>
      </c>
      <c r="D1512" s="1">
        <v>0</v>
      </c>
      <c r="E1512" s="1">
        <v>0</v>
      </c>
      <c r="F1512" s="1"/>
      <c r="G1512" s="1" t="s">
        <v>3175</v>
      </c>
      <c r="H1512" s="2">
        <v>45400.437818900464</v>
      </c>
      <c r="I1512" s="1" t="str">
        <f>_xlfn.XLOOKUP(G1512,'Lookup '!A:A,'Lookup '!B:B)</f>
        <v>Cases &amp; Covers</v>
      </c>
      <c r="J1512" s="1" t="s">
        <v>51</v>
      </c>
      <c r="K1512" s="1" t="b">
        <v>0</v>
      </c>
      <c r="L1512" s="1"/>
      <c r="M1512" s="1"/>
      <c r="N1512" s="1" t="s">
        <v>52</v>
      </c>
      <c r="O1512" s="3">
        <v>1.62</v>
      </c>
      <c r="P1512" s="3"/>
      <c r="Q1512" s="3">
        <v>1.62</v>
      </c>
      <c r="R1512" s="3">
        <v>4.0909000000000004</v>
      </c>
      <c r="S1512" s="1">
        <v>0</v>
      </c>
      <c r="T1512" s="4">
        <v>0</v>
      </c>
      <c r="U1512" s="1" t="s">
        <v>5484</v>
      </c>
      <c r="V1512" s="1" t="s">
        <v>5494</v>
      </c>
      <c r="W1512" s="1" t="s">
        <v>5655</v>
      </c>
      <c r="X1512" s="1" t="s">
        <v>47</v>
      </c>
      <c r="Y1512" s="1">
        <v>116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23</v>
      </c>
      <c r="AP1512" s="1">
        <v>17</v>
      </c>
      <c r="AQ1512" s="1">
        <v>12</v>
      </c>
      <c r="AR1512" s="1">
        <v>8</v>
      </c>
      <c r="AS1512" s="1">
        <v>10</v>
      </c>
      <c r="AT1512" s="1">
        <v>2</v>
      </c>
      <c r="AU1512" s="1">
        <v>1</v>
      </c>
      <c r="AV1512" s="1">
        <v>1</v>
      </c>
      <c r="AW1512" s="1">
        <v>6</v>
      </c>
      <c r="AX1512" s="1">
        <v>2</v>
      </c>
      <c r="AY1512" s="1">
        <v>1</v>
      </c>
      <c r="AZ1512" s="1">
        <v>1</v>
      </c>
      <c r="BA1512" s="11">
        <v>0</v>
      </c>
    </row>
    <row r="1513" spans="1:53" x14ac:dyDescent="0.25">
      <c r="A1513" s="10">
        <v>125548</v>
      </c>
      <c r="B1513" s="1" t="s">
        <v>3176</v>
      </c>
      <c r="C1513" s="1" t="s">
        <v>58</v>
      </c>
      <c r="D1513" s="1">
        <v>0</v>
      </c>
      <c r="E1513" s="1">
        <v>0</v>
      </c>
      <c r="F1513" s="1"/>
      <c r="G1513" s="1" t="s">
        <v>3177</v>
      </c>
      <c r="H1513" s="2">
        <v>45400.437818900464</v>
      </c>
      <c r="I1513" s="1" t="str">
        <f>_xlfn.XLOOKUP(G1513,'Lookup '!A:A,'Lookup '!B:B)</f>
        <v>Cases &amp; Covers</v>
      </c>
      <c r="J1513" s="1" t="s">
        <v>51</v>
      </c>
      <c r="K1513" s="1" t="b">
        <v>0</v>
      </c>
      <c r="L1513" s="1"/>
      <c r="M1513" s="1"/>
      <c r="N1513" s="1" t="s">
        <v>52</v>
      </c>
      <c r="O1513" s="3">
        <v>1.62</v>
      </c>
      <c r="P1513" s="3"/>
      <c r="Q1513" s="3">
        <v>1.62</v>
      </c>
      <c r="R1513" s="3">
        <v>4.0909000000000004</v>
      </c>
      <c r="S1513" s="1">
        <v>0</v>
      </c>
      <c r="T1513" s="4">
        <v>0</v>
      </c>
      <c r="U1513" s="1" t="s">
        <v>5484</v>
      </c>
      <c r="V1513" s="1" t="s">
        <v>5494</v>
      </c>
      <c r="W1513" s="1" t="s">
        <v>5652</v>
      </c>
      <c r="X1513" s="1" t="s">
        <v>47</v>
      </c>
      <c r="Y1513" s="1">
        <v>149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16</v>
      </c>
      <c r="AP1513" s="1">
        <v>20</v>
      </c>
      <c r="AQ1513" s="1">
        <v>14</v>
      </c>
      <c r="AR1513" s="1">
        <v>7</v>
      </c>
      <c r="AS1513" s="1">
        <v>10</v>
      </c>
      <c r="AT1513" s="1">
        <v>1</v>
      </c>
      <c r="AU1513" s="1">
        <v>10</v>
      </c>
      <c r="AV1513" s="1">
        <v>6</v>
      </c>
      <c r="AW1513" s="1">
        <v>11</v>
      </c>
      <c r="AX1513" s="1">
        <v>4</v>
      </c>
      <c r="AY1513" s="1">
        <v>2</v>
      </c>
      <c r="AZ1513" s="1">
        <v>0</v>
      </c>
      <c r="BA1513" s="11">
        <v>0</v>
      </c>
    </row>
    <row r="1514" spans="1:53" x14ac:dyDescent="0.25">
      <c r="A1514" s="10">
        <v>125549</v>
      </c>
      <c r="B1514" s="1" t="s">
        <v>3178</v>
      </c>
      <c r="C1514" s="1" t="s">
        <v>58</v>
      </c>
      <c r="D1514" s="1">
        <v>0</v>
      </c>
      <c r="E1514" s="1">
        <v>0</v>
      </c>
      <c r="F1514" s="1"/>
      <c r="G1514" s="1" t="s">
        <v>3179</v>
      </c>
      <c r="H1514" s="2">
        <v>45400.437818900464</v>
      </c>
      <c r="I1514" s="1" t="str">
        <f>_xlfn.XLOOKUP(G1514,'Lookup '!A:A,'Lookup '!B:B)</f>
        <v>Cases &amp; Covers</v>
      </c>
      <c r="J1514" s="1" t="s">
        <v>51</v>
      </c>
      <c r="K1514" s="1" t="b">
        <v>0</v>
      </c>
      <c r="L1514" s="1"/>
      <c r="M1514" s="1"/>
      <c r="N1514" s="1" t="s">
        <v>52</v>
      </c>
      <c r="O1514" s="3">
        <v>1.62</v>
      </c>
      <c r="P1514" s="3"/>
      <c r="Q1514" s="3">
        <v>1.62</v>
      </c>
      <c r="R1514" s="3">
        <v>4.0909000000000004</v>
      </c>
      <c r="S1514" s="1">
        <v>0</v>
      </c>
      <c r="T1514" s="4">
        <v>0</v>
      </c>
      <c r="U1514" s="1" t="s">
        <v>5484</v>
      </c>
      <c r="V1514" s="1" t="s">
        <v>5494</v>
      </c>
      <c r="W1514" s="1" t="s">
        <v>5652</v>
      </c>
      <c r="X1514" s="1" t="s">
        <v>47</v>
      </c>
      <c r="Y1514" s="1">
        <v>67</v>
      </c>
      <c r="Z1514" s="1">
        <v>0</v>
      </c>
      <c r="AA1514" s="1">
        <v>50</v>
      </c>
      <c r="AB1514" s="1">
        <v>50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15</v>
      </c>
      <c r="AP1514" s="1">
        <v>20</v>
      </c>
      <c r="AQ1514" s="1">
        <v>12</v>
      </c>
      <c r="AR1514" s="1">
        <v>12</v>
      </c>
      <c r="AS1514" s="1">
        <v>12</v>
      </c>
      <c r="AT1514" s="1">
        <v>4</v>
      </c>
      <c r="AU1514" s="1">
        <v>9</v>
      </c>
      <c r="AV1514" s="1">
        <v>7</v>
      </c>
      <c r="AW1514" s="1">
        <v>20</v>
      </c>
      <c r="AX1514" s="1">
        <v>25</v>
      </c>
      <c r="AY1514" s="1">
        <v>11</v>
      </c>
      <c r="AZ1514" s="1">
        <v>13</v>
      </c>
      <c r="BA1514" s="11">
        <v>3</v>
      </c>
    </row>
    <row r="1515" spans="1:53" x14ac:dyDescent="0.25">
      <c r="A1515" s="10">
        <v>125550</v>
      </c>
      <c r="B1515" s="1" t="s">
        <v>3180</v>
      </c>
      <c r="C1515" s="1" t="s">
        <v>58</v>
      </c>
      <c r="D1515" s="1">
        <v>0</v>
      </c>
      <c r="E1515" s="1">
        <v>0</v>
      </c>
      <c r="F1515" s="1"/>
      <c r="G1515" s="1" t="s">
        <v>3181</v>
      </c>
      <c r="H1515" s="2">
        <v>45400.437818900464</v>
      </c>
      <c r="I1515" s="1" t="str">
        <f>_xlfn.XLOOKUP(G1515,'Lookup '!A:A,'Lookup '!B:B)</f>
        <v>Cases &amp; Covers</v>
      </c>
      <c r="J1515" s="1" t="s">
        <v>51</v>
      </c>
      <c r="K1515" s="1" t="b">
        <v>0</v>
      </c>
      <c r="L1515" s="1"/>
      <c r="M1515" s="1"/>
      <c r="N1515" s="1" t="s">
        <v>52</v>
      </c>
      <c r="O1515" s="3">
        <v>1.62</v>
      </c>
      <c r="P1515" s="3"/>
      <c r="Q1515" s="3">
        <v>1.62</v>
      </c>
      <c r="R1515" s="3">
        <v>4.0909000000000004</v>
      </c>
      <c r="S1515" s="1">
        <v>0</v>
      </c>
      <c r="T1515" s="4">
        <v>0</v>
      </c>
      <c r="U1515" s="1" t="s">
        <v>5484</v>
      </c>
      <c r="V1515" s="1" t="s">
        <v>5494</v>
      </c>
      <c r="W1515" s="1" t="s">
        <v>5650</v>
      </c>
      <c r="X1515" s="1" t="s">
        <v>47</v>
      </c>
      <c r="Y1515" s="1">
        <v>104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3</v>
      </c>
      <c r="AP1515" s="1">
        <v>3</v>
      </c>
      <c r="AQ1515" s="1">
        <v>4</v>
      </c>
      <c r="AR1515" s="1">
        <v>2</v>
      </c>
      <c r="AS1515" s="1">
        <v>1</v>
      </c>
      <c r="AT1515" s="1">
        <v>2</v>
      </c>
      <c r="AU1515" s="1">
        <v>3</v>
      </c>
      <c r="AV1515" s="1">
        <v>2</v>
      </c>
      <c r="AW1515" s="1">
        <v>1</v>
      </c>
      <c r="AX1515" s="1">
        <v>4</v>
      </c>
      <c r="AY1515" s="1">
        <v>10</v>
      </c>
      <c r="AZ1515" s="1">
        <v>7</v>
      </c>
      <c r="BA1515" s="11">
        <v>4</v>
      </c>
    </row>
    <row r="1516" spans="1:53" x14ac:dyDescent="0.25">
      <c r="A1516" s="10">
        <v>125551</v>
      </c>
      <c r="B1516" s="1" t="s">
        <v>3182</v>
      </c>
      <c r="C1516" s="1" t="s">
        <v>58</v>
      </c>
      <c r="D1516" s="1">
        <v>0</v>
      </c>
      <c r="E1516" s="1">
        <v>0</v>
      </c>
      <c r="F1516" s="1"/>
      <c r="G1516" s="1" t="s">
        <v>3183</v>
      </c>
      <c r="H1516" s="2">
        <v>45400.437818900464</v>
      </c>
      <c r="I1516" s="1" t="str">
        <f>_xlfn.XLOOKUP(G1516,'Lookup '!A:A,'Lookup '!B:B)</f>
        <v>Cases &amp; Covers</v>
      </c>
      <c r="J1516" s="1" t="s">
        <v>51</v>
      </c>
      <c r="K1516" s="1" t="b">
        <v>0</v>
      </c>
      <c r="L1516" s="1"/>
      <c r="M1516" s="1"/>
      <c r="N1516" s="1" t="s">
        <v>52</v>
      </c>
      <c r="O1516" s="3">
        <v>1.62</v>
      </c>
      <c r="P1516" s="3"/>
      <c r="Q1516" s="3">
        <v>1.62</v>
      </c>
      <c r="R1516" s="3">
        <v>4.0909000000000004</v>
      </c>
      <c r="S1516" s="1">
        <v>0</v>
      </c>
      <c r="T1516" s="4">
        <v>0</v>
      </c>
      <c r="U1516" s="1" t="s">
        <v>5484</v>
      </c>
      <c r="V1516" s="1" t="s">
        <v>5494</v>
      </c>
      <c r="W1516" s="1" t="s">
        <v>5650</v>
      </c>
      <c r="X1516" s="1" t="s">
        <v>47</v>
      </c>
      <c r="Y1516" s="1">
        <v>48</v>
      </c>
      <c r="Z1516" s="1">
        <v>0</v>
      </c>
      <c r="AA1516" s="1">
        <v>50</v>
      </c>
      <c r="AB1516" s="1">
        <v>50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4</v>
      </c>
      <c r="AP1516" s="1">
        <v>12</v>
      </c>
      <c r="AQ1516" s="1">
        <v>10</v>
      </c>
      <c r="AR1516" s="1">
        <v>15</v>
      </c>
      <c r="AS1516" s="1">
        <v>7</v>
      </c>
      <c r="AT1516" s="1">
        <v>3</v>
      </c>
      <c r="AU1516" s="1">
        <v>13</v>
      </c>
      <c r="AV1516" s="1">
        <v>5</v>
      </c>
      <c r="AW1516" s="1">
        <v>2</v>
      </c>
      <c r="AX1516" s="1">
        <v>12</v>
      </c>
      <c r="AY1516" s="1">
        <v>16</v>
      </c>
      <c r="AZ1516" s="1">
        <v>21</v>
      </c>
      <c r="BA1516" s="11">
        <v>14</v>
      </c>
    </row>
    <row r="1517" spans="1:53" x14ac:dyDescent="0.25">
      <c r="A1517" s="10">
        <v>125552</v>
      </c>
      <c r="B1517" s="1" t="s">
        <v>3184</v>
      </c>
      <c r="C1517" s="1" t="s">
        <v>58</v>
      </c>
      <c r="D1517" s="1">
        <v>0</v>
      </c>
      <c r="E1517" s="1">
        <v>0</v>
      </c>
      <c r="F1517" s="1"/>
      <c r="G1517" s="1" t="s">
        <v>3185</v>
      </c>
      <c r="H1517" s="2">
        <v>45400.437818900464</v>
      </c>
      <c r="I1517" s="1" t="str">
        <f>_xlfn.XLOOKUP(G1517,'Lookup '!A:A,'Lookup '!B:B)</f>
        <v>Cases &amp; Covers</v>
      </c>
      <c r="J1517" s="1" t="s">
        <v>51</v>
      </c>
      <c r="K1517" s="1" t="b">
        <v>0</v>
      </c>
      <c r="L1517" s="1"/>
      <c r="M1517" s="1"/>
      <c r="N1517" s="1" t="s">
        <v>52</v>
      </c>
      <c r="O1517" s="3">
        <v>1.62</v>
      </c>
      <c r="P1517" s="3"/>
      <c r="Q1517" s="3">
        <v>1.62</v>
      </c>
      <c r="R1517" s="3">
        <v>4.0909000000000004</v>
      </c>
      <c r="S1517" s="1">
        <v>0</v>
      </c>
      <c r="T1517" s="4">
        <v>0</v>
      </c>
      <c r="U1517" s="1" t="s">
        <v>5484</v>
      </c>
      <c r="V1517" s="1" t="s">
        <v>5494</v>
      </c>
      <c r="W1517" s="1" t="s">
        <v>5653</v>
      </c>
      <c r="X1517" s="1" t="s">
        <v>47</v>
      </c>
      <c r="Y1517" s="1">
        <v>145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4</v>
      </c>
      <c r="AP1517" s="1">
        <v>2</v>
      </c>
      <c r="AQ1517" s="1">
        <v>9</v>
      </c>
      <c r="AR1517" s="1">
        <v>10</v>
      </c>
      <c r="AS1517" s="1">
        <v>1</v>
      </c>
      <c r="AT1517" s="1">
        <v>5</v>
      </c>
      <c r="AU1517" s="1">
        <v>3</v>
      </c>
      <c r="AV1517" s="1">
        <v>3</v>
      </c>
      <c r="AW1517" s="1">
        <v>5</v>
      </c>
      <c r="AX1517" s="1">
        <v>6</v>
      </c>
      <c r="AY1517" s="1">
        <v>3</v>
      </c>
      <c r="AZ1517" s="1">
        <v>0</v>
      </c>
      <c r="BA1517" s="11">
        <v>4</v>
      </c>
    </row>
    <row r="1518" spans="1:53" x14ac:dyDescent="0.25">
      <c r="A1518" s="10">
        <v>125553</v>
      </c>
      <c r="B1518" s="1" t="s">
        <v>3186</v>
      </c>
      <c r="C1518" s="1" t="s">
        <v>58</v>
      </c>
      <c r="D1518" s="1">
        <v>0</v>
      </c>
      <c r="E1518" s="1">
        <v>0</v>
      </c>
      <c r="F1518" s="1"/>
      <c r="G1518" s="1" t="s">
        <v>3187</v>
      </c>
      <c r="H1518" s="2">
        <v>45400.437818900464</v>
      </c>
      <c r="I1518" s="1" t="str">
        <f>_xlfn.XLOOKUP(G1518,'Lookup '!A:A,'Lookup '!B:B)</f>
        <v>Cases &amp; Covers</v>
      </c>
      <c r="J1518" s="1" t="s">
        <v>51</v>
      </c>
      <c r="K1518" s="1" t="b">
        <v>0</v>
      </c>
      <c r="L1518" s="1"/>
      <c r="M1518" s="1"/>
      <c r="N1518" s="1" t="s">
        <v>52</v>
      </c>
      <c r="O1518" s="3">
        <v>1.62</v>
      </c>
      <c r="P1518" s="3"/>
      <c r="Q1518" s="3">
        <v>1.62</v>
      </c>
      <c r="R1518" s="3">
        <v>4.0909000000000004</v>
      </c>
      <c r="S1518" s="1">
        <v>0</v>
      </c>
      <c r="T1518" s="4">
        <v>0</v>
      </c>
      <c r="U1518" s="1" t="s">
        <v>5484</v>
      </c>
      <c r="V1518" s="1" t="s">
        <v>5494</v>
      </c>
      <c r="W1518" s="1" t="s">
        <v>5651</v>
      </c>
      <c r="X1518" s="1" t="s">
        <v>47</v>
      </c>
      <c r="Y1518" s="1">
        <v>45</v>
      </c>
      <c r="Z1518" s="1">
        <v>0</v>
      </c>
      <c r="AA1518" s="1">
        <v>60</v>
      </c>
      <c r="AB1518" s="1">
        <v>60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4</v>
      </c>
      <c r="AP1518" s="1">
        <v>15</v>
      </c>
      <c r="AQ1518" s="1">
        <v>7</v>
      </c>
      <c r="AR1518" s="1">
        <v>2</v>
      </c>
      <c r="AS1518" s="1">
        <v>13</v>
      </c>
      <c r="AT1518" s="1">
        <v>3</v>
      </c>
      <c r="AU1518" s="1">
        <v>7</v>
      </c>
      <c r="AV1518" s="1">
        <v>9</v>
      </c>
      <c r="AW1518" s="1">
        <v>14</v>
      </c>
      <c r="AX1518" s="1">
        <v>4</v>
      </c>
      <c r="AY1518" s="1">
        <v>11</v>
      </c>
      <c r="AZ1518" s="1">
        <v>12</v>
      </c>
      <c r="BA1518" s="11">
        <v>5</v>
      </c>
    </row>
    <row r="1519" spans="1:53" x14ac:dyDescent="0.25">
      <c r="A1519" s="10">
        <v>125554</v>
      </c>
      <c r="B1519" s="1" t="s">
        <v>3188</v>
      </c>
      <c r="C1519" s="1" t="s">
        <v>58</v>
      </c>
      <c r="D1519" s="1">
        <v>0</v>
      </c>
      <c r="E1519" s="1">
        <v>0</v>
      </c>
      <c r="F1519" s="1"/>
      <c r="G1519" s="1" t="s">
        <v>3189</v>
      </c>
      <c r="H1519" s="2">
        <v>45400.437818900464</v>
      </c>
      <c r="I1519" s="1" t="str">
        <f>_xlfn.XLOOKUP(G1519,'Lookup '!A:A,'Lookup '!B:B)</f>
        <v>Cases &amp; Covers</v>
      </c>
      <c r="J1519" s="1" t="s">
        <v>51</v>
      </c>
      <c r="K1519" s="1" t="b">
        <v>0</v>
      </c>
      <c r="L1519" s="1"/>
      <c r="M1519" s="1"/>
      <c r="N1519" s="1" t="s">
        <v>52</v>
      </c>
      <c r="O1519" s="3">
        <v>1.62</v>
      </c>
      <c r="P1519" s="3"/>
      <c r="Q1519" s="3">
        <v>1.62</v>
      </c>
      <c r="R1519" s="3">
        <v>4.0909000000000004</v>
      </c>
      <c r="S1519" s="1">
        <v>0</v>
      </c>
      <c r="T1519" s="4">
        <v>0</v>
      </c>
      <c r="U1519" s="1" t="s">
        <v>5484</v>
      </c>
      <c r="V1519" s="1" t="s">
        <v>5494</v>
      </c>
      <c r="W1519" s="1" t="s">
        <v>5653</v>
      </c>
      <c r="X1519" s="1" t="s">
        <v>47</v>
      </c>
      <c r="Y1519" s="1">
        <v>70</v>
      </c>
      <c r="Z1519" s="1">
        <v>0</v>
      </c>
      <c r="AA1519" s="1">
        <v>60</v>
      </c>
      <c r="AB1519" s="1">
        <v>60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4</v>
      </c>
      <c r="AP1519" s="1">
        <v>21</v>
      </c>
      <c r="AQ1519" s="1">
        <v>17</v>
      </c>
      <c r="AR1519" s="1">
        <v>19</v>
      </c>
      <c r="AS1519" s="1">
        <v>22</v>
      </c>
      <c r="AT1519" s="1">
        <v>8</v>
      </c>
      <c r="AU1519" s="1">
        <v>13</v>
      </c>
      <c r="AV1519" s="1">
        <v>17</v>
      </c>
      <c r="AW1519" s="1">
        <v>14</v>
      </c>
      <c r="AX1519" s="1">
        <v>22</v>
      </c>
      <c r="AY1519" s="1">
        <v>8</v>
      </c>
      <c r="AZ1519" s="1">
        <v>6</v>
      </c>
      <c r="BA1519" s="11">
        <v>9</v>
      </c>
    </row>
    <row r="1520" spans="1:53" x14ac:dyDescent="0.25">
      <c r="A1520" s="10">
        <v>125555</v>
      </c>
      <c r="B1520" s="1" t="s">
        <v>3190</v>
      </c>
      <c r="C1520" s="1" t="s">
        <v>49</v>
      </c>
      <c r="D1520" s="1">
        <v>4</v>
      </c>
      <c r="E1520" s="1">
        <v>0</v>
      </c>
      <c r="F1520" s="1" t="s">
        <v>3191</v>
      </c>
      <c r="G1520" s="1" t="s">
        <v>3192</v>
      </c>
      <c r="H1520" s="2">
        <v>45400.471587499997</v>
      </c>
      <c r="I1520" s="1" t="str">
        <f>_xlfn.XLOOKUP(G1520,'Lookup '!A:A,'Lookup '!B:B)</f>
        <v>Cases &amp; Covers</v>
      </c>
      <c r="J1520" s="1" t="s">
        <v>51</v>
      </c>
      <c r="K1520" s="1" t="b">
        <v>0</v>
      </c>
      <c r="L1520" s="1"/>
      <c r="M1520" s="1"/>
      <c r="N1520" s="1" t="s">
        <v>52</v>
      </c>
      <c r="O1520" s="3">
        <v>2.65</v>
      </c>
      <c r="P1520" s="3"/>
      <c r="Q1520" s="3">
        <v>2.65</v>
      </c>
      <c r="R1520" s="3">
        <v>5</v>
      </c>
      <c r="S1520" s="1">
        <v>0</v>
      </c>
      <c r="T1520" s="4">
        <v>0</v>
      </c>
      <c r="U1520" s="1" t="s">
        <v>5484</v>
      </c>
      <c r="V1520" s="1" t="s">
        <v>5488</v>
      </c>
      <c r="W1520" s="1" t="s">
        <v>5654</v>
      </c>
      <c r="X1520" s="1" t="s">
        <v>47</v>
      </c>
      <c r="Y1520" s="1">
        <v>7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26</v>
      </c>
      <c r="AP1520" s="1">
        <v>33</v>
      </c>
      <c r="AQ1520" s="1">
        <v>38</v>
      </c>
      <c r="AR1520" s="1">
        <v>34</v>
      </c>
      <c r="AS1520" s="1">
        <v>11</v>
      </c>
      <c r="AT1520" s="1">
        <v>0</v>
      </c>
      <c r="AU1520" s="1">
        <v>30</v>
      </c>
      <c r="AV1520" s="1">
        <v>43</v>
      </c>
      <c r="AW1520" s="1">
        <v>3</v>
      </c>
      <c r="AX1520" s="1">
        <v>0</v>
      </c>
      <c r="AY1520" s="1">
        <v>0</v>
      </c>
      <c r="AZ1520" s="1">
        <v>0</v>
      </c>
      <c r="BA1520" s="11">
        <v>0</v>
      </c>
    </row>
    <row r="1521" spans="1:53" x14ac:dyDescent="0.25">
      <c r="A1521" s="10">
        <v>125556</v>
      </c>
      <c r="B1521" s="1" t="s">
        <v>3193</v>
      </c>
      <c r="C1521" s="1" t="s">
        <v>49</v>
      </c>
      <c r="D1521" s="1">
        <v>4</v>
      </c>
      <c r="E1521" s="1">
        <v>0</v>
      </c>
      <c r="F1521" s="1" t="s">
        <v>3194</v>
      </c>
      <c r="G1521" s="1" t="s">
        <v>3195</v>
      </c>
      <c r="H1521" s="2">
        <v>45400.471587499997</v>
      </c>
      <c r="I1521" s="1" t="str">
        <f>_xlfn.XLOOKUP(G1521,'Lookup '!A:A,'Lookup '!B:B)</f>
        <v>Cases &amp; Covers</v>
      </c>
      <c r="J1521" s="1" t="s">
        <v>51</v>
      </c>
      <c r="K1521" s="1" t="b">
        <v>0</v>
      </c>
      <c r="L1521" s="1"/>
      <c r="M1521" s="1"/>
      <c r="N1521" s="1" t="s">
        <v>52</v>
      </c>
      <c r="O1521" s="3">
        <v>2.65</v>
      </c>
      <c r="P1521" s="3"/>
      <c r="Q1521" s="3">
        <v>2.65</v>
      </c>
      <c r="R1521" s="3">
        <v>5</v>
      </c>
      <c r="S1521" s="1">
        <v>0</v>
      </c>
      <c r="T1521" s="4">
        <v>0</v>
      </c>
      <c r="U1521" s="1" t="s">
        <v>5484</v>
      </c>
      <c r="V1521" s="1" t="s">
        <v>5488</v>
      </c>
      <c r="W1521" s="1" t="s">
        <v>5654</v>
      </c>
      <c r="X1521" s="1" t="s">
        <v>47</v>
      </c>
      <c r="Y1521" s="1">
        <v>9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15</v>
      </c>
      <c r="AP1521" s="1">
        <v>46</v>
      </c>
      <c r="AQ1521" s="1">
        <v>53</v>
      </c>
      <c r="AR1521" s="1">
        <v>42</v>
      </c>
      <c r="AS1521" s="1">
        <v>36</v>
      </c>
      <c r="AT1521" s="1">
        <v>0</v>
      </c>
      <c r="AU1521" s="1">
        <v>30</v>
      </c>
      <c r="AV1521" s="1">
        <v>44</v>
      </c>
      <c r="AW1521" s="1">
        <v>3</v>
      </c>
      <c r="AX1521" s="1">
        <v>0</v>
      </c>
      <c r="AY1521" s="1">
        <v>0</v>
      </c>
      <c r="AZ1521" s="1">
        <v>0</v>
      </c>
      <c r="BA1521" s="11">
        <v>0</v>
      </c>
    </row>
    <row r="1522" spans="1:53" x14ac:dyDescent="0.25">
      <c r="A1522" s="10">
        <v>125557</v>
      </c>
      <c r="B1522" s="1" t="s">
        <v>3196</v>
      </c>
      <c r="C1522" s="1" t="s">
        <v>49</v>
      </c>
      <c r="D1522" s="1">
        <v>0</v>
      </c>
      <c r="E1522" s="1">
        <v>0</v>
      </c>
      <c r="F1522" s="1"/>
      <c r="G1522" s="1" t="s">
        <v>3197</v>
      </c>
      <c r="H1522" s="2">
        <v>45400.471587499997</v>
      </c>
      <c r="I1522" s="1" t="str">
        <f>_xlfn.XLOOKUP(G1522,'Lookup '!A:A,'Lookup '!B:B)</f>
        <v>Cases &amp; Covers</v>
      </c>
      <c r="J1522" s="1" t="s">
        <v>51</v>
      </c>
      <c r="K1522" s="1" t="b">
        <v>0</v>
      </c>
      <c r="L1522" s="1"/>
      <c r="M1522" s="1"/>
      <c r="N1522" s="1" t="s">
        <v>52</v>
      </c>
      <c r="O1522" s="3">
        <v>2.65</v>
      </c>
      <c r="P1522" s="3"/>
      <c r="Q1522" s="3">
        <v>2.65</v>
      </c>
      <c r="R1522" s="3">
        <v>5</v>
      </c>
      <c r="S1522" s="1">
        <v>0</v>
      </c>
      <c r="T1522" s="4">
        <v>0</v>
      </c>
      <c r="U1522" s="1" t="s">
        <v>5484</v>
      </c>
      <c r="V1522" s="1" t="s">
        <v>5488</v>
      </c>
      <c r="W1522" s="1" t="s">
        <v>5650</v>
      </c>
      <c r="X1522" s="1" t="s">
        <v>47</v>
      </c>
      <c r="Y1522" s="1">
        <v>56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12</v>
      </c>
      <c r="AQ1522" s="1">
        <v>0</v>
      </c>
      <c r="AR1522" s="1">
        <v>6</v>
      </c>
      <c r="AS1522" s="1">
        <v>2</v>
      </c>
      <c r="AT1522" s="1">
        <v>3</v>
      </c>
      <c r="AU1522" s="1">
        <v>5</v>
      </c>
      <c r="AV1522" s="1">
        <v>4</v>
      </c>
      <c r="AW1522" s="1">
        <v>2</v>
      </c>
      <c r="AX1522" s="1">
        <v>5</v>
      </c>
      <c r="AY1522" s="1">
        <v>9</v>
      </c>
      <c r="AZ1522" s="1">
        <v>12</v>
      </c>
      <c r="BA1522" s="11">
        <v>5</v>
      </c>
    </row>
    <row r="1523" spans="1:53" x14ac:dyDescent="0.25">
      <c r="A1523" s="10">
        <v>125558</v>
      </c>
      <c r="B1523" s="1" t="s">
        <v>3198</v>
      </c>
      <c r="C1523" s="1" t="s">
        <v>49</v>
      </c>
      <c r="D1523" s="1">
        <v>0</v>
      </c>
      <c r="E1523" s="1">
        <v>0</v>
      </c>
      <c r="F1523" s="1"/>
      <c r="G1523" s="1" t="s">
        <v>3199</v>
      </c>
      <c r="H1523" s="2">
        <v>45400.471587499997</v>
      </c>
      <c r="I1523" s="1" t="str">
        <f>_xlfn.XLOOKUP(G1523,'Lookup '!A:A,'Lookup '!B:B)</f>
        <v>Cases &amp; Covers</v>
      </c>
      <c r="J1523" s="1" t="s">
        <v>51</v>
      </c>
      <c r="K1523" s="1" t="b">
        <v>0</v>
      </c>
      <c r="L1523" s="1"/>
      <c r="M1523" s="1"/>
      <c r="N1523" s="1" t="s">
        <v>52</v>
      </c>
      <c r="O1523" s="3">
        <v>2.65</v>
      </c>
      <c r="P1523" s="3"/>
      <c r="Q1523" s="3">
        <v>2.65</v>
      </c>
      <c r="R1523" s="3">
        <v>5</v>
      </c>
      <c r="S1523" s="1">
        <v>0</v>
      </c>
      <c r="T1523" s="4">
        <v>0</v>
      </c>
      <c r="U1523" s="1" t="s">
        <v>5484</v>
      </c>
      <c r="V1523" s="1" t="s">
        <v>5488</v>
      </c>
      <c r="W1523" s="1" t="s">
        <v>5650</v>
      </c>
      <c r="X1523" s="1" t="s">
        <v>47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11</v>
      </c>
      <c r="AP1523" s="1">
        <v>36</v>
      </c>
      <c r="AQ1523" s="1">
        <v>18</v>
      </c>
      <c r="AR1523" s="1">
        <v>8</v>
      </c>
      <c r="AS1523" s="1">
        <v>8</v>
      </c>
      <c r="AT1523" s="1">
        <v>5</v>
      </c>
      <c r="AU1523" s="1">
        <v>5</v>
      </c>
      <c r="AV1523" s="1">
        <v>2</v>
      </c>
      <c r="AW1523" s="1">
        <v>5</v>
      </c>
      <c r="AX1523" s="1">
        <v>0</v>
      </c>
      <c r="AY1523" s="1">
        <v>0</v>
      </c>
      <c r="AZ1523" s="1">
        <v>0</v>
      </c>
      <c r="BA1523" s="11">
        <v>0</v>
      </c>
    </row>
    <row r="1524" spans="1:53" x14ac:dyDescent="0.25">
      <c r="A1524" s="10">
        <v>125559</v>
      </c>
      <c r="B1524" s="1" t="s">
        <v>3200</v>
      </c>
      <c r="C1524" s="1" t="s">
        <v>49</v>
      </c>
      <c r="D1524" s="1">
        <v>0</v>
      </c>
      <c r="E1524" s="1">
        <v>0</v>
      </c>
      <c r="F1524" s="1"/>
      <c r="G1524" s="1" t="s">
        <v>3201</v>
      </c>
      <c r="H1524" s="2">
        <v>45400.471587499997</v>
      </c>
      <c r="I1524" s="1" t="str">
        <f>_xlfn.XLOOKUP(G1524,'Lookup '!A:A,'Lookup '!B:B)</f>
        <v>Cases &amp; Covers</v>
      </c>
      <c r="J1524" s="1" t="s">
        <v>51</v>
      </c>
      <c r="K1524" s="1" t="b">
        <v>0</v>
      </c>
      <c r="L1524" s="1"/>
      <c r="M1524" s="1"/>
      <c r="N1524" s="1" t="s">
        <v>52</v>
      </c>
      <c r="O1524" s="3">
        <v>2.65</v>
      </c>
      <c r="P1524" s="3"/>
      <c r="Q1524" s="3">
        <v>2.65</v>
      </c>
      <c r="R1524" s="3">
        <v>5</v>
      </c>
      <c r="S1524" s="1">
        <v>0</v>
      </c>
      <c r="T1524" s="4">
        <v>0</v>
      </c>
      <c r="U1524" s="1" t="s">
        <v>5484</v>
      </c>
      <c r="V1524" s="1" t="s">
        <v>5488</v>
      </c>
      <c r="W1524" s="1" t="s">
        <v>5650</v>
      </c>
      <c r="X1524" s="1" t="s">
        <v>47</v>
      </c>
      <c r="Y1524" s="1">
        <v>55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1</v>
      </c>
      <c r="AP1524" s="1">
        <v>16</v>
      </c>
      <c r="AQ1524" s="1">
        <v>10</v>
      </c>
      <c r="AR1524" s="1">
        <v>3</v>
      </c>
      <c r="AS1524" s="1">
        <v>9</v>
      </c>
      <c r="AT1524" s="1">
        <v>3</v>
      </c>
      <c r="AU1524" s="1">
        <v>2</v>
      </c>
      <c r="AV1524" s="1">
        <v>2</v>
      </c>
      <c r="AW1524" s="1">
        <v>7</v>
      </c>
      <c r="AX1524" s="1">
        <v>9</v>
      </c>
      <c r="AY1524" s="1">
        <v>3</v>
      </c>
      <c r="AZ1524" s="1">
        <v>8</v>
      </c>
      <c r="BA1524" s="11">
        <v>6</v>
      </c>
    </row>
    <row r="1525" spans="1:53" x14ac:dyDescent="0.25">
      <c r="A1525" s="10">
        <v>125560</v>
      </c>
      <c r="B1525" s="1" t="s">
        <v>3202</v>
      </c>
      <c r="C1525" s="1" t="s">
        <v>49</v>
      </c>
      <c r="D1525" s="1">
        <v>0</v>
      </c>
      <c r="E1525" s="1">
        <v>0</v>
      </c>
      <c r="F1525" s="1"/>
      <c r="G1525" s="1" t="s">
        <v>3203</v>
      </c>
      <c r="H1525" s="2">
        <v>45400.471587499997</v>
      </c>
      <c r="I1525" s="1" t="str">
        <f>_xlfn.XLOOKUP(G1525,'Lookup '!A:A,'Lookup '!B:B)</f>
        <v>Cases &amp; Covers</v>
      </c>
      <c r="J1525" s="1" t="s">
        <v>51</v>
      </c>
      <c r="K1525" s="1" t="b">
        <v>0</v>
      </c>
      <c r="L1525" s="1"/>
      <c r="M1525" s="1"/>
      <c r="N1525" s="1" t="s">
        <v>52</v>
      </c>
      <c r="O1525" s="3">
        <v>2.65</v>
      </c>
      <c r="P1525" s="3"/>
      <c r="Q1525" s="3">
        <v>2.65</v>
      </c>
      <c r="R1525" s="3">
        <v>5</v>
      </c>
      <c r="S1525" s="1">
        <v>0</v>
      </c>
      <c r="T1525" s="4">
        <v>0</v>
      </c>
      <c r="U1525" s="1" t="s">
        <v>5484</v>
      </c>
      <c r="V1525" s="1" t="s">
        <v>5488</v>
      </c>
      <c r="W1525" s="1" t="s">
        <v>5650</v>
      </c>
      <c r="X1525" s="1" t="s">
        <v>47</v>
      </c>
      <c r="Y1525" s="1">
        <v>20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6</v>
      </c>
      <c r="AP1525" s="1">
        <v>32</v>
      </c>
      <c r="AQ1525" s="1">
        <v>22</v>
      </c>
      <c r="AR1525" s="1">
        <v>9</v>
      </c>
      <c r="AS1525" s="1">
        <v>4</v>
      </c>
      <c r="AT1525" s="1">
        <v>0</v>
      </c>
      <c r="AU1525" s="1">
        <v>4</v>
      </c>
      <c r="AV1525" s="1">
        <v>3</v>
      </c>
      <c r="AW1525" s="1">
        <v>0</v>
      </c>
      <c r="AX1525" s="1">
        <v>0</v>
      </c>
      <c r="AY1525" s="1">
        <v>0</v>
      </c>
      <c r="AZ1525" s="1">
        <v>0</v>
      </c>
      <c r="BA1525" s="11">
        <v>0</v>
      </c>
    </row>
    <row r="1526" spans="1:53" x14ac:dyDescent="0.25">
      <c r="A1526" s="10">
        <v>125561</v>
      </c>
      <c r="B1526" s="1" t="s">
        <v>3204</v>
      </c>
      <c r="C1526" s="1" t="s">
        <v>49</v>
      </c>
      <c r="D1526" s="1">
        <v>0</v>
      </c>
      <c r="E1526" s="1">
        <v>0</v>
      </c>
      <c r="F1526" s="1"/>
      <c r="G1526" s="1" t="s">
        <v>3205</v>
      </c>
      <c r="H1526" s="2">
        <v>45400.471587499997</v>
      </c>
      <c r="I1526" s="1" t="str">
        <f>_xlfn.XLOOKUP(G1526,'Lookup '!A:A,'Lookup '!B:B)</f>
        <v>Cases &amp; Covers</v>
      </c>
      <c r="J1526" s="1" t="s">
        <v>51</v>
      </c>
      <c r="K1526" s="1" t="b">
        <v>0</v>
      </c>
      <c r="L1526" s="1"/>
      <c r="M1526" s="1"/>
      <c r="N1526" s="1" t="s">
        <v>52</v>
      </c>
      <c r="O1526" s="3">
        <v>2.65</v>
      </c>
      <c r="P1526" s="3"/>
      <c r="Q1526" s="3">
        <v>2.65</v>
      </c>
      <c r="R1526" s="3">
        <v>5</v>
      </c>
      <c r="S1526" s="1">
        <v>0</v>
      </c>
      <c r="T1526" s="4">
        <v>0</v>
      </c>
      <c r="U1526" s="1" t="s">
        <v>5484</v>
      </c>
      <c r="V1526" s="1" t="s">
        <v>5488</v>
      </c>
      <c r="W1526" s="1" t="s">
        <v>5650</v>
      </c>
      <c r="X1526" s="1" t="s">
        <v>47</v>
      </c>
      <c r="Y1526" s="1">
        <v>87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2</v>
      </c>
      <c r="AP1526" s="1">
        <v>8</v>
      </c>
      <c r="AQ1526" s="1">
        <v>7</v>
      </c>
      <c r="AR1526" s="1">
        <v>5</v>
      </c>
      <c r="AS1526" s="1">
        <v>4</v>
      </c>
      <c r="AT1526" s="1">
        <v>1</v>
      </c>
      <c r="AU1526" s="1">
        <v>3</v>
      </c>
      <c r="AV1526" s="1">
        <v>3</v>
      </c>
      <c r="AW1526" s="1">
        <v>3</v>
      </c>
      <c r="AX1526" s="1">
        <v>3</v>
      </c>
      <c r="AY1526" s="1">
        <v>7</v>
      </c>
      <c r="AZ1526" s="1">
        <v>11</v>
      </c>
      <c r="BA1526" s="11">
        <v>8</v>
      </c>
    </row>
    <row r="1527" spans="1:53" x14ac:dyDescent="0.25">
      <c r="A1527" s="10">
        <v>125562</v>
      </c>
      <c r="B1527" s="1" t="s">
        <v>3206</v>
      </c>
      <c r="C1527" s="1" t="s">
        <v>49</v>
      </c>
      <c r="D1527" s="1">
        <v>0</v>
      </c>
      <c r="E1527" s="1">
        <v>0</v>
      </c>
      <c r="F1527" s="1"/>
      <c r="G1527" s="1" t="s">
        <v>3207</v>
      </c>
      <c r="H1527" s="2">
        <v>45400.471587499997</v>
      </c>
      <c r="I1527" s="1" t="str">
        <f>_xlfn.XLOOKUP(G1527,'Lookup '!A:A,'Lookup '!B:B)</f>
        <v>Cases &amp; Covers</v>
      </c>
      <c r="J1527" s="1" t="s">
        <v>51</v>
      </c>
      <c r="K1527" s="1" t="b">
        <v>0</v>
      </c>
      <c r="L1527" s="1"/>
      <c r="M1527" s="1"/>
      <c r="N1527" s="1" t="s">
        <v>52</v>
      </c>
      <c r="O1527" s="3">
        <v>2.65</v>
      </c>
      <c r="P1527" s="3"/>
      <c r="Q1527" s="3">
        <v>2.65</v>
      </c>
      <c r="R1527" s="3">
        <v>5</v>
      </c>
      <c r="S1527" s="1">
        <v>0</v>
      </c>
      <c r="T1527" s="4">
        <v>0</v>
      </c>
      <c r="U1527" s="1" t="s">
        <v>5484</v>
      </c>
      <c r="V1527" s="1" t="s">
        <v>5488</v>
      </c>
      <c r="W1527" s="1" t="s">
        <v>5655</v>
      </c>
      <c r="X1527" s="1" t="s">
        <v>47</v>
      </c>
      <c r="Y1527" s="1">
        <v>43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7</v>
      </c>
      <c r="AP1527" s="1">
        <v>20</v>
      </c>
      <c r="AQ1527" s="1">
        <v>18</v>
      </c>
      <c r="AR1527" s="1">
        <v>6</v>
      </c>
      <c r="AS1527" s="1">
        <v>5</v>
      </c>
      <c r="AT1527" s="1">
        <v>10</v>
      </c>
      <c r="AU1527" s="1">
        <v>13</v>
      </c>
      <c r="AV1527" s="1">
        <v>9</v>
      </c>
      <c r="AW1527" s="1">
        <v>7</v>
      </c>
      <c r="AX1527" s="1">
        <v>4</v>
      </c>
      <c r="AY1527" s="1">
        <v>6</v>
      </c>
      <c r="AZ1527" s="1">
        <v>0</v>
      </c>
      <c r="BA1527" s="11">
        <v>1</v>
      </c>
    </row>
    <row r="1528" spans="1:53" x14ac:dyDescent="0.25">
      <c r="A1528" s="10">
        <v>125563</v>
      </c>
      <c r="B1528" s="1" t="s">
        <v>3208</v>
      </c>
      <c r="C1528" s="1" t="s">
        <v>49</v>
      </c>
      <c r="D1528" s="1">
        <v>0</v>
      </c>
      <c r="E1528" s="1">
        <v>0</v>
      </c>
      <c r="F1528" s="1"/>
      <c r="G1528" s="1" t="s">
        <v>3209</v>
      </c>
      <c r="H1528" s="2">
        <v>45400.471587499997</v>
      </c>
      <c r="I1528" s="1" t="str">
        <f>_xlfn.XLOOKUP(G1528,'Lookup '!A:A,'Lookup '!B:B)</f>
        <v>Cases &amp; Covers</v>
      </c>
      <c r="J1528" s="1" t="s">
        <v>51</v>
      </c>
      <c r="K1528" s="1" t="b">
        <v>0</v>
      </c>
      <c r="L1528" s="1"/>
      <c r="M1528" s="1"/>
      <c r="N1528" s="1" t="s">
        <v>52</v>
      </c>
      <c r="O1528" s="3">
        <v>2.65</v>
      </c>
      <c r="P1528" s="3"/>
      <c r="Q1528" s="3">
        <v>2.65</v>
      </c>
      <c r="R1528" s="3">
        <v>5</v>
      </c>
      <c r="S1528" s="1">
        <v>0</v>
      </c>
      <c r="T1528" s="4">
        <v>0</v>
      </c>
      <c r="U1528" s="1" t="s">
        <v>5484</v>
      </c>
      <c r="V1528" s="1" t="s">
        <v>5488</v>
      </c>
      <c r="W1528" s="1" t="s">
        <v>5655</v>
      </c>
      <c r="X1528" s="1" t="s">
        <v>47</v>
      </c>
      <c r="Y1528" s="1">
        <v>62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7</v>
      </c>
      <c r="AP1528" s="1">
        <v>20</v>
      </c>
      <c r="AQ1528" s="1">
        <v>12</v>
      </c>
      <c r="AR1528" s="1">
        <v>10</v>
      </c>
      <c r="AS1528" s="1">
        <v>7</v>
      </c>
      <c r="AT1528" s="1">
        <v>12</v>
      </c>
      <c r="AU1528" s="1">
        <v>18</v>
      </c>
      <c r="AV1528" s="1">
        <v>10</v>
      </c>
      <c r="AW1528" s="1">
        <v>13</v>
      </c>
      <c r="AX1528" s="1">
        <v>7</v>
      </c>
      <c r="AY1528" s="1">
        <v>6</v>
      </c>
      <c r="AZ1528" s="1">
        <v>9</v>
      </c>
      <c r="BA1528" s="11">
        <v>5</v>
      </c>
    </row>
    <row r="1529" spans="1:53" x14ac:dyDescent="0.25">
      <c r="A1529" s="10">
        <v>125564</v>
      </c>
      <c r="B1529" s="1" t="s">
        <v>3210</v>
      </c>
      <c r="C1529" s="1" t="s">
        <v>49</v>
      </c>
      <c r="D1529" s="1">
        <v>0</v>
      </c>
      <c r="E1529" s="1">
        <v>0</v>
      </c>
      <c r="F1529" s="1"/>
      <c r="G1529" s="1" t="s">
        <v>3211</v>
      </c>
      <c r="H1529" s="2">
        <v>45400.471587499997</v>
      </c>
      <c r="I1529" s="1" t="str">
        <f>_xlfn.XLOOKUP(G1529,'Lookup '!A:A,'Lookup '!B:B)</f>
        <v>Cases &amp; Covers</v>
      </c>
      <c r="J1529" s="1" t="s">
        <v>51</v>
      </c>
      <c r="K1529" s="1" t="b">
        <v>0</v>
      </c>
      <c r="L1529" s="1"/>
      <c r="M1529" s="1"/>
      <c r="N1529" s="1" t="s">
        <v>52</v>
      </c>
      <c r="O1529" s="3">
        <v>2.65</v>
      </c>
      <c r="P1529" s="3"/>
      <c r="Q1529" s="3">
        <v>2.65</v>
      </c>
      <c r="R1529" s="3">
        <v>5</v>
      </c>
      <c r="S1529" s="1">
        <v>0</v>
      </c>
      <c r="T1529" s="4">
        <v>0</v>
      </c>
      <c r="U1529" s="1" t="s">
        <v>5484</v>
      </c>
      <c r="V1529" s="1" t="s">
        <v>5488</v>
      </c>
      <c r="W1529" s="1" t="s">
        <v>5653</v>
      </c>
      <c r="X1529" s="1" t="s">
        <v>47</v>
      </c>
      <c r="Y1529" s="1">
        <v>9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5</v>
      </c>
      <c r="AP1529" s="1">
        <v>40</v>
      </c>
      <c r="AQ1529" s="1">
        <v>17</v>
      </c>
      <c r="AR1529" s="1">
        <v>8</v>
      </c>
      <c r="AS1529" s="1">
        <v>8</v>
      </c>
      <c r="AT1529" s="1">
        <v>0</v>
      </c>
      <c r="AU1529" s="1">
        <v>5</v>
      </c>
      <c r="AV1529" s="1">
        <v>8</v>
      </c>
      <c r="AW1529" s="1">
        <v>0</v>
      </c>
      <c r="AX1529" s="1">
        <v>0</v>
      </c>
      <c r="AY1529" s="1">
        <v>0</v>
      </c>
      <c r="AZ1529" s="1">
        <v>0</v>
      </c>
      <c r="BA1529" s="11">
        <v>0</v>
      </c>
    </row>
    <row r="1530" spans="1:53" x14ac:dyDescent="0.25">
      <c r="A1530" s="10">
        <v>125565</v>
      </c>
      <c r="B1530" s="1" t="s">
        <v>3212</v>
      </c>
      <c r="C1530" s="1" t="s">
        <v>49</v>
      </c>
      <c r="D1530" s="1">
        <v>0</v>
      </c>
      <c r="E1530" s="1">
        <v>0</v>
      </c>
      <c r="F1530" s="1"/>
      <c r="G1530" s="1" t="s">
        <v>3213</v>
      </c>
      <c r="H1530" s="2">
        <v>45400.471587499997</v>
      </c>
      <c r="I1530" s="1" t="str">
        <f>_xlfn.XLOOKUP(G1530,'Lookup '!A:A,'Lookup '!B:B)</f>
        <v>Cases &amp; Covers</v>
      </c>
      <c r="J1530" s="1" t="s">
        <v>51</v>
      </c>
      <c r="K1530" s="1" t="b">
        <v>0</v>
      </c>
      <c r="L1530" s="1"/>
      <c r="M1530" s="1"/>
      <c r="N1530" s="1" t="s">
        <v>52</v>
      </c>
      <c r="O1530" s="3">
        <v>2.65</v>
      </c>
      <c r="P1530" s="3"/>
      <c r="Q1530" s="3">
        <v>2.65</v>
      </c>
      <c r="R1530" s="3">
        <v>5</v>
      </c>
      <c r="S1530" s="1">
        <v>0</v>
      </c>
      <c r="T1530" s="4">
        <v>0</v>
      </c>
      <c r="U1530" s="1" t="s">
        <v>5484</v>
      </c>
      <c r="V1530" s="1" t="s">
        <v>5488</v>
      </c>
      <c r="W1530" s="1" t="s">
        <v>5653</v>
      </c>
      <c r="X1530" s="1" t="s">
        <v>47</v>
      </c>
      <c r="Y1530" s="1">
        <v>43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2</v>
      </c>
      <c r="AP1530" s="1">
        <v>11</v>
      </c>
      <c r="AQ1530" s="1">
        <v>4</v>
      </c>
      <c r="AR1530" s="1">
        <v>1</v>
      </c>
      <c r="AS1530" s="1">
        <v>11</v>
      </c>
      <c r="AT1530" s="1">
        <v>1</v>
      </c>
      <c r="AU1530" s="1">
        <v>6</v>
      </c>
      <c r="AV1530" s="1">
        <v>1</v>
      </c>
      <c r="AW1530" s="1">
        <v>17</v>
      </c>
      <c r="AX1530" s="1">
        <v>22</v>
      </c>
      <c r="AY1530" s="1">
        <v>14</v>
      </c>
      <c r="AZ1530" s="1">
        <v>10</v>
      </c>
      <c r="BA1530" s="11">
        <v>7</v>
      </c>
    </row>
    <row r="1531" spans="1:53" x14ac:dyDescent="0.25">
      <c r="A1531" s="10">
        <v>125566</v>
      </c>
      <c r="B1531" s="1" t="s">
        <v>3214</v>
      </c>
      <c r="C1531" s="1" t="s">
        <v>49</v>
      </c>
      <c r="D1531" s="1">
        <v>0</v>
      </c>
      <c r="E1531" s="1">
        <v>0</v>
      </c>
      <c r="F1531" s="1"/>
      <c r="G1531" s="1" t="s">
        <v>3215</v>
      </c>
      <c r="H1531" s="2">
        <v>45400.471587499997</v>
      </c>
      <c r="I1531" s="1" t="str">
        <f>_xlfn.XLOOKUP(G1531,'Lookup '!A:A,'Lookup '!B:B)</f>
        <v>Cases &amp; Covers</v>
      </c>
      <c r="J1531" s="1" t="s">
        <v>51</v>
      </c>
      <c r="K1531" s="1" t="b">
        <v>0</v>
      </c>
      <c r="L1531" s="1"/>
      <c r="M1531" s="1"/>
      <c r="N1531" s="1" t="s">
        <v>52</v>
      </c>
      <c r="O1531" s="3">
        <v>2.65</v>
      </c>
      <c r="P1531" s="3"/>
      <c r="Q1531" s="3">
        <v>2.65</v>
      </c>
      <c r="R1531" s="3">
        <v>5</v>
      </c>
      <c r="S1531" s="1">
        <v>0</v>
      </c>
      <c r="T1531" s="4">
        <v>0</v>
      </c>
      <c r="U1531" s="1" t="s">
        <v>5484</v>
      </c>
      <c r="V1531" s="1" t="s">
        <v>5488</v>
      </c>
      <c r="W1531" s="1" t="s">
        <v>5653</v>
      </c>
      <c r="X1531" s="1" t="s">
        <v>47</v>
      </c>
      <c r="Y1531" s="1">
        <v>63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1</v>
      </c>
      <c r="AP1531" s="1">
        <v>4</v>
      </c>
      <c r="AQ1531" s="1">
        <v>12</v>
      </c>
      <c r="AR1531" s="1">
        <v>5</v>
      </c>
      <c r="AS1531" s="1">
        <v>5</v>
      </c>
      <c r="AT1531" s="1">
        <v>3</v>
      </c>
      <c r="AU1531" s="1">
        <v>4</v>
      </c>
      <c r="AV1531" s="1">
        <v>1</v>
      </c>
      <c r="AW1531" s="1">
        <v>3</v>
      </c>
      <c r="AX1531" s="1">
        <v>8</v>
      </c>
      <c r="AY1531" s="1">
        <v>0</v>
      </c>
      <c r="AZ1531" s="1">
        <v>7</v>
      </c>
      <c r="BA1531" s="11">
        <v>5</v>
      </c>
    </row>
    <row r="1532" spans="1:53" x14ac:dyDescent="0.25">
      <c r="A1532" s="10">
        <v>125567</v>
      </c>
      <c r="B1532" s="1" t="s">
        <v>3216</v>
      </c>
      <c r="C1532" s="1" t="s">
        <v>49</v>
      </c>
      <c r="D1532" s="1">
        <v>0</v>
      </c>
      <c r="E1532" s="1">
        <v>0</v>
      </c>
      <c r="F1532" s="1"/>
      <c r="G1532" s="1" t="s">
        <v>3217</v>
      </c>
      <c r="H1532" s="2">
        <v>45400.471587499997</v>
      </c>
      <c r="I1532" s="1" t="str">
        <f>_xlfn.XLOOKUP(G1532,'Lookup '!A:A,'Lookup '!B:B)</f>
        <v>Cases &amp; Covers</v>
      </c>
      <c r="J1532" s="1" t="s">
        <v>51</v>
      </c>
      <c r="K1532" s="1" t="b">
        <v>0</v>
      </c>
      <c r="L1532" s="1"/>
      <c r="M1532" s="1"/>
      <c r="N1532" s="1" t="s">
        <v>52</v>
      </c>
      <c r="O1532" s="3">
        <v>2.65</v>
      </c>
      <c r="P1532" s="3"/>
      <c r="Q1532" s="3">
        <v>2.65</v>
      </c>
      <c r="R1532" s="3">
        <v>5</v>
      </c>
      <c r="S1532" s="1">
        <v>0</v>
      </c>
      <c r="T1532" s="4">
        <v>0</v>
      </c>
      <c r="U1532" s="1" t="s">
        <v>5484</v>
      </c>
      <c r="V1532" s="1" t="s">
        <v>5488</v>
      </c>
      <c r="W1532" s="1" t="s">
        <v>5651</v>
      </c>
      <c r="X1532" s="1" t="s">
        <v>47</v>
      </c>
      <c r="Y1532" s="1">
        <v>57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</v>
      </c>
      <c r="AP1532" s="1">
        <v>0</v>
      </c>
      <c r="AQ1532" s="1">
        <v>5</v>
      </c>
      <c r="AR1532" s="1">
        <v>5</v>
      </c>
      <c r="AS1532" s="1">
        <v>5</v>
      </c>
      <c r="AT1532" s="1">
        <v>2</v>
      </c>
      <c r="AU1532" s="1">
        <v>2</v>
      </c>
      <c r="AV1532" s="1">
        <v>3</v>
      </c>
      <c r="AW1532" s="1">
        <v>5</v>
      </c>
      <c r="AX1532" s="1">
        <v>9</v>
      </c>
      <c r="AY1532" s="1">
        <v>3</v>
      </c>
      <c r="AZ1532" s="1">
        <v>1</v>
      </c>
      <c r="BA1532" s="11">
        <v>2</v>
      </c>
    </row>
    <row r="1533" spans="1:53" x14ac:dyDescent="0.25">
      <c r="A1533" s="10">
        <v>125568</v>
      </c>
      <c r="B1533" s="1" t="s">
        <v>3218</v>
      </c>
      <c r="C1533" s="1" t="s">
        <v>49</v>
      </c>
      <c r="D1533" s="1">
        <v>0</v>
      </c>
      <c r="E1533" s="1">
        <v>0</v>
      </c>
      <c r="F1533" s="1"/>
      <c r="G1533" s="1" t="s">
        <v>3219</v>
      </c>
      <c r="H1533" s="2">
        <v>45400.471587499997</v>
      </c>
      <c r="I1533" s="1" t="str">
        <f>_xlfn.XLOOKUP(G1533,'Lookup '!A:A,'Lookup '!B:B)</f>
        <v>Cases &amp; Covers</v>
      </c>
      <c r="J1533" s="1" t="s">
        <v>51</v>
      </c>
      <c r="K1533" s="1" t="b">
        <v>0</v>
      </c>
      <c r="L1533" s="1"/>
      <c r="M1533" s="1"/>
      <c r="N1533" s="1" t="s">
        <v>52</v>
      </c>
      <c r="O1533" s="3">
        <v>2.65</v>
      </c>
      <c r="P1533" s="3"/>
      <c r="Q1533" s="3">
        <v>2.65</v>
      </c>
      <c r="R1533" s="3">
        <v>5</v>
      </c>
      <c r="S1533" s="1">
        <v>0</v>
      </c>
      <c r="T1533" s="4">
        <v>0</v>
      </c>
      <c r="U1533" s="1" t="s">
        <v>5484</v>
      </c>
      <c r="V1533" s="1" t="s">
        <v>5488</v>
      </c>
      <c r="W1533" s="1" t="s">
        <v>5651</v>
      </c>
      <c r="X1533" s="1" t="s">
        <v>47</v>
      </c>
      <c r="Y1533" s="1">
        <v>50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4</v>
      </c>
      <c r="AP1533" s="1">
        <v>3</v>
      </c>
      <c r="AQ1533" s="1">
        <v>7</v>
      </c>
      <c r="AR1533" s="1">
        <v>3</v>
      </c>
      <c r="AS1533" s="1">
        <v>4</v>
      </c>
      <c r="AT1533" s="1">
        <v>0</v>
      </c>
      <c r="AU1533" s="1">
        <v>2</v>
      </c>
      <c r="AV1533" s="1">
        <v>6</v>
      </c>
      <c r="AW1533" s="1">
        <v>4</v>
      </c>
      <c r="AX1533" s="1">
        <v>3</v>
      </c>
      <c r="AY1533" s="1">
        <v>7</v>
      </c>
      <c r="AZ1533" s="1">
        <v>4</v>
      </c>
      <c r="BA1533" s="11">
        <v>3</v>
      </c>
    </row>
    <row r="1534" spans="1:53" x14ac:dyDescent="0.25">
      <c r="A1534" s="10">
        <v>125569</v>
      </c>
      <c r="B1534" s="1" t="s">
        <v>3220</v>
      </c>
      <c r="C1534" s="1" t="s">
        <v>49</v>
      </c>
      <c r="D1534" s="1">
        <v>0</v>
      </c>
      <c r="E1534" s="1">
        <v>0</v>
      </c>
      <c r="F1534" s="1"/>
      <c r="G1534" s="1" t="s">
        <v>3221</v>
      </c>
      <c r="H1534" s="2">
        <v>45400.471587499997</v>
      </c>
      <c r="I1534" s="1" t="str">
        <f>_xlfn.XLOOKUP(G1534,'Lookup '!A:A,'Lookup '!B:B)</f>
        <v>Cases &amp; Covers</v>
      </c>
      <c r="J1534" s="1" t="s">
        <v>51</v>
      </c>
      <c r="K1534" s="1" t="b">
        <v>0</v>
      </c>
      <c r="L1534" s="1"/>
      <c r="M1534" s="1"/>
      <c r="N1534" s="1" t="s">
        <v>52</v>
      </c>
      <c r="O1534" s="3">
        <v>2.65</v>
      </c>
      <c r="P1534" s="3"/>
      <c r="Q1534" s="3">
        <v>2.65</v>
      </c>
      <c r="R1534" s="3">
        <v>0</v>
      </c>
      <c r="S1534" s="1">
        <v>0</v>
      </c>
      <c r="T1534" s="4">
        <v>0</v>
      </c>
      <c r="U1534" s="1" t="s">
        <v>5362</v>
      </c>
      <c r="V1534" s="1" t="s">
        <v>5488</v>
      </c>
      <c r="W1534" s="1" t="s">
        <v>5505</v>
      </c>
      <c r="X1534" s="1" t="s">
        <v>47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1">
        <v>0</v>
      </c>
    </row>
    <row r="1535" spans="1:53" x14ac:dyDescent="0.25">
      <c r="A1535" s="10">
        <v>125570</v>
      </c>
      <c r="B1535" s="1" t="s">
        <v>3222</v>
      </c>
      <c r="C1535" s="1" t="s">
        <v>49</v>
      </c>
      <c r="D1535" s="1">
        <v>0</v>
      </c>
      <c r="E1535" s="1">
        <v>0</v>
      </c>
      <c r="F1535" s="1"/>
      <c r="G1535" s="1" t="s">
        <v>3223</v>
      </c>
      <c r="H1535" s="2">
        <v>45400.471587499997</v>
      </c>
      <c r="I1535" s="1" t="str">
        <f>_xlfn.XLOOKUP(G1535,'Lookup '!A:A,'Lookup '!B:B)</f>
        <v>Cases &amp; Covers</v>
      </c>
      <c r="J1535" s="1" t="s">
        <v>51</v>
      </c>
      <c r="K1535" s="1" t="b">
        <v>0</v>
      </c>
      <c r="L1535" s="1"/>
      <c r="M1535" s="1"/>
      <c r="N1535" s="1" t="s">
        <v>52</v>
      </c>
      <c r="O1535" s="3">
        <v>2.65</v>
      </c>
      <c r="P1535" s="3"/>
      <c r="Q1535" s="3">
        <v>2.65</v>
      </c>
      <c r="R1535" s="3">
        <v>5</v>
      </c>
      <c r="S1535" s="1">
        <v>0</v>
      </c>
      <c r="T1535" s="4">
        <v>0</v>
      </c>
      <c r="U1535" s="1" t="s">
        <v>5484</v>
      </c>
      <c r="V1535" s="1" t="s">
        <v>5488</v>
      </c>
      <c r="W1535" s="1" t="s">
        <v>5651</v>
      </c>
      <c r="X1535" s="1" t="s">
        <v>47</v>
      </c>
      <c r="Y1535" s="1">
        <v>8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11</v>
      </c>
      <c r="AP1535" s="1">
        <v>22</v>
      </c>
      <c r="AQ1535" s="1">
        <v>19</v>
      </c>
      <c r="AR1535" s="1">
        <v>2</v>
      </c>
      <c r="AS1535" s="1">
        <v>6</v>
      </c>
      <c r="AT1535" s="1">
        <v>1</v>
      </c>
      <c r="AU1535" s="1">
        <v>2</v>
      </c>
      <c r="AV1535" s="1">
        <v>1</v>
      </c>
      <c r="AW1535" s="1">
        <v>8</v>
      </c>
      <c r="AX1535" s="1">
        <v>0</v>
      </c>
      <c r="AY1535" s="1">
        <v>0</v>
      </c>
      <c r="AZ1535" s="1">
        <v>0</v>
      </c>
      <c r="BA1535" s="11">
        <v>0</v>
      </c>
    </row>
    <row r="1536" spans="1:53" x14ac:dyDescent="0.25">
      <c r="A1536" s="10">
        <v>125571</v>
      </c>
      <c r="B1536" s="1" t="s">
        <v>3224</v>
      </c>
      <c r="C1536" s="1" t="s">
        <v>49</v>
      </c>
      <c r="D1536" s="1">
        <v>0</v>
      </c>
      <c r="E1536" s="1">
        <v>0</v>
      </c>
      <c r="F1536" s="1"/>
      <c r="G1536" s="1" t="s">
        <v>3225</v>
      </c>
      <c r="H1536" s="2">
        <v>45400.471587499997</v>
      </c>
      <c r="I1536" s="1" t="str">
        <f>_xlfn.XLOOKUP(G1536,'Lookup '!A:A,'Lookup '!B:B)</f>
        <v>Cases &amp; Covers</v>
      </c>
      <c r="J1536" s="1" t="s">
        <v>51</v>
      </c>
      <c r="K1536" s="1" t="b">
        <v>0</v>
      </c>
      <c r="L1536" s="1"/>
      <c r="M1536" s="1"/>
      <c r="N1536" s="1" t="s">
        <v>52</v>
      </c>
      <c r="O1536" s="3">
        <v>2.65</v>
      </c>
      <c r="P1536" s="3"/>
      <c r="Q1536" s="3">
        <v>2.65</v>
      </c>
      <c r="R1536" s="3">
        <v>5</v>
      </c>
      <c r="S1536" s="1">
        <v>0</v>
      </c>
      <c r="T1536" s="4">
        <v>0</v>
      </c>
      <c r="U1536" s="1" t="s">
        <v>5484</v>
      </c>
      <c r="V1536" s="1" t="s">
        <v>5488</v>
      </c>
      <c r="W1536" s="1" t="s">
        <v>5651</v>
      </c>
      <c r="X1536" s="1" t="s">
        <v>47</v>
      </c>
      <c r="Y1536" s="1">
        <v>6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6</v>
      </c>
      <c r="AP1536" s="1">
        <v>26</v>
      </c>
      <c r="AQ1536" s="1">
        <v>21</v>
      </c>
      <c r="AR1536" s="1">
        <v>13</v>
      </c>
      <c r="AS1536" s="1">
        <v>4</v>
      </c>
      <c r="AT1536" s="1">
        <v>0</v>
      </c>
      <c r="AU1536" s="1">
        <v>0</v>
      </c>
      <c r="AV1536" s="1">
        <v>0</v>
      </c>
      <c r="AW1536" s="1">
        <v>3</v>
      </c>
      <c r="AX1536" s="1">
        <v>0</v>
      </c>
      <c r="AY1536" s="1">
        <v>0</v>
      </c>
      <c r="AZ1536" s="1">
        <v>0</v>
      </c>
      <c r="BA1536" s="11">
        <v>0</v>
      </c>
    </row>
    <row r="1537" spans="1:53" x14ac:dyDescent="0.25">
      <c r="A1537" s="10">
        <v>125572</v>
      </c>
      <c r="B1537" s="1" t="s">
        <v>3226</v>
      </c>
      <c r="C1537" s="1" t="s">
        <v>49</v>
      </c>
      <c r="D1537" s="1">
        <v>0</v>
      </c>
      <c r="E1537" s="1">
        <v>0</v>
      </c>
      <c r="F1537" s="1"/>
      <c r="G1537" s="1" t="s">
        <v>3227</v>
      </c>
      <c r="H1537" s="2">
        <v>45400.471587499997</v>
      </c>
      <c r="I1537" s="1" t="str">
        <f>_xlfn.XLOOKUP(G1537,'Lookup '!A:A,'Lookup '!B:B)</f>
        <v>Cases &amp; Covers</v>
      </c>
      <c r="J1537" s="1" t="s">
        <v>51</v>
      </c>
      <c r="K1537" s="1" t="b">
        <v>0</v>
      </c>
      <c r="L1537" s="1"/>
      <c r="M1537" s="1"/>
      <c r="N1537" s="1" t="s">
        <v>52</v>
      </c>
      <c r="O1537" s="3">
        <v>2.65</v>
      </c>
      <c r="P1537" s="3"/>
      <c r="Q1537" s="3">
        <v>2.65</v>
      </c>
      <c r="R1537" s="3">
        <v>5</v>
      </c>
      <c r="S1537" s="1">
        <v>0</v>
      </c>
      <c r="T1537" s="4">
        <v>0</v>
      </c>
      <c r="U1537" s="1" t="s">
        <v>5484</v>
      </c>
      <c r="V1537" s="1" t="s">
        <v>5488</v>
      </c>
      <c r="W1537" s="1" t="s">
        <v>5652</v>
      </c>
      <c r="X1537" s="1" t="s">
        <v>47</v>
      </c>
      <c r="Y1537" s="1">
        <v>16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10</v>
      </c>
      <c r="AP1537" s="1">
        <v>18</v>
      </c>
      <c r="AQ1537" s="1">
        <v>17</v>
      </c>
      <c r="AR1537" s="1">
        <v>14</v>
      </c>
      <c r="AS1537" s="1">
        <v>11</v>
      </c>
      <c r="AT1537" s="1">
        <v>9</v>
      </c>
      <c r="AU1537" s="1">
        <v>12</v>
      </c>
      <c r="AV1537" s="1">
        <v>21</v>
      </c>
      <c r="AW1537" s="1">
        <v>19</v>
      </c>
      <c r="AX1537" s="1">
        <v>2</v>
      </c>
      <c r="AY1537" s="1">
        <v>0</v>
      </c>
      <c r="AZ1537" s="1">
        <v>0</v>
      </c>
      <c r="BA1537" s="11">
        <v>0</v>
      </c>
    </row>
    <row r="1538" spans="1:53" x14ac:dyDescent="0.25">
      <c r="A1538" s="10">
        <v>125573</v>
      </c>
      <c r="B1538" s="1" t="s">
        <v>3228</v>
      </c>
      <c r="C1538" s="1" t="s">
        <v>49</v>
      </c>
      <c r="D1538" s="1">
        <v>0</v>
      </c>
      <c r="E1538" s="1">
        <v>0</v>
      </c>
      <c r="F1538" s="1"/>
      <c r="G1538" s="1" t="s">
        <v>3229</v>
      </c>
      <c r="H1538" s="2">
        <v>45400.471587499997</v>
      </c>
      <c r="I1538" s="1" t="str">
        <f>_xlfn.XLOOKUP(G1538,'Lookup '!A:A,'Lookup '!B:B)</f>
        <v>Cases &amp; Covers</v>
      </c>
      <c r="J1538" s="1" t="s">
        <v>51</v>
      </c>
      <c r="K1538" s="1" t="b">
        <v>0</v>
      </c>
      <c r="L1538" s="1"/>
      <c r="M1538" s="1"/>
      <c r="N1538" s="1" t="s">
        <v>52</v>
      </c>
      <c r="O1538" s="3">
        <v>2.65</v>
      </c>
      <c r="P1538" s="3"/>
      <c r="Q1538" s="3">
        <v>2.65</v>
      </c>
      <c r="R1538" s="3">
        <v>5</v>
      </c>
      <c r="S1538" s="1">
        <v>0</v>
      </c>
      <c r="T1538" s="4">
        <v>0</v>
      </c>
      <c r="U1538" s="1" t="s">
        <v>5484</v>
      </c>
      <c r="V1538" s="1" t="s">
        <v>5488</v>
      </c>
      <c r="W1538" s="1" t="s">
        <v>5652</v>
      </c>
      <c r="X1538" s="1" t="s">
        <v>47</v>
      </c>
      <c r="Y1538" s="1">
        <v>43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9</v>
      </c>
      <c r="AP1538" s="1">
        <v>19</v>
      </c>
      <c r="AQ1538" s="1">
        <v>19</v>
      </c>
      <c r="AR1538" s="1">
        <v>23</v>
      </c>
      <c r="AS1538" s="1">
        <v>13</v>
      </c>
      <c r="AT1538" s="1">
        <v>8</v>
      </c>
      <c r="AU1538" s="1">
        <v>3</v>
      </c>
      <c r="AV1538" s="1">
        <v>0</v>
      </c>
      <c r="AW1538" s="1">
        <v>12</v>
      </c>
      <c r="AX1538" s="1">
        <v>28</v>
      </c>
      <c r="AY1538" s="1">
        <v>15</v>
      </c>
      <c r="AZ1538" s="1">
        <v>7</v>
      </c>
      <c r="BA1538" s="11">
        <v>1</v>
      </c>
    </row>
    <row r="1539" spans="1:53" x14ac:dyDescent="0.25">
      <c r="A1539" s="10">
        <v>125574</v>
      </c>
      <c r="B1539" s="1" t="s">
        <v>3230</v>
      </c>
      <c r="C1539" s="1" t="s">
        <v>49</v>
      </c>
      <c r="D1539" s="1">
        <v>0</v>
      </c>
      <c r="E1539" s="1">
        <v>0</v>
      </c>
      <c r="F1539" s="1"/>
      <c r="G1539" s="1" t="s">
        <v>3231</v>
      </c>
      <c r="H1539" s="2">
        <v>45400.471587499997</v>
      </c>
      <c r="I1539" s="1" t="str">
        <f>_xlfn.XLOOKUP(G1539,'Lookup '!A:A,'Lookup '!B:B)</f>
        <v>Cases &amp; Covers</v>
      </c>
      <c r="J1539" s="1" t="s">
        <v>51</v>
      </c>
      <c r="K1539" s="1" t="b">
        <v>0</v>
      </c>
      <c r="L1539" s="1"/>
      <c r="M1539" s="1"/>
      <c r="N1539" s="1" t="s">
        <v>52</v>
      </c>
      <c r="O1539" s="3">
        <v>2.65</v>
      </c>
      <c r="P1539" s="3"/>
      <c r="Q1539" s="3">
        <v>2.65</v>
      </c>
      <c r="R1539" s="3">
        <v>5</v>
      </c>
      <c r="S1539" s="1">
        <v>0</v>
      </c>
      <c r="T1539" s="4">
        <v>0</v>
      </c>
      <c r="U1539" s="1" t="s">
        <v>5484</v>
      </c>
      <c r="V1539" s="1" t="s">
        <v>5488</v>
      </c>
      <c r="W1539" s="1" t="s">
        <v>5653</v>
      </c>
      <c r="X1539" s="1" t="s">
        <v>47</v>
      </c>
      <c r="Y1539" s="1">
        <v>44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3</v>
      </c>
      <c r="AP1539" s="1">
        <v>1</v>
      </c>
      <c r="AQ1539" s="1">
        <v>5</v>
      </c>
      <c r="AR1539" s="1">
        <v>0</v>
      </c>
      <c r="AS1539" s="1">
        <v>9</v>
      </c>
      <c r="AT1539" s="1">
        <v>6</v>
      </c>
      <c r="AU1539" s="1">
        <v>8</v>
      </c>
      <c r="AV1539" s="1">
        <v>2</v>
      </c>
      <c r="AW1539" s="1">
        <v>9</v>
      </c>
      <c r="AX1539" s="1">
        <v>4</v>
      </c>
      <c r="AY1539" s="1">
        <v>3</v>
      </c>
      <c r="AZ1539" s="1">
        <v>3</v>
      </c>
      <c r="BA1539" s="11">
        <v>3</v>
      </c>
    </row>
    <row r="1540" spans="1:53" x14ac:dyDescent="0.25">
      <c r="A1540" s="10">
        <v>125575</v>
      </c>
      <c r="B1540" s="1" t="s">
        <v>3232</v>
      </c>
      <c r="C1540" s="1" t="s">
        <v>49</v>
      </c>
      <c r="D1540" s="1">
        <v>0</v>
      </c>
      <c r="E1540" s="1">
        <v>0</v>
      </c>
      <c r="F1540" s="1"/>
      <c r="G1540" s="1" t="s">
        <v>3233</v>
      </c>
      <c r="H1540" s="2">
        <v>45400.471587499997</v>
      </c>
      <c r="I1540" s="1" t="str">
        <f>_xlfn.XLOOKUP(G1540,'Lookup '!A:A,'Lookup '!B:B)</f>
        <v>Cases &amp; Covers</v>
      </c>
      <c r="J1540" s="1" t="s">
        <v>51</v>
      </c>
      <c r="K1540" s="1" t="b">
        <v>0</v>
      </c>
      <c r="L1540" s="1"/>
      <c r="M1540" s="1"/>
      <c r="N1540" s="1" t="s">
        <v>52</v>
      </c>
      <c r="O1540" s="3">
        <v>2.65</v>
      </c>
      <c r="P1540" s="3"/>
      <c r="Q1540" s="3">
        <v>2.65</v>
      </c>
      <c r="R1540" s="3">
        <v>5</v>
      </c>
      <c r="S1540" s="1">
        <v>0</v>
      </c>
      <c r="T1540" s="4">
        <v>0</v>
      </c>
      <c r="U1540" s="1" t="s">
        <v>5484</v>
      </c>
      <c r="V1540" s="1" t="s">
        <v>5488</v>
      </c>
      <c r="W1540" s="1" t="s">
        <v>5653</v>
      </c>
      <c r="X1540" s="1" t="s">
        <v>47</v>
      </c>
      <c r="Y1540" s="1">
        <v>92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10</v>
      </c>
      <c r="AP1540" s="1">
        <v>28</v>
      </c>
      <c r="AQ1540" s="1">
        <v>13</v>
      </c>
      <c r="AR1540" s="1">
        <v>1</v>
      </c>
      <c r="AS1540" s="1">
        <v>10</v>
      </c>
      <c r="AT1540" s="1">
        <v>4</v>
      </c>
      <c r="AU1540" s="1">
        <v>5</v>
      </c>
      <c r="AV1540" s="1">
        <v>4</v>
      </c>
      <c r="AW1540" s="1">
        <v>9</v>
      </c>
      <c r="AX1540" s="1">
        <v>3</v>
      </c>
      <c r="AY1540" s="1">
        <v>0</v>
      </c>
      <c r="AZ1540" s="1">
        <v>0</v>
      </c>
      <c r="BA1540" s="11">
        <v>0</v>
      </c>
    </row>
    <row r="1541" spans="1:53" x14ac:dyDescent="0.25">
      <c r="A1541" s="10">
        <v>125576</v>
      </c>
      <c r="B1541" s="1" t="s">
        <v>3234</v>
      </c>
      <c r="C1541" s="1" t="s">
        <v>49</v>
      </c>
      <c r="D1541" s="1">
        <v>0</v>
      </c>
      <c r="E1541" s="1">
        <v>0</v>
      </c>
      <c r="F1541" s="1"/>
      <c r="G1541" s="1" t="s">
        <v>3235</v>
      </c>
      <c r="H1541" s="2">
        <v>45400.471587499997</v>
      </c>
      <c r="I1541" s="1" t="str">
        <f>_xlfn.XLOOKUP(G1541,'Lookup '!A:A,'Lookup '!B:B)</f>
        <v>Cases &amp; Covers</v>
      </c>
      <c r="J1541" s="1" t="s">
        <v>51</v>
      </c>
      <c r="K1541" s="1" t="b">
        <v>0</v>
      </c>
      <c r="L1541" s="1"/>
      <c r="M1541" s="1"/>
      <c r="N1541" s="1" t="s">
        <v>52</v>
      </c>
      <c r="O1541" s="3">
        <v>2.65</v>
      </c>
      <c r="P1541" s="3"/>
      <c r="Q1541" s="3">
        <v>2.65</v>
      </c>
      <c r="R1541" s="3">
        <v>5</v>
      </c>
      <c r="S1541" s="1">
        <v>0</v>
      </c>
      <c r="T1541" s="4">
        <v>0</v>
      </c>
      <c r="U1541" s="1" t="s">
        <v>5484</v>
      </c>
      <c r="V1541" s="1" t="s">
        <v>5488</v>
      </c>
      <c r="W1541" s="1" t="s">
        <v>5651</v>
      </c>
      <c r="X1541" s="1" t="s">
        <v>47</v>
      </c>
      <c r="Y1541" s="1">
        <v>40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3</v>
      </c>
      <c r="AP1541" s="1">
        <v>6</v>
      </c>
      <c r="AQ1541" s="1">
        <v>16</v>
      </c>
      <c r="AR1541" s="1">
        <v>6</v>
      </c>
      <c r="AS1541" s="1">
        <v>3</v>
      </c>
      <c r="AT1541" s="1">
        <v>1</v>
      </c>
      <c r="AU1541" s="1">
        <v>3</v>
      </c>
      <c r="AV1541" s="1">
        <v>6</v>
      </c>
      <c r="AW1541" s="1">
        <v>8</v>
      </c>
      <c r="AX1541" s="1">
        <v>10</v>
      </c>
      <c r="AY1541" s="1">
        <v>3</v>
      </c>
      <c r="AZ1541" s="1">
        <v>8</v>
      </c>
      <c r="BA1541" s="11">
        <v>6</v>
      </c>
    </row>
    <row r="1542" spans="1:53" x14ac:dyDescent="0.25">
      <c r="A1542" s="10">
        <v>125577</v>
      </c>
      <c r="B1542" s="1" t="s">
        <v>3236</v>
      </c>
      <c r="C1542" s="1" t="s">
        <v>49</v>
      </c>
      <c r="D1542" s="1">
        <v>0</v>
      </c>
      <c r="E1542" s="1">
        <v>0</v>
      </c>
      <c r="F1542" s="1"/>
      <c r="G1542" s="1" t="s">
        <v>3237</v>
      </c>
      <c r="H1542" s="2">
        <v>45400.499052777777</v>
      </c>
      <c r="I1542" s="1" t="str">
        <f>_xlfn.XLOOKUP(G1542,'Lookup '!A:A,'Lookup '!B:B)</f>
        <v>Cases &amp; Covers</v>
      </c>
      <c r="J1542" s="1" t="s">
        <v>51</v>
      </c>
      <c r="K1542" s="1" t="b">
        <v>0</v>
      </c>
      <c r="L1542" s="1"/>
      <c r="M1542" s="1"/>
      <c r="N1542" s="1" t="s">
        <v>52</v>
      </c>
      <c r="O1542" s="3">
        <v>2.93</v>
      </c>
      <c r="P1542" s="3"/>
      <c r="Q1542" s="3">
        <v>2.93</v>
      </c>
      <c r="R1542" s="3">
        <v>4.5453999999999999</v>
      </c>
      <c r="S1542" s="1">
        <v>0</v>
      </c>
      <c r="T1542" s="4">
        <v>0</v>
      </c>
      <c r="U1542" s="1" t="s">
        <v>5484</v>
      </c>
      <c r="V1542" s="1" t="s">
        <v>5504</v>
      </c>
      <c r="W1542" s="1" t="s">
        <v>5652</v>
      </c>
      <c r="X1542" s="1" t="s">
        <v>47</v>
      </c>
      <c r="Y1542" s="1">
        <v>74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20</v>
      </c>
      <c r="AP1542" s="1">
        <v>26</v>
      </c>
      <c r="AQ1542" s="1">
        <v>21</v>
      </c>
      <c r="AR1542" s="1">
        <v>11</v>
      </c>
      <c r="AS1542" s="1">
        <v>9</v>
      </c>
      <c r="AT1542" s="1">
        <v>4</v>
      </c>
      <c r="AU1542" s="1">
        <v>7</v>
      </c>
      <c r="AV1542" s="1">
        <v>6</v>
      </c>
      <c r="AW1542" s="1">
        <v>5</v>
      </c>
      <c r="AX1542" s="1">
        <v>12</v>
      </c>
      <c r="AY1542" s="1">
        <v>1</v>
      </c>
      <c r="AZ1542" s="1">
        <v>0</v>
      </c>
      <c r="BA1542" s="11">
        <v>0</v>
      </c>
    </row>
    <row r="1543" spans="1:53" x14ac:dyDescent="0.25">
      <c r="A1543" s="10">
        <v>125578</v>
      </c>
      <c r="B1543" s="1" t="s">
        <v>3238</v>
      </c>
      <c r="C1543" s="1" t="s">
        <v>49</v>
      </c>
      <c r="D1543" s="1">
        <v>4</v>
      </c>
      <c r="E1543" s="1">
        <v>0</v>
      </c>
      <c r="F1543" s="1"/>
      <c r="G1543" s="1" t="s">
        <v>3239</v>
      </c>
      <c r="H1543" s="2">
        <v>45400.499052777777</v>
      </c>
      <c r="I1543" s="1" t="str">
        <f>_xlfn.XLOOKUP(G1543,'Lookup '!A:A,'Lookup '!B:B)</f>
        <v>Cases &amp; Covers</v>
      </c>
      <c r="J1543" s="1" t="s">
        <v>51</v>
      </c>
      <c r="K1543" s="1" t="b">
        <v>0</v>
      </c>
      <c r="L1543" s="1"/>
      <c r="M1543" s="1"/>
      <c r="N1543" s="1" t="s">
        <v>52</v>
      </c>
      <c r="O1543" s="3">
        <v>2.93</v>
      </c>
      <c r="P1543" s="3"/>
      <c r="Q1543" s="3">
        <v>2.93</v>
      </c>
      <c r="R1543" s="3">
        <v>4.5453999999999999</v>
      </c>
      <c r="S1543" s="1">
        <v>0</v>
      </c>
      <c r="T1543" s="4">
        <v>0</v>
      </c>
      <c r="U1543" s="1" t="s">
        <v>5484</v>
      </c>
      <c r="V1543" s="1" t="s">
        <v>5504</v>
      </c>
      <c r="W1543" s="1" t="s">
        <v>5654</v>
      </c>
      <c r="X1543" s="1" t="s">
        <v>47</v>
      </c>
      <c r="Y1543" s="1">
        <v>82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27</v>
      </c>
      <c r="AP1543" s="1">
        <v>33</v>
      </c>
      <c r="AQ1543" s="1">
        <v>26</v>
      </c>
      <c r="AR1543" s="1">
        <v>29</v>
      </c>
      <c r="AS1543" s="1">
        <v>2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1">
        <v>0</v>
      </c>
    </row>
    <row r="1544" spans="1:53" x14ac:dyDescent="0.25">
      <c r="A1544" s="10">
        <v>125579</v>
      </c>
      <c r="B1544" s="1" t="s">
        <v>3240</v>
      </c>
      <c r="C1544" s="1" t="s">
        <v>49</v>
      </c>
      <c r="D1544" s="1">
        <v>4</v>
      </c>
      <c r="E1544" s="1">
        <v>0</v>
      </c>
      <c r="F1544" s="1"/>
      <c r="G1544" s="1" t="s">
        <v>3241</v>
      </c>
      <c r="H1544" s="2">
        <v>45400.499052777777</v>
      </c>
      <c r="I1544" s="1" t="str">
        <f>_xlfn.XLOOKUP(G1544,'Lookup '!A:A,'Lookup '!B:B)</f>
        <v>Cases &amp; Covers</v>
      </c>
      <c r="J1544" s="1" t="s">
        <v>51</v>
      </c>
      <c r="K1544" s="1" t="b">
        <v>0</v>
      </c>
      <c r="L1544" s="1"/>
      <c r="M1544" s="1"/>
      <c r="N1544" s="1" t="s">
        <v>52</v>
      </c>
      <c r="O1544" s="3">
        <v>2.93</v>
      </c>
      <c r="P1544" s="3"/>
      <c r="Q1544" s="3">
        <v>2.93</v>
      </c>
      <c r="R1544" s="3">
        <v>4.5453999999999999</v>
      </c>
      <c r="S1544" s="1">
        <v>0</v>
      </c>
      <c r="T1544" s="4">
        <v>0</v>
      </c>
      <c r="U1544" s="1" t="s">
        <v>5484</v>
      </c>
      <c r="V1544" s="1" t="s">
        <v>5504</v>
      </c>
      <c r="W1544" s="1" t="s">
        <v>5654</v>
      </c>
      <c r="X1544" s="1" t="s">
        <v>47</v>
      </c>
      <c r="Y1544" s="1">
        <v>41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25</v>
      </c>
      <c r="AP1544" s="1">
        <v>23</v>
      </c>
      <c r="AQ1544" s="1">
        <v>19</v>
      </c>
      <c r="AR1544" s="1">
        <v>20</v>
      </c>
      <c r="AS1544" s="1">
        <v>14</v>
      </c>
      <c r="AT1544" s="1">
        <v>5</v>
      </c>
      <c r="AU1544" s="1">
        <v>18</v>
      </c>
      <c r="AV1544" s="1">
        <v>11</v>
      </c>
      <c r="AW1544" s="1">
        <v>5</v>
      </c>
      <c r="AX1544" s="1">
        <v>6</v>
      </c>
      <c r="AY1544" s="1">
        <v>6</v>
      </c>
      <c r="AZ1544" s="1">
        <v>4</v>
      </c>
      <c r="BA1544" s="11">
        <v>2</v>
      </c>
    </row>
    <row r="1545" spans="1:53" x14ac:dyDescent="0.25">
      <c r="A1545" s="10">
        <v>125580</v>
      </c>
      <c r="B1545" s="1" t="s">
        <v>3242</v>
      </c>
      <c r="C1545" s="1" t="s">
        <v>49</v>
      </c>
      <c r="D1545" s="1">
        <v>0</v>
      </c>
      <c r="E1545" s="1">
        <v>0</v>
      </c>
      <c r="F1545" s="1"/>
      <c r="G1545" s="1" t="s">
        <v>3243</v>
      </c>
      <c r="H1545" s="2">
        <v>45400.499052777777</v>
      </c>
      <c r="I1545" s="1" t="str">
        <f>_xlfn.XLOOKUP(G1545,'Lookup '!A:A,'Lookup '!B:B)</f>
        <v>Cases &amp; Covers</v>
      </c>
      <c r="J1545" s="1" t="s">
        <v>51</v>
      </c>
      <c r="K1545" s="1" t="b">
        <v>0</v>
      </c>
      <c r="L1545" s="1"/>
      <c r="M1545" s="1"/>
      <c r="N1545" s="1" t="s">
        <v>52</v>
      </c>
      <c r="O1545" s="3">
        <v>2.93</v>
      </c>
      <c r="P1545" s="3"/>
      <c r="Q1545" s="3">
        <v>2.93</v>
      </c>
      <c r="R1545" s="3">
        <v>4.5453999999999999</v>
      </c>
      <c r="S1545" s="1">
        <v>0</v>
      </c>
      <c r="T1545" s="4">
        <v>0</v>
      </c>
      <c r="U1545" s="1" t="s">
        <v>5484</v>
      </c>
      <c r="V1545" s="1" t="s">
        <v>5504</v>
      </c>
      <c r="W1545" s="1" t="s">
        <v>5655</v>
      </c>
      <c r="X1545" s="1" t="s">
        <v>47</v>
      </c>
      <c r="Y1545" s="1">
        <v>100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18</v>
      </c>
      <c r="AP1545" s="1">
        <v>21</v>
      </c>
      <c r="AQ1545" s="1">
        <v>10</v>
      </c>
      <c r="AR1545" s="1">
        <v>10</v>
      </c>
      <c r="AS1545" s="1">
        <v>7</v>
      </c>
      <c r="AT1545" s="1">
        <v>2</v>
      </c>
      <c r="AU1545" s="1">
        <v>3</v>
      </c>
      <c r="AV1545" s="1">
        <v>2</v>
      </c>
      <c r="AW1545" s="1">
        <v>11</v>
      </c>
      <c r="AX1545" s="1">
        <v>9</v>
      </c>
      <c r="AY1545" s="1">
        <v>0</v>
      </c>
      <c r="AZ1545" s="1">
        <v>6</v>
      </c>
      <c r="BA1545" s="11">
        <v>1</v>
      </c>
    </row>
    <row r="1546" spans="1:53" x14ac:dyDescent="0.25">
      <c r="A1546" s="10">
        <v>125581</v>
      </c>
      <c r="B1546" s="1" t="s">
        <v>3244</v>
      </c>
      <c r="C1546" s="1" t="s">
        <v>49</v>
      </c>
      <c r="D1546" s="1">
        <v>0</v>
      </c>
      <c r="E1546" s="1">
        <v>0</v>
      </c>
      <c r="F1546" s="1"/>
      <c r="G1546" s="1" t="s">
        <v>3245</v>
      </c>
      <c r="H1546" s="2">
        <v>45400.499052777777</v>
      </c>
      <c r="I1546" s="1" t="str">
        <f>_xlfn.XLOOKUP(G1546,'Lookup '!A:A,'Lookup '!B:B)</f>
        <v>Cases &amp; Covers</v>
      </c>
      <c r="J1546" s="1" t="s">
        <v>51</v>
      </c>
      <c r="K1546" s="1" t="b">
        <v>0</v>
      </c>
      <c r="L1546" s="1"/>
      <c r="M1546" s="1"/>
      <c r="N1546" s="1" t="s">
        <v>52</v>
      </c>
      <c r="O1546" s="3">
        <v>2.93</v>
      </c>
      <c r="P1546" s="3"/>
      <c r="Q1546" s="3">
        <v>2.93</v>
      </c>
      <c r="R1546" s="3">
        <v>4.5453999999999999</v>
      </c>
      <c r="S1546" s="1">
        <v>0</v>
      </c>
      <c r="T1546" s="4">
        <v>0</v>
      </c>
      <c r="U1546" s="1" t="s">
        <v>5484</v>
      </c>
      <c r="V1546" s="1" t="s">
        <v>5504</v>
      </c>
      <c r="W1546" s="1" t="s">
        <v>5655</v>
      </c>
      <c r="X1546" s="1" t="s">
        <v>47</v>
      </c>
      <c r="Y1546" s="1">
        <v>105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15</v>
      </c>
      <c r="AP1546" s="1">
        <v>28</v>
      </c>
      <c r="AQ1546" s="1">
        <v>11</v>
      </c>
      <c r="AR1546" s="1">
        <v>5</v>
      </c>
      <c r="AS1546" s="1">
        <v>7</v>
      </c>
      <c r="AT1546" s="1">
        <v>2</v>
      </c>
      <c r="AU1546" s="1">
        <v>4</v>
      </c>
      <c r="AV1546" s="1">
        <v>1</v>
      </c>
      <c r="AW1546" s="1">
        <v>9</v>
      </c>
      <c r="AX1546" s="1">
        <v>6</v>
      </c>
      <c r="AY1546" s="1">
        <v>1</v>
      </c>
      <c r="AZ1546" s="1">
        <v>2</v>
      </c>
      <c r="BA1546" s="11">
        <v>2</v>
      </c>
    </row>
    <row r="1547" spans="1:53" x14ac:dyDescent="0.25">
      <c r="A1547" s="10">
        <v>125582</v>
      </c>
      <c r="B1547" s="1" t="s">
        <v>3246</v>
      </c>
      <c r="C1547" s="1" t="s">
        <v>49</v>
      </c>
      <c r="D1547" s="1">
        <v>0</v>
      </c>
      <c r="E1547" s="1">
        <v>0</v>
      </c>
      <c r="F1547" s="1"/>
      <c r="G1547" s="1" t="s">
        <v>3237</v>
      </c>
      <c r="H1547" s="2">
        <v>45400.500274421298</v>
      </c>
      <c r="I1547" s="1" t="str">
        <f>_xlfn.XLOOKUP(G1547,'Lookup '!A:A,'Lookup '!B:B)</f>
        <v>Cases &amp; Covers</v>
      </c>
      <c r="J1547" s="1" t="s">
        <v>51</v>
      </c>
      <c r="K1547" s="1" t="b">
        <v>0</v>
      </c>
      <c r="L1547" s="1"/>
      <c r="M1547" s="1"/>
      <c r="N1547" s="1" t="s">
        <v>52</v>
      </c>
      <c r="O1547" s="3">
        <v>2.93</v>
      </c>
      <c r="P1547" s="3"/>
      <c r="Q1547" s="3">
        <v>2.93</v>
      </c>
      <c r="R1547" s="3">
        <v>0</v>
      </c>
      <c r="S1547" s="1">
        <v>0</v>
      </c>
      <c r="T1547" s="4">
        <v>0</v>
      </c>
      <c r="U1547" s="1" t="s">
        <v>5484</v>
      </c>
      <c r="V1547" s="1" t="s">
        <v>5504</v>
      </c>
      <c r="W1547" s="1" t="s">
        <v>5652</v>
      </c>
      <c r="X1547" s="1" t="s">
        <v>47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1">
        <v>0</v>
      </c>
    </row>
    <row r="1548" spans="1:53" x14ac:dyDescent="0.25">
      <c r="A1548" s="10">
        <v>125583</v>
      </c>
      <c r="B1548" s="1" t="s">
        <v>3247</v>
      </c>
      <c r="C1548" s="1" t="s">
        <v>49</v>
      </c>
      <c r="D1548" s="1">
        <v>0</v>
      </c>
      <c r="E1548" s="1">
        <v>0</v>
      </c>
      <c r="F1548" s="1"/>
      <c r="G1548" s="1" t="s">
        <v>3239</v>
      </c>
      <c r="H1548" s="2">
        <v>45400.500274421298</v>
      </c>
      <c r="I1548" s="1" t="str">
        <f>_xlfn.XLOOKUP(G1548,'Lookup '!A:A,'Lookup '!B:B)</f>
        <v>Cases &amp; Covers</v>
      </c>
      <c r="J1548" s="1" t="s">
        <v>51</v>
      </c>
      <c r="K1548" s="1" t="b">
        <v>0</v>
      </c>
      <c r="L1548" s="1"/>
      <c r="M1548" s="1"/>
      <c r="N1548" s="1" t="s">
        <v>52</v>
      </c>
      <c r="O1548" s="3">
        <v>2.93</v>
      </c>
      <c r="P1548" s="3"/>
      <c r="Q1548" s="3">
        <v>2.93</v>
      </c>
      <c r="R1548" s="3">
        <v>0</v>
      </c>
      <c r="S1548" s="1">
        <v>0</v>
      </c>
      <c r="T1548" s="4">
        <v>0</v>
      </c>
      <c r="U1548" s="1" t="s">
        <v>5484</v>
      </c>
      <c r="V1548" s="1" t="s">
        <v>5504</v>
      </c>
      <c r="W1548" s="1" t="s">
        <v>5654</v>
      </c>
      <c r="X1548" s="1" t="s">
        <v>47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1">
        <v>0</v>
      </c>
    </row>
    <row r="1549" spans="1:53" x14ac:dyDescent="0.25">
      <c r="A1549" s="10">
        <v>125584</v>
      </c>
      <c r="B1549" s="1" t="s">
        <v>3248</v>
      </c>
      <c r="C1549" s="1" t="s">
        <v>49</v>
      </c>
      <c r="D1549" s="1">
        <v>0</v>
      </c>
      <c r="E1549" s="1">
        <v>0</v>
      </c>
      <c r="F1549" s="1"/>
      <c r="G1549" s="1" t="s">
        <v>3241</v>
      </c>
      <c r="H1549" s="2">
        <v>45400.500274421298</v>
      </c>
      <c r="I1549" s="1" t="str">
        <f>_xlfn.XLOOKUP(G1549,'Lookup '!A:A,'Lookup '!B:B)</f>
        <v>Cases &amp; Covers</v>
      </c>
      <c r="J1549" s="1" t="s">
        <v>51</v>
      </c>
      <c r="K1549" s="1" t="b">
        <v>0</v>
      </c>
      <c r="L1549" s="1"/>
      <c r="M1549" s="1"/>
      <c r="N1549" s="1" t="s">
        <v>52</v>
      </c>
      <c r="O1549" s="3">
        <v>2.93</v>
      </c>
      <c r="P1549" s="3"/>
      <c r="Q1549" s="3">
        <v>2.93</v>
      </c>
      <c r="R1549" s="3">
        <v>0</v>
      </c>
      <c r="S1549" s="1">
        <v>0</v>
      </c>
      <c r="T1549" s="4">
        <v>0</v>
      </c>
      <c r="U1549" s="1" t="s">
        <v>5484</v>
      </c>
      <c r="V1549" s="1" t="s">
        <v>5504</v>
      </c>
      <c r="W1549" s="1" t="s">
        <v>5654</v>
      </c>
      <c r="X1549" s="1" t="s">
        <v>47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1">
        <v>0</v>
      </c>
    </row>
    <row r="1550" spans="1:53" x14ac:dyDescent="0.25">
      <c r="A1550" s="10">
        <v>125585</v>
      </c>
      <c r="B1550" s="1" t="s">
        <v>3249</v>
      </c>
      <c r="C1550" s="1" t="s">
        <v>49</v>
      </c>
      <c r="D1550" s="1">
        <v>0</v>
      </c>
      <c r="E1550" s="1">
        <v>0</v>
      </c>
      <c r="F1550" s="1"/>
      <c r="G1550" s="1" t="s">
        <v>3243</v>
      </c>
      <c r="H1550" s="2">
        <v>45400.500274421298</v>
      </c>
      <c r="I1550" s="1" t="str">
        <f>_xlfn.XLOOKUP(G1550,'Lookup '!A:A,'Lookup '!B:B)</f>
        <v>Cases &amp; Covers</v>
      </c>
      <c r="J1550" s="1" t="s">
        <v>51</v>
      </c>
      <c r="K1550" s="1" t="b">
        <v>0</v>
      </c>
      <c r="L1550" s="1"/>
      <c r="M1550" s="1"/>
      <c r="N1550" s="1" t="s">
        <v>52</v>
      </c>
      <c r="O1550" s="3">
        <v>2.93</v>
      </c>
      <c r="P1550" s="3"/>
      <c r="Q1550" s="3">
        <v>2.93</v>
      </c>
      <c r="R1550" s="3">
        <v>0</v>
      </c>
      <c r="S1550" s="1">
        <v>0</v>
      </c>
      <c r="T1550" s="4">
        <v>0</v>
      </c>
      <c r="U1550" s="1" t="s">
        <v>5484</v>
      </c>
      <c r="V1550" s="1" t="s">
        <v>5504</v>
      </c>
      <c r="W1550" s="1" t="s">
        <v>5655</v>
      </c>
      <c r="X1550" s="1" t="s">
        <v>47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1">
        <v>0</v>
      </c>
    </row>
    <row r="1551" spans="1:53" x14ac:dyDescent="0.25">
      <c r="A1551" s="10">
        <v>125586</v>
      </c>
      <c r="B1551" s="1" t="s">
        <v>3250</v>
      </c>
      <c r="C1551" s="1" t="s">
        <v>49</v>
      </c>
      <c r="D1551" s="1">
        <v>0</v>
      </c>
      <c r="E1551" s="1">
        <v>0</v>
      </c>
      <c r="F1551" s="1"/>
      <c r="G1551" s="1" t="s">
        <v>3245</v>
      </c>
      <c r="H1551" s="2">
        <v>45400.500274421298</v>
      </c>
      <c r="I1551" s="1" t="str">
        <f>_xlfn.XLOOKUP(G1551,'Lookup '!A:A,'Lookup '!B:B)</f>
        <v>Cases &amp; Covers</v>
      </c>
      <c r="J1551" s="1" t="s">
        <v>51</v>
      </c>
      <c r="K1551" s="1" t="b">
        <v>0</v>
      </c>
      <c r="L1551" s="1"/>
      <c r="M1551" s="1"/>
      <c r="N1551" s="1" t="s">
        <v>52</v>
      </c>
      <c r="O1551" s="3">
        <v>2.93</v>
      </c>
      <c r="P1551" s="3"/>
      <c r="Q1551" s="3">
        <v>2.93</v>
      </c>
      <c r="R1551" s="3">
        <v>0</v>
      </c>
      <c r="S1551" s="1">
        <v>0</v>
      </c>
      <c r="T1551" s="4">
        <v>0</v>
      </c>
      <c r="U1551" s="1" t="s">
        <v>5484</v>
      </c>
      <c r="V1551" s="1" t="s">
        <v>5504</v>
      </c>
      <c r="W1551" s="1" t="s">
        <v>5655</v>
      </c>
      <c r="X1551" s="1" t="s">
        <v>47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1">
        <v>0</v>
      </c>
    </row>
    <row r="1552" spans="1:53" hidden="1" x14ac:dyDescent="0.25">
      <c r="A1552" s="10">
        <v>125587</v>
      </c>
      <c r="B1552" s="1" t="s">
        <v>3251</v>
      </c>
      <c r="C1552" s="1" t="s">
        <v>61</v>
      </c>
      <c r="D1552" s="1">
        <v>4</v>
      </c>
      <c r="E1552" s="1">
        <v>0</v>
      </c>
      <c r="F1552" s="1"/>
      <c r="G1552" s="1" t="s">
        <v>3252</v>
      </c>
      <c r="H1552" s="2">
        <v>45420.72141697917</v>
      </c>
      <c r="I1552" s="1" t="str">
        <f>_xlfn.XLOOKUP(G1552,'Lookup '!A:A,'Lookup '!B:B)</f>
        <v>LCDS</v>
      </c>
      <c r="J1552" s="1" t="s">
        <v>63</v>
      </c>
      <c r="K1552" s="1" t="b">
        <v>0</v>
      </c>
      <c r="L1552" s="1"/>
      <c r="M1552" s="1"/>
      <c r="N1552" s="1" t="s">
        <v>52</v>
      </c>
      <c r="O1552" s="3">
        <v>146.44999999999999</v>
      </c>
      <c r="P1552" s="3"/>
      <c r="Q1552" s="3">
        <v>146.44999999999999</v>
      </c>
      <c r="R1552" s="3">
        <v>170.2</v>
      </c>
      <c r="S1552" s="1">
        <v>0</v>
      </c>
      <c r="T1552" s="4">
        <v>0</v>
      </c>
      <c r="U1552" s="1"/>
      <c r="V1552" s="1" t="s">
        <v>5496</v>
      </c>
      <c r="W1552" s="1">
        <v>0</v>
      </c>
      <c r="X1552" s="1" t="s">
        <v>47</v>
      </c>
      <c r="Y1552" s="1">
        <v>104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39</v>
      </c>
      <c r="AQ1552" s="1">
        <v>11</v>
      </c>
      <c r="AR1552" s="1">
        <v>20</v>
      </c>
      <c r="AS1552" s="1">
        <v>17</v>
      </c>
      <c r="AT1552" s="1">
        <v>21</v>
      </c>
      <c r="AU1552" s="1">
        <v>12</v>
      </c>
      <c r="AV1552" s="1">
        <v>17</v>
      </c>
      <c r="AW1552" s="1">
        <v>14</v>
      </c>
      <c r="AX1552" s="1">
        <v>0</v>
      </c>
      <c r="AY1552" s="1">
        <v>0</v>
      </c>
      <c r="AZ1552" s="1">
        <v>0</v>
      </c>
      <c r="BA1552" s="11">
        <v>1</v>
      </c>
    </row>
    <row r="1553" spans="1:53" hidden="1" x14ac:dyDescent="0.25">
      <c r="A1553" s="10">
        <v>125588</v>
      </c>
      <c r="B1553" s="1" t="s">
        <v>3253</v>
      </c>
      <c r="C1553" s="1" t="s">
        <v>745</v>
      </c>
      <c r="D1553" s="1">
        <v>4</v>
      </c>
      <c r="E1553" s="1">
        <v>0</v>
      </c>
      <c r="F1553" s="1"/>
      <c r="G1553" s="1" t="s">
        <v>3254</v>
      </c>
      <c r="H1553" s="2">
        <v>45428.461859918978</v>
      </c>
      <c r="I1553" s="1" t="str">
        <f>_xlfn.XLOOKUP(G1553,'Lookup '!A:A,'Lookup '!B:B)</f>
        <v>Charger</v>
      </c>
      <c r="J1553" s="1" t="s">
        <v>747</v>
      </c>
      <c r="K1553" s="1" t="b">
        <v>0</v>
      </c>
      <c r="L1553" s="1"/>
      <c r="M1553" s="1"/>
      <c r="N1553" s="1" t="s">
        <v>52</v>
      </c>
      <c r="O1553" s="3">
        <v>16</v>
      </c>
      <c r="P1553" s="3"/>
      <c r="Q1553" s="3">
        <v>16</v>
      </c>
      <c r="R1553" s="3">
        <v>33</v>
      </c>
      <c r="S1553" s="1">
        <v>0</v>
      </c>
      <c r="T1553" s="4">
        <v>0</v>
      </c>
      <c r="U1553" s="1"/>
      <c r="V1553" s="1" t="s">
        <v>5574</v>
      </c>
      <c r="W1553" s="1" t="s">
        <v>5575</v>
      </c>
      <c r="X1553" s="1" t="s">
        <v>47</v>
      </c>
      <c r="Y1553" s="1">
        <v>59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54</v>
      </c>
      <c r="AQ1553" s="1">
        <v>35</v>
      </c>
      <c r="AR1553" s="1">
        <v>28</v>
      </c>
      <c r="AS1553" s="1">
        <v>16</v>
      </c>
      <c r="AT1553" s="1">
        <v>20</v>
      </c>
      <c r="AU1553" s="1">
        <v>21</v>
      </c>
      <c r="AV1553" s="1">
        <v>17</v>
      </c>
      <c r="AW1553" s="1">
        <v>0</v>
      </c>
      <c r="AX1553" s="1">
        <v>0</v>
      </c>
      <c r="AY1553" s="1">
        <v>0</v>
      </c>
      <c r="AZ1553" s="1">
        <v>0</v>
      </c>
      <c r="BA1553" s="11">
        <v>0</v>
      </c>
    </row>
    <row r="1554" spans="1:53" x14ac:dyDescent="0.25">
      <c r="A1554" s="10">
        <v>125589</v>
      </c>
      <c r="B1554" s="1" t="s">
        <v>3255</v>
      </c>
      <c r="C1554" s="1" t="s">
        <v>2873</v>
      </c>
      <c r="D1554" s="1">
        <v>0</v>
      </c>
      <c r="E1554" s="1">
        <v>0</v>
      </c>
      <c r="F1554" s="1"/>
      <c r="G1554" s="1" t="s">
        <v>3256</v>
      </c>
      <c r="H1554" s="2">
        <v>45428.479917824072</v>
      </c>
      <c r="I1554" s="1" t="str">
        <f>_xlfn.XLOOKUP(G1554,'Lookup '!A:A,'Lookup '!B:B)</f>
        <v>Cases &amp; Covers</v>
      </c>
      <c r="J1554" s="1" t="s">
        <v>51</v>
      </c>
      <c r="K1554" s="1" t="b">
        <v>0</v>
      </c>
      <c r="L1554" s="1"/>
      <c r="M1554" s="1"/>
      <c r="N1554" s="1" t="s">
        <v>52</v>
      </c>
      <c r="O1554" s="3">
        <v>9.1999999999999993</v>
      </c>
      <c r="P1554" s="3"/>
      <c r="Q1554" s="3">
        <v>9.1999999999999993</v>
      </c>
      <c r="R1554" s="3">
        <v>13.181800000000001</v>
      </c>
      <c r="S1554" s="1">
        <v>0</v>
      </c>
      <c r="T1554" s="4">
        <v>0</v>
      </c>
      <c r="U1554" s="1" t="s">
        <v>5362</v>
      </c>
      <c r="V1554" s="1" t="s">
        <v>5547</v>
      </c>
      <c r="W1554" s="1" t="s">
        <v>5508</v>
      </c>
      <c r="X1554" s="1" t="s">
        <v>47</v>
      </c>
      <c r="Y1554" s="1">
        <v>37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10</v>
      </c>
      <c r="AQ1554" s="1">
        <v>22</v>
      </c>
      <c r="AR1554" s="1">
        <v>1</v>
      </c>
      <c r="AS1554" s="1">
        <v>2</v>
      </c>
      <c r="AT1554" s="1">
        <v>12</v>
      </c>
      <c r="AU1554" s="1">
        <v>14</v>
      </c>
      <c r="AV1554" s="1">
        <v>12</v>
      </c>
      <c r="AW1554" s="1">
        <v>22</v>
      </c>
      <c r="AX1554" s="1">
        <v>26</v>
      </c>
      <c r="AY1554" s="1">
        <v>5</v>
      </c>
      <c r="AZ1554" s="1">
        <v>17</v>
      </c>
      <c r="BA1554" s="11">
        <v>8</v>
      </c>
    </row>
    <row r="1555" spans="1:53" x14ac:dyDescent="0.25">
      <c r="A1555" s="10">
        <v>125590</v>
      </c>
      <c r="B1555" s="1" t="s">
        <v>3257</v>
      </c>
      <c r="C1555" s="1" t="s">
        <v>2873</v>
      </c>
      <c r="D1555" s="1">
        <v>0</v>
      </c>
      <c r="E1555" s="1">
        <v>0</v>
      </c>
      <c r="F1555" s="1"/>
      <c r="G1555" s="1" t="s">
        <v>3258</v>
      </c>
      <c r="H1555" s="2">
        <v>45428.479917824072</v>
      </c>
      <c r="I1555" s="1" t="str">
        <f>_xlfn.XLOOKUP(G1555,'Lookup '!A:A,'Lookup '!B:B)</f>
        <v>Cases &amp; Covers</v>
      </c>
      <c r="J1555" s="1" t="s">
        <v>51</v>
      </c>
      <c r="K1555" s="1" t="b">
        <v>0</v>
      </c>
      <c r="L1555" s="1"/>
      <c r="M1555" s="1"/>
      <c r="N1555" s="1" t="s">
        <v>52</v>
      </c>
      <c r="O1555" s="3">
        <v>9.1999999999999993</v>
      </c>
      <c r="P1555" s="3"/>
      <c r="Q1555" s="3">
        <v>9.1999999999999993</v>
      </c>
      <c r="R1555" s="3">
        <v>13.181800000000001</v>
      </c>
      <c r="S1555" s="1">
        <v>0</v>
      </c>
      <c r="T1555" s="4">
        <v>0</v>
      </c>
      <c r="U1555" s="1" t="s">
        <v>5362</v>
      </c>
      <c r="V1555" s="1" t="s">
        <v>5547</v>
      </c>
      <c r="W1555" s="1" t="s">
        <v>5656</v>
      </c>
      <c r="X1555" s="1" t="s">
        <v>47</v>
      </c>
      <c r="Y1555" s="1">
        <v>7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6</v>
      </c>
      <c r="AR1555" s="1">
        <v>7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1">
        <v>0</v>
      </c>
    </row>
    <row r="1556" spans="1:53" x14ac:dyDescent="0.25">
      <c r="A1556" s="10">
        <v>125591</v>
      </c>
      <c r="B1556" s="1" t="s">
        <v>3259</v>
      </c>
      <c r="C1556" s="1" t="s">
        <v>2873</v>
      </c>
      <c r="D1556" s="1">
        <v>0</v>
      </c>
      <c r="E1556" s="1">
        <v>0</v>
      </c>
      <c r="F1556" s="1"/>
      <c r="G1556" s="1" t="s">
        <v>3260</v>
      </c>
      <c r="H1556" s="2">
        <v>45428.479917824072</v>
      </c>
      <c r="I1556" s="1" t="str">
        <f>_xlfn.XLOOKUP(G1556,'Lookup '!A:A,'Lookup '!B:B)</f>
        <v>Cases &amp; Covers</v>
      </c>
      <c r="J1556" s="1" t="s">
        <v>51</v>
      </c>
      <c r="K1556" s="1" t="b">
        <v>0</v>
      </c>
      <c r="L1556" s="1"/>
      <c r="M1556" s="1"/>
      <c r="N1556" s="1" t="s">
        <v>52</v>
      </c>
      <c r="O1556" s="3">
        <v>9.1999999999999993</v>
      </c>
      <c r="P1556" s="3"/>
      <c r="Q1556" s="3">
        <v>9.1999999999999993</v>
      </c>
      <c r="R1556" s="3">
        <v>13.181800000000001</v>
      </c>
      <c r="S1556" s="1">
        <v>0</v>
      </c>
      <c r="T1556" s="4">
        <v>0</v>
      </c>
      <c r="U1556" s="1" t="s">
        <v>5362</v>
      </c>
      <c r="V1556" s="1" t="s">
        <v>5547</v>
      </c>
      <c r="W1556" s="1" t="s">
        <v>5527</v>
      </c>
      <c r="X1556" s="1" t="s">
        <v>47</v>
      </c>
      <c r="Y1556" s="1">
        <v>104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2</v>
      </c>
      <c r="AR1556" s="1">
        <v>6</v>
      </c>
      <c r="AS1556" s="1">
        <v>0</v>
      </c>
      <c r="AT1556" s="1">
        <v>0</v>
      </c>
      <c r="AU1556" s="1">
        <v>0</v>
      </c>
      <c r="AV1556" s="1">
        <v>3</v>
      </c>
      <c r="AW1556" s="1">
        <v>3</v>
      </c>
      <c r="AX1556" s="1">
        <v>0</v>
      </c>
      <c r="AY1556" s="1">
        <v>1</v>
      </c>
      <c r="AZ1556" s="1">
        <v>1</v>
      </c>
      <c r="BA1556" s="11">
        <v>0</v>
      </c>
    </row>
    <row r="1557" spans="1:53" x14ac:dyDescent="0.25">
      <c r="A1557" s="10">
        <v>125592</v>
      </c>
      <c r="B1557" s="1" t="s">
        <v>3261</v>
      </c>
      <c r="C1557" s="1" t="s">
        <v>2873</v>
      </c>
      <c r="D1557" s="1">
        <v>0</v>
      </c>
      <c r="E1557" s="1">
        <v>0</v>
      </c>
      <c r="F1557" s="1"/>
      <c r="G1557" s="1" t="s">
        <v>3262</v>
      </c>
      <c r="H1557" s="2">
        <v>45428.479917824072</v>
      </c>
      <c r="I1557" s="1" t="str">
        <f>_xlfn.XLOOKUP(G1557,'Lookup '!A:A,'Lookup '!B:B)</f>
        <v>Cases &amp; Covers</v>
      </c>
      <c r="J1557" s="1" t="s">
        <v>51</v>
      </c>
      <c r="K1557" s="1" t="b">
        <v>0</v>
      </c>
      <c r="L1557" s="1"/>
      <c r="M1557" s="1"/>
      <c r="N1557" s="1" t="s">
        <v>52</v>
      </c>
      <c r="O1557" s="3">
        <v>9.1999999999999993</v>
      </c>
      <c r="P1557" s="3"/>
      <c r="Q1557" s="3">
        <v>9.1999999999999993</v>
      </c>
      <c r="R1557" s="3">
        <v>13.181800000000001</v>
      </c>
      <c r="S1557" s="1">
        <v>0</v>
      </c>
      <c r="T1557" s="4">
        <v>0</v>
      </c>
      <c r="U1557" s="1" t="s">
        <v>5362</v>
      </c>
      <c r="V1557" s="1" t="s">
        <v>5547</v>
      </c>
      <c r="W1557" s="1" t="s">
        <v>5527</v>
      </c>
      <c r="X1557" s="1" t="s">
        <v>47</v>
      </c>
      <c r="Y1557" s="1">
        <v>25</v>
      </c>
      <c r="Z1557" s="1">
        <v>0</v>
      </c>
      <c r="AA1557" s="1">
        <v>70</v>
      </c>
      <c r="AB1557" s="1">
        <v>70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4</v>
      </c>
      <c r="AR1557" s="1">
        <v>12</v>
      </c>
      <c r="AS1557" s="1">
        <v>0</v>
      </c>
      <c r="AT1557" s="1">
        <v>0</v>
      </c>
      <c r="AU1557" s="1">
        <v>0</v>
      </c>
      <c r="AV1557" s="1">
        <v>0</v>
      </c>
      <c r="AW1557" s="1">
        <v>2</v>
      </c>
      <c r="AX1557" s="1">
        <v>1</v>
      </c>
      <c r="AY1557" s="1">
        <v>2</v>
      </c>
      <c r="AZ1557" s="1">
        <v>3</v>
      </c>
      <c r="BA1557" s="11">
        <v>1</v>
      </c>
    </row>
    <row r="1558" spans="1:53" x14ac:dyDescent="0.25">
      <c r="A1558" s="10">
        <v>125593</v>
      </c>
      <c r="B1558" s="1" t="s">
        <v>3263</v>
      </c>
      <c r="C1558" s="1" t="s">
        <v>2873</v>
      </c>
      <c r="D1558" s="1">
        <v>0</v>
      </c>
      <c r="E1558" s="1">
        <v>0</v>
      </c>
      <c r="F1558" s="1"/>
      <c r="G1558" s="1" t="s">
        <v>3264</v>
      </c>
      <c r="H1558" s="2">
        <v>45428.479917974539</v>
      </c>
      <c r="I1558" s="1" t="str">
        <f>_xlfn.XLOOKUP(G1558,'Lookup '!A:A,'Lookup '!B:B)</f>
        <v>Cases &amp; Covers</v>
      </c>
      <c r="J1558" s="1" t="s">
        <v>51</v>
      </c>
      <c r="K1558" s="1" t="b">
        <v>0</v>
      </c>
      <c r="L1558" s="1"/>
      <c r="M1558" s="1"/>
      <c r="N1558" s="1" t="s">
        <v>52</v>
      </c>
      <c r="O1558" s="3">
        <v>9.1999999999999993</v>
      </c>
      <c r="P1558" s="3"/>
      <c r="Q1558" s="3">
        <v>9.1999999999999993</v>
      </c>
      <c r="R1558" s="3">
        <v>13.181800000000001</v>
      </c>
      <c r="S1558" s="1">
        <v>0</v>
      </c>
      <c r="T1558" s="4">
        <v>0</v>
      </c>
      <c r="U1558" s="1" t="s">
        <v>5362</v>
      </c>
      <c r="V1558" s="1" t="s">
        <v>5547</v>
      </c>
      <c r="W1558" s="1" t="s">
        <v>5522</v>
      </c>
      <c r="X1558" s="1" t="s">
        <v>47</v>
      </c>
      <c r="Y1558" s="1">
        <v>128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5</v>
      </c>
      <c r="AR1558" s="1">
        <v>11</v>
      </c>
      <c r="AS1558" s="1">
        <v>0</v>
      </c>
      <c r="AT1558" s="1">
        <v>0</v>
      </c>
      <c r="AU1558" s="1">
        <v>0</v>
      </c>
      <c r="AV1558" s="1">
        <v>3</v>
      </c>
      <c r="AW1558" s="1">
        <v>1</v>
      </c>
      <c r="AX1558" s="1">
        <v>0</v>
      </c>
      <c r="AY1558" s="1">
        <v>0</v>
      </c>
      <c r="AZ1558" s="1">
        <v>0</v>
      </c>
      <c r="BA1558" s="11">
        <v>2</v>
      </c>
    </row>
    <row r="1559" spans="1:53" x14ac:dyDescent="0.25">
      <c r="A1559" s="10">
        <v>125594</v>
      </c>
      <c r="B1559" s="1" t="s">
        <v>3265</v>
      </c>
      <c r="C1559" s="1" t="s">
        <v>2873</v>
      </c>
      <c r="D1559" s="1">
        <v>0</v>
      </c>
      <c r="E1559" s="1">
        <v>0</v>
      </c>
      <c r="F1559" s="1"/>
      <c r="G1559" s="1" t="s">
        <v>3266</v>
      </c>
      <c r="H1559" s="2">
        <v>45428.479917974539</v>
      </c>
      <c r="I1559" s="1" t="str">
        <f>_xlfn.XLOOKUP(G1559,'Lookup '!A:A,'Lookup '!B:B)</f>
        <v>Cases &amp; Covers</v>
      </c>
      <c r="J1559" s="1" t="s">
        <v>51</v>
      </c>
      <c r="K1559" s="1" t="b">
        <v>0</v>
      </c>
      <c r="L1559" s="1"/>
      <c r="M1559" s="1"/>
      <c r="N1559" s="1" t="s">
        <v>52</v>
      </c>
      <c r="O1559" s="3">
        <v>9.1999999999999993</v>
      </c>
      <c r="P1559" s="3"/>
      <c r="Q1559" s="3">
        <v>9.1999999999999993</v>
      </c>
      <c r="R1559" s="3">
        <v>13.181800000000001</v>
      </c>
      <c r="S1559" s="1">
        <v>0</v>
      </c>
      <c r="T1559" s="4">
        <v>0</v>
      </c>
      <c r="U1559" s="1" t="s">
        <v>5362</v>
      </c>
      <c r="V1559" s="1" t="s">
        <v>5547</v>
      </c>
      <c r="W1559" s="1" t="s">
        <v>5522</v>
      </c>
      <c r="X1559" s="1" t="s">
        <v>47</v>
      </c>
      <c r="Y1559" s="1">
        <v>39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1</v>
      </c>
      <c r="AQ1559" s="1">
        <v>3</v>
      </c>
      <c r="AR1559" s="1">
        <v>0</v>
      </c>
      <c r="AS1559" s="1">
        <v>2</v>
      </c>
      <c r="AT1559" s="1">
        <v>0</v>
      </c>
      <c r="AU1559" s="1">
        <v>0</v>
      </c>
      <c r="AV1559" s="1">
        <v>1</v>
      </c>
      <c r="AW1559" s="1">
        <v>3</v>
      </c>
      <c r="AX1559" s="1">
        <v>1</v>
      </c>
      <c r="AY1559" s="1">
        <v>0</v>
      </c>
      <c r="AZ1559" s="1">
        <v>0</v>
      </c>
      <c r="BA1559" s="11">
        <v>0</v>
      </c>
    </row>
    <row r="1560" spans="1:53" x14ac:dyDescent="0.25">
      <c r="A1560" s="10">
        <v>125595</v>
      </c>
      <c r="B1560" s="1" t="s">
        <v>3267</v>
      </c>
      <c r="C1560" s="1" t="s">
        <v>2873</v>
      </c>
      <c r="D1560" s="1">
        <v>0</v>
      </c>
      <c r="E1560" s="1">
        <v>0</v>
      </c>
      <c r="F1560" s="1"/>
      <c r="G1560" s="1" t="s">
        <v>3268</v>
      </c>
      <c r="H1560" s="2">
        <v>45428.479917974539</v>
      </c>
      <c r="I1560" s="1" t="str">
        <f>_xlfn.XLOOKUP(G1560,'Lookup '!A:A,'Lookup '!B:B)</f>
        <v>Cases &amp; Covers</v>
      </c>
      <c r="J1560" s="1" t="s">
        <v>51</v>
      </c>
      <c r="K1560" s="1" t="b">
        <v>0</v>
      </c>
      <c r="L1560" s="1"/>
      <c r="M1560" s="1"/>
      <c r="N1560" s="1" t="s">
        <v>52</v>
      </c>
      <c r="O1560" s="3">
        <v>9.1999999999999993</v>
      </c>
      <c r="P1560" s="3"/>
      <c r="Q1560" s="3">
        <v>9.1999999999999993</v>
      </c>
      <c r="R1560" s="3">
        <v>13.181800000000001</v>
      </c>
      <c r="S1560" s="1">
        <v>0</v>
      </c>
      <c r="T1560" s="4">
        <v>0</v>
      </c>
      <c r="U1560" s="1" t="s">
        <v>5362</v>
      </c>
      <c r="V1560" s="1" t="s">
        <v>5547</v>
      </c>
      <c r="W1560" s="1" t="s">
        <v>5522</v>
      </c>
      <c r="X1560" s="1" t="s">
        <v>47</v>
      </c>
      <c r="Y1560" s="1">
        <v>39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2</v>
      </c>
      <c r="AR1560" s="1">
        <v>5</v>
      </c>
      <c r="AS1560" s="1">
        <v>1</v>
      </c>
      <c r="AT1560" s="1">
        <v>0</v>
      </c>
      <c r="AU1560" s="1">
        <v>0</v>
      </c>
      <c r="AV1560" s="1">
        <v>0</v>
      </c>
      <c r="AW1560" s="1">
        <v>2</v>
      </c>
      <c r="AX1560" s="1">
        <v>0</v>
      </c>
      <c r="AY1560" s="1">
        <v>0</v>
      </c>
      <c r="AZ1560" s="1">
        <v>1</v>
      </c>
      <c r="BA1560" s="11">
        <v>0</v>
      </c>
    </row>
    <row r="1561" spans="1:53" x14ac:dyDescent="0.25">
      <c r="A1561" s="10">
        <v>125596</v>
      </c>
      <c r="B1561" s="1" t="s">
        <v>3269</v>
      </c>
      <c r="C1561" s="1" t="s">
        <v>2873</v>
      </c>
      <c r="D1561" s="1">
        <v>0</v>
      </c>
      <c r="E1561" s="1">
        <v>0</v>
      </c>
      <c r="F1561" s="1"/>
      <c r="G1561" s="1" t="s">
        <v>3270</v>
      </c>
      <c r="H1561" s="2">
        <v>45428.479917974539</v>
      </c>
      <c r="I1561" s="1" t="str">
        <f>_xlfn.XLOOKUP(G1561,'Lookup '!A:A,'Lookup '!B:B)</f>
        <v>Cases &amp; Covers</v>
      </c>
      <c r="J1561" s="1" t="s">
        <v>51</v>
      </c>
      <c r="K1561" s="1" t="b">
        <v>0</v>
      </c>
      <c r="L1561" s="1"/>
      <c r="M1561" s="1"/>
      <c r="N1561" s="1" t="s">
        <v>52</v>
      </c>
      <c r="O1561" s="3">
        <v>9.1999999999999993</v>
      </c>
      <c r="P1561" s="3"/>
      <c r="Q1561" s="3">
        <v>9.1999999999999993</v>
      </c>
      <c r="R1561" s="3">
        <v>13.181800000000001</v>
      </c>
      <c r="S1561" s="1">
        <v>0</v>
      </c>
      <c r="T1561" s="4">
        <v>0</v>
      </c>
      <c r="U1561" s="1" t="s">
        <v>5362</v>
      </c>
      <c r="V1561" s="1" t="s">
        <v>5547</v>
      </c>
      <c r="W1561" s="1" t="s">
        <v>5522</v>
      </c>
      <c r="X1561" s="1" t="s">
        <v>47</v>
      </c>
      <c r="Y1561" s="1">
        <v>65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4</v>
      </c>
      <c r="AR1561" s="1">
        <v>6</v>
      </c>
      <c r="AS1561" s="1">
        <v>3</v>
      </c>
      <c r="AT1561" s="1">
        <v>0</v>
      </c>
      <c r="AU1561" s="1">
        <v>0</v>
      </c>
      <c r="AV1561" s="1">
        <v>0</v>
      </c>
      <c r="AW1561" s="1">
        <v>0</v>
      </c>
      <c r="AX1561" s="1">
        <v>2</v>
      </c>
      <c r="AY1561" s="1">
        <v>0</v>
      </c>
      <c r="AZ1561" s="1">
        <v>0</v>
      </c>
      <c r="BA1561" s="11">
        <v>0</v>
      </c>
    </row>
    <row r="1562" spans="1:53" x14ac:dyDescent="0.25">
      <c r="A1562" s="10">
        <v>125597</v>
      </c>
      <c r="B1562" s="1" t="s">
        <v>3271</v>
      </c>
      <c r="C1562" s="1" t="s">
        <v>2873</v>
      </c>
      <c r="D1562" s="1">
        <v>0</v>
      </c>
      <c r="E1562" s="1">
        <v>0</v>
      </c>
      <c r="F1562" s="1"/>
      <c r="G1562" s="1" t="s">
        <v>3272</v>
      </c>
      <c r="H1562" s="2">
        <v>45428.479917974539</v>
      </c>
      <c r="I1562" s="1" t="str">
        <f>_xlfn.XLOOKUP(G1562,'Lookup '!A:A,'Lookup '!B:B)</f>
        <v>Cases &amp; Covers</v>
      </c>
      <c r="J1562" s="1" t="s">
        <v>51</v>
      </c>
      <c r="K1562" s="1" t="b">
        <v>0</v>
      </c>
      <c r="L1562" s="1"/>
      <c r="M1562" s="1"/>
      <c r="N1562" s="1" t="s">
        <v>52</v>
      </c>
      <c r="O1562" s="3">
        <v>9.1999999999999993</v>
      </c>
      <c r="P1562" s="3"/>
      <c r="Q1562" s="3">
        <v>9.1999999999999993</v>
      </c>
      <c r="R1562" s="3">
        <v>13.181800000000001</v>
      </c>
      <c r="S1562" s="1">
        <v>0</v>
      </c>
      <c r="T1562" s="4">
        <v>0</v>
      </c>
      <c r="U1562" s="1" t="s">
        <v>5362</v>
      </c>
      <c r="V1562" s="1" t="s">
        <v>5547</v>
      </c>
      <c r="W1562" s="1" t="s">
        <v>5522</v>
      </c>
      <c r="X1562" s="1" t="s">
        <v>47</v>
      </c>
      <c r="Y1562" s="1">
        <v>133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3</v>
      </c>
      <c r="AQ1562" s="1">
        <v>10</v>
      </c>
      <c r="AR1562" s="1">
        <v>2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1</v>
      </c>
      <c r="BA1562" s="11">
        <v>0</v>
      </c>
    </row>
    <row r="1563" spans="1:53" x14ac:dyDescent="0.25">
      <c r="A1563" s="10">
        <v>125598</v>
      </c>
      <c r="B1563" s="1" t="s">
        <v>3273</v>
      </c>
      <c r="C1563" s="1" t="s">
        <v>114</v>
      </c>
      <c r="D1563" s="1">
        <v>0</v>
      </c>
      <c r="E1563" s="1">
        <v>0</v>
      </c>
      <c r="F1563" s="1"/>
      <c r="G1563" s="1" t="s">
        <v>3274</v>
      </c>
      <c r="H1563" s="2">
        <v>45428.513638506942</v>
      </c>
      <c r="I1563" s="1" t="str">
        <f>_xlfn.XLOOKUP(G1563,'Lookup '!A:A,'Lookup '!B:B)</f>
        <v>Cases &amp; Covers</v>
      </c>
      <c r="J1563" s="1" t="s">
        <v>51</v>
      </c>
      <c r="K1563" s="1" t="b">
        <v>0</v>
      </c>
      <c r="L1563" s="1"/>
      <c r="M1563" s="1"/>
      <c r="N1563" s="1" t="s">
        <v>52</v>
      </c>
      <c r="O1563" s="3">
        <v>4.3</v>
      </c>
      <c r="P1563" s="3"/>
      <c r="Q1563" s="3">
        <v>4.3</v>
      </c>
      <c r="R1563" s="3">
        <v>7</v>
      </c>
      <c r="S1563" s="1">
        <v>0</v>
      </c>
      <c r="T1563" s="4">
        <v>0</v>
      </c>
      <c r="U1563" s="1" t="s">
        <v>5362</v>
      </c>
      <c r="V1563" s="1" t="s">
        <v>5610</v>
      </c>
      <c r="W1563" s="1" t="s">
        <v>5515</v>
      </c>
      <c r="X1563" s="1" t="s">
        <v>47</v>
      </c>
      <c r="Y1563" s="1">
        <v>28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3</v>
      </c>
      <c r="AQ1563" s="1">
        <v>35</v>
      </c>
      <c r="AR1563" s="1">
        <v>29</v>
      </c>
      <c r="AS1563" s="1">
        <v>11</v>
      </c>
      <c r="AT1563" s="1">
        <v>14</v>
      </c>
      <c r="AU1563" s="1">
        <v>12</v>
      </c>
      <c r="AV1563" s="1">
        <v>23</v>
      </c>
      <c r="AW1563" s="1">
        <v>16</v>
      </c>
      <c r="AX1563" s="1">
        <v>24</v>
      </c>
      <c r="AY1563" s="1">
        <v>0</v>
      </c>
      <c r="AZ1563" s="1">
        <v>0</v>
      </c>
      <c r="BA1563" s="11">
        <v>0</v>
      </c>
    </row>
    <row r="1564" spans="1:53" x14ac:dyDescent="0.25">
      <c r="A1564" s="10">
        <v>125599</v>
      </c>
      <c r="B1564" s="1" t="s">
        <v>3275</v>
      </c>
      <c r="C1564" s="1" t="s">
        <v>114</v>
      </c>
      <c r="D1564" s="1">
        <v>0</v>
      </c>
      <c r="E1564" s="1">
        <v>0</v>
      </c>
      <c r="F1564" s="1"/>
      <c r="G1564" s="1" t="s">
        <v>3276</v>
      </c>
      <c r="H1564" s="2">
        <v>45428.513638506942</v>
      </c>
      <c r="I1564" s="1" t="str">
        <f>_xlfn.XLOOKUP(G1564,'Lookup '!A:A,'Lookup '!B:B)</f>
        <v>Cases &amp; Covers</v>
      </c>
      <c r="J1564" s="1" t="s">
        <v>51</v>
      </c>
      <c r="K1564" s="1" t="b">
        <v>0</v>
      </c>
      <c r="L1564" s="1"/>
      <c r="M1564" s="1"/>
      <c r="N1564" s="1" t="s">
        <v>52</v>
      </c>
      <c r="O1564" s="3">
        <v>4.3</v>
      </c>
      <c r="P1564" s="3"/>
      <c r="Q1564" s="3">
        <v>4.3</v>
      </c>
      <c r="R1564" s="3">
        <v>7</v>
      </c>
      <c r="S1564" s="1">
        <v>0</v>
      </c>
      <c r="T1564" s="4">
        <v>0</v>
      </c>
      <c r="U1564" s="1" t="s">
        <v>5362</v>
      </c>
      <c r="V1564" s="1" t="s">
        <v>5610</v>
      </c>
      <c r="W1564" s="1" t="s">
        <v>5533</v>
      </c>
      <c r="X1564" s="1" t="s">
        <v>47</v>
      </c>
      <c r="Y1564" s="1">
        <v>9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51</v>
      </c>
      <c r="AQ1564" s="1">
        <v>37</v>
      </c>
      <c r="AR1564" s="1">
        <v>3</v>
      </c>
      <c r="AS1564" s="1">
        <v>2</v>
      </c>
      <c r="AT1564" s="1">
        <v>0</v>
      </c>
      <c r="AU1564" s="1">
        <v>27</v>
      </c>
      <c r="AV1564" s="1">
        <v>12</v>
      </c>
      <c r="AW1564" s="1">
        <v>7</v>
      </c>
      <c r="AX1564" s="1">
        <v>2</v>
      </c>
      <c r="AY1564" s="1">
        <v>0</v>
      </c>
      <c r="AZ1564" s="1">
        <v>0</v>
      </c>
      <c r="BA1564" s="11">
        <v>0</v>
      </c>
    </row>
    <row r="1565" spans="1:53" x14ac:dyDescent="0.25">
      <c r="A1565" s="10">
        <v>125600</v>
      </c>
      <c r="B1565" s="1" t="s">
        <v>3277</v>
      </c>
      <c r="C1565" s="1" t="s">
        <v>114</v>
      </c>
      <c r="D1565" s="1">
        <v>0</v>
      </c>
      <c r="E1565" s="1">
        <v>0</v>
      </c>
      <c r="F1565" s="1"/>
      <c r="G1565" s="1" t="s">
        <v>3278</v>
      </c>
      <c r="H1565" s="2">
        <v>45428.513638506942</v>
      </c>
      <c r="I1565" s="1" t="str">
        <f>_xlfn.XLOOKUP(G1565,'Lookup '!A:A,'Lookup '!B:B)</f>
        <v>Cases &amp; Covers</v>
      </c>
      <c r="J1565" s="1" t="s">
        <v>51</v>
      </c>
      <c r="K1565" s="1" t="b">
        <v>0</v>
      </c>
      <c r="L1565" s="1"/>
      <c r="M1565" s="1"/>
      <c r="N1565" s="1" t="s">
        <v>52</v>
      </c>
      <c r="O1565" s="3">
        <v>4.3</v>
      </c>
      <c r="P1565" s="3"/>
      <c r="Q1565" s="3">
        <v>4.3</v>
      </c>
      <c r="R1565" s="3">
        <v>7</v>
      </c>
      <c r="S1565" s="1">
        <v>0</v>
      </c>
      <c r="T1565" s="4">
        <v>0</v>
      </c>
      <c r="U1565" s="1" t="s">
        <v>5362</v>
      </c>
      <c r="V1565" s="1" t="s">
        <v>5610</v>
      </c>
      <c r="W1565" s="1" t="s">
        <v>5531</v>
      </c>
      <c r="X1565" s="1" t="s">
        <v>47</v>
      </c>
      <c r="Y1565" s="1">
        <v>13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28</v>
      </c>
      <c r="AQ1565" s="1">
        <v>22</v>
      </c>
      <c r="AR1565" s="1">
        <v>15</v>
      </c>
      <c r="AS1565" s="1">
        <v>8</v>
      </c>
      <c r="AT1565" s="1">
        <v>7</v>
      </c>
      <c r="AU1565" s="1">
        <v>11</v>
      </c>
      <c r="AV1565" s="1">
        <v>7</v>
      </c>
      <c r="AW1565" s="1">
        <v>10</v>
      </c>
      <c r="AX1565" s="1">
        <v>11</v>
      </c>
      <c r="AY1565" s="1">
        <v>6</v>
      </c>
      <c r="AZ1565" s="1">
        <v>9</v>
      </c>
      <c r="BA1565" s="11">
        <v>3</v>
      </c>
    </row>
    <row r="1566" spans="1:53" x14ac:dyDescent="0.25">
      <c r="A1566" s="10">
        <v>125601</v>
      </c>
      <c r="B1566" s="1" t="s">
        <v>3279</v>
      </c>
      <c r="C1566" s="1" t="s">
        <v>114</v>
      </c>
      <c r="D1566" s="1">
        <v>0</v>
      </c>
      <c r="E1566" s="1">
        <v>0</v>
      </c>
      <c r="F1566" s="1"/>
      <c r="G1566" s="1" t="s">
        <v>3280</v>
      </c>
      <c r="H1566" s="2">
        <v>45428.513638506942</v>
      </c>
      <c r="I1566" s="1" t="str">
        <f>_xlfn.XLOOKUP(G1566,'Lookup '!A:A,'Lookup '!B:B)</f>
        <v>Cases &amp; Covers</v>
      </c>
      <c r="J1566" s="1" t="s">
        <v>51</v>
      </c>
      <c r="K1566" s="1" t="b">
        <v>0</v>
      </c>
      <c r="L1566" s="1"/>
      <c r="M1566" s="1"/>
      <c r="N1566" s="1" t="s">
        <v>52</v>
      </c>
      <c r="O1566" s="3">
        <v>4.3</v>
      </c>
      <c r="P1566" s="3"/>
      <c r="Q1566" s="3">
        <v>4.3</v>
      </c>
      <c r="R1566" s="3">
        <v>7</v>
      </c>
      <c r="S1566" s="1">
        <v>0</v>
      </c>
      <c r="T1566" s="4">
        <v>0</v>
      </c>
      <c r="U1566" s="1" t="s">
        <v>5362</v>
      </c>
      <c r="V1566" s="1" t="s">
        <v>5610</v>
      </c>
      <c r="W1566" s="1" t="s">
        <v>5493</v>
      </c>
      <c r="X1566" s="1" t="s">
        <v>47</v>
      </c>
      <c r="Y1566" s="1">
        <v>14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40</v>
      </c>
      <c r="AQ1566" s="1">
        <v>20</v>
      </c>
      <c r="AR1566" s="1">
        <v>11</v>
      </c>
      <c r="AS1566" s="1">
        <v>7</v>
      </c>
      <c r="AT1566" s="1">
        <v>4</v>
      </c>
      <c r="AU1566" s="1">
        <v>10</v>
      </c>
      <c r="AV1566" s="1">
        <v>3</v>
      </c>
      <c r="AW1566" s="1">
        <v>11</v>
      </c>
      <c r="AX1566" s="1">
        <v>7</v>
      </c>
      <c r="AY1566" s="1">
        <v>3</v>
      </c>
      <c r="AZ1566" s="1">
        <v>0</v>
      </c>
      <c r="BA1566" s="11">
        <v>0</v>
      </c>
    </row>
    <row r="1567" spans="1:53" x14ac:dyDescent="0.25">
      <c r="A1567" s="10">
        <v>125602</v>
      </c>
      <c r="B1567" s="1" t="s">
        <v>3281</v>
      </c>
      <c r="C1567" s="1" t="s">
        <v>114</v>
      </c>
      <c r="D1567" s="1">
        <v>0</v>
      </c>
      <c r="E1567" s="1">
        <v>0</v>
      </c>
      <c r="F1567" s="1"/>
      <c r="G1567" s="1" t="s">
        <v>3282</v>
      </c>
      <c r="H1567" s="2">
        <v>45428.513638506942</v>
      </c>
      <c r="I1567" s="1" t="str">
        <f>_xlfn.XLOOKUP(G1567,'Lookup '!A:A,'Lookup '!B:B)</f>
        <v>Cases &amp; Covers</v>
      </c>
      <c r="J1567" s="1" t="s">
        <v>51</v>
      </c>
      <c r="K1567" s="1" t="b">
        <v>0</v>
      </c>
      <c r="L1567" s="1"/>
      <c r="M1567" s="1"/>
      <c r="N1567" s="1" t="s">
        <v>52</v>
      </c>
      <c r="O1567" s="3">
        <v>4.3</v>
      </c>
      <c r="P1567" s="3"/>
      <c r="Q1567" s="3">
        <v>4.3</v>
      </c>
      <c r="R1567" s="3">
        <v>7</v>
      </c>
      <c r="S1567" s="1">
        <v>0</v>
      </c>
      <c r="T1567" s="4">
        <v>0</v>
      </c>
      <c r="U1567" s="1" t="s">
        <v>5362</v>
      </c>
      <c r="V1567" s="1" t="s">
        <v>5610</v>
      </c>
      <c r="W1567" s="1" t="s">
        <v>5535</v>
      </c>
      <c r="X1567" s="1" t="s">
        <v>47</v>
      </c>
      <c r="Y1567" s="1">
        <v>79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10</v>
      </c>
      <c r="AQ1567" s="1">
        <v>26</v>
      </c>
      <c r="AR1567" s="1">
        <v>21</v>
      </c>
      <c r="AS1567" s="1">
        <v>11</v>
      </c>
      <c r="AT1567" s="1">
        <v>2</v>
      </c>
      <c r="AU1567" s="1">
        <v>7</v>
      </c>
      <c r="AV1567" s="1">
        <v>11</v>
      </c>
      <c r="AW1567" s="1">
        <v>12</v>
      </c>
      <c r="AX1567" s="1">
        <v>19</v>
      </c>
      <c r="AY1567" s="1">
        <v>10</v>
      </c>
      <c r="AZ1567" s="1">
        <v>3</v>
      </c>
      <c r="BA1567" s="11">
        <v>14</v>
      </c>
    </row>
    <row r="1568" spans="1:53" x14ac:dyDescent="0.25">
      <c r="A1568" s="10">
        <v>125603</v>
      </c>
      <c r="B1568" s="1" t="s">
        <v>3283</v>
      </c>
      <c r="C1568" s="1" t="s">
        <v>114</v>
      </c>
      <c r="D1568" s="1">
        <v>0</v>
      </c>
      <c r="E1568" s="1">
        <v>0</v>
      </c>
      <c r="F1568" s="1"/>
      <c r="G1568" s="1" t="s">
        <v>3284</v>
      </c>
      <c r="H1568" s="2">
        <v>45428.513638506942</v>
      </c>
      <c r="I1568" s="1" t="str">
        <f>_xlfn.XLOOKUP(G1568,'Lookup '!A:A,'Lookup '!B:B)</f>
        <v>Cases &amp; Covers</v>
      </c>
      <c r="J1568" s="1" t="s">
        <v>51</v>
      </c>
      <c r="K1568" s="1" t="b">
        <v>0</v>
      </c>
      <c r="L1568" s="1"/>
      <c r="M1568" s="1"/>
      <c r="N1568" s="1" t="s">
        <v>52</v>
      </c>
      <c r="O1568" s="3">
        <v>4.3</v>
      </c>
      <c r="P1568" s="3"/>
      <c r="Q1568" s="3">
        <v>4.3</v>
      </c>
      <c r="R1568" s="3">
        <v>7</v>
      </c>
      <c r="S1568" s="1">
        <v>0</v>
      </c>
      <c r="T1568" s="4">
        <v>0</v>
      </c>
      <c r="U1568" s="1" t="s">
        <v>5362</v>
      </c>
      <c r="V1568" s="1" t="s">
        <v>5610</v>
      </c>
      <c r="W1568" s="1" t="s">
        <v>5531</v>
      </c>
      <c r="X1568" s="1" t="s">
        <v>47</v>
      </c>
      <c r="Y1568" s="1">
        <v>18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28</v>
      </c>
      <c r="AQ1568" s="1">
        <v>27</v>
      </c>
      <c r="AR1568" s="1">
        <v>10</v>
      </c>
      <c r="AS1568" s="1">
        <v>13</v>
      </c>
      <c r="AT1568" s="1">
        <v>9</v>
      </c>
      <c r="AU1568" s="1">
        <v>4</v>
      </c>
      <c r="AV1568" s="1">
        <v>5</v>
      </c>
      <c r="AW1568" s="1">
        <v>10</v>
      </c>
      <c r="AX1568" s="1">
        <v>9</v>
      </c>
      <c r="AY1568" s="1">
        <v>10</v>
      </c>
      <c r="AZ1568" s="1">
        <v>7</v>
      </c>
      <c r="BA1568" s="11">
        <v>0</v>
      </c>
    </row>
    <row r="1569" spans="1:53" x14ac:dyDescent="0.25">
      <c r="A1569" s="10">
        <v>125604</v>
      </c>
      <c r="B1569" s="1" t="s">
        <v>3285</v>
      </c>
      <c r="C1569" s="1" t="s">
        <v>114</v>
      </c>
      <c r="D1569" s="1">
        <v>0</v>
      </c>
      <c r="E1569" s="1">
        <v>0</v>
      </c>
      <c r="F1569" s="1"/>
      <c r="G1569" s="1" t="s">
        <v>3286</v>
      </c>
      <c r="H1569" s="2">
        <v>45428.513638506942</v>
      </c>
      <c r="I1569" s="1" t="str">
        <f>_xlfn.XLOOKUP(G1569,'Lookup '!A:A,'Lookup '!B:B)</f>
        <v>Cases &amp; Covers</v>
      </c>
      <c r="J1569" s="1" t="s">
        <v>51</v>
      </c>
      <c r="K1569" s="1" t="b">
        <v>0</v>
      </c>
      <c r="L1569" s="1"/>
      <c r="M1569" s="1"/>
      <c r="N1569" s="1" t="s">
        <v>52</v>
      </c>
      <c r="O1569" s="3">
        <v>4.3</v>
      </c>
      <c r="P1569" s="3"/>
      <c r="Q1569" s="3">
        <v>4.3</v>
      </c>
      <c r="R1569" s="3">
        <v>7</v>
      </c>
      <c r="S1569" s="1">
        <v>0</v>
      </c>
      <c r="T1569" s="4">
        <v>0</v>
      </c>
      <c r="U1569" s="1" t="s">
        <v>5362</v>
      </c>
      <c r="V1569" s="1" t="s">
        <v>5610</v>
      </c>
      <c r="W1569" s="1" t="s">
        <v>5493</v>
      </c>
      <c r="X1569" s="1" t="s">
        <v>47</v>
      </c>
      <c r="Y1569" s="1">
        <v>43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54</v>
      </c>
      <c r="AQ1569" s="1">
        <v>30</v>
      </c>
      <c r="AR1569" s="1">
        <v>11</v>
      </c>
      <c r="AS1569" s="1">
        <v>2</v>
      </c>
      <c r="AT1569" s="1">
        <v>0</v>
      </c>
      <c r="AU1569" s="1">
        <v>18</v>
      </c>
      <c r="AV1569" s="1">
        <v>11</v>
      </c>
      <c r="AW1569" s="1">
        <v>22</v>
      </c>
      <c r="AX1569" s="1">
        <v>15</v>
      </c>
      <c r="AY1569" s="1">
        <v>13</v>
      </c>
      <c r="AZ1569" s="1">
        <v>4</v>
      </c>
      <c r="BA1569" s="11">
        <v>4</v>
      </c>
    </row>
    <row r="1570" spans="1:53" x14ac:dyDescent="0.25">
      <c r="A1570" s="10">
        <v>125605</v>
      </c>
      <c r="B1570" s="1" t="s">
        <v>3287</v>
      </c>
      <c r="C1570" s="1" t="s">
        <v>114</v>
      </c>
      <c r="D1570" s="1">
        <v>0</v>
      </c>
      <c r="E1570" s="1">
        <v>0</v>
      </c>
      <c r="F1570" s="1"/>
      <c r="G1570" s="1" t="s">
        <v>3288</v>
      </c>
      <c r="H1570" s="2">
        <v>45428.513638506942</v>
      </c>
      <c r="I1570" s="1" t="str">
        <f>_xlfn.XLOOKUP(G1570,'Lookup '!A:A,'Lookup '!B:B)</f>
        <v>Cases &amp; Covers</v>
      </c>
      <c r="J1570" s="1" t="s">
        <v>51</v>
      </c>
      <c r="K1570" s="1" t="b">
        <v>0</v>
      </c>
      <c r="L1570" s="1"/>
      <c r="M1570" s="1"/>
      <c r="N1570" s="1" t="s">
        <v>52</v>
      </c>
      <c r="O1570" s="3">
        <v>4.3</v>
      </c>
      <c r="P1570" s="3"/>
      <c r="Q1570" s="3">
        <v>4.3</v>
      </c>
      <c r="R1570" s="3">
        <v>7</v>
      </c>
      <c r="S1570" s="1">
        <v>0</v>
      </c>
      <c r="T1570" s="4">
        <v>0</v>
      </c>
      <c r="U1570" s="1" t="s">
        <v>5362</v>
      </c>
      <c r="V1570" s="1" t="s">
        <v>5610</v>
      </c>
      <c r="W1570" s="1" t="s">
        <v>5515</v>
      </c>
      <c r="X1570" s="1" t="s">
        <v>47</v>
      </c>
      <c r="Y1570" s="1">
        <v>33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24</v>
      </c>
      <c r="AQ1570" s="1">
        <v>32</v>
      </c>
      <c r="AR1570" s="1">
        <v>24</v>
      </c>
      <c r="AS1570" s="1">
        <v>8</v>
      </c>
      <c r="AT1570" s="1">
        <v>1</v>
      </c>
      <c r="AU1570" s="1">
        <v>11</v>
      </c>
      <c r="AV1570" s="1">
        <v>22</v>
      </c>
      <c r="AW1570" s="1">
        <v>22</v>
      </c>
      <c r="AX1570" s="1">
        <v>30</v>
      </c>
      <c r="AY1570" s="1">
        <v>22</v>
      </c>
      <c r="AZ1570" s="1">
        <v>15</v>
      </c>
      <c r="BA1570" s="11">
        <v>1</v>
      </c>
    </row>
    <row r="1571" spans="1:53" x14ac:dyDescent="0.25">
      <c r="A1571" s="10">
        <v>125606</v>
      </c>
      <c r="B1571" s="1" t="s">
        <v>3289</v>
      </c>
      <c r="C1571" s="1" t="s">
        <v>114</v>
      </c>
      <c r="D1571" s="1">
        <v>0</v>
      </c>
      <c r="E1571" s="1">
        <v>0</v>
      </c>
      <c r="F1571" s="1"/>
      <c r="G1571" s="1" t="s">
        <v>3290</v>
      </c>
      <c r="H1571" s="2">
        <v>45428.513638506942</v>
      </c>
      <c r="I1571" s="1" t="str">
        <f>_xlfn.XLOOKUP(G1571,'Lookup '!A:A,'Lookup '!B:B)</f>
        <v>Cases &amp; Covers</v>
      </c>
      <c r="J1571" s="1" t="s">
        <v>51</v>
      </c>
      <c r="K1571" s="1" t="b">
        <v>0</v>
      </c>
      <c r="L1571" s="1"/>
      <c r="M1571" s="1"/>
      <c r="N1571" s="1" t="s">
        <v>52</v>
      </c>
      <c r="O1571" s="3">
        <v>4.3</v>
      </c>
      <c r="P1571" s="3"/>
      <c r="Q1571" s="3">
        <v>4.3</v>
      </c>
      <c r="R1571" s="3">
        <v>7</v>
      </c>
      <c r="S1571" s="1">
        <v>0</v>
      </c>
      <c r="T1571" s="4">
        <v>0</v>
      </c>
      <c r="U1571" s="1" t="s">
        <v>5362</v>
      </c>
      <c r="V1571" s="1" t="s">
        <v>5610</v>
      </c>
      <c r="W1571" s="1" t="s">
        <v>5533</v>
      </c>
      <c r="X1571" s="1" t="s">
        <v>47</v>
      </c>
      <c r="Y1571" s="1">
        <v>36</v>
      </c>
      <c r="Z1571" s="1">
        <v>0</v>
      </c>
      <c r="AA1571" s="1">
        <v>100</v>
      </c>
      <c r="AB1571" s="1">
        <v>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51</v>
      </c>
      <c r="AQ1571" s="1">
        <v>49</v>
      </c>
      <c r="AR1571" s="1">
        <v>38</v>
      </c>
      <c r="AS1571" s="1">
        <v>3</v>
      </c>
      <c r="AT1571" s="1">
        <v>1</v>
      </c>
      <c r="AU1571" s="1">
        <v>43</v>
      </c>
      <c r="AV1571" s="1">
        <v>0</v>
      </c>
      <c r="AW1571" s="1">
        <v>21</v>
      </c>
      <c r="AX1571" s="1">
        <v>59</v>
      </c>
      <c r="AY1571" s="1">
        <v>19</v>
      </c>
      <c r="AZ1571" s="1">
        <v>0</v>
      </c>
      <c r="BA1571" s="11">
        <v>0</v>
      </c>
    </row>
    <row r="1572" spans="1:53" x14ac:dyDescent="0.25">
      <c r="A1572" s="10">
        <v>125607</v>
      </c>
      <c r="B1572" s="1" t="s">
        <v>3291</v>
      </c>
      <c r="C1572" s="1" t="s">
        <v>114</v>
      </c>
      <c r="D1572" s="1">
        <v>0</v>
      </c>
      <c r="E1572" s="1">
        <v>0</v>
      </c>
      <c r="F1572" s="1"/>
      <c r="G1572" s="1" t="s">
        <v>3292</v>
      </c>
      <c r="H1572" s="2">
        <v>45428.513638506942</v>
      </c>
      <c r="I1572" s="1" t="str">
        <f>_xlfn.XLOOKUP(G1572,'Lookup '!A:A,'Lookup '!B:B)</f>
        <v>Cases &amp; Covers</v>
      </c>
      <c r="J1572" s="1" t="s">
        <v>51</v>
      </c>
      <c r="K1572" s="1" t="b">
        <v>0</v>
      </c>
      <c r="L1572" s="1"/>
      <c r="M1572" s="1"/>
      <c r="N1572" s="1" t="s">
        <v>52</v>
      </c>
      <c r="O1572" s="3">
        <v>4.3</v>
      </c>
      <c r="P1572" s="3"/>
      <c r="Q1572" s="3">
        <v>4.3</v>
      </c>
      <c r="R1572" s="3">
        <v>7</v>
      </c>
      <c r="S1572" s="1">
        <v>0</v>
      </c>
      <c r="T1572" s="4">
        <v>0</v>
      </c>
      <c r="U1572" s="1" t="s">
        <v>5362</v>
      </c>
      <c r="V1572" s="1" t="s">
        <v>5610</v>
      </c>
      <c r="W1572" s="1" t="s">
        <v>5534</v>
      </c>
      <c r="X1572" s="1" t="s">
        <v>47</v>
      </c>
      <c r="Y1572" s="1">
        <v>13</v>
      </c>
      <c r="Z1572" s="1">
        <v>0</v>
      </c>
      <c r="AA1572" s="1">
        <v>60</v>
      </c>
      <c r="AB1572" s="1">
        <v>60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34</v>
      </c>
      <c r="AQ1572" s="1">
        <v>15</v>
      </c>
      <c r="AR1572" s="1">
        <v>0</v>
      </c>
      <c r="AS1572" s="1">
        <v>0</v>
      </c>
      <c r="AT1572" s="1">
        <v>0</v>
      </c>
      <c r="AU1572" s="1">
        <v>13</v>
      </c>
      <c r="AV1572" s="1">
        <v>9</v>
      </c>
      <c r="AW1572" s="1">
        <v>11</v>
      </c>
      <c r="AX1572" s="1">
        <v>22</v>
      </c>
      <c r="AY1572" s="1">
        <v>11</v>
      </c>
      <c r="AZ1572" s="1">
        <v>2</v>
      </c>
      <c r="BA1572" s="11">
        <v>0</v>
      </c>
    </row>
    <row r="1573" spans="1:53" x14ac:dyDescent="0.25">
      <c r="A1573" s="10">
        <v>125608</v>
      </c>
      <c r="B1573" s="1" t="s">
        <v>3293</v>
      </c>
      <c r="C1573" s="1" t="s">
        <v>114</v>
      </c>
      <c r="D1573" s="1">
        <v>0</v>
      </c>
      <c r="E1573" s="1">
        <v>0</v>
      </c>
      <c r="F1573" s="1"/>
      <c r="G1573" s="1" t="s">
        <v>3294</v>
      </c>
      <c r="H1573" s="2">
        <v>45428.513638506942</v>
      </c>
      <c r="I1573" s="1" t="str">
        <f>_xlfn.XLOOKUP(G1573,'Lookup '!A:A,'Lookup '!B:B)</f>
        <v>Cases &amp; Covers</v>
      </c>
      <c r="J1573" s="1" t="s">
        <v>51</v>
      </c>
      <c r="K1573" s="1" t="b">
        <v>0</v>
      </c>
      <c r="L1573" s="1"/>
      <c r="M1573" s="1"/>
      <c r="N1573" s="1" t="s">
        <v>52</v>
      </c>
      <c r="O1573" s="3">
        <v>4.3</v>
      </c>
      <c r="P1573" s="3"/>
      <c r="Q1573" s="3">
        <v>4.3</v>
      </c>
      <c r="R1573" s="3">
        <v>7</v>
      </c>
      <c r="S1573" s="1">
        <v>0</v>
      </c>
      <c r="T1573" s="4">
        <v>0</v>
      </c>
      <c r="U1573" s="1" t="s">
        <v>5362</v>
      </c>
      <c r="V1573" s="1" t="s">
        <v>5610</v>
      </c>
      <c r="W1573" s="1" t="s">
        <v>5493</v>
      </c>
      <c r="X1573" s="1" t="s">
        <v>47</v>
      </c>
      <c r="Y1573" s="1">
        <v>115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48</v>
      </c>
      <c r="AQ1573" s="1">
        <v>29</v>
      </c>
      <c r="AR1573" s="1">
        <v>24</v>
      </c>
      <c r="AS1573" s="1">
        <v>11</v>
      </c>
      <c r="AT1573" s="1">
        <v>3</v>
      </c>
      <c r="AU1573" s="1">
        <v>13</v>
      </c>
      <c r="AV1573" s="1">
        <v>8</v>
      </c>
      <c r="AW1573" s="1">
        <v>9</v>
      </c>
      <c r="AX1573" s="1">
        <v>16</v>
      </c>
      <c r="AY1573" s="1">
        <v>14</v>
      </c>
      <c r="AZ1573" s="1">
        <v>7</v>
      </c>
      <c r="BA1573" s="11">
        <v>13</v>
      </c>
    </row>
    <row r="1574" spans="1:53" x14ac:dyDescent="0.25">
      <c r="A1574" s="10">
        <v>125609</v>
      </c>
      <c r="B1574" s="1" t="s">
        <v>3295</v>
      </c>
      <c r="C1574" s="1" t="s">
        <v>114</v>
      </c>
      <c r="D1574" s="1">
        <v>0</v>
      </c>
      <c r="E1574" s="1">
        <v>0</v>
      </c>
      <c r="F1574" s="1"/>
      <c r="G1574" s="1" t="s">
        <v>3296</v>
      </c>
      <c r="H1574" s="2">
        <v>45428.513638506942</v>
      </c>
      <c r="I1574" s="1" t="str">
        <f>_xlfn.XLOOKUP(G1574,'Lookup '!A:A,'Lookup '!B:B)</f>
        <v>Cases &amp; Covers</v>
      </c>
      <c r="J1574" s="1" t="s">
        <v>51</v>
      </c>
      <c r="K1574" s="1" t="b">
        <v>0</v>
      </c>
      <c r="L1574" s="1"/>
      <c r="M1574" s="1"/>
      <c r="N1574" s="1" t="s">
        <v>52</v>
      </c>
      <c r="O1574" s="3">
        <v>4.3</v>
      </c>
      <c r="P1574" s="3"/>
      <c r="Q1574" s="3">
        <v>4.3</v>
      </c>
      <c r="R1574" s="3">
        <v>7</v>
      </c>
      <c r="S1574" s="1">
        <v>0</v>
      </c>
      <c r="T1574" s="4">
        <v>0</v>
      </c>
      <c r="U1574" s="1" t="s">
        <v>5362</v>
      </c>
      <c r="V1574" s="1" t="s">
        <v>5610</v>
      </c>
      <c r="W1574" s="1" t="s">
        <v>5534</v>
      </c>
      <c r="X1574" s="1" t="s">
        <v>47</v>
      </c>
      <c r="Y1574" s="1">
        <v>11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36</v>
      </c>
      <c r="AQ1574" s="1">
        <v>23</v>
      </c>
      <c r="AR1574" s="1">
        <v>0</v>
      </c>
      <c r="AS1574" s="1">
        <v>0</v>
      </c>
      <c r="AT1574" s="1">
        <v>0</v>
      </c>
      <c r="AU1574" s="1">
        <v>15</v>
      </c>
      <c r="AV1574" s="1">
        <v>15</v>
      </c>
      <c r="AW1574" s="1">
        <v>6</v>
      </c>
      <c r="AX1574" s="1">
        <v>13</v>
      </c>
      <c r="AY1574" s="1">
        <v>6</v>
      </c>
      <c r="AZ1574" s="1">
        <v>5</v>
      </c>
      <c r="BA1574" s="11">
        <v>0</v>
      </c>
    </row>
    <row r="1575" spans="1:53" x14ac:dyDescent="0.25">
      <c r="A1575" s="10">
        <v>125610</v>
      </c>
      <c r="B1575" s="1" t="s">
        <v>3297</v>
      </c>
      <c r="C1575" s="1" t="s">
        <v>114</v>
      </c>
      <c r="D1575" s="1">
        <v>0</v>
      </c>
      <c r="E1575" s="1">
        <v>0</v>
      </c>
      <c r="F1575" s="1"/>
      <c r="G1575" s="1" t="s">
        <v>3298</v>
      </c>
      <c r="H1575" s="2">
        <v>45428.513638506942</v>
      </c>
      <c r="I1575" s="1" t="str">
        <f>_xlfn.XLOOKUP(G1575,'Lookup '!A:A,'Lookup '!B:B)</f>
        <v>Cases &amp; Covers</v>
      </c>
      <c r="J1575" s="1" t="s">
        <v>51</v>
      </c>
      <c r="K1575" s="1" t="b">
        <v>0</v>
      </c>
      <c r="L1575" s="1"/>
      <c r="M1575" s="1"/>
      <c r="N1575" s="1" t="s">
        <v>52</v>
      </c>
      <c r="O1575" s="3">
        <v>4.3</v>
      </c>
      <c r="P1575" s="3"/>
      <c r="Q1575" s="3">
        <v>4.3</v>
      </c>
      <c r="R1575" s="3">
        <v>7</v>
      </c>
      <c r="S1575" s="1">
        <v>0</v>
      </c>
      <c r="T1575" s="4">
        <v>0</v>
      </c>
      <c r="U1575" s="1" t="s">
        <v>5362</v>
      </c>
      <c r="V1575" s="1" t="s">
        <v>5610</v>
      </c>
      <c r="W1575" s="1" t="s">
        <v>5493</v>
      </c>
      <c r="X1575" s="1" t="s">
        <v>47</v>
      </c>
      <c r="Y1575" s="1">
        <v>36</v>
      </c>
      <c r="Z1575" s="1">
        <v>0</v>
      </c>
      <c r="AA1575" s="1">
        <v>100</v>
      </c>
      <c r="AB1575" s="1">
        <v>100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57</v>
      </c>
      <c r="AQ1575" s="1">
        <v>49</v>
      </c>
      <c r="AR1575" s="1">
        <v>55</v>
      </c>
      <c r="AS1575" s="1">
        <v>28</v>
      </c>
      <c r="AT1575" s="1">
        <v>1</v>
      </c>
      <c r="AU1575" s="1">
        <v>44</v>
      </c>
      <c r="AV1575" s="1">
        <v>29</v>
      </c>
      <c r="AW1575" s="1">
        <v>54</v>
      </c>
      <c r="AX1575" s="1">
        <v>55</v>
      </c>
      <c r="AY1575" s="1">
        <v>36</v>
      </c>
      <c r="AZ1575" s="1">
        <v>23</v>
      </c>
      <c r="BA1575" s="11">
        <v>3</v>
      </c>
    </row>
    <row r="1576" spans="1:53" x14ac:dyDescent="0.25">
      <c r="A1576" s="10">
        <v>125611</v>
      </c>
      <c r="B1576" s="1" t="s">
        <v>3299</v>
      </c>
      <c r="C1576" s="1" t="s">
        <v>114</v>
      </c>
      <c r="D1576" s="1">
        <v>0</v>
      </c>
      <c r="E1576" s="1">
        <v>0</v>
      </c>
      <c r="F1576" s="1"/>
      <c r="G1576" s="1" t="s">
        <v>3300</v>
      </c>
      <c r="H1576" s="2">
        <v>45428.513638506942</v>
      </c>
      <c r="I1576" s="1" t="str">
        <f>_xlfn.XLOOKUP(G1576,'Lookup '!A:A,'Lookup '!B:B)</f>
        <v>Cases &amp; Covers</v>
      </c>
      <c r="J1576" s="1" t="s">
        <v>51</v>
      </c>
      <c r="K1576" s="1" t="b">
        <v>0</v>
      </c>
      <c r="L1576" s="1"/>
      <c r="M1576" s="1"/>
      <c r="N1576" s="1" t="s">
        <v>52</v>
      </c>
      <c r="O1576" s="3">
        <v>4.3</v>
      </c>
      <c r="P1576" s="3"/>
      <c r="Q1576" s="3">
        <v>4.3</v>
      </c>
      <c r="R1576" s="3">
        <v>7</v>
      </c>
      <c r="S1576" s="1">
        <v>0</v>
      </c>
      <c r="T1576" s="4">
        <v>0</v>
      </c>
      <c r="U1576" s="1" t="s">
        <v>5362</v>
      </c>
      <c r="V1576" s="1" t="s">
        <v>5610</v>
      </c>
      <c r="W1576" s="1" t="s">
        <v>5531</v>
      </c>
      <c r="X1576" s="1" t="s">
        <v>47</v>
      </c>
      <c r="Y1576" s="1">
        <v>10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27</v>
      </c>
      <c r="AQ1576" s="1">
        <v>28</v>
      </c>
      <c r="AR1576" s="1">
        <v>14</v>
      </c>
      <c r="AS1576" s="1">
        <v>9</v>
      </c>
      <c r="AT1576" s="1">
        <v>0</v>
      </c>
      <c r="AU1576" s="1">
        <v>8</v>
      </c>
      <c r="AV1576" s="1">
        <v>9</v>
      </c>
      <c r="AW1576" s="1">
        <v>14</v>
      </c>
      <c r="AX1576" s="1">
        <v>11</v>
      </c>
      <c r="AY1576" s="1">
        <v>0</v>
      </c>
      <c r="AZ1576" s="1">
        <v>0</v>
      </c>
      <c r="BA1576" s="11">
        <v>0</v>
      </c>
    </row>
    <row r="1577" spans="1:53" x14ac:dyDescent="0.25">
      <c r="A1577" s="10">
        <v>125612</v>
      </c>
      <c r="B1577" s="1" t="s">
        <v>3301</v>
      </c>
      <c r="C1577" s="1" t="s">
        <v>3302</v>
      </c>
      <c r="D1577" s="1">
        <v>0</v>
      </c>
      <c r="E1577" s="1">
        <v>0</v>
      </c>
      <c r="F1577" s="1"/>
      <c r="G1577" s="1" t="s">
        <v>3303</v>
      </c>
      <c r="H1577" s="2">
        <v>45428.67063429398</v>
      </c>
      <c r="I1577" s="1" t="str">
        <f>_xlfn.XLOOKUP(G1577,'Lookup '!A:A,'Lookup '!B:B)</f>
        <v>Cases &amp; Covers</v>
      </c>
      <c r="J1577" s="1" t="s">
        <v>51</v>
      </c>
      <c r="K1577" s="1" t="b">
        <v>0</v>
      </c>
      <c r="L1577" s="1"/>
      <c r="M1577" s="1"/>
      <c r="N1577" s="1" t="s">
        <v>52</v>
      </c>
      <c r="O1577" s="3">
        <v>4.6100000000000003</v>
      </c>
      <c r="P1577" s="3"/>
      <c r="Q1577" s="3">
        <v>4.6100000000000003</v>
      </c>
      <c r="R1577" s="3">
        <v>5.9089999999999998</v>
      </c>
      <c r="S1577" s="1">
        <v>0</v>
      </c>
      <c r="T1577" s="4">
        <v>0</v>
      </c>
      <c r="U1577" s="1" t="s">
        <v>5362</v>
      </c>
      <c r="V1577" s="1" t="s">
        <v>5657</v>
      </c>
      <c r="W1577" s="1" t="s">
        <v>5605</v>
      </c>
      <c r="X1577" s="1" t="s">
        <v>47</v>
      </c>
      <c r="Y1577" s="1">
        <v>86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62</v>
      </c>
      <c r="AQ1577" s="1">
        <v>23</v>
      </c>
      <c r="AR1577" s="1">
        <v>14</v>
      </c>
      <c r="AS1577" s="1">
        <v>4</v>
      </c>
      <c r="AT1577" s="1">
        <v>5</v>
      </c>
      <c r="AU1577" s="1">
        <v>13</v>
      </c>
      <c r="AV1577" s="1">
        <v>9</v>
      </c>
      <c r="AW1577" s="1">
        <v>7</v>
      </c>
      <c r="AX1577" s="1">
        <v>7</v>
      </c>
      <c r="AY1577" s="1">
        <v>4</v>
      </c>
      <c r="AZ1577" s="1">
        <v>10</v>
      </c>
      <c r="BA1577" s="11">
        <v>8</v>
      </c>
    </row>
    <row r="1578" spans="1:53" x14ac:dyDescent="0.25">
      <c r="A1578" s="10">
        <v>125613</v>
      </c>
      <c r="B1578" s="1" t="s">
        <v>3304</v>
      </c>
      <c r="C1578" s="1" t="s">
        <v>3302</v>
      </c>
      <c r="D1578" s="1">
        <v>0</v>
      </c>
      <c r="E1578" s="1">
        <v>0</v>
      </c>
      <c r="F1578" s="1"/>
      <c r="G1578" s="1" t="s">
        <v>3305</v>
      </c>
      <c r="H1578" s="2">
        <v>45428.67063429398</v>
      </c>
      <c r="I1578" s="1" t="str">
        <f>_xlfn.XLOOKUP(G1578,'Lookup '!A:A,'Lookup '!B:B)</f>
        <v>Cases &amp; Covers</v>
      </c>
      <c r="J1578" s="1" t="s">
        <v>51</v>
      </c>
      <c r="K1578" s="1" t="b">
        <v>0</v>
      </c>
      <c r="L1578" s="1"/>
      <c r="M1578" s="1"/>
      <c r="N1578" s="1" t="s">
        <v>52</v>
      </c>
      <c r="O1578" s="3">
        <v>4.6100000000000003</v>
      </c>
      <c r="P1578" s="3"/>
      <c r="Q1578" s="3">
        <v>4.6100000000000003</v>
      </c>
      <c r="R1578" s="3">
        <v>5.9089999999999998</v>
      </c>
      <c r="S1578" s="1">
        <v>0</v>
      </c>
      <c r="T1578" s="4">
        <v>0</v>
      </c>
      <c r="U1578" s="1" t="s">
        <v>5362</v>
      </c>
      <c r="V1578" s="1" t="s">
        <v>5657</v>
      </c>
      <c r="W1578" s="1" t="s">
        <v>5605</v>
      </c>
      <c r="X1578" s="1" t="s">
        <v>47</v>
      </c>
      <c r="Y1578" s="1">
        <v>52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60</v>
      </c>
      <c r="AQ1578" s="1">
        <v>20</v>
      </c>
      <c r="AR1578" s="1">
        <v>6</v>
      </c>
      <c r="AS1578" s="1">
        <v>9</v>
      </c>
      <c r="AT1578" s="1">
        <v>8</v>
      </c>
      <c r="AU1578" s="1">
        <v>7</v>
      </c>
      <c r="AV1578" s="1">
        <v>6</v>
      </c>
      <c r="AW1578" s="1">
        <v>6</v>
      </c>
      <c r="AX1578" s="1">
        <v>7</v>
      </c>
      <c r="AY1578" s="1">
        <v>7</v>
      </c>
      <c r="AZ1578" s="1">
        <v>5</v>
      </c>
      <c r="BA1578" s="11">
        <v>6</v>
      </c>
    </row>
    <row r="1579" spans="1:53" x14ac:dyDescent="0.25">
      <c r="A1579" s="10">
        <v>125614</v>
      </c>
      <c r="B1579" s="1" t="s">
        <v>3306</v>
      </c>
      <c r="C1579" s="1" t="s">
        <v>3302</v>
      </c>
      <c r="D1579" s="1">
        <v>0</v>
      </c>
      <c r="E1579" s="1">
        <v>0</v>
      </c>
      <c r="F1579" s="1"/>
      <c r="G1579" s="1" t="s">
        <v>3307</v>
      </c>
      <c r="H1579" s="2">
        <v>45428.67063429398</v>
      </c>
      <c r="I1579" s="1" t="str">
        <f>_xlfn.XLOOKUP(G1579,'Lookup '!A:A,'Lookup '!B:B)</f>
        <v>Cases &amp; Covers</v>
      </c>
      <c r="J1579" s="1" t="s">
        <v>51</v>
      </c>
      <c r="K1579" s="1" t="b">
        <v>0</v>
      </c>
      <c r="L1579" s="1"/>
      <c r="M1579" s="1"/>
      <c r="N1579" s="1" t="s">
        <v>52</v>
      </c>
      <c r="O1579" s="3">
        <v>4.6100000000000003</v>
      </c>
      <c r="P1579" s="3"/>
      <c r="Q1579" s="3">
        <v>4.6100000000000003</v>
      </c>
      <c r="R1579" s="3">
        <v>5.9089999999999998</v>
      </c>
      <c r="S1579" s="1">
        <v>0</v>
      </c>
      <c r="T1579" s="4">
        <v>0</v>
      </c>
      <c r="U1579" s="1" t="s">
        <v>5362</v>
      </c>
      <c r="V1579" s="1" t="s">
        <v>5657</v>
      </c>
      <c r="W1579" s="1" t="s">
        <v>5605</v>
      </c>
      <c r="X1579" s="1" t="s">
        <v>47</v>
      </c>
      <c r="Y1579" s="1">
        <v>107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57</v>
      </c>
      <c r="AQ1579" s="1">
        <v>26</v>
      </c>
      <c r="AR1579" s="1">
        <v>10</v>
      </c>
      <c r="AS1579" s="1">
        <v>5</v>
      </c>
      <c r="AT1579" s="1">
        <v>4</v>
      </c>
      <c r="AU1579" s="1">
        <v>4</v>
      </c>
      <c r="AV1579" s="1">
        <v>4</v>
      </c>
      <c r="AW1579" s="1">
        <v>12</v>
      </c>
      <c r="AX1579" s="1">
        <v>6</v>
      </c>
      <c r="AY1579" s="1">
        <v>5</v>
      </c>
      <c r="AZ1579" s="1">
        <v>8</v>
      </c>
      <c r="BA1579" s="11">
        <v>0</v>
      </c>
    </row>
    <row r="1580" spans="1:53" x14ac:dyDescent="0.25">
      <c r="A1580" s="10">
        <v>125615</v>
      </c>
      <c r="B1580" s="1" t="s">
        <v>3308</v>
      </c>
      <c r="C1580" s="1" t="s">
        <v>3302</v>
      </c>
      <c r="D1580" s="1">
        <v>0</v>
      </c>
      <c r="E1580" s="1">
        <v>0</v>
      </c>
      <c r="F1580" s="1"/>
      <c r="G1580" s="1" t="s">
        <v>3309</v>
      </c>
      <c r="H1580" s="2">
        <v>45428.67063429398</v>
      </c>
      <c r="I1580" s="1" t="str">
        <f>_xlfn.XLOOKUP(G1580,'Lookup '!A:A,'Lookup '!B:B)</f>
        <v>Cases &amp; Covers</v>
      </c>
      <c r="J1580" s="1" t="s">
        <v>51</v>
      </c>
      <c r="K1580" s="1" t="b">
        <v>0</v>
      </c>
      <c r="L1580" s="1"/>
      <c r="M1580" s="1"/>
      <c r="N1580" s="1" t="s">
        <v>52</v>
      </c>
      <c r="O1580" s="3">
        <v>4.6100000000000003</v>
      </c>
      <c r="P1580" s="3"/>
      <c r="Q1580" s="3">
        <v>4.6100000000000003</v>
      </c>
      <c r="R1580" s="3">
        <v>5.9089999999999998</v>
      </c>
      <c r="S1580" s="1">
        <v>0</v>
      </c>
      <c r="T1580" s="4">
        <v>0</v>
      </c>
      <c r="U1580" s="1" t="s">
        <v>5362</v>
      </c>
      <c r="V1580" s="1" t="s">
        <v>5657</v>
      </c>
      <c r="W1580" s="1" t="s">
        <v>5609</v>
      </c>
      <c r="X1580" s="1" t="s">
        <v>47</v>
      </c>
      <c r="Y1580" s="1">
        <v>32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49</v>
      </c>
      <c r="AQ1580" s="1">
        <v>29</v>
      </c>
      <c r="AR1580" s="1">
        <v>21</v>
      </c>
      <c r="AS1580" s="1">
        <v>11</v>
      </c>
      <c r="AT1580" s="1">
        <v>7</v>
      </c>
      <c r="AU1580" s="1">
        <v>26</v>
      </c>
      <c r="AV1580" s="1">
        <v>17</v>
      </c>
      <c r="AW1580" s="1">
        <v>12</v>
      </c>
      <c r="AX1580" s="1">
        <v>25</v>
      </c>
      <c r="AY1580" s="1">
        <v>12</v>
      </c>
      <c r="AZ1580" s="1">
        <v>5</v>
      </c>
      <c r="BA1580" s="11">
        <v>0</v>
      </c>
    </row>
    <row r="1581" spans="1:53" x14ac:dyDescent="0.25">
      <c r="A1581" s="10">
        <v>125616</v>
      </c>
      <c r="B1581" s="1" t="s">
        <v>3310</v>
      </c>
      <c r="C1581" s="1" t="s">
        <v>3302</v>
      </c>
      <c r="D1581" s="1">
        <v>0</v>
      </c>
      <c r="E1581" s="1">
        <v>0</v>
      </c>
      <c r="F1581" s="1"/>
      <c r="G1581" s="1" t="s">
        <v>3311</v>
      </c>
      <c r="H1581" s="2">
        <v>45428.67063429398</v>
      </c>
      <c r="I1581" s="1" t="str">
        <f>_xlfn.XLOOKUP(G1581,'Lookup '!A:A,'Lookup '!B:B)</f>
        <v>Cases &amp; Covers</v>
      </c>
      <c r="J1581" s="1" t="s">
        <v>51</v>
      </c>
      <c r="K1581" s="1" t="b">
        <v>0</v>
      </c>
      <c r="L1581" s="1"/>
      <c r="M1581" s="1"/>
      <c r="N1581" s="1" t="s">
        <v>52</v>
      </c>
      <c r="O1581" s="3">
        <v>4.6100000000000003</v>
      </c>
      <c r="P1581" s="3"/>
      <c r="Q1581" s="3">
        <v>4.6100000000000003</v>
      </c>
      <c r="R1581" s="3">
        <v>5.9089999999999998</v>
      </c>
      <c r="S1581" s="1">
        <v>0</v>
      </c>
      <c r="T1581" s="4">
        <v>0</v>
      </c>
      <c r="U1581" s="1" t="s">
        <v>5362</v>
      </c>
      <c r="V1581" s="1" t="s">
        <v>5657</v>
      </c>
      <c r="W1581" s="1" t="s">
        <v>5609</v>
      </c>
      <c r="X1581" s="1" t="s">
        <v>47</v>
      </c>
      <c r="Y1581" s="1">
        <v>10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52</v>
      </c>
      <c r="AQ1581" s="1">
        <v>27</v>
      </c>
      <c r="AR1581" s="1">
        <v>24</v>
      </c>
      <c r="AS1581" s="1">
        <v>14</v>
      </c>
      <c r="AT1581" s="1">
        <v>9</v>
      </c>
      <c r="AU1581" s="1">
        <v>17</v>
      </c>
      <c r="AV1581" s="1">
        <v>9</v>
      </c>
      <c r="AW1581" s="1">
        <v>25</v>
      </c>
      <c r="AX1581" s="1">
        <v>9</v>
      </c>
      <c r="AY1581" s="1">
        <v>1</v>
      </c>
      <c r="AZ1581" s="1">
        <v>1</v>
      </c>
      <c r="BA1581" s="11">
        <v>0</v>
      </c>
    </row>
    <row r="1582" spans="1:53" x14ac:dyDescent="0.25">
      <c r="A1582" s="10">
        <v>125617</v>
      </c>
      <c r="B1582" s="1" t="s">
        <v>3312</v>
      </c>
      <c r="C1582" s="1" t="s">
        <v>3302</v>
      </c>
      <c r="D1582" s="1">
        <v>0</v>
      </c>
      <c r="E1582" s="1">
        <v>0</v>
      </c>
      <c r="F1582" s="1"/>
      <c r="G1582" s="1" t="s">
        <v>3313</v>
      </c>
      <c r="H1582" s="2">
        <v>45428.67063429398</v>
      </c>
      <c r="I1582" s="1" t="str">
        <f>_xlfn.XLOOKUP(G1582,'Lookup '!A:A,'Lookup '!B:B)</f>
        <v>Cases &amp; Covers</v>
      </c>
      <c r="J1582" s="1" t="s">
        <v>51</v>
      </c>
      <c r="K1582" s="1" t="b">
        <v>0</v>
      </c>
      <c r="L1582" s="1"/>
      <c r="M1582" s="1"/>
      <c r="N1582" s="1" t="s">
        <v>52</v>
      </c>
      <c r="O1582" s="3">
        <v>4.6100000000000003</v>
      </c>
      <c r="P1582" s="3"/>
      <c r="Q1582" s="3">
        <v>4.6100000000000003</v>
      </c>
      <c r="R1582" s="3">
        <v>5.9089999999999998</v>
      </c>
      <c r="S1582" s="1">
        <v>0</v>
      </c>
      <c r="T1582" s="4">
        <v>0</v>
      </c>
      <c r="U1582" s="1" t="s">
        <v>5362</v>
      </c>
      <c r="V1582" s="1" t="s">
        <v>5657</v>
      </c>
      <c r="W1582" s="1" t="s">
        <v>5609</v>
      </c>
      <c r="X1582" s="1" t="s">
        <v>47</v>
      </c>
      <c r="Y1582" s="1">
        <v>38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49</v>
      </c>
      <c r="AQ1582" s="1">
        <v>24</v>
      </c>
      <c r="AR1582" s="1">
        <v>18</v>
      </c>
      <c r="AS1582" s="1">
        <v>19</v>
      </c>
      <c r="AT1582" s="1">
        <v>6</v>
      </c>
      <c r="AU1582" s="1">
        <v>13</v>
      </c>
      <c r="AV1582" s="1">
        <v>10</v>
      </c>
      <c r="AW1582" s="1">
        <v>9</v>
      </c>
      <c r="AX1582" s="1">
        <v>25</v>
      </c>
      <c r="AY1582" s="1">
        <v>17</v>
      </c>
      <c r="AZ1582" s="1">
        <v>16</v>
      </c>
      <c r="BA1582" s="11">
        <v>3</v>
      </c>
    </row>
    <row r="1583" spans="1:53" x14ac:dyDescent="0.25">
      <c r="A1583" s="10">
        <v>125618</v>
      </c>
      <c r="B1583" s="1" t="s">
        <v>3314</v>
      </c>
      <c r="C1583" s="1" t="s">
        <v>3302</v>
      </c>
      <c r="D1583" s="1">
        <v>0</v>
      </c>
      <c r="E1583" s="1">
        <v>0</v>
      </c>
      <c r="F1583" s="1"/>
      <c r="G1583" s="1" t="s">
        <v>3315</v>
      </c>
      <c r="H1583" s="2">
        <v>45428.67063429398</v>
      </c>
      <c r="I1583" s="1" t="str">
        <f>_xlfn.XLOOKUP(G1583,'Lookup '!A:A,'Lookup '!B:B)</f>
        <v>Cases &amp; Covers</v>
      </c>
      <c r="J1583" s="1" t="s">
        <v>51</v>
      </c>
      <c r="K1583" s="1" t="b">
        <v>0</v>
      </c>
      <c r="L1583" s="1"/>
      <c r="M1583" s="1"/>
      <c r="N1583" s="1" t="s">
        <v>52</v>
      </c>
      <c r="O1583" s="3">
        <v>4.6100000000000003</v>
      </c>
      <c r="P1583" s="3"/>
      <c r="Q1583" s="3">
        <v>4.6100000000000003</v>
      </c>
      <c r="R1583" s="3">
        <v>5.9089999999999998</v>
      </c>
      <c r="S1583" s="1">
        <v>0</v>
      </c>
      <c r="T1583" s="4">
        <v>0</v>
      </c>
      <c r="U1583" s="1" t="s">
        <v>5362</v>
      </c>
      <c r="V1583" s="1" t="s">
        <v>5657</v>
      </c>
      <c r="W1583" s="1" t="s">
        <v>5606</v>
      </c>
      <c r="X1583" s="1" t="s">
        <v>47</v>
      </c>
      <c r="Y1583" s="1">
        <v>61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61</v>
      </c>
      <c r="AQ1583" s="1">
        <v>16</v>
      </c>
      <c r="AR1583" s="1">
        <v>17</v>
      </c>
      <c r="AS1583" s="1">
        <v>8</v>
      </c>
      <c r="AT1583" s="1">
        <v>9</v>
      </c>
      <c r="AU1583" s="1">
        <v>2</v>
      </c>
      <c r="AV1583" s="1">
        <v>4</v>
      </c>
      <c r="AW1583" s="1">
        <v>3</v>
      </c>
      <c r="AX1583" s="1">
        <v>10</v>
      </c>
      <c r="AY1583" s="1">
        <v>3</v>
      </c>
      <c r="AZ1583" s="1">
        <v>3</v>
      </c>
      <c r="BA1583" s="11">
        <v>3</v>
      </c>
    </row>
    <row r="1584" spans="1:53" x14ac:dyDescent="0.25">
      <c r="A1584" s="10">
        <v>125619</v>
      </c>
      <c r="B1584" s="1" t="s">
        <v>3316</v>
      </c>
      <c r="C1584" s="1" t="s">
        <v>3302</v>
      </c>
      <c r="D1584" s="1">
        <v>0</v>
      </c>
      <c r="E1584" s="1">
        <v>0</v>
      </c>
      <c r="F1584" s="1"/>
      <c r="G1584" s="1" t="s">
        <v>3317</v>
      </c>
      <c r="H1584" s="2">
        <v>45428.67063429398</v>
      </c>
      <c r="I1584" s="1" t="str">
        <f>_xlfn.XLOOKUP(G1584,'Lookup '!A:A,'Lookup '!B:B)</f>
        <v>Cases &amp; Covers</v>
      </c>
      <c r="J1584" s="1" t="s">
        <v>51</v>
      </c>
      <c r="K1584" s="1" t="b">
        <v>0</v>
      </c>
      <c r="L1584" s="1"/>
      <c r="M1584" s="1"/>
      <c r="N1584" s="1" t="s">
        <v>52</v>
      </c>
      <c r="O1584" s="3">
        <v>4.6100000000000003</v>
      </c>
      <c r="P1584" s="3"/>
      <c r="Q1584" s="3">
        <v>4.6100000000000003</v>
      </c>
      <c r="R1584" s="3">
        <v>5.9089999999999998</v>
      </c>
      <c r="S1584" s="1">
        <v>0</v>
      </c>
      <c r="T1584" s="4">
        <v>0</v>
      </c>
      <c r="U1584" s="1" t="s">
        <v>5362</v>
      </c>
      <c r="V1584" s="1" t="s">
        <v>5657</v>
      </c>
      <c r="W1584" s="1" t="s">
        <v>5606</v>
      </c>
      <c r="X1584" s="1" t="s">
        <v>47</v>
      </c>
      <c r="Y1584" s="1">
        <v>60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62</v>
      </c>
      <c r="AQ1584" s="1">
        <v>27</v>
      </c>
      <c r="AR1584" s="1">
        <v>12</v>
      </c>
      <c r="AS1584" s="1">
        <v>8</v>
      </c>
      <c r="AT1584" s="1">
        <v>7</v>
      </c>
      <c r="AU1584" s="1">
        <v>3</v>
      </c>
      <c r="AV1584" s="1">
        <v>1</v>
      </c>
      <c r="AW1584" s="1">
        <v>2</v>
      </c>
      <c r="AX1584" s="1">
        <v>8</v>
      </c>
      <c r="AY1584" s="1">
        <v>6</v>
      </c>
      <c r="AZ1584" s="1">
        <v>5</v>
      </c>
      <c r="BA1584" s="11">
        <v>1</v>
      </c>
    </row>
    <row r="1585" spans="1:53" x14ac:dyDescent="0.25">
      <c r="A1585" s="10">
        <v>125620</v>
      </c>
      <c r="B1585" s="1" t="s">
        <v>3318</v>
      </c>
      <c r="C1585" s="1" t="s">
        <v>3302</v>
      </c>
      <c r="D1585" s="1">
        <v>0</v>
      </c>
      <c r="E1585" s="1">
        <v>0</v>
      </c>
      <c r="F1585" s="1"/>
      <c r="G1585" s="1" t="s">
        <v>3319</v>
      </c>
      <c r="H1585" s="2">
        <v>45428.67063429398</v>
      </c>
      <c r="I1585" s="1" t="str">
        <f>_xlfn.XLOOKUP(G1585,'Lookup '!A:A,'Lookup '!B:B)</f>
        <v>Cases &amp; Covers</v>
      </c>
      <c r="J1585" s="1" t="s">
        <v>51</v>
      </c>
      <c r="K1585" s="1" t="b">
        <v>0</v>
      </c>
      <c r="L1585" s="1"/>
      <c r="M1585" s="1"/>
      <c r="N1585" s="1" t="s">
        <v>52</v>
      </c>
      <c r="O1585" s="3">
        <v>4.6100000000000003</v>
      </c>
      <c r="P1585" s="3"/>
      <c r="Q1585" s="3">
        <v>4.6100000000000003</v>
      </c>
      <c r="R1585" s="3">
        <v>5.9089999999999998</v>
      </c>
      <c r="S1585" s="1">
        <v>0</v>
      </c>
      <c r="T1585" s="4">
        <v>0</v>
      </c>
      <c r="U1585" s="1" t="s">
        <v>5362</v>
      </c>
      <c r="V1585" s="1" t="s">
        <v>5657</v>
      </c>
      <c r="W1585" s="1" t="s">
        <v>5606</v>
      </c>
      <c r="X1585" s="1" t="s">
        <v>47</v>
      </c>
      <c r="Y1585" s="1">
        <v>68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62</v>
      </c>
      <c r="AQ1585" s="1">
        <v>22</v>
      </c>
      <c r="AR1585" s="1">
        <v>10</v>
      </c>
      <c r="AS1585" s="1">
        <v>5</v>
      </c>
      <c r="AT1585" s="1">
        <v>5</v>
      </c>
      <c r="AU1585" s="1">
        <v>1</v>
      </c>
      <c r="AV1585" s="1">
        <v>3</v>
      </c>
      <c r="AW1585" s="1">
        <v>5</v>
      </c>
      <c r="AX1585" s="1">
        <v>16</v>
      </c>
      <c r="AY1585" s="1">
        <v>0</v>
      </c>
      <c r="AZ1585" s="1">
        <v>5</v>
      </c>
      <c r="BA1585" s="11">
        <v>0</v>
      </c>
    </row>
    <row r="1586" spans="1:53" x14ac:dyDescent="0.25">
      <c r="A1586" s="10">
        <v>125621</v>
      </c>
      <c r="B1586" s="1" t="s">
        <v>3320</v>
      </c>
      <c r="C1586" s="1" t="s">
        <v>3302</v>
      </c>
      <c r="D1586" s="1">
        <v>0</v>
      </c>
      <c r="E1586" s="1">
        <v>0</v>
      </c>
      <c r="F1586" s="1"/>
      <c r="G1586" s="1" t="s">
        <v>3321</v>
      </c>
      <c r="H1586" s="2">
        <v>45428.67063429398</v>
      </c>
      <c r="I1586" s="1" t="str">
        <f>_xlfn.XLOOKUP(G1586,'Lookup '!A:A,'Lookup '!B:B)</f>
        <v>Cases &amp; Covers</v>
      </c>
      <c r="J1586" s="1" t="s">
        <v>51</v>
      </c>
      <c r="K1586" s="1" t="b">
        <v>0</v>
      </c>
      <c r="L1586" s="1"/>
      <c r="M1586" s="1"/>
      <c r="N1586" s="1" t="s">
        <v>52</v>
      </c>
      <c r="O1586" s="3">
        <v>4.6100000000000003</v>
      </c>
      <c r="P1586" s="3"/>
      <c r="Q1586" s="3">
        <v>4.6100000000000003</v>
      </c>
      <c r="R1586" s="3">
        <v>5.9089999999999998</v>
      </c>
      <c r="S1586" s="1">
        <v>0</v>
      </c>
      <c r="T1586" s="4">
        <v>0</v>
      </c>
      <c r="U1586" s="1" t="s">
        <v>5362</v>
      </c>
      <c r="V1586" s="1" t="s">
        <v>5657</v>
      </c>
      <c r="W1586" s="1" t="s">
        <v>5607</v>
      </c>
      <c r="X1586" s="1" t="s">
        <v>47</v>
      </c>
      <c r="Y1586" s="1">
        <v>101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57</v>
      </c>
      <c r="AQ1586" s="1">
        <v>28</v>
      </c>
      <c r="AR1586" s="1">
        <v>15</v>
      </c>
      <c r="AS1586" s="1">
        <v>10</v>
      </c>
      <c r="AT1586" s="1">
        <v>0</v>
      </c>
      <c r="AU1586" s="1">
        <v>9</v>
      </c>
      <c r="AV1586" s="1">
        <v>8</v>
      </c>
      <c r="AW1586" s="1">
        <v>4</v>
      </c>
      <c r="AX1586" s="1">
        <v>15</v>
      </c>
      <c r="AY1586" s="1">
        <v>9</v>
      </c>
      <c r="AZ1586" s="1">
        <v>3</v>
      </c>
      <c r="BA1586" s="11">
        <v>7</v>
      </c>
    </row>
    <row r="1587" spans="1:53" x14ac:dyDescent="0.25">
      <c r="A1587" s="10">
        <v>125622</v>
      </c>
      <c r="B1587" s="1" t="s">
        <v>3322</v>
      </c>
      <c r="C1587" s="1" t="s">
        <v>3302</v>
      </c>
      <c r="D1587" s="1">
        <v>0</v>
      </c>
      <c r="E1587" s="1">
        <v>0</v>
      </c>
      <c r="F1587" s="1"/>
      <c r="G1587" s="1" t="s">
        <v>3323</v>
      </c>
      <c r="H1587" s="2">
        <v>45428.67063429398</v>
      </c>
      <c r="I1587" s="1" t="str">
        <f>_xlfn.XLOOKUP(G1587,'Lookup '!A:A,'Lookup '!B:B)</f>
        <v>Cases &amp; Covers</v>
      </c>
      <c r="J1587" s="1" t="s">
        <v>51</v>
      </c>
      <c r="K1587" s="1" t="b">
        <v>0</v>
      </c>
      <c r="L1587" s="1"/>
      <c r="M1587" s="1"/>
      <c r="N1587" s="1" t="s">
        <v>52</v>
      </c>
      <c r="O1587" s="3">
        <v>4.6100000000000003</v>
      </c>
      <c r="P1587" s="3"/>
      <c r="Q1587" s="3">
        <v>4.6100000000000003</v>
      </c>
      <c r="R1587" s="3">
        <v>5.9089999999999998</v>
      </c>
      <c r="S1587" s="1">
        <v>0</v>
      </c>
      <c r="T1587" s="4">
        <v>0</v>
      </c>
      <c r="U1587" s="1" t="s">
        <v>5362</v>
      </c>
      <c r="V1587" s="1" t="s">
        <v>5657</v>
      </c>
      <c r="W1587" s="1" t="s">
        <v>5607</v>
      </c>
      <c r="X1587" s="1" t="s">
        <v>47</v>
      </c>
      <c r="Y1587" s="1">
        <v>63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59</v>
      </c>
      <c r="AQ1587" s="1">
        <v>27</v>
      </c>
      <c r="AR1587" s="1">
        <v>13</v>
      </c>
      <c r="AS1587" s="1">
        <v>10</v>
      </c>
      <c r="AT1587" s="1">
        <v>2</v>
      </c>
      <c r="AU1587" s="1">
        <v>18</v>
      </c>
      <c r="AV1587" s="1">
        <v>8</v>
      </c>
      <c r="AW1587" s="1">
        <v>15</v>
      </c>
      <c r="AX1587" s="1">
        <v>11</v>
      </c>
      <c r="AY1587" s="1">
        <v>12</v>
      </c>
      <c r="AZ1587" s="1">
        <v>6</v>
      </c>
      <c r="BA1587" s="11">
        <v>6</v>
      </c>
    </row>
    <row r="1588" spans="1:53" x14ac:dyDescent="0.25">
      <c r="A1588" s="10">
        <v>125623</v>
      </c>
      <c r="B1588" s="1" t="s">
        <v>3324</v>
      </c>
      <c r="C1588" s="1" t="s">
        <v>3302</v>
      </c>
      <c r="D1588" s="1">
        <v>0</v>
      </c>
      <c r="E1588" s="1">
        <v>0</v>
      </c>
      <c r="F1588" s="1"/>
      <c r="G1588" s="1" t="s">
        <v>3325</v>
      </c>
      <c r="H1588" s="2">
        <v>45428.67063429398</v>
      </c>
      <c r="I1588" s="1" t="str">
        <f>_xlfn.XLOOKUP(G1588,'Lookup '!A:A,'Lookup '!B:B)</f>
        <v>Cases &amp; Covers</v>
      </c>
      <c r="J1588" s="1" t="s">
        <v>51</v>
      </c>
      <c r="K1588" s="1" t="b">
        <v>0</v>
      </c>
      <c r="L1588" s="1"/>
      <c r="M1588" s="1"/>
      <c r="N1588" s="1" t="s">
        <v>52</v>
      </c>
      <c r="O1588" s="3">
        <v>4.6100000000000003</v>
      </c>
      <c r="P1588" s="3"/>
      <c r="Q1588" s="3">
        <v>4.6100000000000003</v>
      </c>
      <c r="R1588" s="3">
        <v>5.9089999999999998</v>
      </c>
      <c r="S1588" s="1">
        <v>0</v>
      </c>
      <c r="T1588" s="4">
        <v>0</v>
      </c>
      <c r="U1588" s="1" t="s">
        <v>5362</v>
      </c>
      <c r="V1588" s="1" t="s">
        <v>5657</v>
      </c>
      <c r="W1588" s="1" t="s">
        <v>5607</v>
      </c>
      <c r="X1588" s="1" t="s">
        <v>47</v>
      </c>
      <c r="Y1588" s="1">
        <v>131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56</v>
      </c>
      <c r="AQ1588" s="1">
        <v>32</v>
      </c>
      <c r="AR1588" s="1">
        <v>18</v>
      </c>
      <c r="AS1588" s="1">
        <v>11</v>
      </c>
      <c r="AT1588" s="1">
        <v>4</v>
      </c>
      <c r="AU1588" s="1">
        <v>11</v>
      </c>
      <c r="AV1588" s="1">
        <v>2</v>
      </c>
      <c r="AW1588" s="1">
        <v>9</v>
      </c>
      <c r="AX1588" s="1">
        <v>6</v>
      </c>
      <c r="AY1588" s="1">
        <v>6</v>
      </c>
      <c r="AZ1588" s="1">
        <v>8</v>
      </c>
      <c r="BA1588" s="11">
        <v>5</v>
      </c>
    </row>
    <row r="1589" spans="1:53" x14ac:dyDescent="0.25">
      <c r="A1589" s="10">
        <v>125624</v>
      </c>
      <c r="B1589" s="1" t="s">
        <v>3326</v>
      </c>
      <c r="C1589" s="1" t="s">
        <v>3302</v>
      </c>
      <c r="D1589" s="1">
        <v>0</v>
      </c>
      <c r="E1589" s="1">
        <v>0</v>
      </c>
      <c r="F1589" s="1"/>
      <c r="G1589" s="1" t="s">
        <v>3327</v>
      </c>
      <c r="H1589" s="2">
        <v>45428.67063429398</v>
      </c>
      <c r="I1589" s="1" t="str">
        <f>_xlfn.XLOOKUP(G1589,'Lookup '!A:A,'Lookup '!B:B)</f>
        <v>Cases &amp; Covers</v>
      </c>
      <c r="J1589" s="1" t="s">
        <v>51</v>
      </c>
      <c r="K1589" s="1" t="b">
        <v>0</v>
      </c>
      <c r="L1589" s="1"/>
      <c r="M1589" s="1"/>
      <c r="N1589" s="1" t="s">
        <v>52</v>
      </c>
      <c r="O1589" s="3">
        <v>4.6100000000000003</v>
      </c>
      <c r="P1589" s="3"/>
      <c r="Q1589" s="3">
        <v>4.6100000000000003</v>
      </c>
      <c r="R1589" s="3">
        <v>5.9089999999999998</v>
      </c>
      <c r="S1589" s="1">
        <v>0</v>
      </c>
      <c r="T1589" s="4">
        <v>0</v>
      </c>
      <c r="U1589" s="1" t="s">
        <v>5362</v>
      </c>
      <c r="V1589" s="1" t="s">
        <v>5657</v>
      </c>
      <c r="W1589" s="1" t="s">
        <v>5515</v>
      </c>
      <c r="X1589" s="1" t="s">
        <v>47</v>
      </c>
      <c r="Y1589" s="1">
        <v>101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56</v>
      </c>
      <c r="AQ1589" s="1">
        <v>30</v>
      </c>
      <c r="AR1589" s="1">
        <v>14</v>
      </c>
      <c r="AS1589" s="1">
        <v>10</v>
      </c>
      <c r="AT1589" s="1">
        <v>4</v>
      </c>
      <c r="AU1589" s="1">
        <v>13</v>
      </c>
      <c r="AV1589" s="1">
        <v>6</v>
      </c>
      <c r="AW1589" s="1">
        <v>13</v>
      </c>
      <c r="AX1589" s="1">
        <v>18</v>
      </c>
      <c r="AY1589" s="1">
        <v>12</v>
      </c>
      <c r="AZ1589" s="1">
        <v>12</v>
      </c>
      <c r="BA1589" s="11">
        <v>13</v>
      </c>
    </row>
    <row r="1590" spans="1:53" x14ac:dyDescent="0.25">
      <c r="A1590" s="10">
        <v>125625</v>
      </c>
      <c r="B1590" s="1" t="s">
        <v>3328</v>
      </c>
      <c r="C1590" s="1" t="s">
        <v>3302</v>
      </c>
      <c r="D1590" s="1">
        <v>0</v>
      </c>
      <c r="E1590" s="1">
        <v>0</v>
      </c>
      <c r="F1590" s="1"/>
      <c r="G1590" s="1" t="s">
        <v>3329</v>
      </c>
      <c r="H1590" s="2">
        <v>45428.670634490743</v>
      </c>
      <c r="I1590" s="1" t="str">
        <f>_xlfn.XLOOKUP(G1590,'Lookup '!A:A,'Lookup '!B:B)</f>
        <v>Cases &amp; Covers</v>
      </c>
      <c r="J1590" s="1" t="s">
        <v>51</v>
      </c>
      <c r="K1590" s="1" t="b">
        <v>0</v>
      </c>
      <c r="L1590" s="1"/>
      <c r="M1590" s="1"/>
      <c r="N1590" s="1" t="s">
        <v>52</v>
      </c>
      <c r="O1590" s="3">
        <v>4.6100000000000003</v>
      </c>
      <c r="P1590" s="3"/>
      <c r="Q1590" s="3">
        <v>4.6100000000000003</v>
      </c>
      <c r="R1590" s="3">
        <v>5.9089999999999998</v>
      </c>
      <c r="S1590" s="1">
        <v>0</v>
      </c>
      <c r="T1590" s="4">
        <v>0</v>
      </c>
      <c r="U1590" s="1" t="s">
        <v>5362</v>
      </c>
      <c r="V1590" s="1" t="s">
        <v>5657</v>
      </c>
      <c r="W1590" s="1" t="s">
        <v>5515</v>
      </c>
      <c r="X1590" s="1" t="s">
        <v>47</v>
      </c>
      <c r="Y1590" s="1">
        <v>27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59</v>
      </c>
      <c r="AQ1590" s="1">
        <v>32</v>
      </c>
      <c r="AR1590" s="1">
        <v>18</v>
      </c>
      <c r="AS1590" s="1">
        <v>10</v>
      </c>
      <c r="AT1590" s="1">
        <v>9</v>
      </c>
      <c r="AU1590" s="1">
        <v>11</v>
      </c>
      <c r="AV1590" s="1">
        <v>7</v>
      </c>
      <c r="AW1590" s="1">
        <v>20</v>
      </c>
      <c r="AX1590" s="1">
        <v>27</v>
      </c>
      <c r="AY1590" s="1">
        <v>2</v>
      </c>
      <c r="AZ1590" s="1">
        <v>20</v>
      </c>
      <c r="BA1590" s="11">
        <v>7</v>
      </c>
    </row>
    <row r="1591" spans="1:53" x14ac:dyDescent="0.25">
      <c r="A1591" s="10">
        <v>125626</v>
      </c>
      <c r="B1591" s="1" t="s">
        <v>3330</v>
      </c>
      <c r="C1591" s="1" t="s">
        <v>3302</v>
      </c>
      <c r="D1591" s="1">
        <v>0</v>
      </c>
      <c r="E1591" s="1">
        <v>0</v>
      </c>
      <c r="F1591" s="1"/>
      <c r="G1591" s="1" t="s">
        <v>3331</v>
      </c>
      <c r="H1591" s="2">
        <v>45428.670634490743</v>
      </c>
      <c r="I1591" s="1" t="str">
        <f>_xlfn.XLOOKUP(G1591,'Lookup '!A:A,'Lookup '!B:B)</f>
        <v>Cases &amp; Covers</v>
      </c>
      <c r="J1591" s="1" t="s">
        <v>51</v>
      </c>
      <c r="K1591" s="1" t="b">
        <v>0</v>
      </c>
      <c r="L1591" s="1"/>
      <c r="M1591" s="1"/>
      <c r="N1591" s="1" t="s">
        <v>52</v>
      </c>
      <c r="O1591" s="3">
        <v>4.6100000000000003</v>
      </c>
      <c r="P1591" s="3"/>
      <c r="Q1591" s="3">
        <v>4.6100000000000003</v>
      </c>
      <c r="R1591" s="3">
        <v>5.9089999999999998</v>
      </c>
      <c r="S1591" s="1">
        <v>0</v>
      </c>
      <c r="T1591" s="4">
        <v>0</v>
      </c>
      <c r="U1591" s="1" t="s">
        <v>5362</v>
      </c>
      <c r="V1591" s="1" t="s">
        <v>5657</v>
      </c>
      <c r="W1591" s="1" t="s">
        <v>5515</v>
      </c>
      <c r="X1591" s="1" t="s">
        <v>47</v>
      </c>
      <c r="Y1591" s="1">
        <v>115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57</v>
      </c>
      <c r="AQ1591" s="1">
        <v>19</v>
      </c>
      <c r="AR1591" s="1">
        <v>21</v>
      </c>
      <c r="AS1591" s="1">
        <v>7</v>
      </c>
      <c r="AT1591" s="1">
        <v>3</v>
      </c>
      <c r="AU1591" s="1">
        <v>11</v>
      </c>
      <c r="AV1591" s="1">
        <v>6</v>
      </c>
      <c r="AW1591" s="1">
        <v>17</v>
      </c>
      <c r="AX1591" s="1">
        <v>20</v>
      </c>
      <c r="AY1591" s="1">
        <v>4</v>
      </c>
      <c r="AZ1591" s="1">
        <v>13</v>
      </c>
      <c r="BA1591" s="11">
        <v>5</v>
      </c>
    </row>
    <row r="1592" spans="1:53" x14ac:dyDescent="0.25">
      <c r="A1592" s="10">
        <v>125627</v>
      </c>
      <c r="B1592" s="1" t="s">
        <v>3332</v>
      </c>
      <c r="C1592" s="1" t="s">
        <v>3302</v>
      </c>
      <c r="D1592" s="1">
        <v>0</v>
      </c>
      <c r="E1592" s="1">
        <v>0</v>
      </c>
      <c r="F1592" s="1"/>
      <c r="G1592" s="1" t="s">
        <v>3333</v>
      </c>
      <c r="H1592" s="2">
        <v>45428.670634490743</v>
      </c>
      <c r="I1592" s="1" t="str">
        <f>_xlfn.XLOOKUP(G1592,'Lookup '!A:A,'Lookup '!B:B)</f>
        <v>Cases &amp; Covers</v>
      </c>
      <c r="J1592" s="1" t="s">
        <v>51</v>
      </c>
      <c r="K1592" s="1" t="b">
        <v>0</v>
      </c>
      <c r="L1592" s="1"/>
      <c r="M1592" s="1"/>
      <c r="N1592" s="1" t="s">
        <v>52</v>
      </c>
      <c r="O1592" s="3">
        <v>4.6100000000000003</v>
      </c>
      <c r="P1592" s="3"/>
      <c r="Q1592" s="3">
        <v>4.6100000000000003</v>
      </c>
      <c r="R1592" s="3">
        <v>5.9089999999999998</v>
      </c>
      <c r="S1592" s="1">
        <v>0</v>
      </c>
      <c r="T1592" s="4">
        <v>0</v>
      </c>
      <c r="U1592" s="1" t="s">
        <v>5362</v>
      </c>
      <c r="V1592" s="1" t="s">
        <v>5657</v>
      </c>
      <c r="W1592" s="1" t="s">
        <v>5533</v>
      </c>
      <c r="X1592" s="1" t="s">
        <v>47</v>
      </c>
      <c r="Y1592" s="1">
        <v>60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46</v>
      </c>
      <c r="AQ1592" s="1">
        <v>17</v>
      </c>
      <c r="AR1592" s="1">
        <v>11</v>
      </c>
      <c r="AS1592" s="1">
        <v>4</v>
      </c>
      <c r="AT1592" s="1">
        <v>3</v>
      </c>
      <c r="AU1592" s="1">
        <v>3</v>
      </c>
      <c r="AV1592" s="1">
        <v>2</v>
      </c>
      <c r="AW1592" s="1">
        <v>9</v>
      </c>
      <c r="AX1592" s="1">
        <v>9</v>
      </c>
      <c r="AY1592" s="1">
        <v>8</v>
      </c>
      <c r="AZ1592" s="1">
        <v>2</v>
      </c>
      <c r="BA1592" s="11">
        <v>9</v>
      </c>
    </row>
    <row r="1593" spans="1:53" x14ac:dyDescent="0.25">
      <c r="A1593" s="10">
        <v>125628</v>
      </c>
      <c r="B1593" s="1" t="s">
        <v>3334</v>
      </c>
      <c r="C1593" s="1" t="s">
        <v>3302</v>
      </c>
      <c r="D1593" s="1">
        <v>0</v>
      </c>
      <c r="E1593" s="1">
        <v>0</v>
      </c>
      <c r="F1593" s="1"/>
      <c r="G1593" s="1" t="s">
        <v>3335</v>
      </c>
      <c r="H1593" s="2">
        <v>45428.670634490743</v>
      </c>
      <c r="I1593" s="1" t="str">
        <f>_xlfn.XLOOKUP(G1593,'Lookup '!A:A,'Lookup '!B:B)</f>
        <v>Cases &amp; Covers</v>
      </c>
      <c r="J1593" s="1" t="s">
        <v>51</v>
      </c>
      <c r="K1593" s="1" t="b">
        <v>0</v>
      </c>
      <c r="L1593" s="1"/>
      <c r="M1593" s="1"/>
      <c r="N1593" s="1" t="s">
        <v>52</v>
      </c>
      <c r="O1593" s="3">
        <v>4.6100000000000003</v>
      </c>
      <c r="P1593" s="3"/>
      <c r="Q1593" s="3">
        <v>4.6100000000000003</v>
      </c>
      <c r="R1593" s="3">
        <v>5.9089999999999998</v>
      </c>
      <c r="S1593" s="1">
        <v>0</v>
      </c>
      <c r="T1593" s="4">
        <v>0</v>
      </c>
      <c r="U1593" s="1" t="s">
        <v>5362</v>
      </c>
      <c r="V1593" s="1" t="s">
        <v>5657</v>
      </c>
      <c r="W1593" s="1" t="s">
        <v>5533</v>
      </c>
      <c r="X1593" s="1" t="s">
        <v>47</v>
      </c>
      <c r="Y1593" s="1">
        <v>20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48</v>
      </c>
      <c r="AQ1593" s="1">
        <v>23</v>
      </c>
      <c r="AR1593" s="1">
        <v>12</v>
      </c>
      <c r="AS1593" s="1">
        <v>4</v>
      </c>
      <c r="AT1593" s="1">
        <v>2</v>
      </c>
      <c r="AU1593" s="1">
        <v>8</v>
      </c>
      <c r="AV1593" s="1">
        <v>6</v>
      </c>
      <c r="AW1593" s="1">
        <v>11</v>
      </c>
      <c r="AX1593" s="1">
        <v>14</v>
      </c>
      <c r="AY1593" s="1">
        <v>3</v>
      </c>
      <c r="AZ1593" s="1">
        <v>0</v>
      </c>
      <c r="BA1593" s="11">
        <v>0</v>
      </c>
    </row>
    <row r="1594" spans="1:53" x14ac:dyDescent="0.25">
      <c r="A1594" s="10">
        <v>125629</v>
      </c>
      <c r="B1594" s="1" t="s">
        <v>3336</v>
      </c>
      <c r="C1594" s="1" t="s">
        <v>3302</v>
      </c>
      <c r="D1594" s="1">
        <v>0</v>
      </c>
      <c r="E1594" s="1">
        <v>0</v>
      </c>
      <c r="F1594" s="1"/>
      <c r="G1594" s="1" t="s">
        <v>3337</v>
      </c>
      <c r="H1594" s="2">
        <v>45428.670634490743</v>
      </c>
      <c r="I1594" s="1" t="str">
        <f>_xlfn.XLOOKUP(G1594,'Lookup '!A:A,'Lookup '!B:B)</f>
        <v>Cases &amp; Covers</v>
      </c>
      <c r="J1594" s="1" t="s">
        <v>51</v>
      </c>
      <c r="K1594" s="1" t="b">
        <v>0</v>
      </c>
      <c r="L1594" s="1"/>
      <c r="M1594" s="1"/>
      <c r="N1594" s="1" t="s">
        <v>52</v>
      </c>
      <c r="O1594" s="3">
        <v>4.6100000000000003</v>
      </c>
      <c r="P1594" s="3"/>
      <c r="Q1594" s="3">
        <v>4.6100000000000003</v>
      </c>
      <c r="R1594" s="3">
        <v>5.9089999999999998</v>
      </c>
      <c r="S1594" s="1">
        <v>0</v>
      </c>
      <c r="T1594" s="4">
        <v>0</v>
      </c>
      <c r="U1594" s="1" t="s">
        <v>5362</v>
      </c>
      <c r="V1594" s="1" t="s">
        <v>5657</v>
      </c>
      <c r="W1594" s="1" t="s">
        <v>5533</v>
      </c>
      <c r="X1594" s="1" t="s">
        <v>47</v>
      </c>
      <c r="Y1594" s="1">
        <v>74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47</v>
      </c>
      <c r="AQ1594" s="1">
        <v>19</v>
      </c>
      <c r="AR1594" s="1">
        <v>9</v>
      </c>
      <c r="AS1594" s="1">
        <v>4</v>
      </c>
      <c r="AT1594" s="1">
        <v>2</v>
      </c>
      <c r="AU1594" s="1">
        <v>2</v>
      </c>
      <c r="AV1594" s="1">
        <v>7</v>
      </c>
      <c r="AW1594" s="1">
        <v>12</v>
      </c>
      <c r="AX1594" s="1">
        <v>8</v>
      </c>
      <c r="AY1594" s="1">
        <v>5</v>
      </c>
      <c r="AZ1594" s="1">
        <v>5</v>
      </c>
      <c r="BA1594" s="11">
        <v>9</v>
      </c>
    </row>
    <row r="1595" spans="1:53" x14ac:dyDescent="0.25">
      <c r="A1595" s="10">
        <v>125630</v>
      </c>
      <c r="B1595" s="1" t="s">
        <v>3338</v>
      </c>
      <c r="C1595" s="1" t="s">
        <v>3302</v>
      </c>
      <c r="D1595" s="1">
        <v>0</v>
      </c>
      <c r="E1595" s="1">
        <v>0</v>
      </c>
      <c r="F1595" s="1"/>
      <c r="G1595" s="1" t="s">
        <v>3339</v>
      </c>
      <c r="H1595" s="2">
        <v>45428.670634490743</v>
      </c>
      <c r="I1595" s="1" t="str">
        <f>_xlfn.XLOOKUP(G1595,'Lookup '!A:A,'Lookup '!B:B)</f>
        <v>Cases &amp; Covers</v>
      </c>
      <c r="J1595" s="1" t="s">
        <v>51</v>
      </c>
      <c r="K1595" s="1" t="b">
        <v>0</v>
      </c>
      <c r="L1595" s="1"/>
      <c r="M1595" s="1"/>
      <c r="N1595" s="1" t="s">
        <v>52</v>
      </c>
      <c r="O1595" s="3">
        <v>4.6100000000000003</v>
      </c>
      <c r="P1595" s="3"/>
      <c r="Q1595" s="3">
        <v>4.6100000000000003</v>
      </c>
      <c r="R1595" s="3">
        <v>5.9089999999999998</v>
      </c>
      <c r="S1595" s="1">
        <v>0</v>
      </c>
      <c r="T1595" s="4">
        <v>0</v>
      </c>
      <c r="U1595" s="1" t="s">
        <v>5362</v>
      </c>
      <c r="V1595" s="1" t="s">
        <v>5657</v>
      </c>
      <c r="W1595" s="1" t="s">
        <v>5535</v>
      </c>
      <c r="X1595" s="1" t="s">
        <v>47</v>
      </c>
      <c r="Y1595" s="1">
        <v>48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53</v>
      </c>
      <c r="AQ1595" s="1">
        <v>17</v>
      </c>
      <c r="AR1595" s="1">
        <v>13</v>
      </c>
      <c r="AS1595" s="1">
        <v>8</v>
      </c>
      <c r="AT1595" s="1">
        <v>4</v>
      </c>
      <c r="AU1595" s="1">
        <v>9</v>
      </c>
      <c r="AV1595" s="1">
        <v>4</v>
      </c>
      <c r="AW1595" s="1">
        <v>8</v>
      </c>
      <c r="AX1595" s="1">
        <v>14</v>
      </c>
      <c r="AY1595" s="1">
        <v>4</v>
      </c>
      <c r="AZ1595" s="1">
        <v>7</v>
      </c>
      <c r="BA1595" s="11">
        <v>12</v>
      </c>
    </row>
    <row r="1596" spans="1:53" x14ac:dyDescent="0.25">
      <c r="A1596" s="10">
        <v>125631</v>
      </c>
      <c r="B1596" s="1" t="s">
        <v>3340</v>
      </c>
      <c r="C1596" s="1" t="s">
        <v>3302</v>
      </c>
      <c r="D1596" s="1">
        <v>4</v>
      </c>
      <c r="E1596" s="1">
        <v>0</v>
      </c>
      <c r="F1596" s="1" t="s">
        <v>3341</v>
      </c>
      <c r="G1596" s="1" t="s">
        <v>3342</v>
      </c>
      <c r="H1596" s="2">
        <v>45428.670634490743</v>
      </c>
      <c r="I1596" s="1" t="str">
        <f>_xlfn.XLOOKUP(G1596,'Lookup '!A:A,'Lookup '!B:B)</f>
        <v>Cases &amp; Covers</v>
      </c>
      <c r="J1596" s="1" t="s">
        <v>51</v>
      </c>
      <c r="K1596" s="1" t="b">
        <v>0</v>
      </c>
      <c r="L1596" s="1"/>
      <c r="M1596" s="1"/>
      <c r="N1596" s="1" t="s">
        <v>52</v>
      </c>
      <c r="O1596" s="3">
        <v>4.6100000000000003</v>
      </c>
      <c r="P1596" s="3"/>
      <c r="Q1596" s="3">
        <v>4.6100000000000003</v>
      </c>
      <c r="R1596" s="3">
        <v>5.9089999999999998</v>
      </c>
      <c r="S1596" s="1">
        <v>0</v>
      </c>
      <c r="T1596" s="4">
        <v>0</v>
      </c>
      <c r="U1596" s="1" t="s">
        <v>5362</v>
      </c>
      <c r="V1596" s="1" t="s">
        <v>5657</v>
      </c>
      <c r="W1596" s="1" t="s">
        <v>5535</v>
      </c>
      <c r="X1596" s="1" t="s">
        <v>47</v>
      </c>
      <c r="Y1596" s="1">
        <v>11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53</v>
      </c>
      <c r="AQ1596" s="1">
        <v>26</v>
      </c>
      <c r="AR1596" s="1">
        <v>16</v>
      </c>
      <c r="AS1596" s="1">
        <v>1</v>
      </c>
      <c r="AT1596" s="1">
        <v>0</v>
      </c>
      <c r="AU1596" s="1">
        <v>16</v>
      </c>
      <c r="AV1596" s="1">
        <v>9</v>
      </c>
      <c r="AW1596" s="1">
        <v>6</v>
      </c>
      <c r="AX1596" s="1">
        <v>11</v>
      </c>
      <c r="AY1596" s="1">
        <v>1</v>
      </c>
      <c r="AZ1596" s="1">
        <v>0</v>
      </c>
      <c r="BA1596" s="11">
        <v>0</v>
      </c>
    </row>
    <row r="1597" spans="1:53" x14ac:dyDescent="0.25">
      <c r="A1597" s="10">
        <v>125632</v>
      </c>
      <c r="B1597" s="1" t="s">
        <v>3343</v>
      </c>
      <c r="C1597" s="1" t="s">
        <v>3302</v>
      </c>
      <c r="D1597" s="1">
        <v>0</v>
      </c>
      <c r="E1597" s="1">
        <v>0</v>
      </c>
      <c r="F1597" s="1"/>
      <c r="G1597" s="1" t="s">
        <v>3344</v>
      </c>
      <c r="H1597" s="2">
        <v>45428.670634490743</v>
      </c>
      <c r="I1597" s="1" t="str">
        <f>_xlfn.XLOOKUP(G1597,'Lookup '!A:A,'Lookup '!B:B)</f>
        <v>Cases &amp; Covers</v>
      </c>
      <c r="J1597" s="1" t="s">
        <v>51</v>
      </c>
      <c r="K1597" s="1" t="b">
        <v>0</v>
      </c>
      <c r="L1597" s="1"/>
      <c r="M1597" s="1"/>
      <c r="N1597" s="1" t="s">
        <v>52</v>
      </c>
      <c r="O1597" s="3">
        <v>4.6100000000000003</v>
      </c>
      <c r="P1597" s="3"/>
      <c r="Q1597" s="3">
        <v>4.6100000000000003</v>
      </c>
      <c r="R1597" s="3">
        <v>5.9089999999999998</v>
      </c>
      <c r="S1597" s="1">
        <v>0</v>
      </c>
      <c r="T1597" s="4">
        <v>0</v>
      </c>
      <c r="U1597" s="1" t="s">
        <v>5362</v>
      </c>
      <c r="V1597" s="1" t="s">
        <v>5657</v>
      </c>
      <c r="W1597" s="1" t="s">
        <v>5535</v>
      </c>
      <c r="X1597" s="1" t="s">
        <v>47</v>
      </c>
      <c r="Y1597" s="1">
        <v>33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52</v>
      </c>
      <c r="AQ1597" s="1">
        <v>20</v>
      </c>
      <c r="AR1597" s="1">
        <v>20</v>
      </c>
      <c r="AS1597" s="1">
        <v>3</v>
      </c>
      <c r="AT1597" s="1">
        <v>0</v>
      </c>
      <c r="AU1597" s="1">
        <v>9</v>
      </c>
      <c r="AV1597" s="1">
        <v>11</v>
      </c>
      <c r="AW1597" s="1">
        <v>12</v>
      </c>
      <c r="AX1597" s="1">
        <v>16</v>
      </c>
      <c r="AY1597" s="1">
        <v>10</v>
      </c>
      <c r="AZ1597" s="1">
        <v>9</v>
      </c>
      <c r="BA1597" s="11">
        <v>6</v>
      </c>
    </row>
    <row r="1598" spans="1:53" x14ac:dyDescent="0.25">
      <c r="A1598" s="10">
        <v>125633</v>
      </c>
      <c r="B1598" s="1" t="s">
        <v>3345</v>
      </c>
      <c r="C1598" s="1" t="s">
        <v>3302</v>
      </c>
      <c r="D1598" s="1">
        <v>0</v>
      </c>
      <c r="E1598" s="1">
        <v>0</v>
      </c>
      <c r="F1598" s="1"/>
      <c r="G1598" s="1" t="s">
        <v>3346</v>
      </c>
      <c r="H1598" s="2">
        <v>45428.670634490743</v>
      </c>
      <c r="I1598" s="1" t="str">
        <f>_xlfn.XLOOKUP(G1598,'Lookup '!A:A,'Lookup '!B:B)</f>
        <v>Cases &amp; Covers</v>
      </c>
      <c r="J1598" s="1" t="s">
        <v>51</v>
      </c>
      <c r="K1598" s="1" t="b">
        <v>0</v>
      </c>
      <c r="L1598" s="1"/>
      <c r="M1598" s="1"/>
      <c r="N1598" s="1" t="s">
        <v>52</v>
      </c>
      <c r="O1598" s="3">
        <v>4.6100000000000003</v>
      </c>
      <c r="P1598" s="3"/>
      <c r="Q1598" s="3">
        <v>4.6100000000000003</v>
      </c>
      <c r="R1598" s="3">
        <v>5.9089999999999998</v>
      </c>
      <c r="S1598" s="1">
        <v>0</v>
      </c>
      <c r="T1598" s="4">
        <v>0</v>
      </c>
      <c r="U1598" s="1" t="s">
        <v>5362</v>
      </c>
      <c r="V1598" s="1" t="s">
        <v>5657</v>
      </c>
      <c r="W1598" s="1" t="s">
        <v>5534</v>
      </c>
      <c r="X1598" s="1" t="s">
        <v>47</v>
      </c>
      <c r="Y1598" s="1">
        <v>59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40</v>
      </c>
      <c r="AQ1598" s="1">
        <v>16</v>
      </c>
      <c r="AR1598" s="1">
        <v>15</v>
      </c>
      <c r="AS1598" s="1">
        <v>8</v>
      </c>
      <c r="AT1598" s="1">
        <v>2</v>
      </c>
      <c r="AU1598" s="1">
        <v>7</v>
      </c>
      <c r="AV1598" s="1">
        <v>8</v>
      </c>
      <c r="AW1598" s="1">
        <v>12</v>
      </c>
      <c r="AX1598" s="1">
        <v>4</v>
      </c>
      <c r="AY1598" s="1">
        <v>0</v>
      </c>
      <c r="AZ1598" s="1">
        <v>0</v>
      </c>
      <c r="BA1598" s="11">
        <v>0</v>
      </c>
    </row>
    <row r="1599" spans="1:53" x14ac:dyDescent="0.25">
      <c r="A1599" s="10">
        <v>125634</v>
      </c>
      <c r="B1599" s="1" t="s">
        <v>3347</v>
      </c>
      <c r="C1599" s="1" t="s">
        <v>3302</v>
      </c>
      <c r="D1599" s="1">
        <v>0</v>
      </c>
      <c r="E1599" s="1">
        <v>0</v>
      </c>
      <c r="F1599" s="1"/>
      <c r="G1599" s="1" t="s">
        <v>3348</v>
      </c>
      <c r="H1599" s="2">
        <v>45428.670634490743</v>
      </c>
      <c r="I1599" s="1" t="str">
        <f>_xlfn.XLOOKUP(G1599,'Lookup '!A:A,'Lookup '!B:B)</f>
        <v>Cases &amp; Covers</v>
      </c>
      <c r="J1599" s="1" t="s">
        <v>51</v>
      </c>
      <c r="K1599" s="1" t="b">
        <v>0</v>
      </c>
      <c r="L1599" s="1"/>
      <c r="M1599" s="1"/>
      <c r="N1599" s="1" t="s">
        <v>52</v>
      </c>
      <c r="O1599" s="3">
        <v>4.6100000000000003</v>
      </c>
      <c r="P1599" s="3"/>
      <c r="Q1599" s="3">
        <v>4.6100000000000003</v>
      </c>
      <c r="R1599" s="3">
        <v>5.9089999999999998</v>
      </c>
      <c r="S1599" s="1">
        <v>0</v>
      </c>
      <c r="T1599" s="4">
        <v>0</v>
      </c>
      <c r="U1599" s="1" t="s">
        <v>5362</v>
      </c>
      <c r="V1599" s="1" t="s">
        <v>5657</v>
      </c>
      <c r="W1599" s="1" t="s">
        <v>5534</v>
      </c>
      <c r="X1599" s="1" t="s">
        <v>47</v>
      </c>
      <c r="Y1599" s="1">
        <v>29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41</v>
      </c>
      <c r="AQ1599" s="1">
        <v>19</v>
      </c>
      <c r="AR1599" s="1">
        <v>14</v>
      </c>
      <c r="AS1599" s="1">
        <v>9</v>
      </c>
      <c r="AT1599" s="1">
        <v>3</v>
      </c>
      <c r="AU1599" s="1">
        <v>8</v>
      </c>
      <c r="AV1599" s="1">
        <v>8</v>
      </c>
      <c r="AW1599" s="1">
        <v>9</v>
      </c>
      <c r="AX1599" s="1">
        <v>7</v>
      </c>
      <c r="AY1599" s="1">
        <v>0</v>
      </c>
      <c r="AZ1599" s="1">
        <v>0</v>
      </c>
      <c r="BA1599" s="11">
        <v>0</v>
      </c>
    </row>
    <row r="1600" spans="1:53" x14ac:dyDescent="0.25">
      <c r="A1600" s="10">
        <v>125635</v>
      </c>
      <c r="B1600" s="1" t="s">
        <v>3349</v>
      </c>
      <c r="C1600" s="1" t="s">
        <v>3302</v>
      </c>
      <c r="D1600" s="1">
        <v>0</v>
      </c>
      <c r="E1600" s="1">
        <v>0</v>
      </c>
      <c r="F1600" s="1"/>
      <c r="G1600" s="1" t="s">
        <v>3350</v>
      </c>
      <c r="H1600" s="2">
        <v>45428.670634490743</v>
      </c>
      <c r="I1600" s="1" t="str">
        <f>_xlfn.XLOOKUP(G1600,'Lookup '!A:A,'Lookup '!B:B)</f>
        <v>Cases &amp; Covers</v>
      </c>
      <c r="J1600" s="1" t="s">
        <v>51</v>
      </c>
      <c r="K1600" s="1" t="b">
        <v>0</v>
      </c>
      <c r="L1600" s="1"/>
      <c r="M1600" s="1"/>
      <c r="N1600" s="1" t="s">
        <v>52</v>
      </c>
      <c r="O1600" s="3">
        <v>4.6100000000000003</v>
      </c>
      <c r="P1600" s="3"/>
      <c r="Q1600" s="3">
        <v>4.6100000000000003</v>
      </c>
      <c r="R1600" s="3">
        <v>5.9089999999999998</v>
      </c>
      <c r="S1600" s="1">
        <v>0</v>
      </c>
      <c r="T1600" s="4">
        <v>0</v>
      </c>
      <c r="U1600" s="1" t="s">
        <v>5362</v>
      </c>
      <c r="V1600" s="1" t="s">
        <v>5657</v>
      </c>
      <c r="W1600" s="1" t="s">
        <v>5534</v>
      </c>
      <c r="X1600" s="1" t="s">
        <v>47</v>
      </c>
      <c r="Y1600" s="1">
        <v>48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39</v>
      </c>
      <c r="AQ1600" s="1">
        <v>18</v>
      </c>
      <c r="AR1600" s="1">
        <v>16</v>
      </c>
      <c r="AS1600" s="1">
        <v>13</v>
      </c>
      <c r="AT1600" s="1">
        <v>5</v>
      </c>
      <c r="AU1600" s="1">
        <v>10</v>
      </c>
      <c r="AV1600" s="1">
        <v>5</v>
      </c>
      <c r="AW1600" s="1">
        <v>9</v>
      </c>
      <c r="AX1600" s="1">
        <v>7</v>
      </c>
      <c r="AY1600" s="1">
        <v>0</v>
      </c>
      <c r="AZ1600" s="1">
        <v>0</v>
      </c>
      <c r="BA1600" s="11">
        <v>0</v>
      </c>
    </row>
    <row r="1601" spans="1:53" x14ac:dyDescent="0.25">
      <c r="A1601" s="10">
        <v>125636</v>
      </c>
      <c r="B1601" s="1" t="s">
        <v>3351</v>
      </c>
      <c r="C1601" s="1" t="s">
        <v>3302</v>
      </c>
      <c r="D1601" s="1">
        <v>0</v>
      </c>
      <c r="E1601" s="1">
        <v>0</v>
      </c>
      <c r="F1601" s="1"/>
      <c r="G1601" s="1" t="s">
        <v>3352</v>
      </c>
      <c r="H1601" s="2">
        <v>45428.670634490743</v>
      </c>
      <c r="I1601" s="1" t="str">
        <f>_xlfn.XLOOKUP(G1601,'Lookup '!A:A,'Lookup '!B:B)</f>
        <v>Cases &amp; Covers</v>
      </c>
      <c r="J1601" s="1" t="s">
        <v>51</v>
      </c>
      <c r="K1601" s="1" t="b">
        <v>0</v>
      </c>
      <c r="L1601" s="1"/>
      <c r="M1601" s="1"/>
      <c r="N1601" s="1" t="s">
        <v>52</v>
      </c>
      <c r="O1601" s="3">
        <v>4.6100000000000003</v>
      </c>
      <c r="P1601" s="3"/>
      <c r="Q1601" s="3">
        <v>4.6100000000000003</v>
      </c>
      <c r="R1601" s="3">
        <v>5.9089999999999998</v>
      </c>
      <c r="S1601" s="1">
        <v>0</v>
      </c>
      <c r="T1601" s="4">
        <v>0</v>
      </c>
      <c r="U1601" s="1" t="s">
        <v>5362</v>
      </c>
      <c r="V1601" s="1" t="s">
        <v>5657</v>
      </c>
      <c r="W1601" s="1" t="s">
        <v>5520</v>
      </c>
      <c r="X1601" s="1" t="s">
        <v>47</v>
      </c>
      <c r="Y1601" s="1">
        <v>53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50</v>
      </c>
      <c r="AQ1601" s="1">
        <v>23</v>
      </c>
      <c r="AR1601" s="1">
        <v>13</v>
      </c>
      <c r="AS1601" s="1">
        <v>6</v>
      </c>
      <c r="AT1601" s="1">
        <v>0</v>
      </c>
      <c r="AU1601" s="1">
        <v>10</v>
      </c>
      <c r="AV1601" s="1">
        <v>8</v>
      </c>
      <c r="AW1601" s="1">
        <v>8</v>
      </c>
      <c r="AX1601" s="1">
        <v>17</v>
      </c>
      <c r="AY1601" s="1">
        <v>10</v>
      </c>
      <c r="AZ1601" s="1">
        <v>0</v>
      </c>
      <c r="BA1601" s="11">
        <v>0</v>
      </c>
    </row>
    <row r="1602" spans="1:53" x14ac:dyDescent="0.25">
      <c r="A1602" s="10">
        <v>125637</v>
      </c>
      <c r="B1602" s="1" t="s">
        <v>3353</v>
      </c>
      <c r="C1602" s="1" t="s">
        <v>3302</v>
      </c>
      <c r="D1602" s="1">
        <v>4</v>
      </c>
      <c r="E1602" s="1">
        <v>0</v>
      </c>
      <c r="F1602" s="1" t="s">
        <v>3354</v>
      </c>
      <c r="G1602" s="1" t="s">
        <v>3355</v>
      </c>
      <c r="H1602" s="2">
        <v>45428.670634490743</v>
      </c>
      <c r="I1602" s="1" t="str">
        <f>_xlfn.XLOOKUP(G1602,'Lookup '!A:A,'Lookup '!B:B)</f>
        <v>Cases &amp; Covers</v>
      </c>
      <c r="J1602" s="1" t="s">
        <v>51</v>
      </c>
      <c r="K1602" s="1" t="b">
        <v>0</v>
      </c>
      <c r="L1602" s="1"/>
      <c r="M1602" s="1"/>
      <c r="N1602" s="1" t="s">
        <v>52</v>
      </c>
      <c r="O1602" s="3">
        <v>4.6100000000000003</v>
      </c>
      <c r="P1602" s="3"/>
      <c r="Q1602" s="3">
        <v>4.6100000000000003</v>
      </c>
      <c r="R1602" s="3">
        <v>5.9089999999999998</v>
      </c>
      <c r="S1602" s="1">
        <v>0</v>
      </c>
      <c r="T1602" s="4">
        <v>0</v>
      </c>
      <c r="U1602" s="1" t="s">
        <v>5362</v>
      </c>
      <c r="V1602" s="1" t="s">
        <v>5657</v>
      </c>
      <c r="W1602" s="1" t="s">
        <v>5520</v>
      </c>
      <c r="X1602" s="1" t="s">
        <v>47</v>
      </c>
      <c r="Y1602" s="1">
        <v>3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52</v>
      </c>
      <c r="AQ1602" s="1">
        <v>27</v>
      </c>
      <c r="AR1602" s="1">
        <v>13</v>
      </c>
      <c r="AS1602" s="1">
        <v>2</v>
      </c>
      <c r="AT1602" s="1">
        <v>0</v>
      </c>
      <c r="AU1602" s="1">
        <v>13</v>
      </c>
      <c r="AV1602" s="1">
        <v>10</v>
      </c>
      <c r="AW1602" s="1">
        <v>17</v>
      </c>
      <c r="AX1602" s="1">
        <v>10</v>
      </c>
      <c r="AY1602" s="1">
        <v>3</v>
      </c>
      <c r="AZ1602" s="1">
        <v>0</v>
      </c>
      <c r="BA1602" s="11">
        <v>0</v>
      </c>
    </row>
    <row r="1603" spans="1:53" x14ac:dyDescent="0.25">
      <c r="A1603" s="10">
        <v>125638</v>
      </c>
      <c r="B1603" s="1" t="s">
        <v>3356</v>
      </c>
      <c r="C1603" s="1" t="s">
        <v>3302</v>
      </c>
      <c r="D1603" s="1">
        <v>0</v>
      </c>
      <c r="E1603" s="1">
        <v>0</v>
      </c>
      <c r="F1603" s="1"/>
      <c r="G1603" s="1" t="s">
        <v>3357</v>
      </c>
      <c r="H1603" s="2">
        <v>45428.670634490743</v>
      </c>
      <c r="I1603" s="1" t="str">
        <f>_xlfn.XLOOKUP(G1603,'Lookup '!A:A,'Lookup '!B:B)</f>
        <v>Cases &amp; Covers</v>
      </c>
      <c r="J1603" s="1" t="s">
        <v>51</v>
      </c>
      <c r="K1603" s="1" t="b">
        <v>0</v>
      </c>
      <c r="L1603" s="1"/>
      <c r="M1603" s="1"/>
      <c r="N1603" s="1" t="s">
        <v>52</v>
      </c>
      <c r="O1603" s="3">
        <v>4.6100000000000003</v>
      </c>
      <c r="P1603" s="3"/>
      <c r="Q1603" s="3">
        <v>4.6100000000000003</v>
      </c>
      <c r="R1603" s="3">
        <v>5.9089999999999998</v>
      </c>
      <c r="S1603" s="1">
        <v>0</v>
      </c>
      <c r="T1603" s="4">
        <v>0</v>
      </c>
      <c r="U1603" s="1" t="s">
        <v>5362</v>
      </c>
      <c r="V1603" s="1" t="s">
        <v>5657</v>
      </c>
      <c r="W1603" s="1" t="s">
        <v>5520</v>
      </c>
      <c r="X1603" s="1" t="s">
        <v>47</v>
      </c>
      <c r="Y1603" s="1">
        <v>41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48</v>
      </c>
      <c r="AQ1603" s="1">
        <v>24</v>
      </c>
      <c r="AR1603" s="1">
        <v>19</v>
      </c>
      <c r="AS1603" s="1">
        <v>2</v>
      </c>
      <c r="AT1603" s="1">
        <v>0</v>
      </c>
      <c r="AU1603" s="1">
        <v>17</v>
      </c>
      <c r="AV1603" s="1">
        <v>11</v>
      </c>
      <c r="AW1603" s="1">
        <v>14</v>
      </c>
      <c r="AX1603" s="1">
        <v>21</v>
      </c>
      <c r="AY1603" s="1">
        <v>3</v>
      </c>
      <c r="AZ1603" s="1">
        <v>0</v>
      </c>
      <c r="BA1603" s="11">
        <v>0</v>
      </c>
    </row>
    <row r="1604" spans="1:53" x14ac:dyDescent="0.25">
      <c r="A1604" s="10">
        <v>125639</v>
      </c>
      <c r="B1604" s="1" t="s">
        <v>3358</v>
      </c>
      <c r="C1604" s="1" t="s">
        <v>3302</v>
      </c>
      <c r="D1604" s="1">
        <v>0</v>
      </c>
      <c r="E1604" s="1">
        <v>0</v>
      </c>
      <c r="F1604" s="1"/>
      <c r="G1604" s="1" t="s">
        <v>3359</v>
      </c>
      <c r="H1604" s="2">
        <v>45428.670634490743</v>
      </c>
      <c r="I1604" s="1" t="str">
        <f>_xlfn.XLOOKUP(G1604,'Lookup '!A:A,'Lookup '!B:B)</f>
        <v>Cases &amp; Covers</v>
      </c>
      <c r="J1604" s="1" t="s">
        <v>51</v>
      </c>
      <c r="K1604" s="1" t="b">
        <v>0</v>
      </c>
      <c r="L1604" s="1"/>
      <c r="M1604" s="1"/>
      <c r="N1604" s="1" t="s">
        <v>52</v>
      </c>
      <c r="O1604" s="3">
        <v>3.07</v>
      </c>
      <c r="P1604" s="3"/>
      <c r="Q1604" s="3">
        <v>3.07</v>
      </c>
      <c r="R1604" s="3">
        <v>5</v>
      </c>
      <c r="S1604" s="1">
        <v>0</v>
      </c>
      <c r="T1604" s="4">
        <v>0</v>
      </c>
      <c r="U1604" s="1" t="s">
        <v>5362</v>
      </c>
      <c r="V1604" s="1" t="s">
        <v>5657</v>
      </c>
      <c r="W1604" s="1" t="s">
        <v>5528</v>
      </c>
      <c r="X1604" s="1" t="s">
        <v>47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21</v>
      </c>
      <c r="AQ1604" s="1">
        <v>22</v>
      </c>
      <c r="AR1604" s="1">
        <v>4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1">
        <v>0</v>
      </c>
    </row>
    <row r="1605" spans="1:53" x14ac:dyDescent="0.25">
      <c r="A1605" s="10">
        <v>125640</v>
      </c>
      <c r="B1605" s="1" t="s">
        <v>3360</v>
      </c>
      <c r="C1605" s="1" t="s">
        <v>3302</v>
      </c>
      <c r="D1605" s="1">
        <v>0</v>
      </c>
      <c r="E1605" s="1">
        <v>0</v>
      </c>
      <c r="F1605" s="1"/>
      <c r="G1605" s="1" t="s">
        <v>3361</v>
      </c>
      <c r="H1605" s="2">
        <v>45428.670634490743</v>
      </c>
      <c r="I1605" s="1" t="str">
        <f>_xlfn.XLOOKUP(G1605,'Lookup '!A:A,'Lookup '!B:B)</f>
        <v>Cases &amp; Covers</v>
      </c>
      <c r="J1605" s="1" t="s">
        <v>51</v>
      </c>
      <c r="K1605" s="1" t="b">
        <v>0</v>
      </c>
      <c r="L1605" s="1"/>
      <c r="M1605" s="1"/>
      <c r="N1605" s="1" t="s">
        <v>52</v>
      </c>
      <c r="O1605" s="3">
        <v>3.07</v>
      </c>
      <c r="P1605" s="3"/>
      <c r="Q1605" s="3">
        <v>3.07</v>
      </c>
      <c r="R1605" s="3">
        <v>5</v>
      </c>
      <c r="S1605" s="1">
        <v>0</v>
      </c>
      <c r="T1605" s="4">
        <v>0</v>
      </c>
      <c r="U1605" s="1" t="s">
        <v>5362</v>
      </c>
      <c r="V1605" s="1" t="s">
        <v>5657</v>
      </c>
      <c r="W1605" s="1" t="s">
        <v>5528</v>
      </c>
      <c r="X1605" s="1" t="s">
        <v>47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21</v>
      </c>
      <c r="AQ1605" s="1">
        <v>24</v>
      </c>
      <c r="AR1605" s="1">
        <v>3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1">
        <v>0</v>
      </c>
    </row>
    <row r="1606" spans="1:53" x14ac:dyDescent="0.25">
      <c r="A1606" s="10">
        <v>125641</v>
      </c>
      <c r="B1606" s="1" t="s">
        <v>3362</v>
      </c>
      <c r="C1606" s="1" t="s">
        <v>3302</v>
      </c>
      <c r="D1606" s="1">
        <v>0</v>
      </c>
      <c r="E1606" s="1">
        <v>0</v>
      </c>
      <c r="F1606" s="1"/>
      <c r="G1606" s="1" t="s">
        <v>3363</v>
      </c>
      <c r="H1606" s="2">
        <v>45428.670634490743</v>
      </c>
      <c r="I1606" s="1" t="str">
        <f>_xlfn.XLOOKUP(G1606,'Lookup '!A:A,'Lookup '!B:B)</f>
        <v>Cases &amp; Covers</v>
      </c>
      <c r="J1606" s="1" t="s">
        <v>51</v>
      </c>
      <c r="K1606" s="1" t="b">
        <v>0</v>
      </c>
      <c r="L1606" s="1"/>
      <c r="M1606" s="1"/>
      <c r="N1606" s="1" t="s">
        <v>52</v>
      </c>
      <c r="O1606" s="3">
        <v>3.07</v>
      </c>
      <c r="P1606" s="3"/>
      <c r="Q1606" s="3">
        <v>3.07</v>
      </c>
      <c r="R1606" s="3">
        <v>5</v>
      </c>
      <c r="S1606" s="1">
        <v>0</v>
      </c>
      <c r="T1606" s="4">
        <v>0</v>
      </c>
      <c r="U1606" s="1" t="s">
        <v>5362</v>
      </c>
      <c r="V1606" s="1" t="s">
        <v>5657</v>
      </c>
      <c r="W1606" s="1" t="s">
        <v>5528</v>
      </c>
      <c r="X1606" s="1" t="s">
        <v>47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22</v>
      </c>
      <c r="AQ1606" s="1">
        <v>22</v>
      </c>
      <c r="AR1606" s="1">
        <v>6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1">
        <v>0</v>
      </c>
    </row>
    <row r="1607" spans="1:53" x14ac:dyDescent="0.25">
      <c r="A1607" s="10">
        <v>125642</v>
      </c>
      <c r="B1607" s="1" t="s">
        <v>3364</v>
      </c>
      <c r="C1607" s="1" t="s">
        <v>3302</v>
      </c>
      <c r="D1607" s="1">
        <v>0</v>
      </c>
      <c r="E1607" s="1">
        <v>0</v>
      </c>
      <c r="F1607" s="1"/>
      <c r="G1607" s="1" t="s">
        <v>3365</v>
      </c>
      <c r="H1607" s="2">
        <v>45428.670634490743</v>
      </c>
      <c r="I1607" s="1" t="str">
        <f>_xlfn.XLOOKUP(G1607,'Lookup '!A:A,'Lookup '!B:B)</f>
        <v>Cases &amp; Covers</v>
      </c>
      <c r="J1607" s="1" t="s">
        <v>51</v>
      </c>
      <c r="K1607" s="1" t="b">
        <v>0</v>
      </c>
      <c r="L1607" s="1"/>
      <c r="M1607" s="1"/>
      <c r="N1607" s="1" t="s">
        <v>52</v>
      </c>
      <c r="O1607" s="3">
        <v>3.07</v>
      </c>
      <c r="P1607" s="3"/>
      <c r="Q1607" s="3">
        <v>3.07</v>
      </c>
      <c r="R1607" s="3">
        <v>5</v>
      </c>
      <c r="S1607" s="1">
        <v>0</v>
      </c>
      <c r="T1607" s="4">
        <v>0</v>
      </c>
      <c r="U1607" s="1" t="s">
        <v>5362</v>
      </c>
      <c r="V1607" s="1" t="s">
        <v>5657</v>
      </c>
      <c r="W1607" s="1" t="s">
        <v>5493</v>
      </c>
      <c r="X1607" s="1" t="s">
        <v>47</v>
      </c>
      <c r="Y1607" s="1">
        <v>61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38</v>
      </c>
      <c r="AQ1607" s="1">
        <v>16</v>
      </c>
      <c r="AR1607" s="1">
        <v>11</v>
      </c>
      <c r="AS1607" s="1">
        <v>6</v>
      </c>
      <c r="AT1607" s="1">
        <v>3</v>
      </c>
      <c r="AU1607" s="1">
        <v>10</v>
      </c>
      <c r="AV1607" s="1">
        <v>7</v>
      </c>
      <c r="AW1607" s="1">
        <v>8</v>
      </c>
      <c r="AX1607" s="1">
        <v>16</v>
      </c>
      <c r="AY1607" s="1">
        <v>9</v>
      </c>
      <c r="AZ1607" s="1">
        <v>6</v>
      </c>
      <c r="BA1607" s="11">
        <v>11</v>
      </c>
    </row>
    <row r="1608" spans="1:53" x14ac:dyDescent="0.25">
      <c r="A1608" s="10">
        <v>125643</v>
      </c>
      <c r="B1608" s="1" t="s">
        <v>3366</v>
      </c>
      <c r="C1608" s="1" t="s">
        <v>3302</v>
      </c>
      <c r="D1608" s="1">
        <v>0</v>
      </c>
      <c r="E1608" s="1">
        <v>0</v>
      </c>
      <c r="F1608" s="1"/>
      <c r="G1608" s="1" t="s">
        <v>3367</v>
      </c>
      <c r="H1608" s="2">
        <v>45428.670634490743</v>
      </c>
      <c r="I1608" s="1" t="str">
        <f>_xlfn.XLOOKUP(G1608,'Lookup '!A:A,'Lookup '!B:B)</f>
        <v>Cases &amp; Covers</v>
      </c>
      <c r="J1608" s="1" t="s">
        <v>51</v>
      </c>
      <c r="K1608" s="1" t="b">
        <v>0</v>
      </c>
      <c r="L1608" s="1"/>
      <c r="M1608" s="1"/>
      <c r="N1608" s="1" t="s">
        <v>52</v>
      </c>
      <c r="O1608" s="3">
        <v>3.07</v>
      </c>
      <c r="P1608" s="3"/>
      <c r="Q1608" s="3">
        <v>3.07</v>
      </c>
      <c r="R1608" s="3">
        <v>5</v>
      </c>
      <c r="S1608" s="1">
        <v>0</v>
      </c>
      <c r="T1608" s="4">
        <v>0</v>
      </c>
      <c r="U1608" s="1" t="s">
        <v>5362</v>
      </c>
      <c r="V1608" s="1" t="s">
        <v>5657</v>
      </c>
      <c r="W1608" s="1" t="s">
        <v>5493</v>
      </c>
      <c r="X1608" s="1" t="s">
        <v>47</v>
      </c>
      <c r="Y1608" s="1">
        <v>49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43</v>
      </c>
      <c r="AQ1608" s="1">
        <v>24</v>
      </c>
      <c r="AR1608" s="1">
        <v>16</v>
      </c>
      <c r="AS1608" s="1">
        <v>7</v>
      </c>
      <c r="AT1608" s="1">
        <v>2</v>
      </c>
      <c r="AU1608" s="1">
        <v>9</v>
      </c>
      <c r="AV1608" s="1">
        <v>3</v>
      </c>
      <c r="AW1608" s="1">
        <v>6</v>
      </c>
      <c r="AX1608" s="1">
        <v>8</v>
      </c>
      <c r="AY1608" s="1">
        <v>9</v>
      </c>
      <c r="AZ1608" s="1">
        <v>11</v>
      </c>
      <c r="BA1608" s="11">
        <v>9</v>
      </c>
    </row>
    <row r="1609" spans="1:53" x14ac:dyDescent="0.25">
      <c r="A1609" s="10">
        <v>125644</v>
      </c>
      <c r="B1609" s="1" t="s">
        <v>3368</v>
      </c>
      <c r="C1609" s="1" t="s">
        <v>3302</v>
      </c>
      <c r="D1609" s="1">
        <v>0</v>
      </c>
      <c r="E1609" s="1">
        <v>0</v>
      </c>
      <c r="F1609" s="1"/>
      <c r="G1609" s="1" t="s">
        <v>3369</v>
      </c>
      <c r="H1609" s="2">
        <v>45428.670634490743</v>
      </c>
      <c r="I1609" s="1" t="str">
        <f>_xlfn.XLOOKUP(G1609,'Lookup '!A:A,'Lookup '!B:B)</f>
        <v>Cases &amp; Covers</v>
      </c>
      <c r="J1609" s="1" t="s">
        <v>51</v>
      </c>
      <c r="K1609" s="1" t="b">
        <v>0</v>
      </c>
      <c r="L1609" s="1"/>
      <c r="M1609" s="1"/>
      <c r="N1609" s="1" t="s">
        <v>52</v>
      </c>
      <c r="O1609" s="3">
        <v>3.07</v>
      </c>
      <c r="P1609" s="3"/>
      <c r="Q1609" s="3">
        <v>3.07</v>
      </c>
      <c r="R1609" s="3">
        <v>5</v>
      </c>
      <c r="S1609" s="1">
        <v>0</v>
      </c>
      <c r="T1609" s="4">
        <v>0</v>
      </c>
      <c r="U1609" s="1" t="s">
        <v>5362</v>
      </c>
      <c r="V1609" s="1" t="s">
        <v>5657</v>
      </c>
      <c r="W1609" s="1" t="s">
        <v>5512</v>
      </c>
      <c r="X1609" s="1" t="s">
        <v>47</v>
      </c>
      <c r="Y1609" s="1">
        <v>13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16</v>
      </c>
      <c r="AQ1609" s="1">
        <v>21</v>
      </c>
      <c r="AR1609" s="1">
        <v>10</v>
      </c>
      <c r="AS1609" s="1">
        <v>2</v>
      </c>
      <c r="AT1609" s="1">
        <v>0</v>
      </c>
      <c r="AU1609" s="1">
        <v>11</v>
      </c>
      <c r="AV1609" s="1">
        <v>10</v>
      </c>
      <c r="AW1609" s="1">
        <v>12</v>
      </c>
      <c r="AX1609" s="1">
        <v>16</v>
      </c>
      <c r="AY1609" s="1">
        <v>6</v>
      </c>
      <c r="AZ1609" s="1">
        <v>6</v>
      </c>
      <c r="BA1609" s="11">
        <v>8</v>
      </c>
    </row>
    <row r="1610" spans="1:53" x14ac:dyDescent="0.25">
      <c r="A1610" s="10">
        <v>125645</v>
      </c>
      <c r="B1610" s="1" t="s">
        <v>3370</v>
      </c>
      <c r="C1610" s="1" t="s">
        <v>3302</v>
      </c>
      <c r="D1610" s="1">
        <v>0</v>
      </c>
      <c r="E1610" s="1">
        <v>0</v>
      </c>
      <c r="F1610" s="1"/>
      <c r="G1610" s="1" t="s">
        <v>3371</v>
      </c>
      <c r="H1610" s="2">
        <v>45428.670634490743</v>
      </c>
      <c r="I1610" s="1" t="str">
        <f>_xlfn.XLOOKUP(G1610,'Lookup '!A:A,'Lookup '!B:B)</f>
        <v>Cases &amp; Covers</v>
      </c>
      <c r="J1610" s="1" t="s">
        <v>51</v>
      </c>
      <c r="K1610" s="1" t="b">
        <v>0</v>
      </c>
      <c r="L1610" s="1"/>
      <c r="M1610" s="1"/>
      <c r="N1610" s="1" t="s">
        <v>52</v>
      </c>
      <c r="O1610" s="3">
        <v>3.07</v>
      </c>
      <c r="P1610" s="3"/>
      <c r="Q1610" s="3">
        <v>3.07</v>
      </c>
      <c r="R1610" s="3">
        <v>5</v>
      </c>
      <c r="S1610" s="1">
        <v>0</v>
      </c>
      <c r="T1610" s="4">
        <v>0</v>
      </c>
      <c r="U1610" s="1" t="s">
        <v>5362</v>
      </c>
      <c r="V1610" s="1" t="s">
        <v>5657</v>
      </c>
      <c r="W1610" s="1" t="s">
        <v>5512</v>
      </c>
      <c r="X1610" s="1" t="s">
        <v>47</v>
      </c>
      <c r="Y1610" s="1">
        <v>10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24</v>
      </c>
      <c r="AQ1610" s="1">
        <v>17</v>
      </c>
      <c r="AR1610" s="1">
        <v>7</v>
      </c>
      <c r="AS1610" s="1">
        <v>1</v>
      </c>
      <c r="AT1610" s="1">
        <v>0</v>
      </c>
      <c r="AU1610" s="1">
        <v>16</v>
      </c>
      <c r="AV1610" s="1">
        <v>10</v>
      </c>
      <c r="AW1610" s="1">
        <v>14</v>
      </c>
      <c r="AX1610" s="1">
        <v>19</v>
      </c>
      <c r="AY1610" s="1">
        <v>5</v>
      </c>
      <c r="AZ1610" s="1">
        <v>2</v>
      </c>
      <c r="BA1610" s="11">
        <v>6</v>
      </c>
    </row>
    <row r="1611" spans="1:53" x14ac:dyDescent="0.25">
      <c r="A1611" s="10">
        <v>125646</v>
      </c>
      <c r="B1611" s="1" t="s">
        <v>3372</v>
      </c>
      <c r="C1611" s="1" t="s">
        <v>3302</v>
      </c>
      <c r="D1611" s="1">
        <v>0</v>
      </c>
      <c r="E1611" s="1">
        <v>0</v>
      </c>
      <c r="F1611" s="1"/>
      <c r="G1611" s="1" t="s">
        <v>3373</v>
      </c>
      <c r="H1611" s="2">
        <v>45428.670634490743</v>
      </c>
      <c r="I1611" s="1" t="str">
        <f>_xlfn.XLOOKUP(G1611,'Lookup '!A:A,'Lookup '!B:B)</f>
        <v>Cases &amp; Covers</v>
      </c>
      <c r="J1611" s="1" t="s">
        <v>51</v>
      </c>
      <c r="K1611" s="1" t="b">
        <v>0</v>
      </c>
      <c r="L1611" s="1"/>
      <c r="M1611" s="1"/>
      <c r="N1611" s="1" t="s">
        <v>52</v>
      </c>
      <c r="O1611" s="3">
        <v>3.07</v>
      </c>
      <c r="P1611" s="3"/>
      <c r="Q1611" s="3">
        <v>3.07</v>
      </c>
      <c r="R1611" s="3">
        <v>5</v>
      </c>
      <c r="S1611" s="1">
        <v>0</v>
      </c>
      <c r="T1611" s="4">
        <v>0</v>
      </c>
      <c r="U1611" s="1" t="s">
        <v>5362</v>
      </c>
      <c r="V1611" s="1" t="s">
        <v>5657</v>
      </c>
      <c r="W1611" s="1" t="s">
        <v>5512</v>
      </c>
      <c r="X1611" s="1" t="s">
        <v>47</v>
      </c>
      <c r="Y1611" s="1">
        <v>45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19</v>
      </c>
      <c r="AQ1611" s="1">
        <v>18</v>
      </c>
      <c r="AR1611" s="1">
        <v>10</v>
      </c>
      <c r="AS1611" s="1">
        <v>3</v>
      </c>
      <c r="AT1611" s="1">
        <v>0</v>
      </c>
      <c r="AU1611" s="1">
        <v>10</v>
      </c>
      <c r="AV1611" s="1">
        <v>11</v>
      </c>
      <c r="AW1611" s="1">
        <v>10</v>
      </c>
      <c r="AX1611" s="1">
        <v>23</v>
      </c>
      <c r="AY1611" s="1">
        <v>2</v>
      </c>
      <c r="AZ1611" s="1">
        <v>0</v>
      </c>
      <c r="BA1611" s="11">
        <v>0</v>
      </c>
    </row>
    <row r="1612" spans="1:53" x14ac:dyDescent="0.25">
      <c r="A1612" s="10">
        <v>125647</v>
      </c>
      <c r="B1612" s="1" t="s">
        <v>3374</v>
      </c>
      <c r="C1612" s="1" t="s">
        <v>3302</v>
      </c>
      <c r="D1612" s="1">
        <v>0</v>
      </c>
      <c r="E1612" s="1">
        <v>0</v>
      </c>
      <c r="F1612" s="1"/>
      <c r="G1612" s="1" t="s">
        <v>3375</v>
      </c>
      <c r="H1612" s="2">
        <v>45428.670634490743</v>
      </c>
      <c r="I1612" s="1" t="str">
        <f>_xlfn.XLOOKUP(G1612,'Lookup '!A:A,'Lookup '!B:B)</f>
        <v>Cases &amp; Covers</v>
      </c>
      <c r="J1612" s="1" t="s">
        <v>51</v>
      </c>
      <c r="K1612" s="1" t="b">
        <v>0</v>
      </c>
      <c r="L1612" s="1"/>
      <c r="M1612" s="1"/>
      <c r="N1612" s="1" t="s">
        <v>52</v>
      </c>
      <c r="O1612" s="3">
        <v>3.07</v>
      </c>
      <c r="P1612" s="3"/>
      <c r="Q1612" s="3">
        <v>3.07</v>
      </c>
      <c r="R1612" s="3">
        <v>5</v>
      </c>
      <c r="S1612" s="1">
        <v>0</v>
      </c>
      <c r="T1612" s="4">
        <v>0</v>
      </c>
      <c r="U1612" s="1" t="s">
        <v>5362</v>
      </c>
      <c r="V1612" s="1" t="s">
        <v>5657</v>
      </c>
      <c r="W1612" s="1" t="s">
        <v>3715</v>
      </c>
      <c r="X1612" s="1" t="s">
        <v>47</v>
      </c>
      <c r="Y1612" s="1">
        <v>105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37</v>
      </c>
      <c r="AQ1612" s="1">
        <v>21</v>
      </c>
      <c r="AR1612" s="1">
        <v>13</v>
      </c>
      <c r="AS1612" s="1">
        <v>11</v>
      </c>
      <c r="AT1612" s="1">
        <v>2</v>
      </c>
      <c r="AU1612" s="1">
        <v>7</v>
      </c>
      <c r="AV1612" s="1">
        <v>7</v>
      </c>
      <c r="AW1612" s="1">
        <v>11</v>
      </c>
      <c r="AX1612" s="1">
        <v>17</v>
      </c>
      <c r="AY1612" s="1">
        <v>10</v>
      </c>
      <c r="AZ1612" s="1">
        <v>7</v>
      </c>
      <c r="BA1612" s="11">
        <v>3</v>
      </c>
    </row>
    <row r="1613" spans="1:53" x14ac:dyDescent="0.25">
      <c r="A1613" s="10">
        <v>125648</v>
      </c>
      <c r="B1613" s="1" t="s">
        <v>3376</v>
      </c>
      <c r="C1613" s="1" t="s">
        <v>3302</v>
      </c>
      <c r="D1613" s="1">
        <v>0</v>
      </c>
      <c r="E1613" s="1">
        <v>0</v>
      </c>
      <c r="F1613" s="1"/>
      <c r="G1613" s="1" t="s">
        <v>3377</v>
      </c>
      <c r="H1613" s="2">
        <v>45428.670634490743</v>
      </c>
      <c r="I1613" s="1" t="str">
        <f>_xlfn.XLOOKUP(G1613,'Lookup '!A:A,'Lookup '!B:B)</f>
        <v>Cases &amp; Covers</v>
      </c>
      <c r="J1613" s="1" t="s">
        <v>51</v>
      </c>
      <c r="K1613" s="1" t="b">
        <v>0</v>
      </c>
      <c r="L1613" s="1"/>
      <c r="M1613" s="1"/>
      <c r="N1613" s="1" t="s">
        <v>52</v>
      </c>
      <c r="O1613" s="3">
        <v>3.07</v>
      </c>
      <c r="P1613" s="3"/>
      <c r="Q1613" s="3">
        <v>3.07</v>
      </c>
      <c r="R1613" s="3">
        <v>5</v>
      </c>
      <c r="S1613" s="1">
        <v>0</v>
      </c>
      <c r="T1613" s="4">
        <v>0</v>
      </c>
      <c r="U1613" s="1" t="s">
        <v>5362</v>
      </c>
      <c r="V1613" s="1" t="s">
        <v>5657</v>
      </c>
      <c r="W1613" s="1" t="s">
        <v>3715</v>
      </c>
      <c r="X1613" s="1" t="s">
        <v>47</v>
      </c>
      <c r="Y1613" s="1">
        <v>68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45</v>
      </c>
      <c r="AQ1613" s="1">
        <v>29</v>
      </c>
      <c r="AR1613" s="1">
        <v>15</v>
      </c>
      <c r="AS1613" s="1">
        <v>5</v>
      </c>
      <c r="AT1613" s="1">
        <v>0</v>
      </c>
      <c r="AU1613" s="1">
        <v>18</v>
      </c>
      <c r="AV1613" s="1">
        <v>6</v>
      </c>
      <c r="AW1613" s="1">
        <v>15</v>
      </c>
      <c r="AX1613" s="1">
        <v>18</v>
      </c>
      <c r="AY1613" s="1">
        <v>12</v>
      </c>
      <c r="AZ1613" s="1">
        <v>12</v>
      </c>
      <c r="BA1613" s="11">
        <v>9</v>
      </c>
    </row>
    <row r="1614" spans="1:53" x14ac:dyDescent="0.25">
      <c r="A1614" s="10">
        <v>125649</v>
      </c>
      <c r="B1614" s="1" t="s">
        <v>3378</v>
      </c>
      <c r="C1614" s="1" t="s">
        <v>58</v>
      </c>
      <c r="D1614" s="1">
        <v>0</v>
      </c>
      <c r="E1614" s="1">
        <v>0</v>
      </c>
      <c r="F1614" s="1"/>
      <c r="G1614" s="1" t="s">
        <v>3379</v>
      </c>
      <c r="H1614" s="2">
        <v>45432.427738576385</v>
      </c>
      <c r="I1614" s="1" t="str">
        <f>_xlfn.XLOOKUP(G1614,'Lookup '!A:A,'Lookup '!B:B)</f>
        <v>Cases &amp; Covers</v>
      </c>
      <c r="J1614" s="1" t="s">
        <v>51</v>
      </c>
      <c r="K1614" s="1" t="b">
        <v>0</v>
      </c>
      <c r="L1614" s="1"/>
      <c r="M1614" s="1"/>
      <c r="N1614" s="1" t="s">
        <v>52</v>
      </c>
      <c r="O1614" s="3">
        <v>3.77</v>
      </c>
      <c r="P1614" s="3"/>
      <c r="Q1614" s="3">
        <v>3.77</v>
      </c>
      <c r="R1614" s="3">
        <v>6.8181000000000003</v>
      </c>
      <c r="S1614" s="1">
        <v>0</v>
      </c>
      <c r="T1614" s="4">
        <v>0</v>
      </c>
      <c r="U1614" s="1" t="s">
        <v>5362</v>
      </c>
      <c r="V1614" s="1" t="s">
        <v>5658</v>
      </c>
      <c r="W1614" s="1" t="s">
        <v>5605</v>
      </c>
      <c r="X1614" s="1" t="s">
        <v>47</v>
      </c>
      <c r="Y1614" s="1">
        <v>109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58</v>
      </c>
      <c r="AQ1614" s="1">
        <v>41</v>
      </c>
      <c r="AR1614" s="1">
        <v>14</v>
      </c>
      <c r="AS1614" s="1">
        <v>5</v>
      </c>
      <c r="AT1614" s="1">
        <v>7</v>
      </c>
      <c r="AU1614" s="1">
        <v>9</v>
      </c>
      <c r="AV1614" s="1">
        <v>15</v>
      </c>
      <c r="AW1614" s="1">
        <v>10</v>
      </c>
      <c r="AX1614" s="1">
        <v>12</v>
      </c>
      <c r="AY1614" s="1">
        <v>10</v>
      </c>
      <c r="AZ1614" s="1">
        <v>5</v>
      </c>
      <c r="BA1614" s="11">
        <v>4</v>
      </c>
    </row>
    <row r="1615" spans="1:53" x14ac:dyDescent="0.25">
      <c r="A1615" s="10">
        <v>125650</v>
      </c>
      <c r="B1615" s="1" t="s">
        <v>3380</v>
      </c>
      <c r="C1615" s="1" t="s">
        <v>58</v>
      </c>
      <c r="D1615" s="1">
        <v>0</v>
      </c>
      <c r="E1615" s="1">
        <v>0</v>
      </c>
      <c r="F1615" s="1"/>
      <c r="G1615" s="1" t="s">
        <v>3381</v>
      </c>
      <c r="H1615" s="2">
        <v>45432.427738576385</v>
      </c>
      <c r="I1615" s="1" t="str">
        <f>_xlfn.XLOOKUP(G1615,'Lookup '!A:A,'Lookup '!B:B)</f>
        <v>Cases &amp; Covers</v>
      </c>
      <c r="J1615" s="1" t="s">
        <v>51</v>
      </c>
      <c r="K1615" s="1" t="b">
        <v>0</v>
      </c>
      <c r="L1615" s="1"/>
      <c r="M1615" s="1"/>
      <c r="N1615" s="1" t="s">
        <v>52</v>
      </c>
      <c r="O1615" s="3">
        <v>3.77</v>
      </c>
      <c r="P1615" s="3"/>
      <c r="Q1615" s="3">
        <v>3.77</v>
      </c>
      <c r="R1615" s="3">
        <v>6.8181000000000003</v>
      </c>
      <c r="S1615" s="1">
        <v>0</v>
      </c>
      <c r="T1615" s="4">
        <v>0</v>
      </c>
      <c r="U1615" s="1" t="s">
        <v>5362</v>
      </c>
      <c r="V1615" s="1" t="s">
        <v>5658</v>
      </c>
      <c r="W1615" s="1" t="s">
        <v>5606</v>
      </c>
      <c r="X1615" s="1" t="s">
        <v>47</v>
      </c>
      <c r="Y1615" s="1">
        <v>144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61</v>
      </c>
      <c r="AQ1615" s="1">
        <v>38</v>
      </c>
      <c r="AR1615" s="1">
        <v>12</v>
      </c>
      <c r="AS1615" s="1">
        <v>3</v>
      </c>
      <c r="AT1615" s="1">
        <v>2</v>
      </c>
      <c r="AU1615" s="1">
        <v>2</v>
      </c>
      <c r="AV1615" s="1">
        <v>13</v>
      </c>
      <c r="AW1615" s="1">
        <v>10</v>
      </c>
      <c r="AX1615" s="1">
        <v>8</v>
      </c>
      <c r="AY1615" s="1">
        <v>2</v>
      </c>
      <c r="AZ1615" s="1">
        <v>0</v>
      </c>
      <c r="BA1615" s="11">
        <v>5</v>
      </c>
    </row>
    <row r="1616" spans="1:53" x14ac:dyDescent="0.25">
      <c r="A1616" s="10">
        <v>125651</v>
      </c>
      <c r="B1616" s="1" t="s">
        <v>3382</v>
      </c>
      <c r="C1616" s="1" t="s">
        <v>58</v>
      </c>
      <c r="D1616" s="1">
        <v>0</v>
      </c>
      <c r="E1616" s="1">
        <v>0</v>
      </c>
      <c r="F1616" s="1"/>
      <c r="G1616" s="1" t="s">
        <v>3383</v>
      </c>
      <c r="H1616" s="2">
        <v>45432.427738576385</v>
      </c>
      <c r="I1616" s="1" t="str">
        <f>_xlfn.XLOOKUP(G1616,'Lookup '!A:A,'Lookup '!B:B)</f>
        <v>Cases &amp; Covers</v>
      </c>
      <c r="J1616" s="1" t="s">
        <v>51</v>
      </c>
      <c r="K1616" s="1" t="b">
        <v>0</v>
      </c>
      <c r="L1616" s="1"/>
      <c r="M1616" s="1"/>
      <c r="N1616" s="1" t="s">
        <v>52</v>
      </c>
      <c r="O1616" s="3">
        <v>3.77</v>
      </c>
      <c r="P1616" s="3"/>
      <c r="Q1616" s="3">
        <v>3.77</v>
      </c>
      <c r="R1616" s="3">
        <v>6.8181000000000003</v>
      </c>
      <c r="S1616" s="1">
        <v>0</v>
      </c>
      <c r="T1616" s="4">
        <v>0</v>
      </c>
      <c r="U1616" s="1" t="s">
        <v>5362</v>
      </c>
      <c r="V1616" s="1" t="s">
        <v>5658</v>
      </c>
      <c r="W1616" s="1" t="s">
        <v>5607</v>
      </c>
      <c r="X1616" s="1" t="s">
        <v>47</v>
      </c>
      <c r="Y1616" s="1">
        <v>77</v>
      </c>
      <c r="Z1616" s="1">
        <v>0</v>
      </c>
      <c r="AA1616" s="1">
        <v>50</v>
      </c>
      <c r="AB1616" s="1">
        <v>50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60</v>
      </c>
      <c r="AQ1616" s="1">
        <v>37</v>
      </c>
      <c r="AR1616" s="1">
        <v>23</v>
      </c>
      <c r="AS1616" s="1">
        <v>23</v>
      </c>
      <c r="AT1616" s="1">
        <v>5</v>
      </c>
      <c r="AU1616" s="1">
        <v>13</v>
      </c>
      <c r="AV1616" s="1">
        <v>17</v>
      </c>
      <c r="AW1616" s="1">
        <v>12</v>
      </c>
      <c r="AX1616" s="1">
        <v>13</v>
      </c>
      <c r="AY1616" s="1">
        <v>8</v>
      </c>
      <c r="AZ1616" s="1">
        <v>7</v>
      </c>
      <c r="BA1616" s="11">
        <v>5</v>
      </c>
    </row>
    <row r="1617" spans="1:53" x14ac:dyDescent="0.25">
      <c r="A1617" s="10">
        <v>125652</v>
      </c>
      <c r="B1617" s="1" t="s">
        <v>3384</v>
      </c>
      <c r="C1617" s="1" t="s">
        <v>58</v>
      </c>
      <c r="D1617" s="1">
        <v>0</v>
      </c>
      <c r="E1617" s="1">
        <v>0</v>
      </c>
      <c r="F1617" s="1"/>
      <c r="G1617" s="1" t="s">
        <v>3385</v>
      </c>
      <c r="H1617" s="2">
        <v>45432.427738576385</v>
      </c>
      <c r="I1617" s="1" t="str">
        <f>_xlfn.XLOOKUP(G1617,'Lookup '!A:A,'Lookup '!B:B)</f>
        <v>Cases &amp; Covers</v>
      </c>
      <c r="J1617" s="1" t="s">
        <v>51</v>
      </c>
      <c r="K1617" s="1" t="b">
        <v>0</v>
      </c>
      <c r="L1617" s="1"/>
      <c r="M1617" s="1"/>
      <c r="N1617" s="1" t="s">
        <v>52</v>
      </c>
      <c r="O1617" s="3">
        <v>3.77</v>
      </c>
      <c r="P1617" s="3"/>
      <c r="Q1617" s="3">
        <v>3.77</v>
      </c>
      <c r="R1617" s="3">
        <v>6.8181000000000003</v>
      </c>
      <c r="S1617" s="1">
        <v>0</v>
      </c>
      <c r="T1617" s="4">
        <v>0</v>
      </c>
      <c r="U1617" s="1" t="s">
        <v>5362</v>
      </c>
      <c r="V1617" s="1" t="s">
        <v>5658</v>
      </c>
      <c r="W1617" s="1" t="s">
        <v>5515</v>
      </c>
      <c r="X1617" s="1" t="s">
        <v>47</v>
      </c>
      <c r="Y1617" s="1">
        <v>100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62</v>
      </c>
      <c r="AQ1617" s="1">
        <v>32</v>
      </c>
      <c r="AR1617" s="1">
        <v>21</v>
      </c>
      <c r="AS1617" s="1">
        <v>10</v>
      </c>
      <c r="AT1617" s="1">
        <v>5</v>
      </c>
      <c r="AU1617" s="1">
        <v>4</v>
      </c>
      <c r="AV1617" s="1">
        <v>10</v>
      </c>
      <c r="AW1617" s="1">
        <v>16</v>
      </c>
      <c r="AX1617" s="1">
        <v>15</v>
      </c>
      <c r="AY1617" s="1">
        <v>7</v>
      </c>
      <c r="AZ1617" s="1">
        <v>6</v>
      </c>
      <c r="BA1617" s="11">
        <v>12</v>
      </c>
    </row>
    <row r="1618" spans="1:53" x14ac:dyDescent="0.25">
      <c r="A1618" s="10">
        <v>125653</v>
      </c>
      <c r="B1618" s="1" t="s">
        <v>3386</v>
      </c>
      <c r="C1618" s="1" t="s">
        <v>58</v>
      </c>
      <c r="D1618" s="1">
        <v>0</v>
      </c>
      <c r="E1618" s="1">
        <v>0</v>
      </c>
      <c r="F1618" s="1"/>
      <c r="G1618" s="1" t="s">
        <v>3387</v>
      </c>
      <c r="H1618" s="2">
        <v>45432.427738576385</v>
      </c>
      <c r="I1618" s="1" t="str">
        <f>_xlfn.XLOOKUP(G1618,'Lookup '!A:A,'Lookup '!B:B)</f>
        <v>Cases &amp; Covers</v>
      </c>
      <c r="J1618" s="1" t="s">
        <v>51</v>
      </c>
      <c r="K1618" s="1" t="b">
        <v>0</v>
      </c>
      <c r="L1618" s="1"/>
      <c r="M1618" s="1"/>
      <c r="N1618" s="1" t="s">
        <v>52</v>
      </c>
      <c r="O1618" s="3">
        <v>3.77</v>
      </c>
      <c r="P1618" s="3"/>
      <c r="Q1618" s="3">
        <v>3.77</v>
      </c>
      <c r="R1618" s="3">
        <v>6.8181000000000003</v>
      </c>
      <c r="S1618" s="1">
        <v>0</v>
      </c>
      <c r="T1618" s="4">
        <v>0</v>
      </c>
      <c r="U1618" s="1" t="s">
        <v>5362</v>
      </c>
      <c r="V1618" s="1" t="s">
        <v>5658</v>
      </c>
      <c r="W1618" s="1" t="s">
        <v>5535</v>
      </c>
      <c r="X1618" s="1" t="s">
        <v>47</v>
      </c>
      <c r="Y1618" s="1">
        <v>115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67</v>
      </c>
      <c r="AQ1618" s="1">
        <v>29</v>
      </c>
      <c r="AR1618" s="1">
        <v>18</v>
      </c>
      <c r="AS1618" s="1">
        <v>13</v>
      </c>
      <c r="AT1618" s="1">
        <v>0</v>
      </c>
      <c r="AU1618" s="1">
        <v>8</v>
      </c>
      <c r="AV1618" s="1">
        <v>12</v>
      </c>
      <c r="AW1618" s="1">
        <v>8</v>
      </c>
      <c r="AX1618" s="1">
        <v>12</v>
      </c>
      <c r="AY1618" s="1">
        <v>6</v>
      </c>
      <c r="AZ1618" s="1">
        <v>6</v>
      </c>
      <c r="BA1618" s="11">
        <v>8</v>
      </c>
    </row>
    <row r="1619" spans="1:53" x14ac:dyDescent="0.25">
      <c r="A1619" s="10">
        <v>125654</v>
      </c>
      <c r="B1619" s="1" t="s">
        <v>3388</v>
      </c>
      <c r="C1619" s="1" t="s">
        <v>58</v>
      </c>
      <c r="D1619" s="1">
        <v>4</v>
      </c>
      <c r="E1619" s="1">
        <v>0</v>
      </c>
      <c r="F1619" s="1" t="s">
        <v>3389</v>
      </c>
      <c r="G1619" s="1" t="s">
        <v>3390</v>
      </c>
      <c r="H1619" s="2">
        <v>45432.427738576385</v>
      </c>
      <c r="I1619" s="1" t="str">
        <f>_xlfn.XLOOKUP(G1619,'Lookup '!A:A,'Lookup '!B:B)</f>
        <v>Cases &amp; Covers</v>
      </c>
      <c r="J1619" s="1" t="s">
        <v>51</v>
      </c>
      <c r="K1619" s="1" t="b">
        <v>0</v>
      </c>
      <c r="L1619" s="1"/>
      <c r="M1619" s="1"/>
      <c r="N1619" s="1" t="s">
        <v>52</v>
      </c>
      <c r="O1619" s="3">
        <v>3.77</v>
      </c>
      <c r="P1619" s="3"/>
      <c r="Q1619" s="3">
        <v>3.77</v>
      </c>
      <c r="R1619" s="3">
        <v>6.8181000000000003</v>
      </c>
      <c r="S1619" s="1">
        <v>0</v>
      </c>
      <c r="T1619" s="4">
        <v>0</v>
      </c>
      <c r="U1619" s="1" t="s">
        <v>5362</v>
      </c>
      <c r="V1619" s="1" t="s">
        <v>5658</v>
      </c>
      <c r="W1619" s="1" t="s">
        <v>5520</v>
      </c>
      <c r="X1619" s="1" t="s">
        <v>47</v>
      </c>
      <c r="Y1619" s="1">
        <v>39</v>
      </c>
      <c r="Z1619" s="1">
        <v>0</v>
      </c>
      <c r="AA1619" s="1">
        <v>50</v>
      </c>
      <c r="AB1619" s="1">
        <v>50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8</v>
      </c>
      <c r="AQ1619" s="1">
        <v>48</v>
      </c>
      <c r="AR1619" s="1">
        <v>37</v>
      </c>
      <c r="AS1619" s="1">
        <v>14</v>
      </c>
      <c r="AT1619" s="1">
        <v>2</v>
      </c>
      <c r="AU1619" s="1">
        <v>18</v>
      </c>
      <c r="AV1619" s="1">
        <v>23</v>
      </c>
      <c r="AW1619" s="1">
        <v>13</v>
      </c>
      <c r="AX1619" s="1">
        <v>11</v>
      </c>
      <c r="AY1619" s="1">
        <v>6</v>
      </c>
      <c r="AZ1619" s="1">
        <v>5</v>
      </c>
      <c r="BA1619" s="11">
        <v>6</v>
      </c>
    </row>
    <row r="1620" spans="1:53" x14ac:dyDescent="0.25">
      <c r="A1620" s="10">
        <v>125655</v>
      </c>
      <c r="B1620" s="1" t="s">
        <v>3391</v>
      </c>
      <c r="C1620" s="1" t="s">
        <v>58</v>
      </c>
      <c r="D1620" s="1">
        <v>0</v>
      </c>
      <c r="E1620" s="1">
        <v>0</v>
      </c>
      <c r="F1620" s="1"/>
      <c r="G1620" s="1" t="s">
        <v>3392</v>
      </c>
      <c r="H1620" s="2">
        <v>45432.427738576385</v>
      </c>
      <c r="I1620" s="1" t="str">
        <f>_xlfn.XLOOKUP(G1620,'Lookup '!A:A,'Lookup '!B:B)</f>
        <v>Cases &amp; Covers</v>
      </c>
      <c r="J1620" s="1" t="s">
        <v>51</v>
      </c>
      <c r="K1620" s="1" t="b">
        <v>0</v>
      </c>
      <c r="L1620" s="1"/>
      <c r="M1620" s="1"/>
      <c r="N1620" s="1" t="s">
        <v>52</v>
      </c>
      <c r="O1620" s="3">
        <v>3.77</v>
      </c>
      <c r="P1620" s="3"/>
      <c r="Q1620" s="3">
        <v>3.77</v>
      </c>
      <c r="R1620" s="3">
        <v>6.8181000000000003</v>
      </c>
      <c r="S1620" s="1">
        <v>0</v>
      </c>
      <c r="T1620" s="4">
        <v>0</v>
      </c>
      <c r="U1620" s="1" t="s">
        <v>5484</v>
      </c>
      <c r="V1620" s="1" t="s">
        <v>5658</v>
      </c>
      <c r="W1620" s="1" t="s">
        <v>5659</v>
      </c>
      <c r="X1620" s="1" t="s">
        <v>47</v>
      </c>
      <c r="Y1620" s="1">
        <v>48</v>
      </c>
      <c r="Z1620" s="1">
        <v>0</v>
      </c>
      <c r="AA1620" s="1">
        <v>40</v>
      </c>
      <c r="AB1620" s="1">
        <v>40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44</v>
      </c>
      <c r="AQ1620" s="1">
        <v>26</v>
      </c>
      <c r="AR1620" s="1">
        <v>14</v>
      </c>
      <c r="AS1620" s="1">
        <v>6</v>
      </c>
      <c r="AT1620" s="1">
        <v>3</v>
      </c>
      <c r="AU1620" s="1">
        <v>4</v>
      </c>
      <c r="AV1620" s="1">
        <v>13</v>
      </c>
      <c r="AW1620" s="1">
        <v>11</v>
      </c>
      <c r="AX1620" s="1">
        <v>18</v>
      </c>
      <c r="AY1620" s="1">
        <v>1</v>
      </c>
      <c r="AZ1620" s="1">
        <v>5</v>
      </c>
      <c r="BA1620" s="11">
        <v>8</v>
      </c>
    </row>
    <row r="1621" spans="1:53" x14ac:dyDescent="0.25">
      <c r="A1621" s="10">
        <v>125656</v>
      </c>
      <c r="B1621" s="1" t="s">
        <v>3393</v>
      </c>
      <c r="C1621" s="1" t="s">
        <v>58</v>
      </c>
      <c r="D1621" s="1">
        <v>0</v>
      </c>
      <c r="E1621" s="1">
        <v>0</v>
      </c>
      <c r="F1621" s="1"/>
      <c r="G1621" s="1" t="s">
        <v>3394</v>
      </c>
      <c r="H1621" s="2">
        <v>45432.427738576385</v>
      </c>
      <c r="I1621" s="1" t="str">
        <f>_xlfn.XLOOKUP(G1621,'Lookup '!A:A,'Lookup '!B:B)</f>
        <v>Cases &amp; Covers</v>
      </c>
      <c r="J1621" s="1" t="s">
        <v>51</v>
      </c>
      <c r="K1621" s="1" t="b">
        <v>0</v>
      </c>
      <c r="L1621" s="1"/>
      <c r="M1621" s="1"/>
      <c r="N1621" s="1" t="s">
        <v>52</v>
      </c>
      <c r="O1621" s="3">
        <v>3.77</v>
      </c>
      <c r="P1621" s="3"/>
      <c r="Q1621" s="3">
        <v>3.77</v>
      </c>
      <c r="R1621" s="3">
        <v>6.8181000000000003</v>
      </c>
      <c r="S1621" s="1">
        <v>0</v>
      </c>
      <c r="T1621" s="4">
        <v>0</v>
      </c>
      <c r="U1621" s="1" t="s">
        <v>5484</v>
      </c>
      <c r="V1621" s="1" t="s">
        <v>5658</v>
      </c>
      <c r="W1621" s="1" t="s">
        <v>5650</v>
      </c>
      <c r="X1621" s="1" t="s">
        <v>47</v>
      </c>
      <c r="Y1621" s="1">
        <v>125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50</v>
      </c>
      <c r="AQ1621" s="1">
        <v>19</v>
      </c>
      <c r="AR1621" s="1">
        <v>11</v>
      </c>
      <c r="AS1621" s="1">
        <v>1</v>
      </c>
      <c r="AT1621" s="1">
        <v>4</v>
      </c>
      <c r="AU1621" s="1">
        <v>8</v>
      </c>
      <c r="AV1621" s="1">
        <v>1</v>
      </c>
      <c r="AW1621" s="1">
        <v>9</v>
      </c>
      <c r="AX1621" s="1">
        <v>6</v>
      </c>
      <c r="AY1621" s="1">
        <v>8</v>
      </c>
      <c r="AZ1621" s="1">
        <v>4</v>
      </c>
      <c r="BA1621" s="11">
        <v>4</v>
      </c>
    </row>
    <row r="1622" spans="1:53" x14ac:dyDescent="0.25">
      <c r="A1622" s="10">
        <v>125657</v>
      </c>
      <c r="B1622" s="1" t="s">
        <v>3395</v>
      </c>
      <c r="C1622" s="1" t="s">
        <v>58</v>
      </c>
      <c r="D1622" s="1">
        <v>0</v>
      </c>
      <c r="E1622" s="1">
        <v>0</v>
      </c>
      <c r="F1622" s="1"/>
      <c r="G1622" s="1" t="s">
        <v>3396</v>
      </c>
      <c r="H1622" s="2">
        <v>45432.427738576385</v>
      </c>
      <c r="I1622" s="1" t="str">
        <f>_xlfn.XLOOKUP(G1622,'Lookup '!A:A,'Lookup '!B:B)</f>
        <v>Cases &amp; Covers</v>
      </c>
      <c r="J1622" s="1" t="s">
        <v>51</v>
      </c>
      <c r="K1622" s="1" t="b">
        <v>0</v>
      </c>
      <c r="L1622" s="1"/>
      <c r="M1622" s="1"/>
      <c r="N1622" s="1" t="s">
        <v>52</v>
      </c>
      <c r="O1622" s="3">
        <v>3.77</v>
      </c>
      <c r="P1622" s="3"/>
      <c r="Q1622" s="3">
        <v>3.77</v>
      </c>
      <c r="R1622" s="3">
        <v>6.8181000000000003</v>
      </c>
      <c r="S1622" s="1">
        <v>0</v>
      </c>
      <c r="T1622" s="4">
        <v>0</v>
      </c>
      <c r="U1622" s="1" t="s">
        <v>5484</v>
      </c>
      <c r="V1622" s="1" t="s">
        <v>5658</v>
      </c>
      <c r="W1622" s="1" t="s">
        <v>5653</v>
      </c>
      <c r="X1622" s="1" t="s">
        <v>47</v>
      </c>
      <c r="Y1622" s="1">
        <v>132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48</v>
      </c>
      <c r="AQ1622" s="1">
        <v>30</v>
      </c>
      <c r="AR1622" s="1">
        <v>24</v>
      </c>
      <c r="AS1622" s="1">
        <v>7</v>
      </c>
      <c r="AT1622" s="1">
        <v>5</v>
      </c>
      <c r="AU1622" s="1">
        <v>7</v>
      </c>
      <c r="AV1622" s="1">
        <v>6</v>
      </c>
      <c r="AW1622" s="1">
        <v>14</v>
      </c>
      <c r="AX1622" s="1">
        <v>10</v>
      </c>
      <c r="AY1622" s="1">
        <v>7</v>
      </c>
      <c r="AZ1622" s="1">
        <v>5</v>
      </c>
      <c r="BA1622" s="11">
        <v>5</v>
      </c>
    </row>
    <row r="1623" spans="1:53" x14ac:dyDescent="0.25">
      <c r="A1623" s="10">
        <v>125658</v>
      </c>
      <c r="B1623" s="1" t="s">
        <v>3397</v>
      </c>
      <c r="C1623" s="1" t="s">
        <v>58</v>
      </c>
      <c r="D1623" s="1">
        <v>0</v>
      </c>
      <c r="E1623" s="1">
        <v>0</v>
      </c>
      <c r="F1623" s="1"/>
      <c r="G1623" s="1" t="s">
        <v>3398</v>
      </c>
      <c r="H1623" s="2">
        <v>45432.427738576385</v>
      </c>
      <c r="I1623" s="1" t="str">
        <f>_xlfn.XLOOKUP(G1623,'Lookup '!A:A,'Lookup '!B:B)</f>
        <v>Cases &amp; Covers</v>
      </c>
      <c r="J1623" s="1" t="s">
        <v>51</v>
      </c>
      <c r="K1623" s="1" t="b">
        <v>0</v>
      </c>
      <c r="L1623" s="1"/>
      <c r="M1623" s="1"/>
      <c r="N1623" s="1" t="s">
        <v>52</v>
      </c>
      <c r="O1623" s="3">
        <v>3.77</v>
      </c>
      <c r="P1623" s="3"/>
      <c r="Q1623" s="3">
        <v>3.77</v>
      </c>
      <c r="R1623" s="3">
        <v>6.8181000000000003</v>
      </c>
      <c r="S1623" s="1">
        <v>0</v>
      </c>
      <c r="T1623" s="4">
        <v>0</v>
      </c>
      <c r="U1623" s="1" t="s">
        <v>5484</v>
      </c>
      <c r="V1623" s="1" t="s">
        <v>5658</v>
      </c>
      <c r="W1623" s="1" t="s">
        <v>5651</v>
      </c>
      <c r="X1623" s="1" t="s">
        <v>47</v>
      </c>
      <c r="Y1623" s="1">
        <v>67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49</v>
      </c>
      <c r="AQ1623" s="1">
        <v>20</v>
      </c>
      <c r="AR1623" s="1">
        <v>17</v>
      </c>
      <c r="AS1623" s="1">
        <v>4</v>
      </c>
      <c r="AT1623" s="1">
        <v>4</v>
      </c>
      <c r="AU1623" s="1">
        <v>3</v>
      </c>
      <c r="AV1623" s="1">
        <v>5</v>
      </c>
      <c r="AW1623" s="1">
        <v>8</v>
      </c>
      <c r="AX1623" s="1">
        <v>7</v>
      </c>
      <c r="AY1623" s="1">
        <v>5</v>
      </c>
      <c r="AZ1623" s="1">
        <v>9</v>
      </c>
      <c r="BA1623" s="11">
        <v>2</v>
      </c>
    </row>
    <row r="1624" spans="1:53" x14ac:dyDescent="0.25">
      <c r="A1624" s="10">
        <v>125659</v>
      </c>
      <c r="B1624" s="1" t="s">
        <v>3399</v>
      </c>
      <c r="C1624" s="1" t="s">
        <v>2852</v>
      </c>
      <c r="D1624" s="1">
        <v>0</v>
      </c>
      <c r="E1624" s="1">
        <v>0</v>
      </c>
      <c r="F1624" s="1"/>
      <c r="G1624" s="1" t="s">
        <v>3400</v>
      </c>
      <c r="H1624" s="2">
        <v>45432.504625196758</v>
      </c>
      <c r="I1624" s="1" t="str">
        <f>_xlfn.XLOOKUP(G1624,'Lookup '!A:A,'Lookup '!B:B)</f>
        <v>Cases &amp; Covers</v>
      </c>
      <c r="J1624" s="1" t="s">
        <v>51</v>
      </c>
      <c r="K1624" s="1" t="b">
        <v>0</v>
      </c>
      <c r="L1624" s="1"/>
      <c r="M1624" s="1"/>
      <c r="N1624" s="1" t="s">
        <v>52</v>
      </c>
      <c r="O1624" s="3">
        <v>1.62</v>
      </c>
      <c r="P1624" s="3"/>
      <c r="Q1624" s="3">
        <v>1.62</v>
      </c>
      <c r="R1624" s="3">
        <v>4.0909000000000004</v>
      </c>
      <c r="S1624" s="1">
        <v>0</v>
      </c>
      <c r="T1624" s="4">
        <v>0</v>
      </c>
      <c r="U1624" s="1" t="s">
        <v>5484</v>
      </c>
      <c r="V1624" s="1" t="s">
        <v>5494</v>
      </c>
      <c r="W1624" s="1" t="s">
        <v>5652</v>
      </c>
      <c r="X1624" s="1" t="s">
        <v>47</v>
      </c>
      <c r="Y1624" s="1">
        <v>9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16</v>
      </c>
      <c r="AQ1624" s="1">
        <v>23</v>
      </c>
      <c r="AR1624" s="1">
        <v>9</v>
      </c>
      <c r="AS1624" s="1">
        <v>9</v>
      </c>
      <c r="AT1624" s="1">
        <v>2</v>
      </c>
      <c r="AU1624" s="1">
        <v>7</v>
      </c>
      <c r="AV1624" s="1">
        <v>2</v>
      </c>
      <c r="AW1624" s="1">
        <v>7</v>
      </c>
      <c r="AX1624" s="1">
        <v>10</v>
      </c>
      <c r="AY1624" s="1">
        <v>5</v>
      </c>
      <c r="AZ1624" s="1">
        <v>0</v>
      </c>
      <c r="BA1624" s="11">
        <v>1</v>
      </c>
    </row>
    <row r="1625" spans="1:53" x14ac:dyDescent="0.25">
      <c r="A1625" s="10">
        <v>125660</v>
      </c>
      <c r="B1625" s="1" t="s">
        <v>3401</v>
      </c>
      <c r="C1625" s="1" t="s">
        <v>2852</v>
      </c>
      <c r="D1625" s="1">
        <v>0</v>
      </c>
      <c r="E1625" s="1">
        <v>0</v>
      </c>
      <c r="F1625" s="1"/>
      <c r="G1625" s="1" t="s">
        <v>3402</v>
      </c>
      <c r="H1625" s="2">
        <v>45432.504625196758</v>
      </c>
      <c r="I1625" s="1" t="str">
        <f>_xlfn.XLOOKUP(G1625,'Lookup '!A:A,'Lookup '!B:B)</f>
        <v>Cases &amp; Covers</v>
      </c>
      <c r="J1625" s="1" t="s">
        <v>51</v>
      </c>
      <c r="K1625" s="1" t="b">
        <v>0</v>
      </c>
      <c r="L1625" s="1"/>
      <c r="M1625" s="1"/>
      <c r="N1625" s="1" t="s">
        <v>52</v>
      </c>
      <c r="O1625" s="3">
        <v>1.62</v>
      </c>
      <c r="P1625" s="3"/>
      <c r="Q1625" s="3">
        <v>1.62</v>
      </c>
      <c r="R1625" s="3">
        <v>4.0909000000000004</v>
      </c>
      <c r="S1625" s="1">
        <v>0</v>
      </c>
      <c r="T1625" s="4">
        <v>0</v>
      </c>
      <c r="U1625" s="1" t="s">
        <v>5484</v>
      </c>
      <c r="V1625" s="1" t="s">
        <v>5494</v>
      </c>
      <c r="W1625" s="1" t="s">
        <v>5521</v>
      </c>
      <c r="X1625" s="1" t="s">
        <v>47</v>
      </c>
      <c r="Y1625" s="1">
        <v>15</v>
      </c>
      <c r="Z1625" s="1">
        <v>0</v>
      </c>
      <c r="AA1625" s="1">
        <v>60</v>
      </c>
      <c r="AB1625" s="1">
        <v>60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8</v>
      </c>
      <c r="AQ1625" s="1">
        <v>22</v>
      </c>
      <c r="AR1625" s="1">
        <v>8</v>
      </c>
      <c r="AS1625" s="1">
        <v>12</v>
      </c>
      <c r="AT1625" s="1">
        <v>6</v>
      </c>
      <c r="AU1625" s="1">
        <v>10</v>
      </c>
      <c r="AV1625" s="1">
        <v>8</v>
      </c>
      <c r="AW1625" s="1">
        <v>5</v>
      </c>
      <c r="AX1625" s="1">
        <v>6</v>
      </c>
      <c r="AY1625" s="1">
        <v>0</v>
      </c>
      <c r="AZ1625" s="1">
        <v>0</v>
      </c>
      <c r="BA1625" s="11">
        <v>0</v>
      </c>
    </row>
    <row r="1626" spans="1:53" x14ac:dyDescent="0.25">
      <c r="A1626" s="10">
        <v>125661</v>
      </c>
      <c r="B1626" s="1" t="s">
        <v>3403</v>
      </c>
      <c r="C1626" s="1" t="s">
        <v>2852</v>
      </c>
      <c r="D1626" s="1">
        <v>0</v>
      </c>
      <c r="E1626" s="1">
        <v>0</v>
      </c>
      <c r="F1626" s="1"/>
      <c r="G1626" s="1" t="s">
        <v>3404</v>
      </c>
      <c r="H1626" s="2">
        <v>45432.504625196758</v>
      </c>
      <c r="I1626" s="1" t="str">
        <f>_xlfn.XLOOKUP(G1626,'Lookup '!A:A,'Lookup '!B:B)</f>
        <v>Cases &amp; Covers</v>
      </c>
      <c r="J1626" s="1" t="s">
        <v>51</v>
      </c>
      <c r="K1626" s="1" t="b">
        <v>0</v>
      </c>
      <c r="L1626" s="1"/>
      <c r="M1626" s="1"/>
      <c r="N1626" s="1" t="s">
        <v>52</v>
      </c>
      <c r="O1626" s="3">
        <v>1.62</v>
      </c>
      <c r="P1626" s="3"/>
      <c r="Q1626" s="3">
        <v>1.62</v>
      </c>
      <c r="R1626" s="3">
        <v>4.0909000000000004</v>
      </c>
      <c r="S1626" s="1">
        <v>0</v>
      </c>
      <c r="T1626" s="4">
        <v>0</v>
      </c>
      <c r="U1626" s="1" t="s">
        <v>5484</v>
      </c>
      <c r="V1626" s="1" t="s">
        <v>5494</v>
      </c>
      <c r="W1626" s="1" t="s">
        <v>5521</v>
      </c>
      <c r="X1626" s="1" t="s">
        <v>47</v>
      </c>
      <c r="Y1626" s="1">
        <v>63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8</v>
      </c>
      <c r="AQ1626" s="1">
        <v>21</v>
      </c>
      <c r="AR1626" s="1">
        <v>12</v>
      </c>
      <c r="AS1626" s="1">
        <v>18</v>
      </c>
      <c r="AT1626" s="1">
        <v>7</v>
      </c>
      <c r="AU1626" s="1">
        <v>10</v>
      </c>
      <c r="AV1626" s="1">
        <v>11</v>
      </c>
      <c r="AW1626" s="1">
        <v>11</v>
      </c>
      <c r="AX1626" s="1">
        <v>13</v>
      </c>
      <c r="AY1626" s="1">
        <v>7</v>
      </c>
      <c r="AZ1626" s="1">
        <v>8</v>
      </c>
      <c r="BA1626" s="11">
        <v>11</v>
      </c>
    </row>
    <row r="1627" spans="1:53" x14ac:dyDescent="0.25">
      <c r="A1627" s="10">
        <v>125662</v>
      </c>
      <c r="B1627" s="1" t="s">
        <v>3405</v>
      </c>
      <c r="C1627" s="1" t="s">
        <v>2852</v>
      </c>
      <c r="D1627" s="1">
        <v>4</v>
      </c>
      <c r="E1627" s="1">
        <v>0</v>
      </c>
      <c r="F1627" s="1" t="s">
        <v>3405</v>
      </c>
      <c r="G1627" s="1" t="s">
        <v>3406</v>
      </c>
      <c r="H1627" s="2">
        <v>45432.504625196758</v>
      </c>
      <c r="I1627" s="1" t="str">
        <f>_xlfn.XLOOKUP(G1627,'Lookup '!A:A,'Lookup '!B:B)</f>
        <v>Cases &amp; Covers</v>
      </c>
      <c r="J1627" s="1" t="s">
        <v>51</v>
      </c>
      <c r="K1627" s="1" t="b">
        <v>0</v>
      </c>
      <c r="L1627" s="1"/>
      <c r="M1627" s="1"/>
      <c r="N1627" s="1" t="s">
        <v>52</v>
      </c>
      <c r="O1627" s="3">
        <v>1.62</v>
      </c>
      <c r="P1627" s="3"/>
      <c r="Q1627" s="3">
        <v>1.62</v>
      </c>
      <c r="R1627" s="3">
        <v>4.0909000000000004</v>
      </c>
      <c r="S1627" s="1">
        <v>0</v>
      </c>
      <c r="T1627" s="4">
        <v>0</v>
      </c>
      <c r="U1627" s="1" t="s">
        <v>5484</v>
      </c>
      <c r="V1627" s="1" t="s">
        <v>5494</v>
      </c>
      <c r="W1627" s="1" t="s">
        <v>5602</v>
      </c>
      <c r="X1627" s="1" t="s">
        <v>47</v>
      </c>
      <c r="Y1627" s="1">
        <v>83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10</v>
      </c>
      <c r="AQ1627" s="1">
        <v>25</v>
      </c>
      <c r="AR1627" s="1">
        <v>16</v>
      </c>
      <c r="AS1627" s="1">
        <v>4</v>
      </c>
      <c r="AT1627" s="1">
        <v>3</v>
      </c>
      <c r="AU1627" s="1">
        <v>7</v>
      </c>
      <c r="AV1627" s="1">
        <v>2</v>
      </c>
      <c r="AW1627" s="1">
        <v>6</v>
      </c>
      <c r="AX1627" s="1">
        <v>5</v>
      </c>
      <c r="AY1627" s="1">
        <v>12</v>
      </c>
      <c r="AZ1627" s="1">
        <v>3</v>
      </c>
      <c r="BA1627" s="11">
        <v>4</v>
      </c>
    </row>
    <row r="1628" spans="1:53" x14ac:dyDescent="0.25">
      <c r="A1628" s="10">
        <v>125663</v>
      </c>
      <c r="B1628" s="1" t="s">
        <v>3407</v>
      </c>
      <c r="C1628" s="1" t="s">
        <v>2852</v>
      </c>
      <c r="D1628" s="1">
        <v>0</v>
      </c>
      <c r="E1628" s="1">
        <v>0</v>
      </c>
      <c r="F1628" s="1"/>
      <c r="G1628" s="1" t="s">
        <v>3408</v>
      </c>
      <c r="H1628" s="2">
        <v>45432.504625196758</v>
      </c>
      <c r="I1628" s="1" t="str">
        <f>_xlfn.XLOOKUP(G1628,'Lookup '!A:A,'Lookup '!B:B)</f>
        <v>Cases &amp; Covers</v>
      </c>
      <c r="J1628" s="1" t="s">
        <v>51</v>
      </c>
      <c r="K1628" s="1" t="b">
        <v>0</v>
      </c>
      <c r="L1628" s="1"/>
      <c r="M1628" s="1"/>
      <c r="N1628" s="1" t="s">
        <v>52</v>
      </c>
      <c r="O1628" s="3">
        <v>1.62</v>
      </c>
      <c r="P1628" s="3"/>
      <c r="Q1628" s="3">
        <v>1.62</v>
      </c>
      <c r="R1628" s="3">
        <v>4.0909000000000004</v>
      </c>
      <c r="S1628" s="1">
        <v>0</v>
      </c>
      <c r="T1628" s="4">
        <v>0</v>
      </c>
      <c r="U1628" s="1" t="s">
        <v>5484</v>
      </c>
      <c r="V1628" s="1" t="s">
        <v>5494</v>
      </c>
      <c r="W1628" s="1" t="s">
        <v>5602</v>
      </c>
      <c r="X1628" s="1" t="s">
        <v>47</v>
      </c>
      <c r="Y1628" s="1">
        <v>28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11</v>
      </c>
      <c r="AQ1628" s="1">
        <v>23</v>
      </c>
      <c r="AR1628" s="1">
        <v>13</v>
      </c>
      <c r="AS1628" s="1">
        <v>7</v>
      </c>
      <c r="AT1628" s="1">
        <v>2</v>
      </c>
      <c r="AU1628" s="1">
        <v>4</v>
      </c>
      <c r="AV1628" s="1">
        <v>1</v>
      </c>
      <c r="AW1628" s="1">
        <v>2</v>
      </c>
      <c r="AX1628" s="1">
        <v>4</v>
      </c>
      <c r="AY1628" s="1">
        <v>3</v>
      </c>
      <c r="AZ1628" s="1">
        <v>0</v>
      </c>
      <c r="BA1628" s="11">
        <v>2</v>
      </c>
    </row>
    <row r="1629" spans="1:53" x14ac:dyDescent="0.25">
      <c r="A1629" s="10">
        <v>125664</v>
      </c>
      <c r="B1629" s="1" t="s">
        <v>3409</v>
      </c>
      <c r="C1629" s="1" t="s">
        <v>2852</v>
      </c>
      <c r="D1629" s="1">
        <v>0</v>
      </c>
      <c r="E1629" s="1">
        <v>0</v>
      </c>
      <c r="F1629" s="1"/>
      <c r="G1629" s="1" t="s">
        <v>3410</v>
      </c>
      <c r="H1629" s="2">
        <v>45432.504625196758</v>
      </c>
      <c r="I1629" s="1" t="str">
        <f>_xlfn.XLOOKUP(G1629,'Lookup '!A:A,'Lookup '!B:B)</f>
        <v>Cases &amp; Covers</v>
      </c>
      <c r="J1629" s="1" t="s">
        <v>51</v>
      </c>
      <c r="K1629" s="1" t="b">
        <v>0</v>
      </c>
      <c r="L1629" s="1"/>
      <c r="M1629" s="1"/>
      <c r="N1629" s="1" t="s">
        <v>52</v>
      </c>
      <c r="O1629" s="3">
        <v>1.62</v>
      </c>
      <c r="P1629" s="3"/>
      <c r="Q1629" s="3">
        <v>1.62</v>
      </c>
      <c r="R1629" s="3">
        <v>4.0909000000000004</v>
      </c>
      <c r="S1629" s="1">
        <v>0</v>
      </c>
      <c r="T1629" s="4">
        <v>0</v>
      </c>
      <c r="U1629" s="1" t="s">
        <v>5484</v>
      </c>
      <c r="V1629" s="1" t="s">
        <v>5494</v>
      </c>
      <c r="W1629" s="1" t="s">
        <v>5654</v>
      </c>
      <c r="X1629" s="1" t="s">
        <v>47</v>
      </c>
      <c r="Y1629" s="1">
        <v>9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21</v>
      </c>
      <c r="AQ1629" s="1">
        <v>25</v>
      </c>
      <c r="AR1629" s="1">
        <v>20</v>
      </c>
      <c r="AS1629" s="1">
        <v>22</v>
      </c>
      <c r="AT1629" s="1">
        <v>2</v>
      </c>
      <c r="AU1629" s="1">
        <v>1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1">
        <v>0</v>
      </c>
    </row>
    <row r="1630" spans="1:53" x14ac:dyDescent="0.25">
      <c r="A1630" s="10">
        <v>125665</v>
      </c>
      <c r="B1630" s="1" t="s">
        <v>3411</v>
      </c>
      <c r="C1630" s="1" t="s">
        <v>2852</v>
      </c>
      <c r="D1630" s="1">
        <v>0</v>
      </c>
      <c r="E1630" s="1">
        <v>0</v>
      </c>
      <c r="F1630" s="1"/>
      <c r="G1630" s="1" t="s">
        <v>3412</v>
      </c>
      <c r="H1630" s="2">
        <v>45432.504625196758</v>
      </c>
      <c r="I1630" s="1" t="str">
        <f>_xlfn.XLOOKUP(G1630,'Lookup '!A:A,'Lookup '!B:B)</f>
        <v>Cases &amp; Covers</v>
      </c>
      <c r="J1630" s="1" t="s">
        <v>51</v>
      </c>
      <c r="K1630" s="1" t="b">
        <v>0</v>
      </c>
      <c r="L1630" s="1"/>
      <c r="M1630" s="1"/>
      <c r="N1630" s="1" t="s">
        <v>52</v>
      </c>
      <c r="O1630" s="3">
        <v>1.62</v>
      </c>
      <c r="P1630" s="3"/>
      <c r="Q1630" s="3">
        <v>1.62</v>
      </c>
      <c r="R1630" s="3">
        <v>4.0909000000000004</v>
      </c>
      <c r="S1630" s="1">
        <v>0</v>
      </c>
      <c r="T1630" s="4">
        <v>0</v>
      </c>
      <c r="U1630" s="1" t="s">
        <v>5484</v>
      </c>
      <c r="V1630" s="1" t="s">
        <v>5494</v>
      </c>
      <c r="W1630" s="1" t="s">
        <v>5591</v>
      </c>
      <c r="X1630" s="1" t="s">
        <v>47</v>
      </c>
      <c r="Y1630" s="1">
        <v>32</v>
      </c>
      <c r="Z1630" s="1">
        <v>0</v>
      </c>
      <c r="AA1630" s="1">
        <v>50</v>
      </c>
      <c r="AB1630" s="1">
        <v>50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22</v>
      </c>
      <c r="AQ1630" s="1">
        <v>20</v>
      </c>
      <c r="AR1630" s="1">
        <v>11</v>
      </c>
      <c r="AS1630" s="1">
        <v>6</v>
      </c>
      <c r="AT1630" s="1">
        <v>8</v>
      </c>
      <c r="AU1630" s="1">
        <v>15</v>
      </c>
      <c r="AV1630" s="1">
        <v>13</v>
      </c>
      <c r="AW1630" s="1">
        <v>14</v>
      </c>
      <c r="AX1630" s="1">
        <v>12</v>
      </c>
      <c r="AY1630" s="1">
        <v>11</v>
      </c>
      <c r="AZ1630" s="1">
        <v>6</v>
      </c>
      <c r="BA1630" s="11">
        <v>10</v>
      </c>
    </row>
    <row r="1631" spans="1:53" x14ac:dyDescent="0.25">
      <c r="A1631" s="10">
        <v>125666</v>
      </c>
      <c r="B1631" s="1" t="s">
        <v>3413</v>
      </c>
      <c r="C1631" s="1" t="s">
        <v>2852</v>
      </c>
      <c r="D1631" s="1">
        <v>0</v>
      </c>
      <c r="E1631" s="1">
        <v>0</v>
      </c>
      <c r="F1631" s="1"/>
      <c r="G1631" s="1" t="s">
        <v>3414</v>
      </c>
      <c r="H1631" s="2">
        <v>45432.504625196758</v>
      </c>
      <c r="I1631" s="1" t="str">
        <f>_xlfn.XLOOKUP(G1631,'Lookup '!A:A,'Lookup '!B:B)</f>
        <v>Cases &amp; Covers</v>
      </c>
      <c r="J1631" s="1" t="s">
        <v>51</v>
      </c>
      <c r="K1631" s="1" t="b">
        <v>0</v>
      </c>
      <c r="L1631" s="1"/>
      <c r="M1631" s="1"/>
      <c r="N1631" s="1" t="s">
        <v>52</v>
      </c>
      <c r="O1631" s="3">
        <v>1.62</v>
      </c>
      <c r="P1631" s="3"/>
      <c r="Q1631" s="3">
        <v>1.62</v>
      </c>
      <c r="R1631" s="3">
        <v>4.0909000000000004</v>
      </c>
      <c r="S1631" s="1">
        <v>0</v>
      </c>
      <c r="T1631" s="4">
        <v>0</v>
      </c>
      <c r="U1631" s="1" t="s">
        <v>5484</v>
      </c>
      <c r="V1631" s="1" t="s">
        <v>5494</v>
      </c>
      <c r="W1631" s="1" t="s">
        <v>5591</v>
      </c>
      <c r="X1631" s="1" t="s">
        <v>47</v>
      </c>
      <c r="Y1631" s="1">
        <v>8</v>
      </c>
      <c r="Z1631" s="1">
        <v>0</v>
      </c>
      <c r="AA1631" s="1">
        <v>50</v>
      </c>
      <c r="AB1631" s="1">
        <v>50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22</v>
      </c>
      <c r="AQ1631" s="1">
        <v>24</v>
      </c>
      <c r="AR1631" s="1">
        <v>14</v>
      </c>
      <c r="AS1631" s="1">
        <v>7</v>
      </c>
      <c r="AT1631" s="1">
        <v>3</v>
      </c>
      <c r="AU1631" s="1">
        <v>9</v>
      </c>
      <c r="AV1631" s="1">
        <v>9</v>
      </c>
      <c r="AW1631" s="1">
        <v>2</v>
      </c>
      <c r="AX1631" s="1">
        <v>2</v>
      </c>
      <c r="AY1631" s="1">
        <v>0</v>
      </c>
      <c r="AZ1631" s="1">
        <v>0</v>
      </c>
      <c r="BA1631" s="11">
        <v>0</v>
      </c>
    </row>
    <row r="1632" spans="1:53" x14ac:dyDescent="0.25">
      <c r="A1632" s="10">
        <v>125667</v>
      </c>
      <c r="B1632" s="1" t="s">
        <v>3415</v>
      </c>
      <c r="C1632" s="1" t="s">
        <v>2852</v>
      </c>
      <c r="D1632" s="1">
        <v>0</v>
      </c>
      <c r="E1632" s="1">
        <v>0</v>
      </c>
      <c r="F1632" s="1"/>
      <c r="G1632" s="1" t="s">
        <v>3416</v>
      </c>
      <c r="H1632" s="2">
        <v>45432.504625381946</v>
      </c>
      <c r="I1632" s="1" t="str">
        <f>_xlfn.XLOOKUP(G1632,'Lookup '!A:A,'Lookup '!B:B)</f>
        <v>Cases &amp; Covers</v>
      </c>
      <c r="J1632" s="1" t="s">
        <v>51</v>
      </c>
      <c r="K1632" s="1" t="b">
        <v>0</v>
      </c>
      <c r="L1632" s="1"/>
      <c r="M1632" s="1"/>
      <c r="N1632" s="1" t="s">
        <v>52</v>
      </c>
      <c r="O1632" s="3">
        <v>1.62</v>
      </c>
      <c r="P1632" s="3"/>
      <c r="Q1632" s="3">
        <v>1.62</v>
      </c>
      <c r="R1632" s="3">
        <v>4.0909000000000004</v>
      </c>
      <c r="S1632" s="1">
        <v>0</v>
      </c>
      <c r="T1632" s="4">
        <v>0</v>
      </c>
      <c r="U1632" s="1" t="s">
        <v>5484</v>
      </c>
      <c r="V1632" s="1" t="s">
        <v>5494</v>
      </c>
      <c r="W1632" s="1" t="s">
        <v>5655</v>
      </c>
      <c r="X1632" s="1" t="s">
        <v>47</v>
      </c>
      <c r="Y1632" s="1">
        <v>25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3</v>
      </c>
      <c r="AQ1632" s="1">
        <v>18</v>
      </c>
      <c r="AR1632" s="1">
        <v>14</v>
      </c>
      <c r="AS1632" s="1">
        <v>10</v>
      </c>
      <c r="AT1632" s="1">
        <v>2</v>
      </c>
      <c r="AU1632" s="1">
        <v>3</v>
      </c>
      <c r="AV1632" s="1">
        <v>6</v>
      </c>
      <c r="AW1632" s="1">
        <v>11</v>
      </c>
      <c r="AX1632" s="1">
        <v>2</v>
      </c>
      <c r="AY1632" s="1">
        <v>0</v>
      </c>
      <c r="AZ1632" s="1">
        <v>6</v>
      </c>
      <c r="BA1632" s="11">
        <v>0</v>
      </c>
    </row>
    <row r="1633" spans="1:53" x14ac:dyDescent="0.25">
      <c r="A1633" s="10">
        <v>125668</v>
      </c>
      <c r="B1633" s="1" t="s">
        <v>3417</v>
      </c>
      <c r="C1633" s="1" t="s">
        <v>2852</v>
      </c>
      <c r="D1633" s="1">
        <v>0</v>
      </c>
      <c r="E1633" s="1">
        <v>0</v>
      </c>
      <c r="F1633" s="1"/>
      <c r="G1633" s="1" t="s">
        <v>3418</v>
      </c>
      <c r="H1633" s="2">
        <v>45432.504625381946</v>
      </c>
      <c r="I1633" s="1" t="str">
        <f>_xlfn.XLOOKUP(G1633,'Lookup '!A:A,'Lookup '!B:B)</f>
        <v>Cases &amp; Covers</v>
      </c>
      <c r="J1633" s="1" t="s">
        <v>51</v>
      </c>
      <c r="K1633" s="1" t="b">
        <v>0</v>
      </c>
      <c r="L1633" s="1"/>
      <c r="M1633" s="1"/>
      <c r="N1633" s="1" t="s">
        <v>52</v>
      </c>
      <c r="O1633" s="3">
        <v>1.62</v>
      </c>
      <c r="P1633" s="3"/>
      <c r="Q1633" s="3">
        <v>1.62</v>
      </c>
      <c r="R1633" s="3">
        <v>4.0909000000000004</v>
      </c>
      <c r="S1633" s="1">
        <v>0</v>
      </c>
      <c r="T1633" s="4">
        <v>0</v>
      </c>
      <c r="U1633" s="1" t="s">
        <v>5484</v>
      </c>
      <c r="V1633" s="1" t="s">
        <v>5494</v>
      </c>
      <c r="W1633" s="1" t="s">
        <v>5598</v>
      </c>
      <c r="X1633" s="1" t="s">
        <v>47</v>
      </c>
      <c r="Y1633" s="1">
        <v>34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5</v>
      </c>
      <c r="AQ1633" s="1">
        <v>15</v>
      </c>
      <c r="AR1633" s="1">
        <v>16</v>
      </c>
      <c r="AS1633" s="1">
        <v>3</v>
      </c>
      <c r="AT1633" s="1">
        <v>1</v>
      </c>
      <c r="AU1633" s="1">
        <v>5</v>
      </c>
      <c r="AV1633" s="1">
        <v>6</v>
      </c>
      <c r="AW1633" s="1">
        <v>2</v>
      </c>
      <c r="AX1633" s="1">
        <v>6</v>
      </c>
      <c r="AY1633" s="1">
        <v>3</v>
      </c>
      <c r="AZ1633" s="1">
        <v>2</v>
      </c>
      <c r="BA1633" s="11">
        <v>2</v>
      </c>
    </row>
    <row r="1634" spans="1:53" x14ac:dyDescent="0.25">
      <c r="A1634" s="10">
        <v>125669</v>
      </c>
      <c r="B1634" s="1" t="s">
        <v>3419</v>
      </c>
      <c r="C1634" s="1" t="s">
        <v>2852</v>
      </c>
      <c r="D1634" s="1">
        <v>0</v>
      </c>
      <c r="E1634" s="1">
        <v>0</v>
      </c>
      <c r="F1634" s="1"/>
      <c r="G1634" s="1" t="s">
        <v>3420</v>
      </c>
      <c r="H1634" s="2">
        <v>45432.504625381946</v>
      </c>
      <c r="I1634" s="1" t="str">
        <f>_xlfn.XLOOKUP(G1634,'Lookup '!A:A,'Lookup '!B:B)</f>
        <v>Cases &amp; Covers</v>
      </c>
      <c r="J1634" s="1" t="s">
        <v>51</v>
      </c>
      <c r="K1634" s="1" t="b">
        <v>0</v>
      </c>
      <c r="L1634" s="1"/>
      <c r="M1634" s="1"/>
      <c r="N1634" s="1" t="s">
        <v>52</v>
      </c>
      <c r="O1634" s="3">
        <v>1.62</v>
      </c>
      <c r="P1634" s="3"/>
      <c r="Q1634" s="3">
        <v>1.62</v>
      </c>
      <c r="R1634" s="3">
        <v>4.0909000000000004</v>
      </c>
      <c r="S1634" s="1">
        <v>0</v>
      </c>
      <c r="T1634" s="4">
        <v>0</v>
      </c>
      <c r="U1634" s="1" t="s">
        <v>5484</v>
      </c>
      <c r="V1634" s="1" t="s">
        <v>5494</v>
      </c>
      <c r="W1634" s="1" t="s">
        <v>5598</v>
      </c>
      <c r="X1634" s="1" t="s">
        <v>47</v>
      </c>
      <c r="Y1634" s="1">
        <v>76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7</v>
      </c>
      <c r="AQ1634" s="1">
        <v>12</v>
      </c>
      <c r="AR1634" s="1">
        <v>9</v>
      </c>
      <c r="AS1634" s="1">
        <v>4</v>
      </c>
      <c r="AT1634" s="1">
        <v>2</v>
      </c>
      <c r="AU1634" s="1">
        <v>5</v>
      </c>
      <c r="AV1634" s="1">
        <v>7</v>
      </c>
      <c r="AW1634" s="1">
        <v>6</v>
      </c>
      <c r="AX1634" s="1">
        <v>8</v>
      </c>
      <c r="AY1634" s="1">
        <v>4</v>
      </c>
      <c r="AZ1634" s="1">
        <v>7</v>
      </c>
      <c r="BA1634" s="11">
        <v>3</v>
      </c>
    </row>
    <row r="1635" spans="1:53" x14ac:dyDescent="0.25">
      <c r="A1635" s="10">
        <v>125670</v>
      </c>
      <c r="B1635" s="1" t="s">
        <v>3421</v>
      </c>
      <c r="C1635" s="1" t="s">
        <v>2852</v>
      </c>
      <c r="D1635" s="1">
        <v>0</v>
      </c>
      <c r="E1635" s="1">
        <v>0</v>
      </c>
      <c r="F1635" s="1"/>
      <c r="G1635" s="1" t="s">
        <v>3422</v>
      </c>
      <c r="H1635" s="2">
        <v>45432.504625381946</v>
      </c>
      <c r="I1635" s="1" t="str">
        <f>_xlfn.XLOOKUP(G1635,'Lookup '!A:A,'Lookup '!B:B)</f>
        <v>Cases &amp; Covers</v>
      </c>
      <c r="J1635" s="1" t="s">
        <v>51</v>
      </c>
      <c r="K1635" s="1" t="b">
        <v>0</v>
      </c>
      <c r="L1635" s="1"/>
      <c r="M1635" s="1"/>
      <c r="N1635" s="1" t="s">
        <v>52</v>
      </c>
      <c r="O1635" s="3">
        <v>1.62</v>
      </c>
      <c r="P1635" s="3"/>
      <c r="Q1635" s="3">
        <v>1.62</v>
      </c>
      <c r="R1635" s="3">
        <v>4.0909000000000004</v>
      </c>
      <c r="S1635" s="1">
        <v>0</v>
      </c>
      <c r="T1635" s="4">
        <v>0</v>
      </c>
      <c r="U1635" s="1" t="s">
        <v>5484</v>
      </c>
      <c r="V1635" s="1" t="s">
        <v>5494</v>
      </c>
      <c r="W1635" s="1" t="s">
        <v>5603</v>
      </c>
      <c r="X1635" s="1" t="s">
        <v>47</v>
      </c>
      <c r="Y1635" s="1">
        <v>30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8</v>
      </c>
      <c r="AQ1635" s="1">
        <v>23</v>
      </c>
      <c r="AR1635" s="1">
        <v>14</v>
      </c>
      <c r="AS1635" s="1">
        <v>10</v>
      </c>
      <c r="AT1635" s="1">
        <v>0</v>
      </c>
      <c r="AU1635" s="1">
        <v>7</v>
      </c>
      <c r="AV1635" s="1">
        <v>2</v>
      </c>
      <c r="AW1635" s="1">
        <v>1</v>
      </c>
      <c r="AX1635" s="1">
        <v>0</v>
      </c>
      <c r="AY1635" s="1">
        <v>3</v>
      </c>
      <c r="AZ1635" s="1">
        <v>2</v>
      </c>
      <c r="BA1635" s="11">
        <v>0</v>
      </c>
    </row>
    <row r="1636" spans="1:53" x14ac:dyDescent="0.25">
      <c r="A1636" s="10">
        <v>125671</v>
      </c>
      <c r="B1636" s="1" t="s">
        <v>3423</v>
      </c>
      <c r="C1636" s="1" t="s">
        <v>2852</v>
      </c>
      <c r="D1636" s="1">
        <v>0</v>
      </c>
      <c r="E1636" s="1">
        <v>0</v>
      </c>
      <c r="F1636" s="1"/>
      <c r="G1636" s="1" t="s">
        <v>3424</v>
      </c>
      <c r="H1636" s="2">
        <v>45432.504625381946</v>
      </c>
      <c r="I1636" s="1" t="str">
        <f>_xlfn.XLOOKUP(G1636,'Lookup '!A:A,'Lookup '!B:B)</f>
        <v>Cases &amp; Covers</v>
      </c>
      <c r="J1636" s="1" t="s">
        <v>51</v>
      </c>
      <c r="K1636" s="1" t="b">
        <v>0</v>
      </c>
      <c r="L1636" s="1"/>
      <c r="M1636" s="1"/>
      <c r="N1636" s="1" t="s">
        <v>52</v>
      </c>
      <c r="O1636" s="3">
        <v>1.62</v>
      </c>
      <c r="P1636" s="3"/>
      <c r="Q1636" s="3">
        <v>1.62</v>
      </c>
      <c r="R1636" s="3">
        <v>4.0909000000000004</v>
      </c>
      <c r="S1636" s="1">
        <v>0</v>
      </c>
      <c r="T1636" s="4">
        <v>0</v>
      </c>
      <c r="U1636" s="1" t="s">
        <v>5484</v>
      </c>
      <c r="V1636" s="1" t="s">
        <v>5494</v>
      </c>
      <c r="W1636" s="1" t="s">
        <v>5603</v>
      </c>
      <c r="X1636" s="1" t="s">
        <v>47</v>
      </c>
      <c r="Y1636" s="1">
        <v>67</v>
      </c>
      <c r="Z1636" s="1">
        <v>0</v>
      </c>
      <c r="AA1636" s="1">
        <v>50</v>
      </c>
      <c r="AB1636" s="1">
        <v>50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8</v>
      </c>
      <c r="AQ1636" s="1">
        <v>23</v>
      </c>
      <c r="AR1636" s="1">
        <v>6</v>
      </c>
      <c r="AS1636" s="1">
        <v>11</v>
      </c>
      <c r="AT1636" s="1">
        <v>3</v>
      </c>
      <c r="AU1636" s="1">
        <v>4</v>
      </c>
      <c r="AV1636" s="1">
        <v>5</v>
      </c>
      <c r="AW1636" s="1">
        <v>8</v>
      </c>
      <c r="AX1636" s="1">
        <v>7</v>
      </c>
      <c r="AY1636" s="1">
        <v>7</v>
      </c>
      <c r="AZ1636" s="1">
        <v>1</v>
      </c>
      <c r="BA1636" s="11">
        <v>0</v>
      </c>
    </row>
    <row r="1637" spans="1:53" x14ac:dyDescent="0.25">
      <c r="A1637" s="10">
        <v>125672</v>
      </c>
      <c r="B1637" s="1" t="s">
        <v>3425</v>
      </c>
      <c r="C1637" s="1" t="s">
        <v>2852</v>
      </c>
      <c r="D1637" s="1">
        <v>0</v>
      </c>
      <c r="E1637" s="1">
        <v>0</v>
      </c>
      <c r="F1637" s="1"/>
      <c r="G1637" s="1" t="s">
        <v>3426</v>
      </c>
      <c r="H1637" s="2">
        <v>45432.504625381946</v>
      </c>
      <c r="I1637" s="1" t="str">
        <f>_xlfn.XLOOKUP(G1637,'Lookup '!A:A,'Lookup '!B:B)</f>
        <v>Cases &amp; Covers</v>
      </c>
      <c r="J1637" s="1" t="s">
        <v>51</v>
      </c>
      <c r="K1637" s="1" t="b">
        <v>0</v>
      </c>
      <c r="L1637" s="1"/>
      <c r="M1637" s="1"/>
      <c r="N1637" s="1" t="s">
        <v>52</v>
      </c>
      <c r="O1637" s="3">
        <v>1.62</v>
      </c>
      <c r="P1637" s="3"/>
      <c r="Q1637" s="3">
        <v>1.62</v>
      </c>
      <c r="R1637" s="3">
        <v>4.0909000000000004</v>
      </c>
      <c r="S1637" s="1">
        <v>0</v>
      </c>
      <c r="T1637" s="4">
        <v>0</v>
      </c>
      <c r="U1637" s="1" t="s">
        <v>5484</v>
      </c>
      <c r="V1637" s="1" t="s">
        <v>5494</v>
      </c>
      <c r="W1637" s="1" t="s">
        <v>5588</v>
      </c>
      <c r="X1637" s="1" t="s">
        <v>47</v>
      </c>
      <c r="Y1637" s="1">
        <v>-1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9</v>
      </c>
      <c r="AQ1637" s="1">
        <v>28</v>
      </c>
      <c r="AR1637" s="1">
        <v>12</v>
      </c>
      <c r="AS1637" s="1">
        <v>7</v>
      </c>
      <c r="AT1637" s="1">
        <v>0</v>
      </c>
      <c r="AU1637" s="1">
        <v>2</v>
      </c>
      <c r="AV1637" s="1">
        <v>0</v>
      </c>
      <c r="AW1637" s="1">
        <v>0</v>
      </c>
      <c r="AX1637" s="1">
        <v>3</v>
      </c>
      <c r="AY1637" s="1">
        <v>0</v>
      </c>
      <c r="AZ1637" s="1">
        <v>0</v>
      </c>
      <c r="BA1637" s="11">
        <v>0</v>
      </c>
    </row>
    <row r="1638" spans="1:53" x14ac:dyDescent="0.25">
      <c r="A1638" s="10">
        <v>125673</v>
      </c>
      <c r="B1638" s="1" t="s">
        <v>3427</v>
      </c>
      <c r="C1638" s="1" t="s">
        <v>2852</v>
      </c>
      <c r="D1638" s="1">
        <v>0</v>
      </c>
      <c r="E1638" s="1">
        <v>0</v>
      </c>
      <c r="F1638" s="1"/>
      <c r="G1638" s="1" t="s">
        <v>3428</v>
      </c>
      <c r="H1638" s="2">
        <v>45432.504625381946</v>
      </c>
      <c r="I1638" s="1" t="str">
        <f>_xlfn.XLOOKUP(G1638,'Lookup '!A:A,'Lookup '!B:B)</f>
        <v>Cases &amp; Covers</v>
      </c>
      <c r="J1638" s="1" t="s">
        <v>51</v>
      </c>
      <c r="K1638" s="1" t="b">
        <v>0</v>
      </c>
      <c r="L1638" s="1"/>
      <c r="M1638" s="1"/>
      <c r="N1638" s="1" t="s">
        <v>52</v>
      </c>
      <c r="O1638" s="3">
        <v>1.62</v>
      </c>
      <c r="P1638" s="3"/>
      <c r="Q1638" s="3">
        <v>1.62</v>
      </c>
      <c r="R1638" s="3">
        <v>4.0909000000000004</v>
      </c>
      <c r="S1638" s="1">
        <v>0</v>
      </c>
      <c r="T1638" s="4">
        <v>0</v>
      </c>
      <c r="U1638" s="1" t="s">
        <v>5484</v>
      </c>
      <c r="V1638" s="1" t="s">
        <v>5494</v>
      </c>
      <c r="W1638" s="1" t="s">
        <v>5588</v>
      </c>
      <c r="X1638" s="1" t="s">
        <v>47</v>
      </c>
      <c r="Y1638" s="1">
        <v>15</v>
      </c>
      <c r="Z1638" s="1">
        <v>0</v>
      </c>
      <c r="AA1638" s="1">
        <v>50</v>
      </c>
      <c r="AB1638" s="1">
        <v>50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7</v>
      </c>
      <c r="AQ1638" s="1">
        <v>30</v>
      </c>
      <c r="AR1638" s="1">
        <v>18</v>
      </c>
      <c r="AS1638" s="1">
        <v>3</v>
      </c>
      <c r="AT1638" s="1">
        <v>0</v>
      </c>
      <c r="AU1638" s="1">
        <v>17</v>
      </c>
      <c r="AV1638" s="1">
        <v>0</v>
      </c>
      <c r="AW1638" s="1">
        <v>14</v>
      </c>
      <c r="AX1638" s="1">
        <v>23</v>
      </c>
      <c r="AY1638" s="1">
        <v>4</v>
      </c>
      <c r="AZ1638" s="1">
        <v>9</v>
      </c>
      <c r="BA1638" s="11">
        <v>0</v>
      </c>
    </row>
    <row r="1639" spans="1:53" x14ac:dyDescent="0.25">
      <c r="A1639" s="10">
        <v>125674</v>
      </c>
      <c r="B1639" s="1" t="s">
        <v>3429</v>
      </c>
      <c r="C1639" s="1" t="s">
        <v>2852</v>
      </c>
      <c r="D1639" s="1">
        <v>0</v>
      </c>
      <c r="E1639" s="1">
        <v>0</v>
      </c>
      <c r="F1639" s="1"/>
      <c r="G1639" s="1" t="s">
        <v>3430</v>
      </c>
      <c r="H1639" s="2">
        <v>45432.504625381946</v>
      </c>
      <c r="I1639" s="1" t="str">
        <f>_xlfn.XLOOKUP(G1639,'Lookup '!A:A,'Lookup '!B:B)</f>
        <v>Cases &amp; Covers</v>
      </c>
      <c r="J1639" s="1" t="s">
        <v>51</v>
      </c>
      <c r="K1639" s="1" t="b">
        <v>0</v>
      </c>
      <c r="L1639" s="1"/>
      <c r="M1639" s="1"/>
      <c r="N1639" s="1" t="s">
        <v>52</v>
      </c>
      <c r="O1639" s="3">
        <v>1.62</v>
      </c>
      <c r="P1639" s="3"/>
      <c r="Q1639" s="3">
        <v>1.62</v>
      </c>
      <c r="R1639" s="3">
        <v>4.0909000000000004</v>
      </c>
      <c r="S1639" s="1">
        <v>0</v>
      </c>
      <c r="T1639" s="4">
        <v>0</v>
      </c>
      <c r="U1639" s="1" t="s">
        <v>5484</v>
      </c>
      <c r="V1639" s="1" t="s">
        <v>5494</v>
      </c>
      <c r="W1639" s="1" t="s">
        <v>5629</v>
      </c>
      <c r="X1639" s="1" t="s">
        <v>47</v>
      </c>
      <c r="Y1639" s="1">
        <v>14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15</v>
      </c>
      <c r="AR1639" s="1">
        <v>16</v>
      </c>
      <c r="AS1639" s="1">
        <v>10</v>
      </c>
      <c r="AT1639" s="1">
        <v>4</v>
      </c>
      <c r="AU1639" s="1">
        <v>12</v>
      </c>
      <c r="AV1639" s="1">
        <v>7</v>
      </c>
      <c r="AW1639" s="1">
        <v>4</v>
      </c>
      <c r="AX1639" s="1">
        <v>6</v>
      </c>
      <c r="AY1639" s="1">
        <v>5</v>
      </c>
      <c r="AZ1639" s="1">
        <v>3</v>
      </c>
      <c r="BA1639" s="11">
        <v>6</v>
      </c>
    </row>
    <row r="1640" spans="1:53" x14ac:dyDescent="0.25">
      <c r="A1640" s="10">
        <v>125675</v>
      </c>
      <c r="B1640" s="1" t="s">
        <v>3431</v>
      </c>
      <c r="C1640" s="1" t="s">
        <v>2987</v>
      </c>
      <c r="D1640" s="1">
        <v>0</v>
      </c>
      <c r="E1640" s="1">
        <v>0</v>
      </c>
      <c r="F1640" s="1"/>
      <c r="G1640" s="1" t="s">
        <v>3432</v>
      </c>
      <c r="H1640" s="2">
        <v>45446.375443553239</v>
      </c>
      <c r="I1640" s="1" t="str">
        <f>_xlfn.XLOOKUP(G1640,'Lookup '!A:A,'Lookup '!B:B)</f>
        <v>Cases &amp; Covers</v>
      </c>
      <c r="J1640" s="1" t="s">
        <v>51</v>
      </c>
      <c r="K1640" s="1" t="b">
        <v>0</v>
      </c>
      <c r="L1640" s="1"/>
      <c r="M1640" s="1"/>
      <c r="N1640" s="1" t="s">
        <v>52</v>
      </c>
      <c r="O1640" s="3">
        <v>4.25</v>
      </c>
      <c r="P1640" s="3"/>
      <c r="Q1640" s="3">
        <v>4.25</v>
      </c>
      <c r="R1640" s="3">
        <v>6.3635999999999999</v>
      </c>
      <c r="S1640" s="1">
        <v>0</v>
      </c>
      <c r="T1640" s="4">
        <v>0</v>
      </c>
      <c r="U1640" s="1" t="s">
        <v>5362</v>
      </c>
      <c r="V1640" s="1" t="s">
        <v>5642</v>
      </c>
      <c r="W1640" s="1" t="s">
        <v>5606</v>
      </c>
      <c r="X1640" s="1" t="s">
        <v>47</v>
      </c>
      <c r="Y1640" s="1">
        <v>76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70</v>
      </c>
      <c r="AR1640" s="1">
        <v>29</v>
      </c>
      <c r="AS1640" s="1">
        <v>17</v>
      </c>
      <c r="AT1640" s="1">
        <v>10</v>
      </c>
      <c r="AU1640" s="1">
        <v>3</v>
      </c>
      <c r="AV1640" s="1">
        <v>11</v>
      </c>
      <c r="AW1640" s="1">
        <v>13</v>
      </c>
      <c r="AX1640" s="1">
        <v>21</v>
      </c>
      <c r="AY1640" s="1">
        <v>0</v>
      </c>
      <c r="AZ1640" s="1">
        <v>0</v>
      </c>
      <c r="BA1640" s="11">
        <v>0</v>
      </c>
    </row>
    <row r="1641" spans="1:53" x14ac:dyDescent="0.25">
      <c r="A1641" s="10">
        <v>125676</v>
      </c>
      <c r="B1641" s="1" t="s">
        <v>3433</v>
      </c>
      <c r="C1641" s="1" t="s">
        <v>2987</v>
      </c>
      <c r="D1641" s="1">
        <v>0</v>
      </c>
      <c r="E1641" s="1">
        <v>0</v>
      </c>
      <c r="F1641" s="1"/>
      <c r="G1641" s="1" t="s">
        <v>3434</v>
      </c>
      <c r="H1641" s="2">
        <v>45446.375443553239</v>
      </c>
      <c r="I1641" s="1" t="str">
        <f>_xlfn.XLOOKUP(G1641,'Lookup '!A:A,'Lookup '!B:B)</f>
        <v>Cases &amp; Covers</v>
      </c>
      <c r="J1641" s="1" t="s">
        <v>51</v>
      </c>
      <c r="K1641" s="1" t="b">
        <v>0</v>
      </c>
      <c r="L1641" s="1"/>
      <c r="M1641" s="1"/>
      <c r="N1641" s="1" t="s">
        <v>52</v>
      </c>
      <c r="O1641" s="3">
        <v>4.25</v>
      </c>
      <c r="P1641" s="3"/>
      <c r="Q1641" s="3">
        <v>4.25</v>
      </c>
      <c r="R1641" s="3">
        <v>6.3635999999999999</v>
      </c>
      <c r="S1641" s="1">
        <v>0</v>
      </c>
      <c r="T1641" s="4">
        <v>0</v>
      </c>
      <c r="U1641" s="1" t="s">
        <v>5362</v>
      </c>
      <c r="V1641" s="1" t="s">
        <v>5642</v>
      </c>
      <c r="W1641" s="1" t="s">
        <v>5607</v>
      </c>
      <c r="X1641" s="1" t="s">
        <v>47</v>
      </c>
      <c r="Y1641" s="1">
        <v>29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76</v>
      </c>
      <c r="AR1641" s="1">
        <v>46</v>
      </c>
      <c r="AS1641" s="1">
        <v>32</v>
      </c>
      <c r="AT1641" s="1">
        <v>29</v>
      </c>
      <c r="AU1641" s="1">
        <v>30</v>
      </c>
      <c r="AV1641" s="1">
        <v>21</v>
      </c>
      <c r="AW1641" s="1">
        <v>18</v>
      </c>
      <c r="AX1641" s="1">
        <v>18</v>
      </c>
      <c r="AY1641" s="1">
        <v>0</v>
      </c>
      <c r="AZ1641" s="1">
        <v>0</v>
      </c>
      <c r="BA1641" s="11">
        <v>0</v>
      </c>
    </row>
    <row r="1642" spans="1:53" x14ac:dyDescent="0.25">
      <c r="A1642" s="10">
        <v>125677</v>
      </c>
      <c r="B1642" s="1" t="s">
        <v>3435</v>
      </c>
      <c r="C1642" s="1" t="s">
        <v>2987</v>
      </c>
      <c r="D1642" s="1">
        <v>0</v>
      </c>
      <c r="E1642" s="1">
        <v>0</v>
      </c>
      <c r="F1642" s="1"/>
      <c r="G1642" s="1" t="s">
        <v>3436</v>
      </c>
      <c r="H1642" s="2">
        <v>45446.375443553239</v>
      </c>
      <c r="I1642" s="1" t="str">
        <f>_xlfn.XLOOKUP(G1642,'Lookup '!A:A,'Lookup '!B:B)</f>
        <v>Cases &amp; Covers</v>
      </c>
      <c r="J1642" s="1" t="s">
        <v>51</v>
      </c>
      <c r="K1642" s="1" t="b">
        <v>0</v>
      </c>
      <c r="L1642" s="1"/>
      <c r="M1642" s="1"/>
      <c r="N1642" s="1" t="s">
        <v>52</v>
      </c>
      <c r="O1642" s="3">
        <v>4.25</v>
      </c>
      <c r="P1642" s="3"/>
      <c r="Q1642" s="3">
        <v>4.25</v>
      </c>
      <c r="R1642" s="3">
        <v>6.3635999999999999</v>
      </c>
      <c r="S1642" s="1">
        <v>0</v>
      </c>
      <c r="T1642" s="4">
        <v>0</v>
      </c>
      <c r="U1642" s="1" t="s">
        <v>5362</v>
      </c>
      <c r="V1642" s="1" t="s">
        <v>5642</v>
      </c>
      <c r="W1642" s="1" t="s">
        <v>5605</v>
      </c>
      <c r="X1642" s="1" t="s">
        <v>47</v>
      </c>
      <c r="Y1642" s="1">
        <v>131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72</v>
      </c>
      <c r="AR1642" s="1">
        <v>22</v>
      </c>
      <c r="AS1642" s="1">
        <v>8</v>
      </c>
      <c r="AT1642" s="1">
        <v>7</v>
      </c>
      <c r="AU1642" s="1">
        <v>13</v>
      </c>
      <c r="AV1642" s="1">
        <v>11</v>
      </c>
      <c r="AW1642" s="1">
        <v>9</v>
      </c>
      <c r="AX1642" s="1">
        <v>10</v>
      </c>
      <c r="AY1642" s="1">
        <v>8</v>
      </c>
      <c r="AZ1642" s="1">
        <v>4</v>
      </c>
      <c r="BA1642" s="11">
        <v>7</v>
      </c>
    </row>
    <row r="1643" spans="1:53" x14ac:dyDescent="0.25">
      <c r="A1643" s="10">
        <v>125678</v>
      </c>
      <c r="B1643" s="1" t="s">
        <v>3437</v>
      </c>
      <c r="C1643" s="1" t="s">
        <v>2987</v>
      </c>
      <c r="D1643" s="1">
        <v>0</v>
      </c>
      <c r="E1643" s="1">
        <v>0</v>
      </c>
      <c r="F1643" s="1"/>
      <c r="G1643" s="1" t="s">
        <v>3438</v>
      </c>
      <c r="H1643" s="2">
        <v>45446.375443553239</v>
      </c>
      <c r="I1643" s="1" t="str">
        <f>_xlfn.XLOOKUP(G1643,'Lookup '!A:A,'Lookup '!B:B)</f>
        <v>Cases &amp; Covers</v>
      </c>
      <c r="J1643" s="1" t="s">
        <v>51</v>
      </c>
      <c r="K1643" s="1" t="b">
        <v>0</v>
      </c>
      <c r="L1643" s="1"/>
      <c r="M1643" s="1"/>
      <c r="N1643" s="1" t="s">
        <v>52</v>
      </c>
      <c r="O1643" s="3">
        <v>4.25</v>
      </c>
      <c r="P1643" s="3"/>
      <c r="Q1643" s="3">
        <v>4.25</v>
      </c>
      <c r="R1643" s="3">
        <v>6.3635999999999999</v>
      </c>
      <c r="S1643" s="1">
        <v>0</v>
      </c>
      <c r="T1643" s="4">
        <v>0</v>
      </c>
      <c r="U1643" s="1" t="s">
        <v>5362</v>
      </c>
      <c r="V1643" s="1" t="s">
        <v>5642</v>
      </c>
      <c r="W1643" s="1" t="s">
        <v>5515</v>
      </c>
      <c r="X1643" s="1" t="s">
        <v>47</v>
      </c>
      <c r="Y1643" s="1">
        <v>29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71</v>
      </c>
      <c r="AR1643" s="1">
        <v>35</v>
      </c>
      <c r="AS1643" s="1">
        <v>15</v>
      </c>
      <c r="AT1643" s="1">
        <v>2</v>
      </c>
      <c r="AU1643" s="1">
        <v>19</v>
      </c>
      <c r="AV1643" s="1">
        <v>24</v>
      </c>
      <c r="AW1643" s="1">
        <v>22</v>
      </c>
      <c r="AX1643" s="1">
        <v>26</v>
      </c>
      <c r="AY1643" s="1">
        <v>7</v>
      </c>
      <c r="AZ1643" s="1">
        <v>0</v>
      </c>
      <c r="BA1643" s="11">
        <v>0</v>
      </c>
    </row>
    <row r="1644" spans="1:53" x14ac:dyDescent="0.25">
      <c r="A1644" s="10">
        <v>125679</v>
      </c>
      <c r="B1644" s="1" t="s">
        <v>3439</v>
      </c>
      <c r="C1644" s="1" t="s">
        <v>2987</v>
      </c>
      <c r="D1644" s="1">
        <v>0</v>
      </c>
      <c r="E1644" s="1">
        <v>0</v>
      </c>
      <c r="F1644" s="1"/>
      <c r="G1644" s="1" t="s">
        <v>3440</v>
      </c>
      <c r="H1644" s="2">
        <v>45446.375443553239</v>
      </c>
      <c r="I1644" s="1" t="str">
        <f>_xlfn.XLOOKUP(G1644,'Lookup '!A:A,'Lookup '!B:B)</f>
        <v>Cases &amp; Covers</v>
      </c>
      <c r="J1644" s="1" t="s">
        <v>51</v>
      </c>
      <c r="K1644" s="1" t="b">
        <v>0</v>
      </c>
      <c r="L1644" s="1"/>
      <c r="M1644" s="1"/>
      <c r="N1644" s="1" t="s">
        <v>52</v>
      </c>
      <c r="O1644" s="3">
        <v>4.25</v>
      </c>
      <c r="P1644" s="3"/>
      <c r="Q1644" s="3">
        <v>4.25</v>
      </c>
      <c r="R1644" s="3">
        <v>6.3635999999999999</v>
      </c>
      <c r="S1644" s="1">
        <v>0</v>
      </c>
      <c r="T1644" s="4">
        <v>0</v>
      </c>
      <c r="U1644" s="1" t="s">
        <v>5362</v>
      </c>
      <c r="V1644" s="1" t="s">
        <v>5642</v>
      </c>
      <c r="W1644" s="1" t="s">
        <v>5535</v>
      </c>
      <c r="X1644" s="1" t="s">
        <v>47</v>
      </c>
      <c r="Y1644" s="1">
        <v>20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64</v>
      </c>
      <c r="AR1644" s="1">
        <v>20</v>
      </c>
      <c r="AS1644" s="1">
        <v>24</v>
      </c>
      <c r="AT1644" s="1">
        <v>15</v>
      </c>
      <c r="AU1644" s="1">
        <v>17</v>
      </c>
      <c r="AV1644" s="1">
        <v>20</v>
      </c>
      <c r="AW1644" s="1">
        <v>15</v>
      </c>
      <c r="AX1644" s="1">
        <v>24</v>
      </c>
      <c r="AY1644" s="1">
        <v>13</v>
      </c>
      <c r="AZ1644" s="1">
        <v>15</v>
      </c>
      <c r="BA1644" s="11">
        <v>3</v>
      </c>
    </row>
    <row r="1645" spans="1:53" x14ac:dyDescent="0.25">
      <c r="A1645" s="10">
        <v>125680</v>
      </c>
      <c r="B1645" s="1" t="s">
        <v>3441</v>
      </c>
      <c r="C1645" s="1" t="s">
        <v>49</v>
      </c>
      <c r="D1645" s="1">
        <v>0</v>
      </c>
      <c r="E1645" s="1">
        <v>0</v>
      </c>
      <c r="F1645" s="1"/>
      <c r="G1645" s="1" t="s">
        <v>3442</v>
      </c>
      <c r="H1645" s="2">
        <v>45446.46796790509</v>
      </c>
      <c r="I1645" s="1" t="str">
        <f>_xlfn.XLOOKUP(G1645,'Lookup '!A:A,'Lookup '!B:B)</f>
        <v>Cases &amp; Covers</v>
      </c>
      <c r="J1645" s="1" t="s">
        <v>51</v>
      </c>
      <c r="K1645" s="1" t="b">
        <v>0</v>
      </c>
      <c r="L1645" s="1"/>
      <c r="M1645" s="1"/>
      <c r="N1645" s="1" t="s">
        <v>52</v>
      </c>
      <c r="O1645" s="3">
        <v>2.93</v>
      </c>
      <c r="P1645" s="3"/>
      <c r="Q1645" s="3">
        <v>2.93</v>
      </c>
      <c r="R1645" s="3">
        <v>4.5453999999999999</v>
      </c>
      <c r="S1645" s="1">
        <v>0</v>
      </c>
      <c r="T1645" s="4">
        <v>0</v>
      </c>
      <c r="U1645" s="1" t="s">
        <v>5484</v>
      </c>
      <c r="V1645" s="1" t="s">
        <v>5504</v>
      </c>
      <c r="W1645" s="1" t="s">
        <v>5516</v>
      </c>
      <c r="X1645" s="1" t="s">
        <v>47</v>
      </c>
      <c r="Y1645" s="1">
        <v>3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16</v>
      </c>
      <c r="AR1645" s="1">
        <v>16</v>
      </c>
      <c r="AS1645" s="1">
        <v>9</v>
      </c>
      <c r="AT1645" s="1">
        <v>4</v>
      </c>
      <c r="AU1645" s="1">
        <v>2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1">
        <v>0</v>
      </c>
    </row>
    <row r="1646" spans="1:53" x14ac:dyDescent="0.25">
      <c r="A1646" s="10">
        <v>125681</v>
      </c>
      <c r="B1646" s="1" t="s">
        <v>3443</v>
      </c>
      <c r="C1646" s="1" t="s">
        <v>49</v>
      </c>
      <c r="D1646" s="1">
        <v>0</v>
      </c>
      <c r="E1646" s="1">
        <v>0</v>
      </c>
      <c r="F1646" s="1"/>
      <c r="G1646" s="1" t="s">
        <v>3444</v>
      </c>
      <c r="H1646" s="2">
        <v>45446.46796790509</v>
      </c>
      <c r="I1646" s="1" t="str">
        <f>_xlfn.XLOOKUP(G1646,'Lookup '!A:A,'Lookup '!B:B)</f>
        <v>Cases &amp; Covers</v>
      </c>
      <c r="J1646" s="1" t="s">
        <v>51</v>
      </c>
      <c r="K1646" s="1" t="b">
        <v>0</v>
      </c>
      <c r="L1646" s="1"/>
      <c r="M1646" s="1"/>
      <c r="N1646" s="1" t="s">
        <v>52</v>
      </c>
      <c r="O1646" s="3">
        <v>2.93</v>
      </c>
      <c r="P1646" s="3"/>
      <c r="Q1646" s="3">
        <v>2.93</v>
      </c>
      <c r="R1646" s="3">
        <v>4.5453999999999999</v>
      </c>
      <c r="S1646" s="1">
        <v>0</v>
      </c>
      <c r="T1646" s="4">
        <v>0</v>
      </c>
      <c r="U1646" s="1" t="s">
        <v>5484</v>
      </c>
      <c r="V1646" s="1" t="s">
        <v>5504</v>
      </c>
      <c r="W1646" s="1" t="s">
        <v>5523</v>
      </c>
      <c r="X1646" s="1" t="s">
        <v>47</v>
      </c>
      <c r="Y1646" s="1">
        <v>7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21</v>
      </c>
      <c r="AR1646" s="1">
        <v>8</v>
      </c>
      <c r="AS1646" s="1">
        <v>11</v>
      </c>
      <c r="AT1646" s="1">
        <v>3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1">
        <v>0</v>
      </c>
    </row>
    <row r="1647" spans="1:53" x14ac:dyDescent="0.25">
      <c r="A1647" s="10">
        <v>125682</v>
      </c>
      <c r="B1647" s="1" t="s">
        <v>3445</v>
      </c>
      <c r="C1647" s="1" t="s">
        <v>2987</v>
      </c>
      <c r="D1647" s="1">
        <v>0</v>
      </c>
      <c r="E1647" s="1">
        <v>0</v>
      </c>
      <c r="F1647" s="1"/>
      <c r="G1647" s="1" t="s">
        <v>3446</v>
      </c>
      <c r="H1647" s="2">
        <v>45467.711673379628</v>
      </c>
      <c r="I1647" s="1" t="str">
        <f>_xlfn.XLOOKUP(G1647,'Lookup '!A:A,'Lookup '!B:B)</f>
        <v>Cases &amp; Covers</v>
      </c>
      <c r="J1647" s="1" t="s">
        <v>51</v>
      </c>
      <c r="K1647" s="1" t="b">
        <v>0</v>
      </c>
      <c r="L1647" s="1"/>
      <c r="M1647" s="1"/>
      <c r="N1647" s="1" t="s">
        <v>52</v>
      </c>
      <c r="O1647" s="3">
        <v>4.25</v>
      </c>
      <c r="P1647" s="3"/>
      <c r="Q1647" s="3">
        <v>4.25</v>
      </c>
      <c r="R1647" s="3">
        <v>6.3635999999999999</v>
      </c>
      <c r="S1647" s="1">
        <v>0</v>
      </c>
      <c r="T1647" s="4">
        <v>0</v>
      </c>
      <c r="U1647" s="1" t="s">
        <v>5362</v>
      </c>
      <c r="V1647" s="1" t="s">
        <v>5642</v>
      </c>
      <c r="W1647" s="1" t="s">
        <v>5493</v>
      </c>
      <c r="X1647" s="1" t="s">
        <v>47</v>
      </c>
      <c r="Y1647" s="1">
        <v>83</v>
      </c>
      <c r="Z1647" s="1">
        <v>0</v>
      </c>
      <c r="AA1647" s="1">
        <v>51</v>
      </c>
      <c r="AB1647" s="1">
        <v>51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22</v>
      </c>
      <c r="AR1647" s="1">
        <v>62</v>
      </c>
      <c r="AS1647" s="1">
        <v>11</v>
      </c>
      <c r="AT1647" s="1">
        <v>0</v>
      </c>
      <c r="AU1647" s="1">
        <v>0</v>
      </c>
      <c r="AV1647" s="1">
        <v>0</v>
      </c>
      <c r="AW1647" s="1">
        <v>28</v>
      </c>
      <c r="AX1647" s="1">
        <v>77</v>
      </c>
      <c r="AY1647" s="1">
        <v>36</v>
      </c>
      <c r="AZ1647" s="1">
        <v>16</v>
      </c>
      <c r="BA1647" s="11">
        <v>19</v>
      </c>
    </row>
    <row r="1648" spans="1:53" x14ac:dyDescent="0.25">
      <c r="A1648" s="10">
        <v>125683</v>
      </c>
      <c r="B1648" s="1" t="s">
        <v>3447</v>
      </c>
      <c r="C1648" s="1" t="s">
        <v>2987</v>
      </c>
      <c r="D1648" s="1">
        <v>0</v>
      </c>
      <c r="E1648" s="1">
        <v>0</v>
      </c>
      <c r="F1648" s="1"/>
      <c r="G1648" s="1" t="s">
        <v>3448</v>
      </c>
      <c r="H1648" s="2">
        <v>45467.711673379628</v>
      </c>
      <c r="I1648" s="1" t="str">
        <f>_xlfn.XLOOKUP(G1648,'Lookup '!A:A,'Lookup '!B:B)</f>
        <v>Cases &amp; Covers</v>
      </c>
      <c r="J1648" s="1" t="s">
        <v>51</v>
      </c>
      <c r="K1648" s="1" t="b">
        <v>0</v>
      </c>
      <c r="L1648" s="1"/>
      <c r="M1648" s="1"/>
      <c r="N1648" s="1" t="s">
        <v>52</v>
      </c>
      <c r="O1648" s="3">
        <v>4.25</v>
      </c>
      <c r="P1648" s="3"/>
      <c r="Q1648" s="3">
        <v>4.25</v>
      </c>
      <c r="R1648" s="3">
        <v>6.3635999999999999</v>
      </c>
      <c r="S1648" s="1">
        <v>0</v>
      </c>
      <c r="T1648" s="4">
        <v>0</v>
      </c>
      <c r="U1648" s="1" t="s">
        <v>5362</v>
      </c>
      <c r="V1648" s="1" t="s">
        <v>5642</v>
      </c>
      <c r="W1648" s="1" t="s">
        <v>5493</v>
      </c>
      <c r="X1648" s="1" t="s">
        <v>47</v>
      </c>
      <c r="Y1648" s="1">
        <v>109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21</v>
      </c>
      <c r="AR1648" s="1">
        <v>64</v>
      </c>
      <c r="AS1648" s="1">
        <v>10</v>
      </c>
      <c r="AT1648" s="1">
        <v>0</v>
      </c>
      <c r="AU1648" s="1">
        <v>0</v>
      </c>
      <c r="AV1648" s="1">
        <v>0</v>
      </c>
      <c r="AW1648" s="1">
        <v>20</v>
      </c>
      <c r="AX1648" s="1">
        <v>75</v>
      </c>
      <c r="AY1648" s="1">
        <v>24</v>
      </c>
      <c r="AZ1648" s="1">
        <v>13</v>
      </c>
      <c r="BA1648" s="11">
        <v>19</v>
      </c>
    </row>
    <row r="1649" spans="1:53" x14ac:dyDescent="0.25">
      <c r="A1649" s="10">
        <v>125684</v>
      </c>
      <c r="B1649" s="1" t="s">
        <v>3449</v>
      </c>
      <c r="C1649" s="1" t="s">
        <v>2987</v>
      </c>
      <c r="D1649" s="1">
        <v>0</v>
      </c>
      <c r="E1649" s="1">
        <v>0</v>
      </c>
      <c r="F1649" s="1"/>
      <c r="G1649" s="1" t="s">
        <v>3450</v>
      </c>
      <c r="H1649" s="2">
        <v>45467.711673379628</v>
      </c>
      <c r="I1649" s="1" t="str">
        <f>_xlfn.XLOOKUP(G1649,'Lookup '!A:A,'Lookup '!B:B)</f>
        <v>Cases &amp; Covers</v>
      </c>
      <c r="J1649" s="1" t="s">
        <v>51</v>
      </c>
      <c r="K1649" s="1" t="b">
        <v>0</v>
      </c>
      <c r="L1649" s="1"/>
      <c r="M1649" s="1"/>
      <c r="N1649" s="1" t="s">
        <v>52</v>
      </c>
      <c r="O1649" s="3">
        <v>4.25</v>
      </c>
      <c r="P1649" s="3"/>
      <c r="Q1649" s="3">
        <v>4.25</v>
      </c>
      <c r="R1649" s="3">
        <v>6.3635999999999999</v>
      </c>
      <c r="S1649" s="1">
        <v>0</v>
      </c>
      <c r="T1649" s="4">
        <v>0</v>
      </c>
      <c r="U1649" s="1" t="s">
        <v>5362</v>
      </c>
      <c r="V1649" s="1" t="s">
        <v>5642</v>
      </c>
      <c r="W1649" s="1" t="s">
        <v>5493</v>
      </c>
      <c r="X1649" s="1" t="s">
        <v>47</v>
      </c>
      <c r="Y1649" s="1">
        <v>69</v>
      </c>
      <c r="Z1649" s="1">
        <v>0</v>
      </c>
      <c r="AA1649" s="1">
        <v>49</v>
      </c>
      <c r="AB1649" s="1">
        <v>49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21</v>
      </c>
      <c r="AR1649" s="1">
        <v>64</v>
      </c>
      <c r="AS1649" s="1">
        <v>8</v>
      </c>
      <c r="AT1649" s="1">
        <v>0</v>
      </c>
      <c r="AU1649" s="1">
        <v>0</v>
      </c>
      <c r="AV1649" s="1">
        <v>0</v>
      </c>
      <c r="AW1649" s="1">
        <v>26</v>
      </c>
      <c r="AX1649" s="1">
        <v>60</v>
      </c>
      <c r="AY1649" s="1">
        <v>19</v>
      </c>
      <c r="AZ1649" s="1">
        <v>17</v>
      </c>
      <c r="BA1649" s="11">
        <v>9</v>
      </c>
    </row>
    <row r="1650" spans="1:53" x14ac:dyDescent="0.25">
      <c r="A1650" s="10">
        <v>125685</v>
      </c>
      <c r="B1650" s="1" t="s">
        <v>3451</v>
      </c>
      <c r="C1650" s="1" t="s">
        <v>2987</v>
      </c>
      <c r="D1650" s="1">
        <v>0</v>
      </c>
      <c r="E1650" s="1">
        <v>0</v>
      </c>
      <c r="F1650" s="1"/>
      <c r="G1650" s="1" t="s">
        <v>3452</v>
      </c>
      <c r="H1650" s="2">
        <v>45467.711673379628</v>
      </c>
      <c r="I1650" s="1" t="str">
        <f>_xlfn.XLOOKUP(G1650,'Lookup '!A:A,'Lookup '!B:B)</f>
        <v>Cases &amp; Covers</v>
      </c>
      <c r="J1650" s="1" t="s">
        <v>51</v>
      </c>
      <c r="K1650" s="1" t="b">
        <v>0</v>
      </c>
      <c r="L1650" s="1"/>
      <c r="M1650" s="1"/>
      <c r="N1650" s="1" t="s">
        <v>52</v>
      </c>
      <c r="O1650" s="3">
        <v>4.25</v>
      </c>
      <c r="P1650" s="3"/>
      <c r="Q1650" s="3">
        <v>4.25</v>
      </c>
      <c r="R1650" s="3">
        <v>6.3635999999999999</v>
      </c>
      <c r="S1650" s="1">
        <v>0</v>
      </c>
      <c r="T1650" s="4">
        <v>0</v>
      </c>
      <c r="U1650" s="1" t="s">
        <v>5362</v>
      </c>
      <c r="V1650" s="1" t="s">
        <v>5642</v>
      </c>
      <c r="W1650" s="1" t="s">
        <v>3715</v>
      </c>
      <c r="X1650" s="1" t="s">
        <v>47</v>
      </c>
      <c r="Y1650" s="1">
        <v>37</v>
      </c>
      <c r="Z1650" s="1">
        <v>0</v>
      </c>
      <c r="AA1650" s="1">
        <v>150</v>
      </c>
      <c r="AB1650" s="1">
        <v>150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24</v>
      </c>
      <c r="AR1650" s="1">
        <v>65</v>
      </c>
      <c r="AS1650" s="1">
        <v>28</v>
      </c>
      <c r="AT1650" s="1">
        <v>16</v>
      </c>
      <c r="AU1650" s="1">
        <v>25</v>
      </c>
      <c r="AV1650" s="1">
        <v>18</v>
      </c>
      <c r="AW1650" s="1">
        <v>42</v>
      </c>
      <c r="AX1650" s="1">
        <v>72</v>
      </c>
      <c r="AY1650" s="1">
        <v>21</v>
      </c>
      <c r="AZ1650" s="1">
        <v>0</v>
      </c>
      <c r="BA1650" s="11">
        <v>4</v>
      </c>
    </row>
    <row r="1651" spans="1:53" x14ac:dyDescent="0.25">
      <c r="A1651" s="10">
        <v>125686</v>
      </c>
      <c r="B1651" s="1" t="s">
        <v>3453</v>
      </c>
      <c r="C1651" s="1" t="s">
        <v>2987</v>
      </c>
      <c r="D1651" s="1">
        <v>0</v>
      </c>
      <c r="E1651" s="1">
        <v>0</v>
      </c>
      <c r="F1651" s="1"/>
      <c r="G1651" s="1" t="s">
        <v>3454</v>
      </c>
      <c r="H1651" s="2">
        <v>45467.711673379628</v>
      </c>
      <c r="I1651" s="1" t="str">
        <f>_xlfn.XLOOKUP(G1651,'Lookup '!A:A,'Lookup '!B:B)</f>
        <v>Cases &amp; Covers</v>
      </c>
      <c r="J1651" s="1" t="s">
        <v>51</v>
      </c>
      <c r="K1651" s="1" t="b">
        <v>0</v>
      </c>
      <c r="L1651" s="1"/>
      <c r="M1651" s="1"/>
      <c r="N1651" s="1" t="s">
        <v>52</v>
      </c>
      <c r="O1651" s="3">
        <v>4.25</v>
      </c>
      <c r="P1651" s="3"/>
      <c r="Q1651" s="3">
        <v>4.25</v>
      </c>
      <c r="R1651" s="3">
        <v>6.3635999999999999</v>
      </c>
      <c r="S1651" s="1">
        <v>0</v>
      </c>
      <c r="T1651" s="4">
        <v>0</v>
      </c>
      <c r="U1651" s="1" t="s">
        <v>5362</v>
      </c>
      <c r="V1651" s="1" t="s">
        <v>5642</v>
      </c>
      <c r="W1651" s="1" t="s">
        <v>3715</v>
      </c>
      <c r="X1651" s="1" t="s">
        <v>47</v>
      </c>
      <c r="Y1651" s="1">
        <v>39</v>
      </c>
      <c r="Z1651" s="1">
        <v>0</v>
      </c>
      <c r="AA1651" s="1">
        <v>100</v>
      </c>
      <c r="AB1651" s="1">
        <v>100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24</v>
      </c>
      <c r="AR1651" s="1">
        <v>54</v>
      </c>
      <c r="AS1651" s="1">
        <v>16</v>
      </c>
      <c r="AT1651" s="1">
        <v>8</v>
      </c>
      <c r="AU1651" s="1">
        <v>20</v>
      </c>
      <c r="AV1651" s="1">
        <v>19</v>
      </c>
      <c r="AW1651" s="1">
        <v>29</v>
      </c>
      <c r="AX1651" s="1">
        <v>34</v>
      </c>
      <c r="AY1651" s="1">
        <v>20</v>
      </c>
      <c r="AZ1651" s="1">
        <v>20</v>
      </c>
      <c r="BA1651" s="11">
        <v>13</v>
      </c>
    </row>
    <row r="1652" spans="1:53" x14ac:dyDescent="0.25">
      <c r="A1652" s="10">
        <v>125687</v>
      </c>
      <c r="B1652" s="1" t="s">
        <v>3455</v>
      </c>
      <c r="C1652" s="1" t="s">
        <v>2987</v>
      </c>
      <c r="D1652" s="1">
        <v>0</v>
      </c>
      <c r="E1652" s="1">
        <v>0</v>
      </c>
      <c r="F1652" s="1"/>
      <c r="G1652" s="1" t="s">
        <v>3456</v>
      </c>
      <c r="H1652" s="2">
        <v>45467.711673379628</v>
      </c>
      <c r="I1652" s="1" t="str">
        <f>_xlfn.XLOOKUP(G1652,'Lookup '!A:A,'Lookup '!B:B)</f>
        <v>Cases &amp; Covers</v>
      </c>
      <c r="J1652" s="1" t="s">
        <v>51</v>
      </c>
      <c r="K1652" s="1" t="b">
        <v>0</v>
      </c>
      <c r="L1652" s="1"/>
      <c r="M1652" s="1"/>
      <c r="N1652" s="1" t="s">
        <v>52</v>
      </c>
      <c r="O1652" s="3">
        <v>4.25</v>
      </c>
      <c r="P1652" s="3"/>
      <c r="Q1652" s="3">
        <v>4.25</v>
      </c>
      <c r="R1652" s="3">
        <v>6.3635999999999999</v>
      </c>
      <c r="S1652" s="1">
        <v>0</v>
      </c>
      <c r="T1652" s="4">
        <v>0</v>
      </c>
      <c r="U1652" s="1" t="s">
        <v>5362</v>
      </c>
      <c r="V1652" s="1" t="s">
        <v>5642</v>
      </c>
      <c r="W1652" s="1" t="s">
        <v>3715</v>
      </c>
      <c r="X1652" s="1" t="s">
        <v>47</v>
      </c>
      <c r="Y1652" s="1">
        <v>29</v>
      </c>
      <c r="Z1652" s="1">
        <v>0</v>
      </c>
      <c r="AA1652" s="1">
        <v>102</v>
      </c>
      <c r="AB1652" s="1">
        <v>102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23</v>
      </c>
      <c r="AR1652" s="1">
        <v>58</v>
      </c>
      <c r="AS1652" s="1">
        <v>32</v>
      </c>
      <c r="AT1652" s="1">
        <v>11</v>
      </c>
      <c r="AU1652" s="1">
        <v>27</v>
      </c>
      <c r="AV1652" s="1">
        <v>16</v>
      </c>
      <c r="AW1652" s="1">
        <v>24</v>
      </c>
      <c r="AX1652" s="1">
        <v>32</v>
      </c>
      <c r="AY1652" s="1">
        <v>12</v>
      </c>
      <c r="AZ1652" s="1">
        <v>0</v>
      </c>
      <c r="BA1652" s="11">
        <v>0</v>
      </c>
    </row>
    <row r="1653" spans="1:53" x14ac:dyDescent="0.25">
      <c r="A1653" s="10">
        <v>125688</v>
      </c>
      <c r="B1653" s="1" t="s">
        <v>3457</v>
      </c>
      <c r="C1653" s="1" t="s">
        <v>2987</v>
      </c>
      <c r="D1653" s="1">
        <v>0</v>
      </c>
      <c r="E1653" s="1">
        <v>0</v>
      </c>
      <c r="F1653" s="1"/>
      <c r="G1653" s="1" t="s">
        <v>3458</v>
      </c>
      <c r="H1653" s="2">
        <v>45467.711673379628</v>
      </c>
      <c r="I1653" s="1" t="str">
        <f>_xlfn.XLOOKUP(G1653,'Lookup '!A:A,'Lookup '!B:B)</f>
        <v>Cases &amp; Covers</v>
      </c>
      <c r="J1653" s="1" t="s">
        <v>51</v>
      </c>
      <c r="K1653" s="1" t="b">
        <v>0</v>
      </c>
      <c r="L1653" s="1"/>
      <c r="M1653" s="1"/>
      <c r="N1653" s="1" t="s">
        <v>52</v>
      </c>
      <c r="O1653" s="3">
        <v>4.25</v>
      </c>
      <c r="P1653" s="3"/>
      <c r="Q1653" s="3">
        <v>4.25</v>
      </c>
      <c r="R1653" s="3">
        <v>6.3635999999999999</v>
      </c>
      <c r="S1653" s="1">
        <v>0</v>
      </c>
      <c r="T1653" s="4">
        <v>0</v>
      </c>
      <c r="U1653" s="1" t="s">
        <v>5362</v>
      </c>
      <c r="V1653" s="1" t="s">
        <v>5642</v>
      </c>
      <c r="W1653" s="1" t="s">
        <v>5520</v>
      </c>
      <c r="X1653" s="1" t="s">
        <v>47</v>
      </c>
      <c r="Y1653" s="1">
        <v>26</v>
      </c>
      <c r="Z1653" s="1">
        <v>0</v>
      </c>
      <c r="AA1653" s="1">
        <v>149</v>
      </c>
      <c r="AB1653" s="1">
        <v>149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23</v>
      </c>
      <c r="AR1653" s="1">
        <v>65</v>
      </c>
      <c r="AS1653" s="1">
        <v>6</v>
      </c>
      <c r="AT1653" s="1">
        <v>0</v>
      </c>
      <c r="AU1653" s="1">
        <v>0</v>
      </c>
      <c r="AV1653" s="1">
        <v>0</v>
      </c>
      <c r="AW1653" s="1">
        <v>37</v>
      </c>
      <c r="AX1653" s="1">
        <v>72</v>
      </c>
      <c r="AY1653" s="1">
        <v>17</v>
      </c>
      <c r="AZ1653" s="1">
        <v>0</v>
      </c>
      <c r="BA1653" s="11">
        <v>6</v>
      </c>
    </row>
    <row r="1654" spans="1:53" x14ac:dyDescent="0.25">
      <c r="A1654" s="10">
        <v>125689</v>
      </c>
      <c r="B1654" s="1" t="s">
        <v>3459</v>
      </c>
      <c r="C1654" s="1" t="s">
        <v>2987</v>
      </c>
      <c r="D1654" s="1">
        <v>0</v>
      </c>
      <c r="E1654" s="1">
        <v>0</v>
      </c>
      <c r="F1654" s="1"/>
      <c r="G1654" s="1" t="s">
        <v>3460</v>
      </c>
      <c r="H1654" s="2">
        <v>45467.711673379628</v>
      </c>
      <c r="I1654" s="1" t="str">
        <f>_xlfn.XLOOKUP(G1654,'Lookup '!A:A,'Lookup '!B:B)</f>
        <v>Cases &amp; Covers</v>
      </c>
      <c r="J1654" s="1" t="s">
        <v>51</v>
      </c>
      <c r="K1654" s="1" t="b">
        <v>0</v>
      </c>
      <c r="L1654" s="1"/>
      <c r="M1654" s="1"/>
      <c r="N1654" s="1" t="s">
        <v>52</v>
      </c>
      <c r="O1654" s="3">
        <v>4.25</v>
      </c>
      <c r="P1654" s="3"/>
      <c r="Q1654" s="3">
        <v>4.25</v>
      </c>
      <c r="R1654" s="3">
        <v>6.3635999999999999</v>
      </c>
      <c r="S1654" s="1">
        <v>0</v>
      </c>
      <c r="T1654" s="4">
        <v>0</v>
      </c>
      <c r="U1654" s="1" t="s">
        <v>5362</v>
      </c>
      <c r="V1654" s="1" t="s">
        <v>5642</v>
      </c>
      <c r="W1654" s="1" t="s">
        <v>5520</v>
      </c>
      <c r="X1654" s="1" t="s">
        <v>47</v>
      </c>
      <c r="Y1654" s="1">
        <v>15</v>
      </c>
      <c r="Z1654" s="1">
        <v>0</v>
      </c>
      <c r="AA1654" s="1">
        <v>150</v>
      </c>
      <c r="AB1654" s="1">
        <v>150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21</v>
      </c>
      <c r="AR1654" s="1">
        <v>56</v>
      </c>
      <c r="AS1654" s="1">
        <v>19</v>
      </c>
      <c r="AT1654" s="1">
        <v>0</v>
      </c>
      <c r="AU1654" s="1">
        <v>0</v>
      </c>
      <c r="AV1654" s="1">
        <v>0</v>
      </c>
      <c r="AW1654" s="1">
        <v>36</v>
      </c>
      <c r="AX1654" s="1">
        <v>51</v>
      </c>
      <c r="AY1654" s="1">
        <v>0</v>
      </c>
      <c r="AZ1654" s="1">
        <v>0</v>
      </c>
      <c r="BA1654" s="11">
        <v>6</v>
      </c>
    </row>
    <row r="1655" spans="1:53" x14ac:dyDescent="0.25">
      <c r="A1655" s="10">
        <v>125690</v>
      </c>
      <c r="B1655" s="1" t="s">
        <v>3461</v>
      </c>
      <c r="C1655" s="1" t="s">
        <v>2987</v>
      </c>
      <c r="D1655" s="1">
        <v>0</v>
      </c>
      <c r="E1655" s="1">
        <v>0</v>
      </c>
      <c r="F1655" s="1"/>
      <c r="G1655" s="1" t="s">
        <v>3462</v>
      </c>
      <c r="H1655" s="2">
        <v>45467.711673379628</v>
      </c>
      <c r="I1655" s="1" t="str">
        <f>_xlfn.XLOOKUP(G1655,'Lookup '!A:A,'Lookup '!B:B)</f>
        <v>Cases &amp; Covers</v>
      </c>
      <c r="J1655" s="1" t="s">
        <v>51</v>
      </c>
      <c r="K1655" s="1" t="b">
        <v>0</v>
      </c>
      <c r="L1655" s="1"/>
      <c r="M1655" s="1"/>
      <c r="N1655" s="1" t="s">
        <v>52</v>
      </c>
      <c r="O1655" s="3">
        <v>4.25</v>
      </c>
      <c r="P1655" s="3"/>
      <c r="Q1655" s="3">
        <v>4.25</v>
      </c>
      <c r="R1655" s="3">
        <v>6.3635999999999999</v>
      </c>
      <c r="S1655" s="1">
        <v>0</v>
      </c>
      <c r="T1655" s="4">
        <v>0</v>
      </c>
      <c r="U1655" s="1" t="s">
        <v>5362</v>
      </c>
      <c r="V1655" s="1" t="s">
        <v>5642</v>
      </c>
      <c r="W1655" s="1" t="s">
        <v>5520</v>
      </c>
      <c r="X1655" s="1" t="s">
        <v>47</v>
      </c>
      <c r="Y1655" s="1">
        <v>24</v>
      </c>
      <c r="Z1655" s="1">
        <v>0</v>
      </c>
      <c r="AA1655" s="1">
        <v>102</v>
      </c>
      <c r="AB1655" s="1">
        <v>102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21</v>
      </c>
      <c r="AR1655" s="1">
        <v>63</v>
      </c>
      <c r="AS1655" s="1">
        <v>12</v>
      </c>
      <c r="AT1655" s="1">
        <v>0</v>
      </c>
      <c r="AU1655" s="1">
        <v>0</v>
      </c>
      <c r="AV1655" s="1">
        <v>0</v>
      </c>
      <c r="AW1655" s="1">
        <v>38</v>
      </c>
      <c r="AX1655" s="1">
        <v>59</v>
      </c>
      <c r="AY1655" s="1">
        <v>25</v>
      </c>
      <c r="AZ1655" s="1">
        <v>3</v>
      </c>
      <c r="BA1655" s="11">
        <v>6</v>
      </c>
    </row>
    <row r="1656" spans="1:53" x14ac:dyDescent="0.25">
      <c r="A1656" s="10">
        <v>125691</v>
      </c>
      <c r="B1656" s="1" t="s">
        <v>3463</v>
      </c>
      <c r="C1656" s="1" t="s">
        <v>2987</v>
      </c>
      <c r="D1656" s="1">
        <v>0</v>
      </c>
      <c r="E1656" s="1">
        <v>0</v>
      </c>
      <c r="F1656" s="1"/>
      <c r="G1656" s="1" t="s">
        <v>3464</v>
      </c>
      <c r="H1656" s="2">
        <v>45467.711673379628</v>
      </c>
      <c r="I1656" s="1" t="str">
        <f>_xlfn.XLOOKUP(G1656,'Lookup '!A:A,'Lookup '!B:B)</f>
        <v>Cases &amp; Covers</v>
      </c>
      <c r="J1656" s="1" t="s">
        <v>51</v>
      </c>
      <c r="K1656" s="1" t="b">
        <v>0</v>
      </c>
      <c r="L1656" s="1"/>
      <c r="M1656" s="1"/>
      <c r="N1656" s="1" t="s">
        <v>52</v>
      </c>
      <c r="O1656" s="3">
        <v>4.25</v>
      </c>
      <c r="P1656" s="3"/>
      <c r="Q1656" s="3">
        <v>4.25</v>
      </c>
      <c r="R1656" s="3">
        <v>6.3635999999999999</v>
      </c>
      <c r="S1656" s="1">
        <v>0</v>
      </c>
      <c r="T1656" s="4">
        <v>0</v>
      </c>
      <c r="U1656" s="1" t="s">
        <v>5362</v>
      </c>
      <c r="V1656" s="1" t="s">
        <v>5642</v>
      </c>
      <c r="W1656" s="1" t="s">
        <v>5533</v>
      </c>
      <c r="X1656" s="1" t="s">
        <v>47</v>
      </c>
      <c r="Y1656" s="1">
        <v>24</v>
      </c>
      <c r="Z1656" s="1">
        <v>0</v>
      </c>
      <c r="AA1656" s="1">
        <v>70</v>
      </c>
      <c r="AB1656" s="1">
        <v>70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25</v>
      </c>
      <c r="AR1656" s="1">
        <v>47</v>
      </c>
      <c r="AS1656" s="1">
        <v>24</v>
      </c>
      <c r="AT1656" s="1">
        <v>0</v>
      </c>
      <c r="AU1656" s="1">
        <v>0</v>
      </c>
      <c r="AV1656" s="1">
        <v>0</v>
      </c>
      <c r="AW1656" s="1">
        <v>32</v>
      </c>
      <c r="AX1656" s="1">
        <v>28</v>
      </c>
      <c r="AY1656" s="1">
        <v>0</v>
      </c>
      <c r="AZ1656" s="1">
        <v>0</v>
      </c>
      <c r="BA1656" s="11">
        <v>2</v>
      </c>
    </row>
    <row r="1657" spans="1:53" x14ac:dyDescent="0.25">
      <c r="A1657" s="10">
        <v>125692</v>
      </c>
      <c r="B1657" s="1" t="s">
        <v>3465</v>
      </c>
      <c r="C1657" s="1" t="s">
        <v>2987</v>
      </c>
      <c r="D1657" s="1">
        <v>0</v>
      </c>
      <c r="E1657" s="1">
        <v>0</v>
      </c>
      <c r="F1657" s="1"/>
      <c r="G1657" s="1" t="s">
        <v>3466</v>
      </c>
      <c r="H1657" s="2">
        <v>45467.711673379628</v>
      </c>
      <c r="I1657" s="1" t="str">
        <f>_xlfn.XLOOKUP(G1657,'Lookup '!A:A,'Lookup '!B:B)</f>
        <v>Cases &amp; Covers</v>
      </c>
      <c r="J1657" s="1" t="s">
        <v>51</v>
      </c>
      <c r="K1657" s="1" t="b">
        <v>0</v>
      </c>
      <c r="L1657" s="1"/>
      <c r="M1657" s="1"/>
      <c r="N1657" s="1" t="s">
        <v>52</v>
      </c>
      <c r="O1657" s="3">
        <v>4.25</v>
      </c>
      <c r="P1657" s="3"/>
      <c r="Q1657" s="3">
        <v>4.25</v>
      </c>
      <c r="R1657" s="3">
        <v>6.3635999999999999</v>
      </c>
      <c r="S1657" s="1">
        <v>0</v>
      </c>
      <c r="T1657" s="4">
        <v>0</v>
      </c>
      <c r="U1657" s="1" t="s">
        <v>5362</v>
      </c>
      <c r="V1657" s="1" t="s">
        <v>5642</v>
      </c>
      <c r="W1657" s="1" t="s">
        <v>5533</v>
      </c>
      <c r="X1657" s="1" t="s">
        <v>47</v>
      </c>
      <c r="Y1657" s="1">
        <v>23</v>
      </c>
      <c r="Z1657" s="1">
        <v>0</v>
      </c>
      <c r="AA1657" s="1">
        <v>50</v>
      </c>
      <c r="AB1657" s="1">
        <v>50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23</v>
      </c>
      <c r="AR1657" s="1">
        <v>47</v>
      </c>
      <c r="AS1657" s="1">
        <v>17</v>
      </c>
      <c r="AT1657" s="1">
        <v>4</v>
      </c>
      <c r="AU1657" s="1">
        <v>1</v>
      </c>
      <c r="AV1657" s="1">
        <v>0</v>
      </c>
      <c r="AW1657" s="1">
        <v>38</v>
      </c>
      <c r="AX1657" s="1">
        <v>25</v>
      </c>
      <c r="AY1657" s="1">
        <v>0</v>
      </c>
      <c r="AZ1657" s="1">
        <v>0</v>
      </c>
      <c r="BA1657" s="11">
        <v>2</v>
      </c>
    </row>
    <row r="1658" spans="1:53" x14ac:dyDescent="0.25">
      <c r="A1658" s="10">
        <v>125693</v>
      </c>
      <c r="B1658" s="1" t="s">
        <v>3467</v>
      </c>
      <c r="C1658" s="1" t="s">
        <v>2987</v>
      </c>
      <c r="D1658" s="1">
        <v>0</v>
      </c>
      <c r="E1658" s="1">
        <v>0</v>
      </c>
      <c r="F1658" s="1"/>
      <c r="G1658" s="1" t="s">
        <v>3468</v>
      </c>
      <c r="H1658" s="2">
        <v>45467.711673379628</v>
      </c>
      <c r="I1658" s="1" t="str">
        <f>_xlfn.XLOOKUP(G1658,'Lookup '!A:A,'Lookup '!B:B)</f>
        <v>Cases &amp; Covers</v>
      </c>
      <c r="J1658" s="1" t="s">
        <v>51</v>
      </c>
      <c r="K1658" s="1" t="b">
        <v>0</v>
      </c>
      <c r="L1658" s="1"/>
      <c r="M1658" s="1"/>
      <c r="N1658" s="1" t="s">
        <v>52</v>
      </c>
      <c r="O1658" s="3">
        <v>4.25</v>
      </c>
      <c r="P1658" s="3"/>
      <c r="Q1658" s="3">
        <v>4.25</v>
      </c>
      <c r="R1658" s="3">
        <v>6.3635999999999999</v>
      </c>
      <c r="S1658" s="1">
        <v>0</v>
      </c>
      <c r="T1658" s="4">
        <v>0</v>
      </c>
      <c r="U1658" s="1" t="s">
        <v>5362</v>
      </c>
      <c r="V1658" s="1" t="s">
        <v>5642</v>
      </c>
      <c r="W1658" s="1" t="s">
        <v>5533</v>
      </c>
      <c r="X1658" s="1" t="s">
        <v>47</v>
      </c>
      <c r="Y1658" s="1">
        <v>22</v>
      </c>
      <c r="Z1658" s="1">
        <v>0</v>
      </c>
      <c r="AA1658" s="1">
        <v>50</v>
      </c>
      <c r="AB1658" s="1">
        <v>50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23</v>
      </c>
      <c r="AR1658" s="1">
        <v>42</v>
      </c>
      <c r="AS1658" s="1">
        <v>23</v>
      </c>
      <c r="AT1658" s="1">
        <v>3</v>
      </c>
      <c r="AU1658" s="1">
        <v>0</v>
      </c>
      <c r="AV1658" s="1">
        <v>0</v>
      </c>
      <c r="AW1658" s="1">
        <v>34</v>
      </c>
      <c r="AX1658" s="1">
        <v>30</v>
      </c>
      <c r="AY1658" s="1">
        <v>0</v>
      </c>
      <c r="AZ1658" s="1">
        <v>0</v>
      </c>
      <c r="BA1658" s="11">
        <v>2</v>
      </c>
    </row>
    <row r="1659" spans="1:53" x14ac:dyDescent="0.25">
      <c r="A1659" s="10">
        <v>125694</v>
      </c>
      <c r="B1659" s="1" t="s">
        <v>3469</v>
      </c>
      <c r="C1659" s="1" t="s">
        <v>2987</v>
      </c>
      <c r="D1659" s="1">
        <v>0</v>
      </c>
      <c r="E1659" s="1">
        <v>0</v>
      </c>
      <c r="F1659" s="1"/>
      <c r="G1659" s="1" t="s">
        <v>3446</v>
      </c>
      <c r="H1659" s="2">
        <v>45467.712558993058</v>
      </c>
      <c r="I1659" s="1" t="str">
        <f>_xlfn.XLOOKUP(G1659,'Lookup '!A:A,'Lookup '!B:B)</f>
        <v>Cases &amp; Covers</v>
      </c>
      <c r="J1659" s="1" t="s">
        <v>51</v>
      </c>
      <c r="K1659" s="1" t="b">
        <v>0</v>
      </c>
      <c r="L1659" s="1"/>
      <c r="M1659" s="1"/>
      <c r="N1659" s="1" t="s">
        <v>52</v>
      </c>
      <c r="O1659" s="3">
        <v>4.25</v>
      </c>
      <c r="P1659" s="3"/>
      <c r="Q1659" s="3">
        <v>4.25</v>
      </c>
      <c r="R1659" s="3">
        <v>0</v>
      </c>
      <c r="S1659" s="1">
        <v>0</v>
      </c>
      <c r="T1659" s="4">
        <v>0</v>
      </c>
      <c r="U1659" s="1" t="s">
        <v>5362</v>
      </c>
      <c r="V1659" s="1" t="s">
        <v>5642</v>
      </c>
      <c r="W1659" s="1" t="s">
        <v>5493</v>
      </c>
      <c r="X1659" s="1" t="s">
        <v>47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1">
        <v>0</v>
      </c>
    </row>
    <row r="1660" spans="1:53" x14ac:dyDescent="0.25">
      <c r="A1660" s="10">
        <v>125695</v>
      </c>
      <c r="B1660" s="1" t="s">
        <v>3470</v>
      </c>
      <c r="C1660" s="1" t="s">
        <v>2987</v>
      </c>
      <c r="D1660" s="1">
        <v>0</v>
      </c>
      <c r="E1660" s="1">
        <v>0</v>
      </c>
      <c r="F1660" s="1"/>
      <c r="G1660" s="1" t="s">
        <v>3448</v>
      </c>
      <c r="H1660" s="2">
        <v>45467.712558993058</v>
      </c>
      <c r="I1660" s="1" t="str">
        <f>_xlfn.XLOOKUP(G1660,'Lookup '!A:A,'Lookup '!B:B)</f>
        <v>Cases &amp; Covers</v>
      </c>
      <c r="J1660" s="1" t="s">
        <v>51</v>
      </c>
      <c r="K1660" s="1" t="b">
        <v>0</v>
      </c>
      <c r="L1660" s="1"/>
      <c r="M1660" s="1"/>
      <c r="N1660" s="1" t="s">
        <v>52</v>
      </c>
      <c r="O1660" s="3">
        <v>4.25</v>
      </c>
      <c r="P1660" s="3"/>
      <c r="Q1660" s="3">
        <v>4.25</v>
      </c>
      <c r="R1660" s="3">
        <v>0</v>
      </c>
      <c r="S1660" s="1">
        <v>0</v>
      </c>
      <c r="T1660" s="4">
        <v>0</v>
      </c>
      <c r="U1660" s="1" t="s">
        <v>5362</v>
      </c>
      <c r="V1660" s="1" t="s">
        <v>5642</v>
      </c>
      <c r="W1660" s="1" t="s">
        <v>5493</v>
      </c>
      <c r="X1660" s="1" t="s">
        <v>47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1">
        <v>0</v>
      </c>
    </row>
    <row r="1661" spans="1:53" x14ac:dyDescent="0.25">
      <c r="A1661" s="10">
        <v>125696</v>
      </c>
      <c r="B1661" s="1" t="s">
        <v>3471</v>
      </c>
      <c r="C1661" s="1" t="s">
        <v>2987</v>
      </c>
      <c r="D1661" s="1">
        <v>0</v>
      </c>
      <c r="E1661" s="1">
        <v>0</v>
      </c>
      <c r="F1661" s="1"/>
      <c r="G1661" s="1" t="s">
        <v>3450</v>
      </c>
      <c r="H1661" s="2">
        <v>45467.712558993058</v>
      </c>
      <c r="I1661" s="1" t="str">
        <f>_xlfn.XLOOKUP(G1661,'Lookup '!A:A,'Lookup '!B:B)</f>
        <v>Cases &amp; Covers</v>
      </c>
      <c r="J1661" s="1" t="s">
        <v>51</v>
      </c>
      <c r="K1661" s="1" t="b">
        <v>0</v>
      </c>
      <c r="L1661" s="1"/>
      <c r="M1661" s="1"/>
      <c r="N1661" s="1" t="s">
        <v>52</v>
      </c>
      <c r="O1661" s="3">
        <v>4.25</v>
      </c>
      <c r="P1661" s="3"/>
      <c r="Q1661" s="3">
        <v>4.25</v>
      </c>
      <c r="R1661" s="3">
        <v>0</v>
      </c>
      <c r="S1661" s="1">
        <v>0</v>
      </c>
      <c r="T1661" s="4">
        <v>0</v>
      </c>
      <c r="U1661" s="1" t="s">
        <v>5362</v>
      </c>
      <c r="V1661" s="1" t="s">
        <v>5642</v>
      </c>
      <c r="W1661" s="1" t="s">
        <v>5493</v>
      </c>
      <c r="X1661" s="1" t="s">
        <v>47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1">
        <v>0</v>
      </c>
    </row>
    <row r="1662" spans="1:53" x14ac:dyDescent="0.25">
      <c r="A1662" s="10">
        <v>125697</v>
      </c>
      <c r="B1662" s="1" t="s">
        <v>3472</v>
      </c>
      <c r="C1662" s="1" t="s">
        <v>2987</v>
      </c>
      <c r="D1662" s="1">
        <v>0</v>
      </c>
      <c r="E1662" s="1">
        <v>0</v>
      </c>
      <c r="F1662" s="1"/>
      <c r="G1662" s="1" t="s">
        <v>3452</v>
      </c>
      <c r="H1662" s="2">
        <v>45467.712558993058</v>
      </c>
      <c r="I1662" s="1" t="str">
        <f>_xlfn.XLOOKUP(G1662,'Lookup '!A:A,'Lookup '!B:B)</f>
        <v>Cases &amp; Covers</v>
      </c>
      <c r="J1662" s="1" t="s">
        <v>51</v>
      </c>
      <c r="K1662" s="1" t="b">
        <v>0</v>
      </c>
      <c r="L1662" s="1"/>
      <c r="M1662" s="1"/>
      <c r="N1662" s="1" t="s">
        <v>52</v>
      </c>
      <c r="O1662" s="3">
        <v>4.25</v>
      </c>
      <c r="P1662" s="3"/>
      <c r="Q1662" s="3">
        <v>4.25</v>
      </c>
      <c r="R1662" s="3">
        <v>0</v>
      </c>
      <c r="S1662" s="1">
        <v>0</v>
      </c>
      <c r="T1662" s="4">
        <v>0</v>
      </c>
      <c r="U1662" s="1" t="s">
        <v>5362</v>
      </c>
      <c r="V1662" s="1" t="s">
        <v>5642</v>
      </c>
      <c r="W1662" s="1" t="s">
        <v>3715</v>
      </c>
      <c r="X1662" s="1" t="s">
        <v>47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1">
        <v>0</v>
      </c>
    </row>
    <row r="1663" spans="1:53" x14ac:dyDescent="0.25">
      <c r="A1663" s="10">
        <v>125698</v>
      </c>
      <c r="B1663" s="1" t="s">
        <v>3473</v>
      </c>
      <c r="C1663" s="1" t="s">
        <v>2987</v>
      </c>
      <c r="D1663" s="1">
        <v>0</v>
      </c>
      <c r="E1663" s="1">
        <v>0</v>
      </c>
      <c r="F1663" s="1"/>
      <c r="G1663" s="1" t="s">
        <v>3454</v>
      </c>
      <c r="H1663" s="2">
        <v>45467.712558993058</v>
      </c>
      <c r="I1663" s="1" t="str">
        <f>_xlfn.XLOOKUP(G1663,'Lookup '!A:A,'Lookup '!B:B)</f>
        <v>Cases &amp; Covers</v>
      </c>
      <c r="J1663" s="1" t="s">
        <v>51</v>
      </c>
      <c r="K1663" s="1" t="b">
        <v>0</v>
      </c>
      <c r="L1663" s="1"/>
      <c r="M1663" s="1"/>
      <c r="N1663" s="1" t="s">
        <v>52</v>
      </c>
      <c r="O1663" s="3">
        <v>4.25</v>
      </c>
      <c r="P1663" s="3"/>
      <c r="Q1663" s="3">
        <v>4.25</v>
      </c>
      <c r="R1663" s="3">
        <v>0</v>
      </c>
      <c r="S1663" s="1">
        <v>0</v>
      </c>
      <c r="T1663" s="4">
        <v>0</v>
      </c>
      <c r="U1663" s="1" t="s">
        <v>5362</v>
      </c>
      <c r="V1663" s="1" t="s">
        <v>5642</v>
      </c>
      <c r="W1663" s="1" t="s">
        <v>3715</v>
      </c>
      <c r="X1663" s="1" t="s">
        <v>47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1">
        <v>0</v>
      </c>
    </row>
    <row r="1664" spans="1:53" x14ac:dyDescent="0.25">
      <c r="A1664" s="10">
        <v>125699</v>
      </c>
      <c r="B1664" s="1" t="s">
        <v>3474</v>
      </c>
      <c r="C1664" s="1" t="s">
        <v>2987</v>
      </c>
      <c r="D1664" s="1">
        <v>0</v>
      </c>
      <c r="E1664" s="1">
        <v>0</v>
      </c>
      <c r="F1664" s="1"/>
      <c r="G1664" s="1" t="s">
        <v>3456</v>
      </c>
      <c r="H1664" s="2">
        <v>45467.712558993058</v>
      </c>
      <c r="I1664" s="1" t="str">
        <f>_xlfn.XLOOKUP(G1664,'Lookup '!A:A,'Lookup '!B:B)</f>
        <v>Cases &amp; Covers</v>
      </c>
      <c r="J1664" s="1" t="s">
        <v>51</v>
      </c>
      <c r="K1664" s="1" t="b">
        <v>0</v>
      </c>
      <c r="L1664" s="1"/>
      <c r="M1664" s="1"/>
      <c r="N1664" s="1" t="s">
        <v>52</v>
      </c>
      <c r="O1664" s="3">
        <v>4.25</v>
      </c>
      <c r="P1664" s="3"/>
      <c r="Q1664" s="3">
        <v>4.25</v>
      </c>
      <c r="R1664" s="3">
        <v>0</v>
      </c>
      <c r="S1664" s="1">
        <v>0</v>
      </c>
      <c r="T1664" s="4">
        <v>0</v>
      </c>
      <c r="U1664" s="1" t="s">
        <v>5362</v>
      </c>
      <c r="V1664" s="1" t="s">
        <v>5642</v>
      </c>
      <c r="W1664" s="1" t="s">
        <v>3715</v>
      </c>
      <c r="X1664" s="1" t="s">
        <v>47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1">
        <v>0</v>
      </c>
    </row>
    <row r="1665" spans="1:53" x14ac:dyDescent="0.25">
      <c r="A1665" s="10">
        <v>125700</v>
      </c>
      <c r="B1665" s="1" t="s">
        <v>3475</v>
      </c>
      <c r="C1665" s="1" t="s">
        <v>2987</v>
      </c>
      <c r="D1665" s="1">
        <v>0</v>
      </c>
      <c r="E1665" s="1">
        <v>0</v>
      </c>
      <c r="F1665" s="1"/>
      <c r="G1665" s="1" t="s">
        <v>3458</v>
      </c>
      <c r="H1665" s="2">
        <v>45467.712558993058</v>
      </c>
      <c r="I1665" s="1" t="str">
        <f>_xlfn.XLOOKUP(G1665,'Lookup '!A:A,'Lookup '!B:B)</f>
        <v>Cases &amp; Covers</v>
      </c>
      <c r="J1665" s="1" t="s">
        <v>51</v>
      </c>
      <c r="K1665" s="1" t="b">
        <v>0</v>
      </c>
      <c r="L1665" s="1"/>
      <c r="M1665" s="1"/>
      <c r="N1665" s="1" t="s">
        <v>52</v>
      </c>
      <c r="O1665" s="3">
        <v>4.25</v>
      </c>
      <c r="P1665" s="3"/>
      <c r="Q1665" s="3">
        <v>4.25</v>
      </c>
      <c r="R1665" s="3">
        <v>0</v>
      </c>
      <c r="S1665" s="1">
        <v>0</v>
      </c>
      <c r="T1665" s="4">
        <v>0</v>
      </c>
      <c r="U1665" s="1" t="s">
        <v>5362</v>
      </c>
      <c r="V1665" s="1" t="s">
        <v>5642</v>
      </c>
      <c r="W1665" s="1" t="s">
        <v>5520</v>
      </c>
      <c r="X1665" s="1" t="s">
        <v>47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1">
        <v>0</v>
      </c>
    </row>
    <row r="1666" spans="1:53" x14ac:dyDescent="0.25">
      <c r="A1666" s="10">
        <v>125701</v>
      </c>
      <c r="B1666" s="1" t="s">
        <v>3476</v>
      </c>
      <c r="C1666" s="1" t="s">
        <v>2987</v>
      </c>
      <c r="D1666" s="1">
        <v>0</v>
      </c>
      <c r="E1666" s="1">
        <v>0</v>
      </c>
      <c r="F1666" s="1"/>
      <c r="G1666" s="1" t="s">
        <v>3460</v>
      </c>
      <c r="H1666" s="2">
        <v>45467.712558993058</v>
      </c>
      <c r="I1666" s="1" t="str">
        <f>_xlfn.XLOOKUP(G1666,'Lookup '!A:A,'Lookup '!B:B)</f>
        <v>Cases &amp; Covers</v>
      </c>
      <c r="J1666" s="1" t="s">
        <v>51</v>
      </c>
      <c r="K1666" s="1" t="b">
        <v>0</v>
      </c>
      <c r="L1666" s="1"/>
      <c r="M1666" s="1"/>
      <c r="N1666" s="1" t="s">
        <v>52</v>
      </c>
      <c r="O1666" s="3">
        <v>4.25</v>
      </c>
      <c r="P1666" s="3"/>
      <c r="Q1666" s="3">
        <v>4.25</v>
      </c>
      <c r="R1666" s="3">
        <v>0</v>
      </c>
      <c r="S1666" s="1">
        <v>0</v>
      </c>
      <c r="T1666" s="4">
        <v>0</v>
      </c>
      <c r="U1666" s="1" t="s">
        <v>5362</v>
      </c>
      <c r="V1666" s="1" t="s">
        <v>5642</v>
      </c>
      <c r="W1666" s="1" t="s">
        <v>5520</v>
      </c>
      <c r="X1666" s="1" t="s">
        <v>47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1">
        <v>0</v>
      </c>
    </row>
    <row r="1667" spans="1:53" x14ac:dyDescent="0.25">
      <c r="A1667" s="10">
        <v>125702</v>
      </c>
      <c r="B1667" s="1" t="s">
        <v>3477</v>
      </c>
      <c r="C1667" s="1" t="s">
        <v>2987</v>
      </c>
      <c r="D1667" s="1">
        <v>0</v>
      </c>
      <c r="E1667" s="1">
        <v>0</v>
      </c>
      <c r="F1667" s="1"/>
      <c r="G1667" s="1" t="s">
        <v>3462</v>
      </c>
      <c r="H1667" s="2">
        <v>45467.712558993058</v>
      </c>
      <c r="I1667" s="1" t="str">
        <f>_xlfn.XLOOKUP(G1667,'Lookup '!A:A,'Lookup '!B:B)</f>
        <v>Cases &amp; Covers</v>
      </c>
      <c r="J1667" s="1" t="s">
        <v>51</v>
      </c>
      <c r="K1667" s="1" t="b">
        <v>0</v>
      </c>
      <c r="L1667" s="1"/>
      <c r="M1667" s="1"/>
      <c r="N1667" s="1" t="s">
        <v>52</v>
      </c>
      <c r="O1667" s="3">
        <v>4.25</v>
      </c>
      <c r="P1667" s="3"/>
      <c r="Q1667" s="3">
        <v>4.25</v>
      </c>
      <c r="R1667" s="3">
        <v>0</v>
      </c>
      <c r="S1667" s="1">
        <v>0</v>
      </c>
      <c r="T1667" s="4">
        <v>0</v>
      </c>
      <c r="U1667" s="1" t="s">
        <v>5362</v>
      </c>
      <c r="V1667" s="1" t="s">
        <v>5642</v>
      </c>
      <c r="W1667" s="1" t="s">
        <v>5520</v>
      </c>
      <c r="X1667" s="1" t="s">
        <v>47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1">
        <v>0</v>
      </c>
    </row>
    <row r="1668" spans="1:53" x14ac:dyDescent="0.25">
      <c r="A1668" s="10">
        <v>125703</v>
      </c>
      <c r="B1668" s="1" t="s">
        <v>3478</v>
      </c>
      <c r="C1668" s="1" t="s">
        <v>2987</v>
      </c>
      <c r="D1668" s="1">
        <v>0</v>
      </c>
      <c r="E1668" s="1">
        <v>0</v>
      </c>
      <c r="F1668" s="1"/>
      <c r="G1668" s="1" t="s">
        <v>3464</v>
      </c>
      <c r="H1668" s="2">
        <v>45467.712558993058</v>
      </c>
      <c r="I1668" s="1" t="str">
        <f>_xlfn.XLOOKUP(G1668,'Lookup '!A:A,'Lookup '!B:B)</f>
        <v>Cases &amp; Covers</v>
      </c>
      <c r="J1668" s="1" t="s">
        <v>51</v>
      </c>
      <c r="K1668" s="1" t="b">
        <v>0</v>
      </c>
      <c r="L1668" s="1"/>
      <c r="M1668" s="1"/>
      <c r="N1668" s="1" t="s">
        <v>52</v>
      </c>
      <c r="O1668" s="3">
        <v>4.25</v>
      </c>
      <c r="P1668" s="3"/>
      <c r="Q1668" s="3">
        <v>4.25</v>
      </c>
      <c r="R1668" s="3">
        <v>6.3635999999999999</v>
      </c>
      <c r="S1668" s="1">
        <v>0</v>
      </c>
      <c r="T1668" s="4">
        <v>0</v>
      </c>
      <c r="U1668" s="1" t="s">
        <v>5362</v>
      </c>
      <c r="V1668" s="1" t="s">
        <v>5642</v>
      </c>
      <c r="W1668" s="1" t="s">
        <v>5533</v>
      </c>
      <c r="X1668" s="1" t="s">
        <v>47</v>
      </c>
      <c r="Y1668" s="1">
        <v>-1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1">
        <v>0</v>
      </c>
    </row>
    <row r="1669" spans="1:53" x14ac:dyDescent="0.25">
      <c r="A1669" s="10">
        <v>125704</v>
      </c>
      <c r="B1669" s="1" t="s">
        <v>3479</v>
      </c>
      <c r="C1669" s="1" t="s">
        <v>2987</v>
      </c>
      <c r="D1669" s="1">
        <v>0</v>
      </c>
      <c r="E1669" s="1">
        <v>0</v>
      </c>
      <c r="F1669" s="1"/>
      <c r="G1669" s="1" t="s">
        <v>3466</v>
      </c>
      <c r="H1669" s="2">
        <v>45467.712558993058</v>
      </c>
      <c r="I1669" s="1" t="str">
        <f>_xlfn.XLOOKUP(G1669,'Lookup '!A:A,'Lookup '!B:B)</f>
        <v>Cases &amp; Covers</v>
      </c>
      <c r="J1669" s="1" t="s">
        <v>51</v>
      </c>
      <c r="K1669" s="1" t="b">
        <v>0</v>
      </c>
      <c r="L1669" s="1"/>
      <c r="M1669" s="1"/>
      <c r="N1669" s="1" t="s">
        <v>52</v>
      </c>
      <c r="O1669" s="3">
        <v>4.25</v>
      </c>
      <c r="P1669" s="3"/>
      <c r="Q1669" s="3">
        <v>4.25</v>
      </c>
      <c r="R1669" s="3">
        <v>0</v>
      </c>
      <c r="S1669" s="1">
        <v>0</v>
      </c>
      <c r="T1669" s="4">
        <v>0</v>
      </c>
      <c r="U1669" s="1" t="s">
        <v>5362</v>
      </c>
      <c r="V1669" s="1" t="s">
        <v>5642</v>
      </c>
      <c r="W1669" s="1" t="s">
        <v>5533</v>
      </c>
      <c r="X1669" s="1" t="s">
        <v>47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1">
        <v>0</v>
      </c>
    </row>
    <row r="1670" spans="1:53" x14ac:dyDescent="0.25">
      <c r="A1670" s="10">
        <v>125705</v>
      </c>
      <c r="B1670" s="1" t="s">
        <v>3480</v>
      </c>
      <c r="C1670" s="1" t="s">
        <v>2987</v>
      </c>
      <c r="D1670" s="1">
        <v>0</v>
      </c>
      <c r="E1670" s="1">
        <v>0</v>
      </c>
      <c r="F1670" s="1"/>
      <c r="G1670" s="1" t="s">
        <v>3468</v>
      </c>
      <c r="H1670" s="2">
        <v>45467.712558993058</v>
      </c>
      <c r="I1670" s="1" t="str">
        <f>_xlfn.XLOOKUP(G1670,'Lookup '!A:A,'Lookup '!B:B)</f>
        <v>Cases &amp; Covers</v>
      </c>
      <c r="J1670" s="1" t="s">
        <v>51</v>
      </c>
      <c r="K1670" s="1" t="b">
        <v>0</v>
      </c>
      <c r="L1670" s="1"/>
      <c r="M1670" s="1"/>
      <c r="N1670" s="1" t="s">
        <v>52</v>
      </c>
      <c r="O1670" s="3">
        <v>4.25</v>
      </c>
      <c r="P1670" s="3"/>
      <c r="Q1670" s="3">
        <v>4.25</v>
      </c>
      <c r="R1670" s="3">
        <v>0</v>
      </c>
      <c r="S1670" s="1">
        <v>0</v>
      </c>
      <c r="T1670" s="4">
        <v>0</v>
      </c>
      <c r="U1670" s="1" t="s">
        <v>5362</v>
      </c>
      <c r="V1670" s="1" t="s">
        <v>5642</v>
      </c>
      <c r="W1670" s="1" t="s">
        <v>5533</v>
      </c>
      <c r="X1670" s="1" t="s">
        <v>47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1">
        <v>0</v>
      </c>
    </row>
    <row r="1671" spans="1:53" hidden="1" x14ac:dyDescent="0.25">
      <c r="A1671" s="10">
        <v>125706</v>
      </c>
      <c r="B1671" s="1" t="s">
        <v>3481</v>
      </c>
      <c r="C1671" s="1" t="s">
        <v>315</v>
      </c>
      <c r="D1671" s="1">
        <v>4</v>
      </c>
      <c r="E1671" s="1">
        <v>0</v>
      </c>
      <c r="F1671" s="1"/>
      <c r="G1671" s="1" t="s">
        <v>3482</v>
      </c>
      <c r="H1671" s="2">
        <v>45467.725762499998</v>
      </c>
      <c r="I1671" s="1" t="str">
        <f>_xlfn.XLOOKUP(G1671,'Lookup '!A:A,'Lookup '!B:B)</f>
        <v>Cables</v>
      </c>
      <c r="J1671" s="1" t="s">
        <v>830</v>
      </c>
      <c r="K1671" s="1" t="b">
        <v>0</v>
      </c>
      <c r="L1671" s="1"/>
      <c r="M1671" s="1"/>
      <c r="N1671" s="1" t="s">
        <v>52</v>
      </c>
      <c r="O1671" s="3">
        <v>1.05</v>
      </c>
      <c r="P1671" s="3"/>
      <c r="Q1671" s="3">
        <v>1.05</v>
      </c>
      <c r="R1671" s="3">
        <v>1.8181</v>
      </c>
      <c r="S1671" s="1">
        <v>0</v>
      </c>
      <c r="T1671" s="4">
        <v>0</v>
      </c>
      <c r="U1671" s="1"/>
      <c r="V1671" s="1" t="s">
        <v>5583</v>
      </c>
      <c r="W1671" s="1" t="s">
        <v>5497</v>
      </c>
      <c r="X1671" s="1" t="s">
        <v>47</v>
      </c>
      <c r="Y1671" s="1">
        <v>581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37</v>
      </c>
      <c r="AR1671" s="1">
        <v>61</v>
      </c>
      <c r="AS1671" s="1">
        <v>38</v>
      </c>
      <c r="AT1671" s="1">
        <v>35</v>
      </c>
      <c r="AU1671" s="1">
        <v>59</v>
      </c>
      <c r="AV1671" s="1">
        <v>39</v>
      </c>
      <c r="AW1671" s="1">
        <v>27</v>
      </c>
      <c r="AX1671" s="1">
        <v>33</v>
      </c>
      <c r="AY1671" s="1">
        <v>32</v>
      </c>
      <c r="AZ1671" s="1">
        <v>38</v>
      </c>
      <c r="BA1671" s="11">
        <v>26</v>
      </c>
    </row>
    <row r="1672" spans="1:53" hidden="1" x14ac:dyDescent="0.25">
      <c r="A1672" s="10">
        <v>125707</v>
      </c>
      <c r="B1672" s="1" t="s">
        <v>3483</v>
      </c>
      <c r="C1672" s="1" t="s">
        <v>61</v>
      </c>
      <c r="D1672" s="1">
        <v>0</v>
      </c>
      <c r="E1672" s="1">
        <v>0</v>
      </c>
      <c r="F1672" s="1"/>
      <c r="G1672" s="1" t="s">
        <v>3484</v>
      </c>
      <c r="H1672" s="2">
        <v>45476.440376076389</v>
      </c>
      <c r="I1672" s="1" t="str">
        <f>_xlfn.XLOOKUP(G1672,'Lookup '!A:A,'Lookup '!B:B)</f>
        <v>LCDS</v>
      </c>
      <c r="J1672" s="1" t="s">
        <v>63</v>
      </c>
      <c r="K1672" s="1" t="b">
        <v>0</v>
      </c>
      <c r="L1672" s="1"/>
      <c r="M1672" s="1"/>
      <c r="N1672" s="1" t="s">
        <v>52</v>
      </c>
      <c r="O1672" s="3">
        <v>111</v>
      </c>
      <c r="P1672" s="3"/>
      <c r="Q1672" s="3">
        <v>111</v>
      </c>
      <c r="R1672" s="3">
        <v>156</v>
      </c>
      <c r="S1672" s="1">
        <v>0</v>
      </c>
      <c r="T1672" s="4">
        <v>0</v>
      </c>
      <c r="U1672" s="1"/>
      <c r="V1672" s="1" t="s">
        <v>5496</v>
      </c>
      <c r="W1672" s="1">
        <v>0</v>
      </c>
      <c r="X1672" s="1" t="s">
        <v>47</v>
      </c>
      <c r="Y1672" s="1">
        <v>1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36</v>
      </c>
      <c r="AS1672" s="1">
        <v>14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1">
        <v>0</v>
      </c>
    </row>
    <row r="1673" spans="1:53" hidden="1" x14ac:dyDescent="0.25">
      <c r="A1673" s="10">
        <v>125708</v>
      </c>
      <c r="B1673" s="1" t="s">
        <v>3485</v>
      </c>
      <c r="C1673" s="1" t="s">
        <v>61</v>
      </c>
      <c r="D1673" s="1">
        <v>0</v>
      </c>
      <c r="E1673" s="1">
        <v>0</v>
      </c>
      <c r="F1673" s="1"/>
      <c r="G1673" s="1" t="s">
        <v>3486</v>
      </c>
      <c r="H1673" s="2">
        <v>45476.440376076389</v>
      </c>
      <c r="I1673" s="1" t="str">
        <f>_xlfn.XLOOKUP(G1673,'Lookup '!A:A,'Lookup '!B:B)</f>
        <v>LCDS</v>
      </c>
      <c r="J1673" s="1" t="s">
        <v>63</v>
      </c>
      <c r="K1673" s="1" t="b">
        <v>0</v>
      </c>
      <c r="L1673" s="1"/>
      <c r="M1673" s="1"/>
      <c r="N1673" s="1" t="s">
        <v>52</v>
      </c>
      <c r="O1673" s="3">
        <v>156.19999999999999</v>
      </c>
      <c r="P1673" s="3"/>
      <c r="Q1673" s="3">
        <v>156.19999999999999</v>
      </c>
      <c r="R1673" s="3">
        <v>204.5454</v>
      </c>
      <c r="S1673" s="1">
        <v>0</v>
      </c>
      <c r="T1673" s="4">
        <v>0</v>
      </c>
      <c r="U1673" s="1"/>
      <c r="V1673" s="1" t="s">
        <v>5496</v>
      </c>
      <c r="W1673" s="1">
        <v>0</v>
      </c>
      <c r="X1673" s="1" t="s">
        <v>47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25</v>
      </c>
      <c r="AS1673" s="1">
        <v>5</v>
      </c>
      <c r="AT1673" s="1">
        <v>0</v>
      </c>
      <c r="AU1673" s="1">
        <v>0</v>
      </c>
      <c r="AV1673" s="1">
        <v>0</v>
      </c>
      <c r="AW1673" s="1">
        <v>3</v>
      </c>
      <c r="AX1673" s="1">
        <v>0</v>
      </c>
      <c r="AY1673" s="1">
        <v>0</v>
      </c>
      <c r="AZ1673" s="1">
        <v>0</v>
      </c>
      <c r="BA1673" s="11">
        <v>0</v>
      </c>
    </row>
    <row r="1674" spans="1:53" hidden="1" x14ac:dyDescent="0.25">
      <c r="A1674" s="10">
        <v>125709</v>
      </c>
      <c r="B1674" s="1" t="s">
        <v>3487</v>
      </c>
      <c r="C1674" s="1" t="s">
        <v>61</v>
      </c>
      <c r="D1674" s="1">
        <v>0</v>
      </c>
      <c r="E1674" s="1">
        <v>0</v>
      </c>
      <c r="F1674" s="1"/>
      <c r="G1674" s="1" t="s">
        <v>3488</v>
      </c>
      <c r="H1674" s="2">
        <v>45476.440376076389</v>
      </c>
      <c r="I1674" s="1" t="str">
        <f>_xlfn.XLOOKUP(G1674,'Lookup '!A:A,'Lookup '!B:B)</f>
        <v>LCDS</v>
      </c>
      <c r="J1674" s="1" t="s">
        <v>63</v>
      </c>
      <c r="K1674" s="1" t="b">
        <v>0</v>
      </c>
      <c r="L1674" s="1"/>
      <c r="M1674" s="1"/>
      <c r="N1674" s="1" t="s">
        <v>52</v>
      </c>
      <c r="O1674" s="3">
        <v>170</v>
      </c>
      <c r="P1674" s="3"/>
      <c r="Q1674" s="3">
        <v>170</v>
      </c>
      <c r="R1674" s="3">
        <v>218.18180000000001</v>
      </c>
      <c r="S1674" s="1">
        <v>0</v>
      </c>
      <c r="T1674" s="4">
        <v>0</v>
      </c>
      <c r="U1674" s="1"/>
      <c r="V1674" s="1" t="s">
        <v>5496</v>
      </c>
      <c r="W1674" s="1">
        <v>0</v>
      </c>
      <c r="X1674" s="1" t="s">
        <v>47</v>
      </c>
      <c r="Y1674" s="1">
        <v>4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30</v>
      </c>
      <c r="AS1674" s="1">
        <v>0</v>
      </c>
      <c r="AT1674" s="1">
        <v>0</v>
      </c>
      <c r="AU1674" s="1">
        <v>0</v>
      </c>
      <c r="AV1674" s="1">
        <v>0</v>
      </c>
      <c r="AW1674" s="1">
        <v>2</v>
      </c>
      <c r="AX1674" s="1">
        <v>0</v>
      </c>
      <c r="AY1674" s="1">
        <v>0</v>
      </c>
      <c r="AZ1674" s="1">
        <v>0</v>
      </c>
      <c r="BA1674" s="11">
        <v>0</v>
      </c>
    </row>
    <row r="1675" spans="1:53" hidden="1" x14ac:dyDescent="0.25">
      <c r="A1675" s="10">
        <v>125710</v>
      </c>
      <c r="B1675" s="1" t="s">
        <v>3489</v>
      </c>
      <c r="C1675" s="1" t="s">
        <v>2782</v>
      </c>
      <c r="D1675" s="1">
        <v>0</v>
      </c>
      <c r="E1675" s="1">
        <v>0</v>
      </c>
      <c r="F1675" s="1"/>
      <c r="G1675" s="1" t="s">
        <v>3490</v>
      </c>
      <c r="H1675" s="2">
        <v>45502.722035763887</v>
      </c>
      <c r="I1675" s="1" t="str">
        <f>_xlfn.XLOOKUP(G1675,'Lookup '!A:A,'Lookup '!B:B)</f>
        <v>Battery</v>
      </c>
      <c r="J1675" s="1" t="s">
        <v>2784</v>
      </c>
      <c r="K1675" s="1" t="b">
        <v>0</v>
      </c>
      <c r="L1675" s="1"/>
      <c r="M1675" s="1"/>
      <c r="N1675" s="1" t="s">
        <v>52</v>
      </c>
      <c r="O1675" s="3">
        <v>10.99</v>
      </c>
      <c r="P1675" s="3"/>
      <c r="Q1675" s="3">
        <v>10.99</v>
      </c>
      <c r="R1675" s="3">
        <v>40</v>
      </c>
      <c r="S1675" s="1">
        <v>0</v>
      </c>
      <c r="T1675" s="4">
        <v>0</v>
      </c>
      <c r="U1675" s="1"/>
      <c r="V1675" s="1" t="s">
        <v>5621</v>
      </c>
      <c r="W1675" s="1">
        <v>0</v>
      </c>
      <c r="X1675" s="1" t="s">
        <v>47</v>
      </c>
      <c r="Y1675" s="1">
        <v>8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5</v>
      </c>
      <c r="AT1675" s="1">
        <v>0</v>
      </c>
      <c r="AU1675" s="1">
        <v>3</v>
      </c>
      <c r="AV1675" s="1">
        <v>2</v>
      </c>
      <c r="AW1675" s="1">
        <v>2</v>
      </c>
      <c r="AX1675" s="1">
        <v>0</v>
      </c>
      <c r="AY1675" s="1">
        <v>0</v>
      </c>
      <c r="AZ1675" s="1">
        <v>0</v>
      </c>
      <c r="BA1675" s="11">
        <v>0</v>
      </c>
    </row>
    <row r="1676" spans="1:53" hidden="1" x14ac:dyDescent="0.25">
      <c r="A1676" s="10">
        <v>125712</v>
      </c>
      <c r="B1676" s="1" t="s">
        <v>3491</v>
      </c>
      <c r="C1676" s="1" t="s">
        <v>3040</v>
      </c>
      <c r="D1676" s="1">
        <v>0</v>
      </c>
      <c r="E1676" s="1">
        <v>0</v>
      </c>
      <c r="F1676" s="1"/>
      <c r="G1676" s="1" t="s">
        <v>3492</v>
      </c>
      <c r="H1676" s="2">
        <v>45504.411077199074</v>
      </c>
      <c r="I1676" s="1" t="str">
        <f>_xlfn.XLOOKUP(G1676,'Lookup '!A:A,'Lookup '!B:B)</f>
        <v>Charger</v>
      </c>
      <c r="J1676" s="1" t="s">
        <v>3493</v>
      </c>
      <c r="K1676" s="1" t="b">
        <v>0</v>
      </c>
      <c r="L1676" s="1"/>
      <c r="M1676" s="1"/>
      <c r="N1676" s="1" t="s">
        <v>52</v>
      </c>
      <c r="O1676" s="3">
        <v>5.1100000000000003</v>
      </c>
      <c r="P1676" s="3"/>
      <c r="Q1676" s="3">
        <v>5.1100000000000003</v>
      </c>
      <c r="R1676" s="3">
        <v>9.1117000000000008</v>
      </c>
      <c r="S1676" s="1">
        <v>0</v>
      </c>
      <c r="T1676" s="4">
        <v>0</v>
      </c>
      <c r="U1676" s="1"/>
      <c r="V1676" s="1" t="s">
        <v>5587</v>
      </c>
      <c r="W1676" s="1" t="s">
        <v>5660</v>
      </c>
      <c r="X1676" s="1" t="s">
        <v>47</v>
      </c>
      <c r="Y1676" s="1">
        <v>2383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10</v>
      </c>
      <c r="AS1676" s="1">
        <v>314</v>
      </c>
      <c r="AT1676" s="1">
        <v>265</v>
      </c>
      <c r="AU1676" s="1">
        <v>295</v>
      </c>
      <c r="AV1676" s="1">
        <v>311</v>
      </c>
      <c r="AW1676" s="1">
        <v>441</v>
      </c>
      <c r="AX1676" s="1">
        <v>361</v>
      </c>
      <c r="AY1676" s="1">
        <v>193</v>
      </c>
      <c r="AZ1676" s="1">
        <v>246</v>
      </c>
      <c r="BA1676" s="11">
        <v>207</v>
      </c>
    </row>
    <row r="1677" spans="1:53" hidden="1" x14ac:dyDescent="0.25">
      <c r="A1677" s="10">
        <v>125713</v>
      </c>
      <c r="B1677" s="1" t="s">
        <v>3494</v>
      </c>
      <c r="C1677" s="1" t="s">
        <v>3028</v>
      </c>
      <c r="D1677" s="1">
        <v>0</v>
      </c>
      <c r="E1677" s="1">
        <v>0</v>
      </c>
      <c r="F1677" s="1"/>
      <c r="G1677" s="1" t="s">
        <v>3495</v>
      </c>
      <c r="H1677" s="2">
        <v>45504.421986608795</v>
      </c>
      <c r="I1677" s="1" t="str">
        <f>_xlfn.XLOOKUP(G1677,'Lookup '!A:A,'Lookup '!B:B)</f>
        <v>Audio</v>
      </c>
      <c r="J1677" s="1" t="s">
        <v>761</v>
      </c>
      <c r="K1677" s="1" t="b">
        <v>0</v>
      </c>
      <c r="L1677" s="1"/>
      <c r="M1677" s="1"/>
      <c r="N1677" s="1" t="s">
        <v>52</v>
      </c>
      <c r="O1677" s="3">
        <v>7.78</v>
      </c>
      <c r="P1677" s="3"/>
      <c r="Q1677" s="3">
        <v>7.78</v>
      </c>
      <c r="R1677" s="3">
        <v>13.6363</v>
      </c>
      <c r="S1677" s="1">
        <v>0</v>
      </c>
      <c r="T1677" s="4">
        <v>0</v>
      </c>
      <c r="U1677" s="1"/>
      <c r="V1677" s="1" t="s">
        <v>5661</v>
      </c>
      <c r="W1677" s="1">
        <v>0</v>
      </c>
      <c r="X1677" s="1" t="s">
        <v>47</v>
      </c>
      <c r="Y1677" s="1">
        <v>590</v>
      </c>
      <c r="Z1677" s="1">
        <v>1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2</v>
      </c>
      <c r="AS1677" s="1">
        <v>73</v>
      </c>
      <c r="AT1677" s="1">
        <v>45</v>
      </c>
      <c r="AU1677" s="1">
        <v>37</v>
      </c>
      <c r="AV1677" s="1">
        <v>48</v>
      </c>
      <c r="AW1677" s="1">
        <v>45</v>
      </c>
      <c r="AX1677" s="1">
        <v>42</v>
      </c>
      <c r="AY1677" s="1">
        <v>44</v>
      </c>
      <c r="AZ1677" s="1">
        <v>39</v>
      </c>
      <c r="BA1677" s="11">
        <v>44</v>
      </c>
    </row>
    <row r="1678" spans="1:53" hidden="1" x14ac:dyDescent="0.25">
      <c r="A1678" s="10">
        <v>125714</v>
      </c>
      <c r="B1678" s="1" t="s">
        <v>3496</v>
      </c>
      <c r="C1678" s="1" t="s">
        <v>3028</v>
      </c>
      <c r="D1678" s="1">
        <v>0</v>
      </c>
      <c r="E1678" s="1">
        <v>0</v>
      </c>
      <c r="F1678" s="1"/>
      <c r="G1678" s="1" t="s">
        <v>3497</v>
      </c>
      <c r="H1678" s="2">
        <v>45504.421986608795</v>
      </c>
      <c r="I1678" s="1" t="str">
        <f>_xlfn.XLOOKUP(G1678,'Lookup '!A:A,'Lookup '!B:B)</f>
        <v>Audio</v>
      </c>
      <c r="J1678" s="1" t="s">
        <v>761</v>
      </c>
      <c r="K1678" s="1" t="b">
        <v>0</v>
      </c>
      <c r="L1678" s="1"/>
      <c r="M1678" s="1"/>
      <c r="N1678" s="1" t="s">
        <v>52</v>
      </c>
      <c r="O1678" s="3">
        <v>11.17</v>
      </c>
      <c r="P1678" s="3"/>
      <c r="Q1678" s="3">
        <v>11.17</v>
      </c>
      <c r="R1678" s="3">
        <v>18.181799999999999</v>
      </c>
      <c r="S1678" s="1">
        <v>0</v>
      </c>
      <c r="T1678" s="4">
        <v>0</v>
      </c>
      <c r="U1678" s="1"/>
      <c r="V1678" s="1" t="s">
        <v>5662</v>
      </c>
      <c r="W1678" s="1">
        <v>0</v>
      </c>
      <c r="X1678" s="1" t="s">
        <v>47</v>
      </c>
      <c r="Y1678" s="1">
        <v>710</v>
      </c>
      <c r="Z1678" s="1">
        <v>2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2</v>
      </c>
      <c r="AS1678" s="1">
        <v>72</v>
      </c>
      <c r="AT1678" s="1">
        <v>29</v>
      </c>
      <c r="AU1678" s="1">
        <v>34</v>
      </c>
      <c r="AV1678" s="1">
        <v>24</v>
      </c>
      <c r="AW1678" s="1">
        <v>31</v>
      </c>
      <c r="AX1678" s="1">
        <v>32</v>
      </c>
      <c r="AY1678" s="1">
        <v>22</v>
      </c>
      <c r="AZ1678" s="1">
        <v>22</v>
      </c>
      <c r="BA1678" s="11">
        <v>32</v>
      </c>
    </row>
    <row r="1679" spans="1:53" hidden="1" x14ac:dyDescent="0.25">
      <c r="A1679" s="10">
        <v>125715</v>
      </c>
      <c r="B1679" s="1" t="s">
        <v>3498</v>
      </c>
      <c r="C1679" s="1" t="s">
        <v>2906</v>
      </c>
      <c r="D1679" s="1">
        <v>0</v>
      </c>
      <c r="E1679" s="1">
        <v>0</v>
      </c>
      <c r="F1679" s="1"/>
      <c r="G1679" s="1" t="s">
        <v>3499</v>
      </c>
      <c r="H1679" s="2">
        <v>45504.434354594909</v>
      </c>
      <c r="I1679" s="1" t="str">
        <f>_xlfn.XLOOKUP(G1679,'Lookup '!A:A,'Lookup '!B:B)</f>
        <v>Cables</v>
      </c>
      <c r="J1679" s="1" t="s">
        <v>830</v>
      </c>
      <c r="K1679" s="1" t="b">
        <v>0</v>
      </c>
      <c r="L1679" s="1"/>
      <c r="M1679" s="1"/>
      <c r="N1679" s="1" t="s">
        <v>52</v>
      </c>
      <c r="O1679" s="3">
        <v>0.78</v>
      </c>
      <c r="P1679" s="3"/>
      <c r="Q1679" s="3">
        <v>0.78</v>
      </c>
      <c r="R1679" s="3">
        <v>1.2726999999999999</v>
      </c>
      <c r="S1679" s="1">
        <v>0</v>
      </c>
      <c r="T1679" s="4">
        <v>0</v>
      </c>
      <c r="U1679" s="1"/>
      <c r="V1679" s="1" t="s">
        <v>5583</v>
      </c>
      <c r="W1679" s="1">
        <v>0</v>
      </c>
      <c r="X1679" s="1" t="s">
        <v>47</v>
      </c>
      <c r="Y1679" s="1">
        <v>3251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11</v>
      </c>
      <c r="AS1679" s="1">
        <v>310</v>
      </c>
      <c r="AT1679" s="1">
        <v>20</v>
      </c>
      <c r="AU1679" s="1">
        <v>276</v>
      </c>
      <c r="AV1679" s="1">
        <v>206</v>
      </c>
      <c r="AW1679" s="1">
        <v>224</v>
      </c>
      <c r="AX1679" s="1">
        <v>135</v>
      </c>
      <c r="AY1679" s="1">
        <v>25</v>
      </c>
      <c r="AZ1679" s="1">
        <v>26</v>
      </c>
      <c r="BA1679" s="11">
        <v>21</v>
      </c>
    </row>
    <row r="1680" spans="1:53" hidden="1" x14ac:dyDescent="0.25">
      <c r="A1680" s="10">
        <v>125716</v>
      </c>
      <c r="B1680" s="1" t="s">
        <v>3500</v>
      </c>
      <c r="C1680" s="1" t="s">
        <v>2906</v>
      </c>
      <c r="D1680" s="1">
        <v>0</v>
      </c>
      <c r="E1680" s="1">
        <v>0</v>
      </c>
      <c r="F1680" s="1"/>
      <c r="G1680" s="1" t="s">
        <v>3501</v>
      </c>
      <c r="H1680" s="2">
        <v>45504.434354594909</v>
      </c>
      <c r="I1680" s="1" t="str">
        <f>_xlfn.XLOOKUP(G1680,'Lookup '!A:A,'Lookup '!B:B)</f>
        <v>Cables</v>
      </c>
      <c r="J1680" s="1" t="s">
        <v>830</v>
      </c>
      <c r="K1680" s="1" t="b">
        <v>0</v>
      </c>
      <c r="L1680" s="1"/>
      <c r="M1680" s="1"/>
      <c r="N1680" s="1" t="s">
        <v>52</v>
      </c>
      <c r="O1680" s="3">
        <v>0.81</v>
      </c>
      <c r="P1680" s="3"/>
      <c r="Q1680" s="3">
        <v>0.81</v>
      </c>
      <c r="R1680" s="3">
        <v>1.8181</v>
      </c>
      <c r="S1680" s="1">
        <v>0</v>
      </c>
      <c r="T1680" s="4">
        <v>0</v>
      </c>
      <c r="U1680" s="1"/>
      <c r="V1680" s="1" t="s">
        <v>5583</v>
      </c>
      <c r="W1680" s="1">
        <v>0</v>
      </c>
      <c r="X1680" s="1" t="s">
        <v>47</v>
      </c>
      <c r="Y1680" s="1">
        <v>609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13</v>
      </c>
      <c r="AU1680" s="1">
        <v>90</v>
      </c>
      <c r="AV1680" s="1">
        <v>103</v>
      </c>
      <c r="AW1680" s="1">
        <v>95</v>
      </c>
      <c r="AX1680" s="1">
        <v>52</v>
      </c>
      <c r="AY1680" s="1">
        <v>2</v>
      </c>
      <c r="AZ1680" s="1">
        <v>22</v>
      </c>
      <c r="BA1680" s="11">
        <v>14</v>
      </c>
    </row>
    <row r="1681" spans="1:53" hidden="1" x14ac:dyDescent="0.25">
      <c r="A1681" s="10">
        <v>125717</v>
      </c>
      <c r="B1681" s="1" t="s">
        <v>3502</v>
      </c>
      <c r="C1681" s="1" t="s">
        <v>2906</v>
      </c>
      <c r="D1681" s="1">
        <v>0</v>
      </c>
      <c r="E1681" s="1">
        <v>0</v>
      </c>
      <c r="F1681" s="1"/>
      <c r="G1681" s="1" t="s">
        <v>3503</v>
      </c>
      <c r="H1681" s="2">
        <v>45504.434354594909</v>
      </c>
      <c r="I1681" s="1" t="str">
        <f>_xlfn.XLOOKUP(G1681,'Lookup '!A:A,'Lookup '!B:B)</f>
        <v>Cables</v>
      </c>
      <c r="J1681" s="1" t="s">
        <v>830</v>
      </c>
      <c r="K1681" s="1" t="b">
        <v>0</v>
      </c>
      <c r="L1681" s="1"/>
      <c r="M1681" s="1"/>
      <c r="N1681" s="1" t="s">
        <v>52</v>
      </c>
      <c r="O1681" s="3">
        <v>2.3199999999999998</v>
      </c>
      <c r="P1681" s="3"/>
      <c r="Q1681" s="3">
        <v>2.3199999999999998</v>
      </c>
      <c r="R1681" s="3">
        <v>4.0909000000000004</v>
      </c>
      <c r="S1681" s="1">
        <v>0</v>
      </c>
      <c r="T1681" s="4">
        <v>0</v>
      </c>
      <c r="U1681" s="1"/>
      <c r="V1681" s="1" t="s">
        <v>5583</v>
      </c>
      <c r="W1681" s="1">
        <v>0</v>
      </c>
      <c r="X1681" s="1" t="s">
        <v>47</v>
      </c>
      <c r="Y1681" s="1">
        <v>794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2</v>
      </c>
      <c r="AS1681" s="1">
        <v>70</v>
      </c>
      <c r="AT1681" s="1">
        <v>6</v>
      </c>
      <c r="AU1681" s="1">
        <v>21</v>
      </c>
      <c r="AV1681" s="1">
        <v>18</v>
      </c>
      <c r="AW1681" s="1">
        <v>19</v>
      </c>
      <c r="AX1681" s="1">
        <v>18</v>
      </c>
      <c r="AY1681" s="1">
        <v>18</v>
      </c>
      <c r="AZ1681" s="1">
        <v>16</v>
      </c>
      <c r="BA1681" s="11">
        <v>20</v>
      </c>
    </row>
    <row r="1682" spans="1:53" hidden="1" x14ac:dyDescent="0.25">
      <c r="A1682" s="10">
        <v>125718</v>
      </c>
      <c r="B1682" s="1" t="s">
        <v>3504</v>
      </c>
      <c r="C1682" s="1" t="s">
        <v>2906</v>
      </c>
      <c r="D1682" s="1">
        <v>0</v>
      </c>
      <c r="E1682" s="1">
        <v>0</v>
      </c>
      <c r="F1682" s="1"/>
      <c r="G1682" s="1" t="s">
        <v>3505</v>
      </c>
      <c r="H1682" s="2">
        <v>45504.434354594909</v>
      </c>
      <c r="I1682" s="1" t="str">
        <f>_xlfn.XLOOKUP(G1682,'Lookup '!A:A,'Lookup '!B:B)</f>
        <v>Cables</v>
      </c>
      <c r="J1682" s="1" t="s">
        <v>830</v>
      </c>
      <c r="K1682" s="1" t="b">
        <v>0</v>
      </c>
      <c r="L1682" s="1"/>
      <c r="M1682" s="1"/>
      <c r="N1682" s="1" t="s">
        <v>52</v>
      </c>
      <c r="O1682" s="3">
        <v>2.3199999999999998</v>
      </c>
      <c r="P1682" s="3"/>
      <c r="Q1682" s="3">
        <v>2.3199999999999998</v>
      </c>
      <c r="R1682" s="3">
        <v>4.0909000000000004</v>
      </c>
      <c r="S1682" s="1">
        <v>0</v>
      </c>
      <c r="T1682" s="4">
        <v>0</v>
      </c>
      <c r="U1682" s="1"/>
      <c r="V1682" s="1" t="s">
        <v>5583</v>
      </c>
      <c r="W1682" s="1">
        <v>0</v>
      </c>
      <c r="X1682" s="1" t="s">
        <v>47</v>
      </c>
      <c r="Y1682" s="1">
        <v>730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2</v>
      </c>
      <c r="AS1682" s="1">
        <v>77</v>
      </c>
      <c r="AT1682" s="1">
        <v>15</v>
      </c>
      <c r="AU1682" s="1">
        <v>22</v>
      </c>
      <c r="AV1682" s="1">
        <v>36</v>
      </c>
      <c r="AW1682" s="1">
        <v>26</v>
      </c>
      <c r="AX1682" s="1">
        <v>24</v>
      </c>
      <c r="AY1682" s="1">
        <v>21</v>
      </c>
      <c r="AZ1682" s="1">
        <v>18</v>
      </c>
      <c r="BA1682" s="11">
        <v>31</v>
      </c>
    </row>
    <row r="1683" spans="1:53" hidden="1" x14ac:dyDescent="0.25">
      <c r="A1683" s="10">
        <v>125719</v>
      </c>
      <c r="B1683" s="1" t="s">
        <v>3506</v>
      </c>
      <c r="C1683" s="1" t="s">
        <v>2906</v>
      </c>
      <c r="D1683" s="1">
        <v>0</v>
      </c>
      <c r="E1683" s="1">
        <v>0</v>
      </c>
      <c r="F1683" s="1"/>
      <c r="G1683" s="1" t="s">
        <v>3507</v>
      </c>
      <c r="H1683" s="2">
        <v>45504.434354594909</v>
      </c>
      <c r="I1683" s="1" t="str">
        <f>_xlfn.XLOOKUP(G1683,'Lookup '!A:A,'Lookup '!B:B)</f>
        <v>Cables</v>
      </c>
      <c r="J1683" s="1" t="s">
        <v>830</v>
      </c>
      <c r="K1683" s="1" t="b">
        <v>0</v>
      </c>
      <c r="L1683" s="1"/>
      <c r="M1683" s="1"/>
      <c r="N1683" s="1" t="s">
        <v>52</v>
      </c>
      <c r="O1683" s="3">
        <v>4.32</v>
      </c>
      <c r="P1683" s="3"/>
      <c r="Q1683" s="3">
        <v>4.32</v>
      </c>
      <c r="R1683" s="3">
        <v>10</v>
      </c>
      <c r="S1683" s="1">
        <v>0</v>
      </c>
      <c r="T1683" s="4">
        <v>0</v>
      </c>
      <c r="U1683" s="1"/>
      <c r="V1683" s="1" t="s">
        <v>5583</v>
      </c>
      <c r="W1683" s="1">
        <v>0</v>
      </c>
      <c r="X1683" s="1" t="s">
        <v>47</v>
      </c>
      <c r="Y1683" s="1">
        <v>804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2</v>
      </c>
      <c r="AS1683" s="1">
        <v>74</v>
      </c>
      <c r="AT1683" s="1">
        <v>11</v>
      </c>
      <c r="AU1683" s="1">
        <v>13</v>
      </c>
      <c r="AV1683" s="1">
        <v>2</v>
      </c>
      <c r="AW1683" s="1">
        <v>25</v>
      </c>
      <c r="AX1683" s="1">
        <v>19</v>
      </c>
      <c r="AY1683" s="1">
        <v>13</v>
      </c>
      <c r="AZ1683" s="1">
        <v>24</v>
      </c>
      <c r="BA1683" s="11">
        <v>18</v>
      </c>
    </row>
    <row r="1684" spans="1:53" hidden="1" x14ac:dyDescent="0.25">
      <c r="A1684" s="10">
        <v>125720</v>
      </c>
      <c r="B1684" s="1" t="s">
        <v>3508</v>
      </c>
      <c r="C1684" s="1" t="s">
        <v>2906</v>
      </c>
      <c r="D1684" s="1">
        <v>0</v>
      </c>
      <c r="E1684" s="1">
        <v>0</v>
      </c>
      <c r="F1684" s="1"/>
      <c r="G1684" s="1" t="s">
        <v>3509</v>
      </c>
      <c r="H1684" s="2">
        <v>45504.434354594909</v>
      </c>
      <c r="I1684" s="1" t="str">
        <f>_xlfn.XLOOKUP(G1684,'Lookup '!A:A,'Lookup '!B:B)</f>
        <v>Cables</v>
      </c>
      <c r="J1684" s="1" t="s">
        <v>830</v>
      </c>
      <c r="K1684" s="1" t="b">
        <v>0</v>
      </c>
      <c r="L1684" s="1"/>
      <c r="M1684" s="1"/>
      <c r="N1684" s="1" t="s">
        <v>52</v>
      </c>
      <c r="O1684" s="3">
        <v>0.47</v>
      </c>
      <c r="P1684" s="3"/>
      <c r="Q1684" s="3">
        <v>0.47</v>
      </c>
      <c r="R1684" s="3">
        <v>2.2726999999999999</v>
      </c>
      <c r="S1684" s="1">
        <v>0</v>
      </c>
      <c r="T1684" s="4">
        <v>0</v>
      </c>
      <c r="U1684" s="1"/>
      <c r="V1684" s="1" t="s">
        <v>5583</v>
      </c>
      <c r="W1684" s="1">
        <v>0</v>
      </c>
      <c r="X1684" s="1" t="s">
        <v>47</v>
      </c>
      <c r="Y1684" s="1">
        <v>761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2</v>
      </c>
      <c r="AS1684" s="1">
        <v>76</v>
      </c>
      <c r="AT1684" s="1">
        <v>15</v>
      </c>
      <c r="AU1684" s="1">
        <v>30</v>
      </c>
      <c r="AV1684" s="1">
        <v>19</v>
      </c>
      <c r="AW1684" s="1">
        <v>28</v>
      </c>
      <c r="AX1684" s="1">
        <v>25</v>
      </c>
      <c r="AY1684" s="1">
        <v>15</v>
      </c>
      <c r="AZ1684" s="1">
        <v>18</v>
      </c>
      <c r="BA1684" s="11">
        <v>16</v>
      </c>
    </row>
    <row r="1685" spans="1:53" hidden="1" x14ac:dyDescent="0.25">
      <c r="A1685" s="10">
        <v>125721</v>
      </c>
      <c r="B1685" s="1" t="s">
        <v>3510</v>
      </c>
      <c r="C1685" s="1" t="s">
        <v>2906</v>
      </c>
      <c r="D1685" s="1">
        <v>0</v>
      </c>
      <c r="E1685" s="1">
        <v>0</v>
      </c>
      <c r="F1685" s="1"/>
      <c r="G1685" s="1" t="s">
        <v>3511</v>
      </c>
      <c r="H1685" s="2">
        <v>45504.434354594909</v>
      </c>
      <c r="I1685" s="1" t="str">
        <f>_xlfn.XLOOKUP(G1685,'Lookup '!A:A,'Lookup '!B:B)</f>
        <v>Cables</v>
      </c>
      <c r="J1685" s="1" t="s">
        <v>830</v>
      </c>
      <c r="K1685" s="1" t="b">
        <v>0</v>
      </c>
      <c r="L1685" s="1"/>
      <c r="M1685" s="1"/>
      <c r="N1685" s="1" t="s">
        <v>52</v>
      </c>
      <c r="O1685" s="3">
        <v>0.68</v>
      </c>
      <c r="P1685" s="3"/>
      <c r="Q1685" s="3">
        <v>0.68</v>
      </c>
      <c r="R1685" s="3">
        <v>2.7271999999999998</v>
      </c>
      <c r="S1685" s="1">
        <v>0</v>
      </c>
      <c r="T1685" s="4">
        <v>0</v>
      </c>
      <c r="U1685" s="1"/>
      <c r="V1685" s="1" t="s">
        <v>5583</v>
      </c>
      <c r="W1685" s="1">
        <v>0</v>
      </c>
      <c r="X1685" s="1" t="s">
        <v>47</v>
      </c>
      <c r="Y1685" s="1">
        <v>746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2</v>
      </c>
      <c r="AS1685" s="1">
        <v>78</v>
      </c>
      <c r="AT1685" s="1">
        <v>23</v>
      </c>
      <c r="AU1685" s="1">
        <v>30</v>
      </c>
      <c r="AV1685" s="1">
        <v>15</v>
      </c>
      <c r="AW1685" s="1">
        <v>21</v>
      </c>
      <c r="AX1685" s="1">
        <v>25</v>
      </c>
      <c r="AY1685" s="1">
        <v>15</v>
      </c>
      <c r="AZ1685" s="1">
        <v>23</v>
      </c>
      <c r="BA1685" s="11">
        <v>22</v>
      </c>
    </row>
    <row r="1686" spans="1:53" hidden="1" x14ac:dyDescent="0.25">
      <c r="A1686" s="10">
        <v>125722</v>
      </c>
      <c r="B1686" s="1" t="s">
        <v>3512</v>
      </c>
      <c r="C1686" s="1" t="s">
        <v>2906</v>
      </c>
      <c r="D1686" s="1">
        <v>0</v>
      </c>
      <c r="E1686" s="1">
        <v>0</v>
      </c>
      <c r="F1686" s="1"/>
      <c r="G1686" s="1" t="s">
        <v>3513</v>
      </c>
      <c r="H1686" s="2">
        <v>45504.434354594909</v>
      </c>
      <c r="I1686" s="1" t="str">
        <f>_xlfn.XLOOKUP(G1686,'Lookup '!A:A,'Lookup '!B:B)</f>
        <v>Cables</v>
      </c>
      <c r="J1686" s="1" t="s">
        <v>830</v>
      </c>
      <c r="K1686" s="1" t="b">
        <v>0</v>
      </c>
      <c r="L1686" s="1"/>
      <c r="M1686" s="1"/>
      <c r="N1686" s="1" t="s">
        <v>52</v>
      </c>
      <c r="O1686" s="3">
        <v>0.71</v>
      </c>
      <c r="P1686" s="3"/>
      <c r="Q1686" s="3">
        <v>0.71</v>
      </c>
      <c r="R1686" s="3">
        <v>2.7271999999999998</v>
      </c>
      <c r="S1686" s="1">
        <v>0</v>
      </c>
      <c r="T1686" s="4">
        <v>0</v>
      </c>
      <c r="U1686" s="1"/>
      <c r="V1686" s="1" t="s">
        <v>5583</v>
      </c>
      <c r="W1686" s="1">
        <v>0</v>
      </c>
      <c r="X1686" s="1" t="s">
        <v>47</v>
      </c>
      <c r="Y1686" s="1">
        <v>705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2</v>
      </c>
      <c r="AS1686" s="1">
        <v>77</v>
      </c>
      <c r="AT1686" s="1">
        <v>31</v>
      </c>
      <c r="AU1686" s="1">
        <v>31</v>
      </c>
      <c r="AV1686" s="1">
        <v>37</v>
      </c>
      <c r="AW1686" s="1">
        <v>38</v>
      </c>
      <c r="AX1686" s="1">
        <v>20</v>
      </c>
      <c r="AY1686" s="1">
        <v>19</v>
      </c>
      <c r="AZ1686" s="1">
        <v>22</v>
      </c>
      <c r="BA1686" s="11">
        <v>18</v>
      </c>
    </row>
    <row r="1687" spans="1:53" hidden="1" x14ac:dyDescent="0.25">
      <c r="A1687" s="10">
        <v>125723</v>
      </c>
      <c r="B1687" s="1" t="s">
        <v>3514</v>
      </c>
      <c r="C1687" s="1" t="s">
        <v>3515</v>
      </c>
      <c r="D1687" s="1">
        <v>0</v>
      </c>
      <c r="E1687" s="1">
        <v>0</v>
      </c>
      <c r="F1687" s="1"/>
      <c r="G1687" s="1" t="s">
        <v>3516</v>
      </c>
      <c r="H1687" s="2">
        <v>45504.457739201389</v>
      </c>
      <c r="I1687" s="1" t="str">
        <f>_xlfn.XLOOKUP(G1687,'Lookup '!A:A,'Lookup '!B:B)</f>
        <v>Stylus Pen</v>
      </c>
      <c r="J1687" s="1" t="s">
        <v>3517</v>
      </c>
      <c r="K1687" s="1" t="b">
        <v>0</v>
      </c>
      <c r="L1687" s="1"/>
      <c r="M1687" s="1"/>
      <c r="N1687" s="1" t="s">
        <v>52</v>
      </c>
      <c r="O1687" s="3">
        <v>14</v>
      </c>
      <c r="P1687" s="3"/>
      <c r="Q1687" s="3">
        <v>14</v>
      </c>
      <c r="R1687" s="3">
        <v>24.545400000000001</v>
      </c>
      <c r="S1687" s="1">
        <v>0</v>
      </c>
      <c r="T1687" s="4">
        <v>0</v>
      </c>
      <c r="U1687" s="1"/>
      <c r="V1687" s="1" t="s">
        <v>5663</v>
      </c>
      <c r="W1687" s="1">
        <v>0</v>
      </c>
      <c r="X1687" s="1" t="s">
        <v>47</v>
      </c>
      <c r="Y1687" s="1">
        <v>92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1</v>
      </c>
      <c r="AS1687" s="1">
        <v>51</v>
      </c>
      <c r="AT1687" s="1">
        <v>20</v>
      </c>
      <c r="AU1687" s="1">
        <v>19</v>
      </c>
      <c r="AV1687" s="1">
        <v>13</v>
      </c>
      <c r="AW1687" s="1">
        <v>41</v>
      </c>
      <c r="AX1687" s="1">
        <v>20</v>
      </c>
      <c r="AY1687" s="1">
        <v>24</v>
      </c>
      <c r="AZ1687" s="1">
        <v>9</v>
      </c>
      <c r="BA1687" s="11">
        <v>11</v>
      </c>
    </row>
    <row r="1688" spans="1:53" hidden="1" x14ac:dyDescent="0.25">
      <c r="A1688" s="10">
        <v>125724</v>
      </c>
      <c r="B1688" s="1" t="s">
        <v>3518</v>
      </c>
      <c r="C1688" s="1" t="s">
        <v>3515</v>
      </c>
      <c r="D1688" s="1">
        <v>0</v>
      </c>
      <c r="E1688" s="1">
        <v>0</v>
      </c>
      <c r="F1688" s="1"/>
      <c r="G1688" s="1" t="s">
        <v>3519</v>
      </c>
      <c r="H1688" s="2">
        <v>45504.457739201389</v>
      </c>
      <c r="I1688" s="1" t="str">
        <f>_xlfn.XLOOKUP(G1688,'Lookup '!A:A,'Lookup '!B:B)</f>
        <v>Stylus Pen</v>
      </c>
      <c r="J1688" s="1" t="s">
        <v>3517</v>
      </c>
      <c r="K1688" s="1" t="b">
        <v>0</v>
      </c>
      <c r="L1688" s="1"/>
      <c r="M1688" s="1"/>
      <c r="N1688" s="1" t="s">
        <v>52</v>
      </c>
      <c r="O1688" s="3">
        <v>6.77</v>
      </c>
      <c r="P1688" s="3"/>
      <c r="Q1688" s="3">
        <v>6.77</v>
      </c>
      <c r="R1688" s="3">
        <v>13.6363</v>
      </c>
      <c r="S1688" s="1">
        <v>0</v>
      </c>
      <c r="T1688" s="4">
        <v>0</v>
      </c>
      <c r="U1688" s="1"/>
      <c r="V1688" s="1" t="s">
        <v>5664</v>
      </c>
      <c r="W1688" s="1">
        <v>0</v>
      </c>
      <c r="X1688" s="1" t="s">
        <v>47</v>
      </c>
      <c r="Y1688" s="1">
        <v>78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1</v>
      </c>
      <c r="AS1688" s="1">
        <v>48</v>
      </c>
      <c r="AT1688" s="1">
        <v>21</v>
      </c>
      <c r="AU1688" s="1">
        <v>25</v>
      </c>
      <c r="AV1688" s="1">
        <v>20</v>
      </c>
      <c r="AW1688" s="1">
        <v>43</v>
      </c>
      <c r="AX1688" s="1">
        <v>26</v>
      </c>
      <c r="AY1688" s="1">
        <v>20</v>
      </c>
      <c r="AZ1688" s="1">
        <v>10</v>
      </c>
      <c r="BA1688" s="11">
        <v>9</v>
      </c>
    </row>
    <row r="1689" spans="1:53" hidden="1" x14ac:dyDescent="0.25">
      <c r="A1689" s="10">
        <v>125725</v>
      </c>
      <c r="B1689" s="1" t="s">
        <v>3520</v>
      </c>
      <c r="C1689" s="1" t="s">
        <v>3515</v>
      </c>
      <c r="D1689" s="1">
        <v>0</v>
      </c>
      <c r="E1689" s="1">
        <v>0</v>
      </c>
      <c r="F1689" s="1"/>
      <c r="G1689" s="1" t="s">
        <v>3521</v>
      </c>
      <c r="H1689" s="2">
        <v>45504.457739201389</v>
      </c>
      <c r="I1689" s="1" t="str">
        <f>_xlfn.XLOOKUP(G1689,'Lookup '!A:A,'Lookup '!B:B)</f>
        <v>KEYBOARD CASE</v>
      </c>
      <c r="J1689" s="1" t="s">
        <v>3522</v>
      </c>
      <c r="K1689" s="1" t="b">
        <v>0</v>
      </c>
      <c r="L1689" s="1"/>
      <c r="M1689" s="1"/>
      <c r="N1689" s="1" t="s">
        <v>52</v>
      </c>
      <c r="O1689" s="3">
        <v>30.46</v>
      </c>
      <c r="P1689" s="3"/>
      <c r="Q1689" s="3">
        <v>30.46</v>
      </c>
      <c r="R1689" s="3">
        <v>50</v>
      </c>
      <c r="S1689" s="1">
        <v>0</v>
      </c>
      <c r="T1689" s="4">
        <v>0</v>
      </c>
      <c r="U1689" s="1"/>
      <c r="V1689" s="1" t="s">
        <v>5665</v>
      </c>
      <c r="W1689" s="1">
        <v>0</v>
      </c>
      <c r="X1689" s="1" t="s">
        <v>47</v>
      </c>
      <c r="Y1689" s="1">
        <v>162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28</v>
      </c>
      <c r="AT1689" s="1">
        <v>9</v>
      </c>
      <c r="AU1689" s="1">
        <v>12</v>
      </c>
      <c r="AV1689" s="1">
        <v>5</v>
      </c>
      <c r="AW1689" s="1">
        <v>6</v>
      </c>
      <c r="AX1689" s="1">
        <v>11</v>
      </c>
      <c r="AY1689" s="1">
        <v>7</v>
      </c>
      <c r="AZ1689" s="1">
        <v>4</v>
      </c>
      <c r="BA1689" s="11">
        <v>7</v>
      </c>
    </row>
    <row r="1690" spans="1:53" hidden="1" x14ac:dyDescent="0.25">
      <c r="A1690" s="10">
        <v>125726</v>
      </c>
      <c r="B1690" s="1" t="s">
        <v>3523</v>
      </c>
      <c r="C1690" s="1" t="s">
        <v>3515</v>
      </c>
      <c r="D1690" s="1">
        <v>0</v>
      </c>
      <c r="E1690" s="1">
        <v>0</v>
      </c>
      <c r="F1690" s="1"/>
      <c r="G1690" s="1" t="s">
        <v>3524</v>
      </c>
      <c r="H1690" s="2">
        <v>45504.457739201389</v>
      </c>
      <c r="I1690" s="1" t="str">
        <f>_xlfn.XLOOKUP(G1690,'Lookup '!A:A,'Lookup '!B:B)</f>
        <v>KEYBOARD CASE</v>
      </c>
      <c r="J1690" s="1" t="s">
        <v>3522</v>
      </c>
      <c r="K1690" s="1" t="b">
        <v>0</v>
      </c>
      <c r="L1690" s="1"/>
      <c r="M1690" s="1"/>
      <c r="N1690" s="1" t="s">
        <v>52</v>
      </c>
      <c r="O1690" s="3">
        <v>30.46</v>
      </c>
      <c r="P1690" s="3"/>
      <c r="Q1690" s="3">
        <v>30.46</v>
      </c>
      <c r="R1690" s="3">
        <v>50</v>
      </c>
      <c r="S1690" s="1">
        <v>0</v>
      </c>
      <c r="T1690" s="4">
        <v>0</v>
      </c>
      <c r="U1690" s="1"/>
      <c r="V1690" s="1" t="s">
        <v>5665</v>
      </c>
      <c r="W1690" s="1">
        <v>0</v>
      </c>
      <c r="X1690" s="1" t="s">
        <v>47</v>
      </c>
      <c r="Y1690" s="1">
        <v>159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1</v>
      </c>
      <c r="AS1690" s="1">
        <v>38</v>
      </c>
      <c r="AT1690" s="1">
        <v>7</v>
      </c>
      <c r="AU1690" s="1">
        <v>4</v>
      </c>
      <c r="AV1690" s="1">
        <v>2</v>
      </c>
      <c r="AW1690" s="1">
        <v>10</v>
      </c>
      <c r="AX1690" s="1">
        <v>6</v>
      </c>
      <c r="AY1690" s="1">
        <v>11</v>
      </c>
      <c r="AZ1690" s="1">
        <v>3</v>
      </c>
      <c r="BA1690" s="11">
        <v>9</v>
      </c>
    </row>
    <row r="1691" spans="1:53" hidden="1" x14ac:dyDescent="0.25">
      <c r="A1691" s="10">
        <v>125727</v>
      </c>
      <c r="B1691" s="1" t="s">
        <v>3525</v>
      </c>
      <c r="C1691" s="1" t="s">
        <v>3515</v>
      </c>
      <c r="D1691" s="1">
        <v>0</v>
      </c>
      <c r="E1691" s="1">
        <v>0</v>
      </c>
      <c r="F1691" s="1"/>
      <c r="G1691" s="1" t="s">
        <v>3526</v>
      </c>
      <c r="H1691" s="2">
        <v>45504.457739201389</v>
      </c>
      <c r="I1691" s="1" t="str">
        <f>_xlfn.XLOOKUP(G1691,'Lookup '!A:A,'Lookup '!B:B)</f>
        <v>KEYBOARD CASE</v>
      </c>
      <c r="J1691" s="1" t="s">
        <v>3522</v>
      </c>
      <c r="K1691" s="1" t="b">
        <v>0</v>
      </c>
      <c r="L1691" s="1"/>
      <c r="M1691" s="1"/>
      <c r="N1691" s="1" t="s">
        <v>52</v>
      </c>
      <c r="O1691" s="3">
        <v>29.2</v>
      </c>
      <c r="P1691" s="3"/>
      <c r="Q1691" s="3">
        <v>29.2</v>
      </c>
      <c r="R1691" s="3">
        <v>45.454500000000003</v>
      </c>
      <c r="S1691" s="1">
        <v>0</v>
      </c>
      <c r="T1691" s="4">
        <v>0</v>
      </c>
      <c r="U1691" s="1"/>
      <c r="V1691" s="1" t="s">
        <v>5665</v>
      </c>
      <c r="W1691" s="1">
        <v>0</v>
      </c>
      <c r="X1691" s="1" t="s">
        <v>47</v>
      </c>
      <c r="Y1691" s="1">
        <v>88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1</v>
      </c>
      <c r="AS1691" s="1">
        <v>38</v>
      </c>
      <c r="AT1691" s="1">
        <v>3</v>
      </c>
      <c r="AU1691" s="1">
        <v>5</v>
      </c>
      <c r="AV1691" s="1">
        <v>3</v>
      </c>
      <c r="AW1691" s="1">
        <v>3</v>
      </c>
      <c r="AX1691" s="1">
        <v>1</v>
      </c>
      <c r="AY1691" s="1">
        <v>2</v>
      </c>
      <c r="AZ1691" s="1">
        <v>3</v>
      </c>
      <c r="BA1691" s="11">
        <v>3</v>
      </c>
    </row>
    <row r="1692" spans="1:53" hidden="1" x14ac:dyDescent="0.25">
      <c r="A1692" s="10">
        <v>125728</v>
      </c>
      <c r="B1692" s="1" t="s">
        <v>3527</v>
      </c>
      <c r="C1692" s="1" t="s">
        <v>3515</v>
      </c>
      <c r="D1692" s="1">
        <v>0</v>
      </c>
      <c r="E1692" s="1">
        <v>0</v>
      </c>
      <c r="F1692" s="1"/>
      <c r="G1692" s="1" t="s">
        <v>3528</v>
      </c>
      <c r="H1692" s="2">
        <v>45504.457739201389</v>
      </c>
      <c r="I1692" s="1" t="str">
        <f>_xlfn.XLOOKUP(G1692,'Lookup '!A:A,'Lookup '!B:B)</f>
        <v>KEYBOARD CASE</v>
      </c>
      <c r="J1692" s="1" t="s">
        <v>3522</v>
      </c>
      <c r="K1692" s="1" t="b">
        <v>0</v>
      </c>
      <c r="L1692" s="1"/>
      <c r="M1692" s="1"/>
      <c r="N1692" s="1" t="s">
        <v>52</v>
      </c>
      <c r="O1692" s="3">
        <v>30.46</v>
      </c>
      <c r="P1692" s="3"/>
      <c r="Q1692" s="3">
        <v>30.46</v>
      </c>
      <c r="R1692" s="3">
        <v>50</v>
      </c>
      <c r="S1692" s="1">
        <v>0</v>
      </c>
      <c r="T1692" s="4">
        <v>0</v>
      </c>
      <c r="U1692" s="1"/>
      <c r="V1692" s="1" t="s">
        <v>5665</v>
      </c>
      <c r="W1692" s="1">
        <v>0</v>
      </c>
      <c r="X1692" s="1" t="s">
        <v>47</v>
      </c>
      <c r="Y1692" s="1">
        <v>77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1</v>
      </c>
      <c r="AS1692" s="1">
        <v>12</v>
      </c>
      <c r="AT1692" s="1">
        <v>7</v>
      </c>
      <c r="AU1692" s="1">
        <v>11</v>
      </c>
      <c r="AV1692" s="1">
        <v>9</v>
      </c>
      <c r="AW1692" s="1">
        <v>20</v>
      </c>
      <c r="AX1692" s="1">
        <v>23</v>
      </c>
      <c r="AY1692" s="1">
        <v>15</v>
      </c>
      <c r="AZ1692" s="1">
        <v>18</v>
      </c>
      <c r="BA1692" s="11">
        <v>8</v>
      </c>
    </row>
    <row r="1693" spans="1:53" hidden="1" x14ac:dyDescent="0.25">
      <c r="A1693" s="10">
        <v>125729</v>
      </c>
      <c r="B1693" s="1" t="s">
        <v>3529</v>
      </c>
      <c r="C1693" s="1" t="s">
        <v>3515</v>
      </c>
      <c r="D1693" s="1">
        <v>0</v>
      </c>
      <c r="E1693" s="1">
        <v>0</v>
      </c>
      <c r="F1693" s="1"/>
      <c r="G1693" s="1" t="s">
        <v>3530</v>
      </c>
      <c r="H1693" s="2">
        <v>45504.457739201389</v>
      </c>
      <c r="I1693" s="1" t="str">
        <f>_xlfn.XLOOKUP(G1693,'Lookup '!A:A,'Lookup '!B:B)</f>
        <v>KEYBOARD CASE</v>
      </c>
      <c r="J1693" s="1" t="s">
        <v>3522</v>
      </c>
      <c r="K1693" s="1" t="b">
        <v>0</v>
      </c>
      <c r="L1693" s="1"/>
      <c r="M1693" s="1"/>
      <c r="N1693" s="1" t="s">
        <v>52</v>
      </c>
      <c r="O1693" s="3">
        <v>33.85</v>
      </c>
      <c r="P1693" s="3"/>
      <c r="Q1693" s="3">
        <v>33.85</v>
      </c>
      <c r="R1693" s="3">
        <v>52.727200000000003</v>
      </c>
      <c r="S1693" s="1">
        <v>0</v>
      </c>
      <c r="T1693" s="4">
        <v>0</v>
      </c>
      <c r="U1693" s="1"/>
      <c r="V1693" s="1" t="s">
        <v>5665</v>
      </c>
      <c r="W1693" s="1">
        <v>0</v>
      </c>
      <c r="X1693" s="1" t="s">
        <v>47</v>
      </c>
      <c r="Y1693" s="1">
        <v>23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1</v>
      </c>
      <c r="AS1693" s="1">
        <v>34</v>
      </c>
      <c r="AT1693" s="1">
        <v>8</v>
      </c>
      <c r="AU1693" s="1">
        <v>2</v>
      </c>
      <c r="AV1693" s="1">
        <v>5</v>
      </c>
      <c r="AW1693" s="1">
        <v>6</v>
      </c>
      <c r="AX1693" s="1">
        <v>9</v>
      </c>
      <c r="AY1693" s="1">
        <v>5</v>
      </c>
      <c r="AZ1693" s="1">
        <v>4</v>
      </c>
      <c r="BA1693" s="11">
        <v>3</v>
      </c>
    </row>
    <row r="1694" spans="1:53" x14ac:dyDescent="0.25">
      <c r="A1694" s="10">
        <v>125730</v>
      </c>
      <c r="B1694" s="1" t="s">
        <v>3531</v>
      </c>
      <c r="C1694" s="1" t="s">
        <v>2987</v>
      </c>
      <c r="D1694" s="1">
        <v>0</v>
      </c>
      <c r="E1694" s="1">
        <v>0</v>
      </c>
      <c r="F1694" s="1"/>
      <c r="G1694" s="1" t="s">
        <v>3532</v>
      </c>
      <c r="H1694" s="2">
        <v>45504.479617743054</v>
      </c>
      <c r="I1694" s="1" t="str">
        <f>_xlfn.XLOOKUP(G1694,'Lookup '!A:A,'Lookup '!B:B)</f>
        <v>Cases &amp; Covers</v>
      </c>
      <c r="J1694" s="1" t="s">
        <v>51</v>
      </c>
      <c r="K1694" s="1" t="b">
        <v>0</v>
      </c>
      <c r="L1694" s="1"/>
      <c r="M1694" s="1"/>
      <c r="N1694" s="1" t="s">
        <v>52</v>
      </c>
      <c r="O1694" s="3">
        <v>3.81</v>
      </c>
      <c r="P1694" s="3"/>
      <c r="Q1694" s="3">
        <v>3.81</v>
      </c>
      <c r="R1694" s="3">
        <v>5.9089999999999998</v>
      </c>
      <c r="S1694" s="1">
        <v>0</v>
      </c>
      <c r="T1694" s="4">
        <v>0</v>
      </c>
      <c r="U1694" s="1" t="s">
        <v>5362</v>
      </c>
      <c r="V1694" s="1" t="s">
        <v>5666</v>
      </c>
      <c r="W1694" s="1" t="s">
        <v>3715</v>
      </c>
      <c r="X1694" s="1" t="s">
        <v>47</v>
      </c>
      <c r="Y1694" s="1">
        <v>106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3</v>
      </c>
      <c r="AS1694" s="1">
        <v>81</v>
      </c>
      <c r="AT1694" s="1">
        <v>22</v>
      </c>
      <c r="AU1694" s="1">
        <v>28</v>
      </c>
      <c r="AV1694" s="1">
        <v>0</v>
      </c>
      <c r="AW1694" s="1">
        <v>41</v>
      </c>
      <c r="AX1694" s="1">
        <v>50</v>
      </c>
      <c r="AY1694" s="1">
        <v>18</v>
      </c>
      <c r="AZ1694" s="1">
        <v>31</v>
      </c>
      <c r="BA1694" s="11">
        <v>16</v>
      </c>
    </row>
    <row r="1695" spans="1:53" x14ac:dyDescent="0.25">
      <c r="A1695" s="10">
        <v>125731</v>
      </c>
      <c r="B1695" s="1" t="s">
        <v>3533</v>
      </c>
      <c r="C1695" s="1" t="s">
        <v>2987</v>
      </c>
      <c r="D1695" s="1">
        <v>0</v>
      </c>
      <c r="E1695" s="1">
        <v>0</v>
      </c>
      <c r="F1695" s="1"/>
      <c r="G1695" s="1" t="s">
        <v>3534</v>
      </c>
      <c r="H1695" s="2">
        <v>45504.479617743054</v>
      </c>
      <c r="I1695" s="1" t="str">
        <f>_xlfn.XLOOKUP(G1695,'Lookup '!A:A,'Lookup '!B:B)</f>
        <v>Cases &amp; Covers</v>
      </c>
      <c r="J1695" s="1" t="s">
        <v>51</v>
      </c>
      <c r="K1695" s="1" t="b">
        <v>0</v>
      </c>
      <c r="L1695" s="1"/>
      <c r="M1695" s="1"/>
      <c r="N1695" s="1" t="s">
        <v>52</v>
      </c>
      <c r="O1695" s="3">
        <v>3.81</v>
      </c>
      <c r="P1695" s="3"/>
      <c r="Q1695" s="3">
        <v>3.81</v>
      </c>
      <c r="R1695" s="3">
        <v>5.9089999999999998</v>
      </c>
      <c r="S1695" s="1">
        <v>0</v>
      </c>
      <c r="T1695" s="4">
        <v>0</v>
      </c>
      <c r="U1695" s="1" t="s">
        <v>5362</v>
      </c>
      <c r="V1695" s="1" t="s">
        <v>5666</v>
      </c>
      <c r="W1695" s="1" t="s">
        <v>3715</v>
      </c>
      <c r="X1695" s="1" t="s">
        <v>47</v>
      </c>
      <c r="Y1695" s="1">
        <v>131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2</v>
      </c>
      <c r="AS1695" s="1">
        <v>77</v>
      </c>
      <c r="AT1695" s="1">
        <v>11</v>
      </c>
      <c r="AU1695" s="1">
        <v>14</v>
      </c>
      <c r="AV1695" s="1">
        <v>15</v>
      </c>
      <c r="AW1695" s="1">
        <v>35</v>
      </c>
      <c r="AX1695" s="1">
        <v>26</v>
      </c>
      <c r="AY1695" s="1">
        <v>14</v>
      </c>
      <c r="AZ1695" s="1">
        <v>14</v>
      </c>
      <c r="BA1695" s="11">
        <v>10</v>
      </c>
    </row>
    <row r="1696" spans="1:53" x14ac:dyDescent="0.25">
      <c r="A1696" s="10">
        <v>125732</v>
      </c>
      <c r="B1696" s="1" t="s">
        <v>3535</v>
      </c>
      <c r="C1696" s="1" t="s">
        <v>2987</v>
      </c>
      <c r="D1696" s="1">
        <v>0</v>
      </c>
      <c r="E1696" s="1">
        <v>0</v>
      </c>
      <c r="F1696" s="1"/>
      <c r="G1696" s="1" t="s">
        <v>3536</v>
      </c>
      <c r="H1696" s="2">
        <v>45504.479617743054</v>
      </c>
      <c r="I1696" s="1" t="str">
        <f>_xlfn.XLOOKUP(G1696,'Lookup '!A:A,'Lookup '!B:B)</f>
        <v>Cases &amp; Covers</v>
      </c>
      <c r="J1696" s="1" t="s">
        <v>51</v>
      </c>
      <c r="K1696" s="1" t="b">
        <v>0</v>
      </c>
      <c r="L1696" s="1"/>
      <c r="M1696" s="1"/>
      <c r="N1696" s="1" t="s">
        <v>52</v>
      </c>
      <c r="O1696" s="3">
        <v>3.81</v>
      </c>
      <c r="P1696" s="3"/>
      <c r="Q1696" s="3">
        <v>3.81</v>
      </c>
      <c r="R1696" s="3">
        <v>5.9089999999999998</v>
      </c>
      <c r="S1696" s="1">
        <v>0</v>
      </c>
      <c r="T1696" s="4">
        <v>0</v>
      </c>
      <c r="U1696" s="1" t="s">
        <v>5362</v>
      </c>
      <c r="V1696" s="1" t="s">
        <v>5666</v>
      </c>
      <c r="W1696" s="1" t="s">
        <v>3715</v>
      </c>
      <c r="X1696" s="1" t="s">
        <v>47</v>
      </c>
      <c r="Y1696" s="1">
        <v>132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2</v>
      </c>
      <c r="AS1696" s="1">
        <v>73</v>
      </c>
      <c r="AT1696" s="1">
        <v>10</v>
      </c>
      <c r="AU1696" s="1">
        <v>7</v>
      </c>
      <c r="AV1696" s="1">
        <v>0</v>
      </c>
      <c r="AW1696" s="1">
        <v>32</v>
      </c>
      <c r="AX1696" s="1">
        <v>41</v>
      </c>
      <c r="AY1696" s="1">
        <v>18</v>
      </c>
      <c r="AZ1696" s="1">
        <v>15</v>
      </c>
      <c r="BA1696" s="11">
        <v>16</v>
      </c>
    </row>
    <row r="1697" spans="1:53" x14ac:dyDescent="0.25">
      <c r="A1697" s="10">
        <v>125733</v>
      </c>
      <c r="B1697" s="1" t="s">
        <v>3537</v>
      </c>
      <c r="C1697" s="1" t="s">
        <v>2987</v>
      </c>
      <c r="D1697" s="1">
        <v>0</v>
      </c>
      <c r="E1697" s="1">
        <v>0</v>
      </c>
      <c r="F1697" s="1"/>
      <c r="G1697" s="1" t="s">
        <v>3538</v>
      </c>
      <c r="H1697" s="2">
        <v>45504.479617743054</v>
      </c>
      <c r="I1697" s="1" t="str">
        <f>_xlfn.XLOOKUP(G1697,'Lookup '!A:A,'Lookup '!B:B)</f>
        <v>Cases &amp; Covers</v>
      </c>
      <c r="J1697" s="1" t="s">
        <v>51</v>
      </c>
      <c r="K1697" s="1" t="b">
        <v>0</v>
      </c>
      <c r="L1697" s="1"/>
      <c r="M1697" s="1"/>
      <c r="N1697" s="1" t="s">
        <v>52</v>
      </c>
      <c r="O1697" s="3">
        <v>3.81</v>
      </c>
      <c r="P1697" s="3"/>
      <c r="Q1697" s="3">
        <v>3.81</v>
      </c>
      <c r="R1697" s="3">
        <v>5.9089999999999998</v>
      </c>
      <c r="S1697" s="1">
        <v>0</v>
      </c>
      <c r="T1697" s="4">
        <v>0</v>
      </c>
      <c r="U1697" s="1" t="s">
        <v>5362</v>
      </c>
      <c r="V1697" s="1" t="s">
        <v>5666</v>
      </c>
      <c r="W1697" s="1" t="s">
        <v>5493</v>
      </c>
      <c r="X1697" s="1" t="s">
        <v>47</v>
      </c>
      <c r="Y1697" s="1">
        <v>42</v>
      </c>
      <c r="Z1697" s="1">
        <v>0</v>
      </c>
      <c r="AA1697" s="1">
        <v>50</v>
      </c>
      <c r="AB1697" s="1">
        <v>50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81</v>
      </c>
      <c r="AT1697" s="1">
        <v>12</v>
      </c>
      <c r="AU1697" s="1">
        <v>6</v>
      </c>
      <c r="AV1697" s="1">
        <v>0</v>
      </c>
      <c r="AW1697" s="1">
        <v>28</v>
      </c>
      <c r="AX1697" s="1">
        <v>64</v>
      </c>
      <c r="AY1697" s="1">
        <v>23</v>
      </c>
      <c r="AZ1697" s="1">
        <v>22</v>
      </c>
      <c r="BA1697" s="11">
        <v>22</v>
      </c>
    </row>
    <row r="1698" spans="1:53" x14ac:dyDescent="0.25">
      <c r="A1698" s="10">
        <v>125734</v>
      </c>
      <c r="B1698" s="1" t="s">
        <v>3539</v>
      </c>
      <c r="C1698" s="1" t="s">
        <v>2987</v>
      </c>
      <c r="D1698" s="1">
        <v>0</v>
      </c>
      <c r="E1698" s="1">
        <v>0</v>
      </c>
      <c r="F1698" s="1"/>
      <c r="G1698" s="1" t="s">
        <v>3540</v>
      </c>
      <c r="H1698" s="2">
        <v>45504.479617743054</v>
      </c>
      <c r="I1698" s="1" t="str">
        <f>_xlfn.XLOOKUP(G1698,'Lookup '!A:A,'Lookup '!B:B)</f>
        <v>Cases &amp; Covers</v>
      </c>
      <c r="J1698" s="1" t="s">
        <v>51</v>
      </c>
      <c r="K1698" s="1" t="b">
        <v>0</v>
      </c>
      <c r="L1698" s="1"/>
      <c r="M1698" s="1"/>
      <c r="N1698" s="1" t="s">
        <v>52</v>
      </c>
      <c r="O1698" s="3">
        <v>3.81</v>
      </c>
      <c r="P1698" s="3"/>
      <c r="Q1698" s="3">
        <v>3.81</v>
      </c>
      <c r="R1698" s="3">
        <v>5.9089999999999998</v>
      </c>
      <c r="S1698" s="1">
        <v>0</v>
      </c>
      <c r="T1698" s="4">
        <v>0</v>
      </c>
      <c r="U1698" s="1" t="s">
        <v>5362</v>
      </c>
      <c r="V1698" s="1" t="s">
        <v>5666</v>
      </c>
      <c r="W1698" s="1" t="s">
        <v>5493</v>
      </c>
      <c r="X1698" s="1" t="s">
        <v>47</v>
      </c>
      <c r="Y1698" s="1">
        <v>81</v>
      </c>
      <c r="Z1698" s="1">
        <v>0</v>
      </c>
      <c r="AA1698" s="1">
        <v>49</v>
      </c>
      <c r="AB1698" s="1">
        <v>49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2</v>
      </c>
      <c r="AS1698" s="1">
        <v>74</v>
      </c>
      <c r="AT1698" s="1">
        <v>18</v>
      </c>
      <c r="AU1698" s="1">
        <v>0</v>
      </c>
      <c r="AV1698" s="1">
        <v>0</v>
      </c>
      <c r="AW1698" s="1">
        <v>24</v>
      </c>
      <c r="AX1698" s="1">
        <v>56</v>
      </c>
      <c r="AY1698" s="1">
        <v>16</v>
      </c>
      <c r="AZ1698" s="1">
        <v>13</v>
      </c>
      <c r="BA1698" s="11">
        <v>16</v>
      </c>
    </row>
    <row r="1699" spans="1:53" x14ac:dyDescent="0.25">
      <c r="A1699" s="10">
        <v>125735</v>
      </c>
      <c r="B1699" s="1" t="s">
        <v>3541</v>
      </c>
      <c r="C1699" s="1" t="s">
        <v>2987</v>
      </c>
      <c r="D1699" s="1">
        <v>0</v>
      </c>
      <c r="E1699" s="1">
        <v>0</v>
      </c>
      <c r="F1699" s="1"/>
      <c r="G1699" s="1" t="s">
        <v>3542</v>
      </c>
      <c r="H1699" s="2">
        <v>45504.479617743054</v>
      </c>
      <c r="I1699" s="1" t="str">
        <f>_xlfn.XLOOKUP(G1699,'Lookup '!A:A,'Lookup '!B:B)</f>
        <v>Cases &amp; Covers</v>
      </c>
      <c r="J1699" s="1" t="s">
        <v>51</v>
      </c>
      <c r="K1699" s="1" t="b">
        <v>0</v>
      </c>
      <c r="L1699" s="1"/>
      <c r="M1699" s="1"/>
      <c r="N1699" s="1" t="s">
        <v>52</v>
      </c>
      <c r="O1699" s="3">
        <v>3.81</v>
      </c>
      <c r="P1699" s="3"/>
      <c r="Q1699" s="3">
        <v>3.81</v>
      </c>
      <c r="R1699" s="3">
        <v>5.9089999999999998</v>
      </c>
      <c r="S1699" s="1">
        <v>0</v>
      </c>
      <c r="T1699" s="4">
        <v>0</v>
      </c>
      <c r="U1699" s="1" t="s">
        <v>5362</v>
      </c>
      <c r="V1699" s="1" t="s">
        <v>5666</v>
      </c>
      <c r="W1699" s="1" t="s">
        <v>5493</v>
      </c>
      <c r="X1699" s="1" t="s">
        <v>47</v>
      </c>
      <c r="Y1699" s="1">
        <v>66</v>
      </c>
      <c r="Z1699" s="1">
        <v>0</v>
      </c>
      <c r="AA1699" s="1">
        <v>50</v>
      </c>
      <c r="AB1699" s="1">
        <v>50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2</v>
      </c>
      <c r="AS1699" s="1">
        <v>78</v>
      </c>
      <c r="AT1699" s="1">
        <v>14</v>
      </c>
      <c r="AU1699" s="1">
        <v>2</v>
      </c>
      <c r="AV1699" s="1">
        <v>0</v>
      </c>
      <c r="AW1699" s="1">
        <v>22</v>
      </c>
      <c r="AX1699" s="1">
        <v>46</v>
      </c>
      <c r="AY1699" s="1">
        <v>15</v>
      </c>
      <c r="AZ1699" s="1">
        <v>4</v>
      </c>
      <c r="BA1699" s="11">
        <v>3</v>
      </c>
    </row>
    <row r="1700" spans="1:53" x14ac:dyDescent="0.25">
      <c r="A1700" s="10">
        <v>125736</v>
      </c>
      <c r="B1700" s="1" t="s">
        <v>3543</v>
      </c>
      <c r="C1700" s="1" t="s">
        <v>2987</v>
      </c>
      <c r="D1700" s="1">
        <v>0</v>
      </c>
      <c r="E1700" s="1">
        <v>0</v>
      </c>
      <c r="F1700" s="1"/>
      <c r="G1700" s="1" t="s">
        <v>3544</v>
      </c>
      <c r="H1700" s="2">
        <v>45504.479617743054</v>
      </c>
      <c r="I1700" s="1" t="str">
        <f>_xlfn.XLOOKUP(G1700,'Lookup '!A:A,'Lookup '!B:B)</f>
        <v>Cases &amp; Covers</v>
      </c>
      <c r="J1700" s="1" t="s">
        <v>51</v>
      </c>
      <c r="K1700" s="1" t="b">
        <v>0</v>
      </c>
      <c r="L1700" s="1"/>
      <c r="M1700" s="1"/>
      <c r="N1700" s="1" t="s">
        <v>52</v>
      </c>
      <c r="O1700" s="3">
        <v>3.81</v>
      </c>
      <c r="P1700" s="3"/>
      <c r="Q1700" s="3">
        <v>3.81</v>
      </c>
      <c r="R1700" s="3">
        <v>5.9089999999999998</v>
      </c>
      <c r="S1700" s="1">
        <v>0</v>
      </c>
      <c r="T1700" s="4">
        <v>0</v>
      </c>
      <c r="U1700" s="1" t="s">
        <v>5362</v>
      </c>
      <c r="V1700" s="1" t="s">
        <v>5666</v>
      </c>
      <c r="W1700" s="1" t="s">
        <v>5515</v>
      </c>
      <c r="X1700" s="1" t="s">
        <v>47</v>
      </c>
      <c r="Y1700" s="1">
        <v>55</v>
      </c>
      <c r="Z1700" s="1">
        <v>0</v>
      </c>
      <c r="AA1700" s="1">
        <v>150</v>
      </c>
      <c r="AB1700" s="1">
        <v>150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5</v>
      </c>
      <c r="AS1700" s="1">
        <v>87</v>
      </c>
      <c r="AT1700" s="1">
        <v>19</v>
      </c>
      <c r="AU1700" s="1">
        <v>25</v>
      </c>
      <c r="AV1700" s="1">
        <v>30</v>
      </c>
      <c r="AW1700" s="1">
        <v>49</v>
      </c>
      <c r="AX1700" s="1">
        <v>29</v>
      </c>
      <c r="AY1700" s="1">
        <v>0</v>
      </c>
      <c r="AZ1700" s="1">
        <v>0</v>
      </c>
      <c r="BA1700" s="11">
        <v>5</v>
      </c>
    </row>
    <row r="1701" spans="1:53" x14ac:dyDescent="0.25">
      <c r="A1701" s="10">
        <v>125737</v>
      </c>
      <c r="B1701" s="1" t="s">
        <v>3545</v>
      </c>
      <c r="C1701" s="1" t="s">
        <v>2987</v>
      </c>
      <c r="D1701" s="1">
        <v>0</v>
      </c>
      <c r="E1701" s="1">
        <v>0</v>
      </c>
      <c r="F1701" s="1"/>
      <c r="G1701" s="1" t="s">
        <v>3546</v>
      </c>
      <c r="H1701" s="2">
        <v>45504.479617743054</v>
      </c>
      <c r="I1701" s="1" t="str">
        <f>_xlfn.XLOOKUP(G1701,'Lookup '!A:A,'Lookup '!B:B)</f>
        <v>Cases &amp; Covers</v>
      </c>
      <c r="J1701" s="1" t="s">
        <v>51</v>
      </c>
      <c r="K1701" s="1" t="b">
        <v>0</v>
      </c>
      <c r="L1701" s="1"/>
      <c r="M1701" s="1"/>
      <c r="N1701" s="1" t="s">
        <v>52</v>
      </c>
      <c r="O1701" s="3">
        <v>3.81</v>
      </c>
      <c r="P1701" s="3"/>
      <c r="Q1701" s="3">
        <v>3.81</v>
      </c>
      <c r="R1701" s="3">
        <v>5.9089999999999998</v>
      </c>
      <c r="S1701" s="1">
        <v>0</v>
      </c>
      <c r="T1701" s="4">
        <v>0</v>
      </c>
      <c r="U1701" s="1" t="s">
        <v>5362</v>
      </c>
      <c r="V1701" s="1" t="s">
        <v>5666</v>
      </c>
      <c r="W1701" s="1" t="s">
        <v>5515</v>
      </c>
      <c r="X1701" s="1" t="s">
        <v>47</v>
      </c>
      <c r="Y1701" s="1">
        <v>39</v>
      </c>
      <c r="Z1701" s="1">
        <v>0</v>
      </c>
      <c r="AA1701" s="1">
        <v>147</v>
      </c>
      <c r="AB1701" s="1">
        <v>147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2</v>
      </c>
      <c r="AS1701" s="1">
        <v>83</v>
      </c>
      <c r="AT1701" s="1">
        <v>39</v>
      </c>
      <c r="AU1701" s="1">
        <v>16</v>
      </c>
      <c r="AV1701" s="1">
        <v>14</v>
      </c>
      <c r="AW1701" s="1">
        <v>25</v>
      </c>
      <c r="AX1701" s="1">
        <v>29</v>
      </c>
      <c r="AY1701" s="1">
        <v>29</v>
      </c>
      <c r="AZ1701" s="1">
        <v>12</v>
      </c>
      <c r="BA1701" s="11">
        <v>3</v>
      </c>
    </row>
    <row r="1702" spans="1:53" x14ac:dyDescent="0.25">
      <c r="A1702" s="10">
        <v>125738</v>
      </c>
      <c r="B1702" s="1" t="s">
        <v>3547</v>
      </c>
      <c r="C1702" s="1" t="s">
        <v>2987</v>
      </c>
      <c r="D1702" s="1">
        <v>0</v>
      </c>
      <c r="E1702" s="1">
        <v>0</v>
      </c>
      <c r="F1702" s="1"/>
      <c r="G1702" s="1" t="s">
        <v>3548</v>
      </c>
      <c r="H1702" s="2">
        <v>45504.479617743054</v>
      </c>
      <c r="I1702" s="1" t="str">
        <f>_xlfn.XLOOKUP(G1702,'Lookup '!A:A,'Lookup '!B:B)</f>
        <v>Cases &amp; Covers</v>
      </c>
      <c r="J1702" s="1" t="s">
        <v>51</v>
      </c>
      <c r="K1702" s="1" t="b">
        <v>0</v>
      </c>
      <c r="L1702" s="1"/>
      <c r="M1702" s="1"/>
      <c r="N1702" s="1" t="s">
        <v>52</v>
      </c>
      <c r="O1702" s="3">
        <v>3.81</v>
      </c>
      <c r="P1702" s="3"/>
      <c r="Q1702" s="3">
        <v>3.81</v>
      </c>
      <c r="R1702" s="3">
        <v>5.9089999999999998</v>
      </c>
      <c r="S1702" s="1">
        <v>0</v>
      </c>
      <c r="T1702" s="4">
        <v>0</v>
      </c>
      <c r="U1702" s="1" t="s">
        <v>5362</v>
      </c>
      <c r="V1702" s="1" t="s">
        <v>5666</v>
      </c>
      <c r="W1702" s="1" t="s">
        <v>5515</v>
      </c>
      <c r="X1702" s="1" t="s">
        <v>47</v>
      </c>
      <c r="Y1702" s="1">
        <v>49</v>
      </c>
      <c r="Z1702" s="1">
        <v>0</v>
      </c>
      <c r="AA1702" s="1">
        <v>50</v>
      </c>
      <c r="AB1702" s="1">
        <v>50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2</v>
      </c>
      <c r="AS1702" s="1">
        <v>77</v>
      </c>
      <c r="AT1702" s="1">
        <v>12</v>
      </c>
      <c r="AU1702" s="1">
        <v>23</v>
      </c>
      <c r="AV1702" s="1">
        <v>19</v>
      </c>
      <c r="AW1702" s="1">
        <v>29</v>
      </c>
      <c r="AX1702" s="1">
        <v>13</v>
      </c>
      <c r="AY1702" s="1">
        <v>27</v>
      </c>
      <c r="AZ1702" s="1">
        <v>28</v>
      </c>
      <c r="BA1702" s="11">
        <v>20</v>
      </c>
    </row>
    <row r="1703" spans="1:53" x14ac:dyDescent="0.25">
      <c r="A1703" s="10">
        <v>125739</v>
      </c>
      <c r="B1703" s="1" t="s">
        <v>3549</v>
      </c>
      <c r="C1703" s="1" t="s">
        <v>2987</v>
      </c>
      <c r="D1703" s="1">
        <v>0</v>
      </c>
      <c r="E1703" s="1">
        <v>0</v>
      </c>
      <c r="F1703" s="1"/>
      <c r="G1703" s="1" t="s">
        <v>3550</v>
      </c>
      <c r="H1703" s="2">
        <v>45504.479617743054</v>
      </c>
      <c r="I1703" s="1" t="str">
        <f>_xlfn.XLOOKUP(G1703,'Lookup '!A:A,'Lookup '!B:B)</f>
        <v>Cases &amp; Covers</v>
      </c>
      <c r="J1703" s="1" t="s">
        <v>51</v>
      </c>
      <c r="K1703" s="1" t="b">
        <v>0</v>
      </c>
      <c r="L1703" s="1"/>
      <c r="M1703" s="1"/>
      <c r="N1703" s="1" t="s">
        <v>52</v>
      </c>
      <c r="O1703" s="3">
        <v>3.81</v>
      </c>
      <c r="P1703" s="3"/>
      <c r="Q1703" s="3">
        <v>3.81</v>
      </c>
      <c r="R1703" s="3">
        <v>5.9089999999999998</v>
      </c>
      <c r="S1703" s="1">
        <v>0</v>
      </c>
      <c r="T1703" s="4">
        <v>0</v>
      </c>
      <c r="U1703" s="1" t="s">
        <v>5362</v>
      </c>
      <c r="V1703" s="1" t="s">
        <v>5666</v>
      </c>
      <c r="W1703" s="1" t="s">
        <v>5520</v>
      </c>
      <c r="X1703" s="1" t="s">
        <v>47</v>
      </c>
      <c r="Y1703" s="1">
        <v>13</v>
      </c>
      <c r="Z1703" s="1">
        <v>0</v>
      </c>
      <c r="AA1703" s="1">
        <v>150</v>
      </c>
      <c r="AB1703" s="1">
        <v>150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2</v>
      </c>
      <c r="AS1703" s="1">
        <v>85</v>
      </c>
      <c r="AT1703" s="1">
        <v>8</v>
      </c>
      <c r="AU1703" s="1">
        <v>2</v>
      </c>
      <c r="AV1703" s="1">
        <v>0</v>
      </c>
      <c r="AW1703" s="1">
        <v>35</v>
      </c>
      <c r="AX1703" s="1">
        <v>54</v>
      </c>
      <c r="AY1703" s="1">
        <v>0</v>
      </c>
      <c r="AZ1703" s="1">
        <v>0</v>
      </c>
      <c r="BA1703" s="11">
        <v>8</v>
      </c>
    </row>
    <row r="1704" spans="1:53" x14ac:dyDescent="0.25">
      <c r="A1704" s="10">
        <v>125740</v>
      </c>
      <c r="B1704" s="1" t="s">
        <v>3551</v>
      </c>
      <c r="C1704" s="1" t="s">
        <v>2987</v>
      </c>
      <c r="D1704" s="1">
        <v>0</v>
      </c>
      <c r="E1704" s="1">
        <v>0</v>
      </c>
      <c r="F1704" s="1"/>
      <c r="G1704" s="1" t="s">
        <v>3552</v>
      </c>
      <c r="H1704" s="2">
        <v>45504.479617743054</v>
      </c>
      <c r="I1704" s="1" t="str">
        <f>_xlfn.XLOOKUP(G1704,'Lookup '!A:A,'Lookup '!B:B)</f>
        <v>Cases &amp; Covers</v>
      </c>
      <c r="J1704" s="1" t="s">
        <v>51</v>
      </c>
      <c r="K1704" s="1" t="b">
        <v>0</v>
      </c>
      <c r="L1704" s="1"/>
      <c r="M1704" s="1"/>
      <c r="N1704" s="1" t="s">
        <v>52</v>
      </c>
      <c r="O1704" s="3">
        <v>3.81</v>
      </c>
      <c r="P1704" s="3"/>
      <c r="Q1704" s="3">
        <v>3.81</v>
      </c>
      <c r="R1704" s="3">
        <v>5.9089999999999998</v>
      </c>
      <c r="S1704" s="1">
        <v>0</v>
      </c>
      <c r="T1704" s="4">
        <v>0</v>
      </c>
      <c r="U1704" s="1" t="s">
        <v>5362</v>
      </c>
      <c r="V1704" s="1" t="s">
        <v>5666</v>
      </c>
      <c r="W1704" s="1" t="s">
        <v>5520</v>
      </c>
      <c r="X1704" s="1" t="s">
        <v>47</v>
      </c>
      <c r="Y1704" s="1">
        <v>19</v>
      </c>
      <c r="Z1704" s="1">
        <v>1</v>
      </c>
      <c r="AA1704" s="1">
        <v>135</v>
      </c>
      <c r="AB1704" s="1">
        <v>135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2</v>
      </c>
      <c r="AS1704" s="1">
        <v>76</v>
      </c>
      <c r="AT1704" s="1">
        <v>10</v>
      </c>
      <c r="AU1704" s="1">
        <v>4</v>
      </c>
      <c r="AV1704" s="1">
        <v>0</v>
      </c>
      <c r="AW1704" s="1">
        <v>34</v>
      </c>
      <c r="AX1704" s="1">
        <v>54</v>
      </c>
      <c r="AY1704" s="1">
        <v>0</v>
      </c>
      <c r="AZ1704" s="1">
        <v>0</v>
      </c>
      <c r="BA1704" s="11">
        <v>6</v>
      </c>
    </row>
    <row r="1705" spans="1:53" x14ac:dyDescent="0.25">
      <c r="A1705" s="10">
        <v>125741</v>
      </c>
      <c r="B1705" s="1" t="s">
        <v>3553</v>
      </c>
      <c r="C1705" s="1" t="s">
        <v>2987</v>
      </c>
      <c r="D1705" s="1">
        <v>0</v>
      </c>
      <c r="E1705" s="1">
        <v>0</v>
      </c>
      <c r="F1705" s="1"/>
      <c r="G1705" s="1" t="s">
        <v>3554</v>
      </c>
      <c r="H1705" s="2">
        <v>45504.479617743054</v>
      </c>
      <c r="I1705" s="1" t="str">
        <f>_xlfn.XLOOKUP(G1705,'Lookup '!A:A,'Lookup '!B:B)</f>
        <v>Cases &amp; Covers</v>
      </c>
      <c r="J1705" s="1" t="s">
        <v>51</v>
      </c>
      <c r="K1705" s="1" t="b">
        <v>0</v>
      </c>
      <c r="L1705" s="1"/>
      <c r="M1705" s="1"/>
      <c r="N1705" s="1" t="s">
        <v>52</v>
      </c>
      <c r="O1705" s="3">
        <v>3.81</v>
      </c>
      <c r="P1705" s="3"/>
      <c r="Q1705" s="3">
        <v>3.81</v>
      </c>
      <c r="R1705" s="3">
        <v>5.9089999999999998</v>
      </c>
      <c r="S1705" s="1">
        <v>0</v>
      </c>
      <c r="T1705" s="4">
        <v>0</v>
      </c>
      <c r="U1705" s="1" t="s">
        <v>5362</v>
      </c>
      <c r="V1705" s="1" t="s">
        <v>5666</v>
      </c>
      <c r="W1705" s="1" t="s">
        <v>5520</v>
      </c>
      <c r="X1705" s="1" t="s">
        <v>47</v>
      </c>
      <c r="Y1705" s="1">
        <v>12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2</v>
      </c>
      <c r="AS1705" s="1">
        <v>76</v>
      </c>
      <c r="AT1705" s="1">
        <v>21</v>
      </c>
      <c r="AU1705" s="1">
        <v>2</v>
      </c>
      <c r="AV1705" s="1">
        <v>0</v>
      </c>
      <c r="AW1705" s="1">
        <v>32</v>
      </c>
      <c r="AX1705" s="1">
        <v>50</v>
      </c>
      <c r="AY1705" s="1">
        <v>5</v>
      </c>
      <c r="AZ1705" s="1">
        <v>0</v>
      </c>
      <c r="BA1705" s="11">
        <v>0</v>
      </c>
    </row>
    <row r="1706" spans="1:53" x14ac:dyDescent="0.25">
      <c r="A1706" s="10">
        <v>125742</v>
      </c>
      <c r="B1706" s="1" t="s">
        <v>3555</v>
      </c>
      <c r="C1706" s="1" t="s">
        <v>2987</v>
      </c>
      <c r="D1706" s="1">
        <v>0</v>
      </c>
      <c r="E1706" s="1">
        <v>0</v>
      </c>
      <c r="F1706" s="1"/>
      <c r="G1706" s="1" t="s">
        <v>3556</v>
      </c>
      <c r="H1706" s="2">
        <v>45504.479617743054</v>
      </c>
      <c r="I1706" s="1" t="str">
        <f>_xlfn.XLOOKUP(G1706,'Lookup '!A:A,'Lookup '!B:B)</f>
        <v>Cases &amp; Covers</v>
      </c>
      <c r="J1706" s="1" t="s">
        <v>51</v>
      </c>
      <c r="K1706" s="1" t="b">
        <v>0</v>
      </c>
      <c r="L1706" s="1"/>
      <c r="M1706" s="1"/>
      <c r="N1706" s="1" t="s">
        <v>52</v>
      </c>
      <c r="O1706" s="3">
        <v>3.81</v>
      </c>
      <c r="P1706" s="3"/>
      <c r="Q1706" s="3">
        <v>3.81</v>
      </c>
      <c r="R1706" s="3">
        <v>5.9089999999999998</v>
      </c>
      <c r="S1706" s="1">
        <v>0</v>
      </c>
      <c r="T1706" s="4">
        <v>0</v>
      </c>
      <c r="U1706" s="1" t="s">
        <v>5362</v>
      </c>
      <c r="V1706" s="1" t="s">
        <v>5666</v>
      </c>
      <c r="W1706" s="1" t="s">
        <v>5533</v>
      </c>
      <c r="X1706" s="1" t="s">
        <v>47</v>
      </c>
      <c r="Y1706" s="1">
        <v>20</v>
      </c>
      <c r="Z1706" s="1">
        <v>0</v>
      </c>
      <c r="AA1706" s="1">
        <v>100</v>
      </c>
      <c r="AB1706" s="1">
        <v>100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1</v>
      </c>
      <c r="AS1706" s="1">
        <v>75</v>
      </c>
      <c r="AT1706" s="1">
        <v>8</v>
      </c>
      <c r="AU1706" s="1">
        <v>2</v>
      </c>
      <c r="AV1706" s="1">
        <v>0</v>
      </c>
      <c r="AW1706" s="1">
        <v>38</v>
      </c>
      <c r="AX1706" s="1">
        <v>47</v>
      </c>
      <c r="AY1706" s="1">
        <v>0</v>
      </c>
      <c r="AZ1706" s="1">
        <v>0</v>
      </c>
      <c r="BA1706" s="11">
        <v>2</v>
      </c>
    </row>
    <row r="1707" spans="1:53" x14ac:dyDescent="0.25">
      <c r="A1707" s="10">
        <v>125743</v>
      </c>
      <c r="B1707" s="1" t="s">
        <v>3557</v>
      </c>
      <c r="C1707" s="1" t="s">
        <v>2987</v>
      </c>
      <c r="D1707" s="1">
        <v>0</v>
      </c>
      <c r="E1707" s="1">
        <v>0</v>
      </c>
      <c r="F1707" s="1"/>
      <c r="G1707" s="1" t="s">
        <v>3558</v>
      </c>
      <c r="H1707" s="2">
        <v>45504.479617743054</v>
      </c>
      <c r="I1707" s="1" t="str">
        <f>_xlfn.XLOOKUP(G1707,'Lookup '!A:A,'Lookup '!B:B)</f>
        <v>Cases &amp; Covers</v>
      </c>
      <c r="J1707" s="1" t="s">
        <v>51</v>
      </c>
      <c r="K1707" s="1" t="b">
        <v>0</v>
      </c>
      <c r="L1707" s="1"/>
      <c r="M1707" s="1"/>
      <c r="N1707" s="1" t="s">
        <v>52</v>
      </c>
      <c r="O1707" s="3">
        <v>3.81</v>
      </c>
      <c r="P1707" s="3"/>
      <c r="Q1707" s="3">
        <v>3.81</v>
      </c>
      <c r="R1707" s="3">
        <v>5.9089999999999998</v>
      </c>
      <c r="S1707" s="1">
        <v>0</v>
      </c>
      <c r="T1707" s="4">
        <v>0</v>
      </c>
      <c r="U1707" s="1" t="s">
        <v>5362</v>
      </c>
      <c r="V1707" s="1" t="s">
        <v>5666</v>
      </c>
      <c r="W1707" s="1" t="s">
        <v>5533</v>
      </c>
      <c r="X1707" s="1" t="s">
        <v>47</v>
      </c>
      <c r="Y1707" s="1">
        <v>21</v>
      </c>
      <c r="Z1707" s="1">
        <v>0</v>
      </c>
      <c r="AA1707" s="1">
        <v>100</v>
      </c>
      <c r="AB1707" s="1">
        <v>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2</v>
      </c>
      <c r="AS1707" s="1">
        <v>68</v>
      </c>
      <c r="AT1707" s="1">
        <v>13</v>
      </c>
      <c r="AU1707" s="1">
        <v>7</v>
      </c>
      <c r="AV1707" s="1">
        <v>0</v>
      </c>
      <c r="AW1707" s="1">
        <v>33</v>
      </c>
      <c r="AX1707" s="1">
        <v>38</v>
      </c>
      <c r="AY1707" s="1">
        <v>10</v>
      </c>
      <c r="AZ1707" s="1">
        <v>7</v>
      </c>
      <c r="BA1707" s="11">
        <v>2</v>
      </c>
    </row>
    <row r="1708" spans="1:53" x14ac:dyDescent="0.25">
      <c r="A1708" s="10">
        <v>125744</v>
      </c>
      <c r="B1708" s="1" t="s">
        <v>3559</v>
      </c>
      <c r="C1708" s="1" t="s">
        <v>2987</v>
      </c>
      <c r="D1708" s="1">
        <v>0</v>
      </c>
      <c r="E1708" s="1">
        <v>0</v>
      </c>
      <c r="F1708" s="1"/>
      <c r="G1708" s="1" t="s">
        <v>3560</v>
      </c>
      <c r="H1708" s="2">
        <v>45504.479617743054</v>
      </c>
      <c r="I1708" s="1" t="str">
        <f>_xlfn.XLOOKUP(G1708,'Lookup '!A:A,'Lookup '!B:B)</f>
        <v>Cases &amp; Covers</v>
      </c>
      <c r="J1708" s="1" t="s">
        <v>51</v>
      </c>
      <c r="K1708" s="1" t="b">
        <v>0</v>
      </c>
      <c r="L1708" s="1"/>
      <c r="M1708" s="1"/>
      <c r="N1708" s="1" t="s">
        <v>52</v>
      </c>
      <c r="O1708" s="3">
        <v>3.81</v>
      </c>
      <c r="P1708" s="3"/>
      <c r="Q1708" s="3">
        <v>3.81</v>
      </c>
      <c r="R1708" s="3">
        <v>5.9089999999999998</v>
      </c>
      <c r="S1708" s="1">
        <v>0</v>
      </c>
      <c r="T1708" s="4">
        <v>0</v>
      </c>
      <c r="U1708" s="1" t="s">
        <v>5362</v>
      </c>
      <c r="V1708" s="1" t="s">
        <v>5666</v>
      </c>
      <c r="W1708" s="1" t="s">
        <v>5533</v>
      </c>
      <c r="X1708" s="1" t="s">
        <v>47</v>
      </c>
      <c r="Y1708" s="1">
        <v>16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2</v>
      </c>
      <c r="AS1708" s="1">
        <v>73</v>
      </c>
      <c r="AT1708" s="1">
        <v>14</v>
      </c>
      <c r="AU1708" s="1">
        <v>3</v>
      </c>
      <c r="AV1708" s="1">
        <v>0</v>
      </c>
      <c r="AW1708" s="1">
        <v>36</v>
      </c>
      <c r="AX1708" s="1">
        <v>33</v>
      </c>
      <c r="AY1708" s="1">
        <v>9</v>
      </c>
      <c r="AZ1708" s="1">
        <v>6</v>
      </c>
      <c r="BA1708" s="11">
        <v>0</v>
      </c>
    </row>
    <row r="1709" spans="1:53" x14ac:dyDescent="0.25">
      <c r="A1709" s="10">
        <v>125745</v>
      </c>
      <c r="B1709" s="1" t="s">
        <v>3561</v>
      </c>
      <c r="C1709" s="1" t="s">
        <v>2987</v>
      </c>
      <c r="D1709" s="1">
        <v>0</v>
      </c>
      <c r="E1709" s="1">
        <v>0</v>
      </c>
      <c r="F1709" s="1"/>
      <c r="G1709" s="1" t="s">
        <v>3562</v>
      </c>
      <c r="H1709" s="2">
        <v>45504.479617743054</v>
      </c>
      <c r="I1709" s="1" t="str">
        <f>_xlfn.XLOOKUP(G1709,'Lookup '!A:A,'Lookup '!B:B)</f>
        <v>Cases &amp; Covers</v>
      </c>
      <c r="J1709" s="1" t="s">
        <v>51</v>
      </c>
      <c r="K1709" s="1" t="b">
        <v>0</v>
      </c>
      <c r="L1709" s="1"/>
      <c r="M1709" s="1"/>
      <c r="N1709" s="1" t="s">
        <v>52</v>
      </c>
      <c r="O1709" s="3">
        <v>3.81</v>
      </c>
      <c r="P1709" s="3"/>
      <c r="Q1709" s="3">
        <v>3.81</v>
      </c>
      <c r="R1709" s="3">
        <v>5.9089999999999998</v>
      </c>
      <c r="S1709" s="1">
        <v>0</v>
      </c>
      <c r="T1709" s="4">
        <v>0</v>
      </c>
      <c r="U1709" s="1" t="s">
        <v>5362</v>
      </c>
      <c r="V1709" s="1" t="s">
        <v>5666</v>
      </c>
      <c r="W1709" s="1" t="s">
        <v>5535</v>
      </c>
      <c r="X1709" s="1" t="s">
        <v>47</v>
      </c>
      <c r="Y1709" s="1">
        <v>21</v>
      </c>
      <c r="Z1709" s="1">
        <v>0</v>
      </c>
      <c r="AA1709" s="1">
        <v>98</v>
      </c>
      <c r="AB1709" s="1">
        <v>98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2</v>
      </c>
      <c r="AS1709" s="1">
        <v>73</v>
      </c>
      <c r="AT1709" s="1">
        <v>27</v>
      </c>
      <c r="AU1709" s="1">
        <v>27</v>
      </c>
      <c r="AV1709" s="1">
        <v>35</v>
      </c>
      <c r="AW1709" s="1">
        <v>21</v>
      </c>
      <c r="AX1709" s="1">
        <v>44</v>
      </c>
      <c r="AY1709" s="1">
        <v>0</v>
      </c>
      <c r="AZ1709" s="1">
        <v>0</v>
      </c>
      <c r="BA1709" s="11">
        <v>7</v>
      </c>
    </row>
    <row r="1710" spans="1:53" x14ac:dyDescent="0.25">
      <c r="A1710" s="10">
        <v>125746</v>
      </c>
      <c r="B1710" s="1" t="s">
        <v>3563</v>
      </c>
      <c r="C1710" s="1" t="s">
        <v>2987</v>
      </c>
      <c r="D1710" s="1">
        <v>0</v>
      </c>
      <c r="E1710" s="1">
        <v>0</v>
      </c>
      <c r="F1710" s="1"/>
      <c r="G1710" s="1" t="s">
        <v>3564</v>
      </c>
      <c r="H1710" s="2">
        <v>45504.479617939818</v>
      </c>
      <c r="I1710" s="1" t="str">
        <f>_xlfn.XLOOKUP(G1710,'Lookup '!A:A,'Lookup '!B:B)</f>
        <v>Cases &amp; Covers</v>
      </c>
      <c r="J1710" s="1" t="s">
        <v>51</v>
      </c>
      <c r="K1710" s="1" t="b">
        <v>0</v>
      </c>
      <c r="L1710" s="1"/>
      <c r="M1710" s="1"/>
      <c r="N1710" s="1" t="s">
        <v>52</v>
      </c>
      <c r="O1710" s="3">
        <v>3.81</v>
      </c>
      <c r="P1710" s="3"/>
      <c r="Q1710" s="3">
        <v>3.81</v>
      </c>
      <c r="R1710" s="3">
        <v>5.9089999999999998</v>
      </c>
      <c r="S1710" s="1">
        <v>0</v>
      </c>
      <c r="T1710" s="4">
        <v>0</v>
      </c>
      <c r="U1710" s="1" t="s">
        <v>5362</v>
      </c>
      <c r="V1710" s="1" t="s">
        <v>5666</v>
      </c>
      <c r="W1710" s="1" t="s">
        <v>5535</v>
      </c>
      <c r="X1710" s="1" t="s">
        <v>47</v>
      </c>
      <c r="Y1710" s="1">
        <v>20</v>
      </c>
      <c r="Z1710" s="1">
        <v>0</v>
      </c>
      <c r="AA1710" s="1">
        <v>100</v>
      </c>
      <c r="AB1710" s="1">
        <v>100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2</v>
      </c>
      <c r="AS1710" s="1">
        <v>72</v>
      </c>
      <c r="AT1710" s="1">
        <v>19</v>
      </c>
      <c r="AU1710" s="1">
        <v>13</v>
      </c>
      <c r="AV1710" s="1">
        <v>23</v>
      </c>
      <c r="AW1710" s="1">
        <v>8</v>
      </c>
      <c r="AX1710" s="1">
        <v>27</v>
      </c>
      <c r="AY1710" s="1">
        <v>13</v>
      </c>
      <c r="AZ1710" s="1">
        <v>1</v>
      </c>
      <c r="BA1710" s="11">
        <v>5</v>
      </c>
    </row>
    <row r="1711" spans="1:53" x14ac:dyDescent="0.25">
      <c r="A1711" s="10">
        <v>125747</v>
      </c>
      <c r="B1711" s="1" t="s">
        <v>3565</v>
      </c>
      <c r="C1711" s="1" t="s">
        <v>2987</v>
      </c>
      <c r="D1711" s="1">
        <v>0</v>
      </c>
      <c r="E1711" s="1">
        <v>0</v>
      </c>
      <c r="F1711" s="1"/>
      <c r="G1711" s="1" t="s">
        <v>3566</v>
      </c>
      <c r="H1711" s="2">
        <v>45504.479617939818</v>
      </c>
      <c r="I1711" s="1" t="str">
        <f>_xlfn.XLOOKUP(G1711,'Lookup '!A:A,'Lookup '!B:B)</f>
        <v>Cases &amp; Covers</v>
      </c>
      <c r="J1711" s="1" t="s">
        <v>51</v>
      </c>
      <c r="K1711" s="1" t="b">
        <v>0</v>
      </c>
      <c r="L1711" s="1"/>
      <c r="M1711" s="1"/>
      <c r="N1711" s="1" t="s">
        <v>52</v>
      </c>
      <c r="O1711" s="3">
        <v>3.81</v>
      </c>
      <c r="P1711" s="3"/>
      <c r="Q1711" s="3">
        <v>3.81</v>
      </c>
      <c r="R1711" s="3">
        <v>5.9089999999999998</v>
      </c>
      <c r="S1711" s="1">
        <v>0</v>
      </c>
      <c r="T1711" s="4">
        <v>0</v>
      </c>
      <c r="U1711" s="1" t="s">
        <v>5362</v>
      </c>
      <c r="V1711" s="1" t="s">
        <v>5666</v>
      </c>
      <c r="W1711" s="1" t="s">
        <v>5535</v>
      </c>
      <c r="X1711" s="1" t="s">
        <v>47</v>
      </c>
      <c r="Y1711" s="1">
        <v>11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2</v>
      </c>
      <c r="AS1711" s="1">
        <v>69</v>
      </c>
      <c r="AT1711" s="1">
        <v>16</v>
      </c>
      <c r="AU1711" s="1">
        <v>11</v>
      </c>
      <c r="AV1711" s="1">
        <v>21</v>
      </c>
      <c r="AW1711" s="1">
        <v>11</v>
      </c>
      <c r="AX1711" s="1">
        <v>33</v>
      </c>
      <c r="AY1711" s="1">
        <v>18</v>
      </c>
      <c r="AZ1711" s="1">
        <v>6</v>
      </c>
      <c r="BA1711" s="11">
        <v>0</v>
      </c>
    </row>
    <row r="1712" spans="1:53" x14ac:dyDescent="0.25">
      <c r="A1712" s="10">
        <v>125748</v>
      </c>
      <c r="B1712" s="1" t="s">
        <v>3567</v>
      </c>
      <c r="C1712" s="1" t="s">
        <v>2987</v>
      </c>
      <c r="D1712" s="1">
        <v>0</v>
      </c>
      <c r="E1712" s="1">
        <v>0</v>
      </c>
      <c r="F1712" s="1"/>
      <c r="G1712" s="1" t="s">
        <v>3568</v>
      </c>
      <c r="H1712" s="2">
        <v>45504.479617939818</v>
      </c>
      <c r="I1712" s="1" t="str">
        <f>_xlfn.XLOOKUP(G1712,'Lookup '!A:A,'Lookup '!B:B)</f>
        <v>Cases &amp; Covers</v>
      </c>
      <c r="J1712" s="1" t="s">
        <v>51</v>
      </c>
      <c r="K1712" s="1" t="b">
        <v>0</v>
      </c>
      <c r="L1712" s="1"/>
      <c r="M1712" s="1"/>
      <c r="N1712" s="1" t="s">
        <v>52</v>
      </c>
      <c r="O1712" s="3">
        <v>3.81</v>
      </c>
      <c r="P1712" s="3"/>
      <c r="Q1712" s="3">
        <v>3.81</v>
      </c>
      <c r="R1712" s="3">
        <v>5.9089999999999998</v>
      </c>
      <c r="S1712" s="1">
        <v>0</v>
      </c>
      <c r="T1712" s="4">
        <v>0</v>
      </c>
      <c r="U1712" s="1" t="s">
        <v>5362</v>
      </c>
      <c r="V1712" s="1" t="s">
        <v>5666</v>
      </c>
      <c r="W1712" s="1" t="s">
        <v>5605</v>
      </c>
      <c r="X1712" s="1" t="s">
        <v>47</v>
      </c>
      <c r="Y1712" s="1">
        <v>128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3</v>
      </c>
      <c r="AS1712" s="1">
        <v>82</v>
      </c>
      <c r="AT1712" s="1">
        <v>25</v>
      </c>
      <c r="AU1712" s="1">
        <v>14</v>
      </c>
      <c r="AV1712" s="1">
        <v>25</v>
      </c>
      <c r="AW1712" s="1">
        <v>21</v>
      </c>
      <c r="AX1712" s="1">
        <v>29</v>
      </c>
      <c r="AY1712" s="1">
        <v>15</v>
      </c>
      <c r="AZ1712" s="1">
        <v>17</v>
      </c>
      <c r="BA1712" s="11">
        <v>26</v>
      </c>
    </row>
    <row r="1713" spans="1:53" x14ac:dyDescent="0.25">
      <c r="A1713" s="10">
        <v>125749</v>
      </c>
      <c r="B1713" s="1" t="s">
        <v>3569</v>
      </c>
      <c r="C1713" s="1" t="s">
        <v>2987</v>
      </c>
      <c r="D1713" s="1">
        <v>0</v>
      </c>
      <c r="E1713" s="1">
        <v>0</v>
      </c>
      <c r="F1713" s="1"/>
      <c r="G1713" s="1" t="s">
        <v>3570</v>
      </c>
      <c r="H1713" s="2">
        <v>45504.479617939818</v>
      </c>
      <c r="I1713" s="1" t="str">
        <f>_xlfn.XLOOKUP(G1713,'Lookup '!A:A,'Lookup '!B:B)</f>
        <v>Cases &amp; Covers</v>
      </c>
      <c r="J1713" s="1" t="s">
        <v>51</v>
      </c>
      <c r="K1713" s="1" t="b">
        <v>0</v>
      </c>
      <c r="L1713" s="1"/>
      <c r="M1713" s="1"/>
      <c r="N1713" s="1" t="s">
        <v>52</v>
      </c>
      <c r="O1713" s="3">
        <v>3.81</v>
      </c>
      <c r="P1713" s="3"/>
      <c r="Q1713" s="3">
        <v>3.81</v>
      </c>
      <c r="R1713" s="3">
        <v>5.9089999999999998</v>
      </c>
      <c r="S1713" s="1">
        <v>0</v>
      </c>
      <c r="T1713" s="4">
        <v>0</v>
      </c>
      <c r="U1713" s="1" t="s">
        <v>5362</v>
      </c>
      <c r="V1713" s="1" t="s">
        <v>5666</v>
      </c>
      <c r="W1713" s="1" t="s">
        <v>5605</v>
      </c>
      <c r="X1713" s="1" t="s">
        <v>47</v>
      </c>
      <c r="Y1713" s="1">
        <v>171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2</v>
      </c>
      <c r="AS1713" s="1">
        <v>78</v>
      </c>
      <c r="AT1713" s="1">
        <v>12</v>
      </c>
      <c r="AU1713" s="1">
        <v>9</v>
      </c>
      <c r="AV1713" s="1">
        <v>11</v>
      </c>
      <c r="AW1713" s="1">
        <v>12</v>
      </c>
      <c r="AX1713" s="1">
        <v>20</v>
      </c>
      <c r="AY1713" s="1">
        <v>6</v>
      </c>
      <c r="AZ1713" s="1">
        <v>14</v>
      </c>
      <c r="BA1713" s="11">
        <v>11</v>
      </c>
    </row>
    <row r="1714" spans="1:53" x14ac:dyDescent="0.25">
      <c r="A1714" s="10">
        <v>125750</v>
      </c>
      <c r="B1714" s="1" t="s">
        <v>3571</v>
      </c>
      <c r="C1714" s="1" t="s">
        <v>2987</v>
      </c>
      <c r="D1714" s="1">
        <v>0</v>
      </c>
      <c r="E1714" s="1">
        <v>0</v>
      </c>
      <c r="F1714" s="1"/>
      <c r="G1714" s="1" t="s">
        <v>3572</v>
      </c>
      <c r="H1714" s="2">
        <v>45504.479617939818</v>
      </c>
      <c r="I1714" s="1" t="str">
        <f>_xlfn.XLOOKUP(G1714,'Lookup '!A:A,'Lookup '!B:B)</f>
        <v>Cases &amp; Covers</v>
      </c>
      <c r="J1714" s="1" t="s">
        <v>51</v>
      </c>
      <c r="K1714" s="1" t="b">
        <v>0</v>
      </c>
      <c r="L1714" s="1"/>
      <c r="M1714" s="1"/>
      <c r="N1714" s="1" t="s">
        <v>52</v>
      </c>
      <c r="O1714" s="3">
        <v>3.81</v>
      </c>
      <c r="P1714" s="3"/>
      <c r="Q1714" s="3">
        <v>3.81</v>
      </c>
      <c r="R1714" s="3">
        <v>5.9089999999999998</v>
      </c>
      <c r="S1714" s="1">
        <v>0</v>
      </c>
      <c r="T1714" s="4">
        <v>0</v>
      </c>
      <c r="U1714" s="1" t="s">
        <v>5362</v>
      </c>
      <c r="V1714" s="1" t="s">
        <v>5666</v>
      </c>
      <c r="W1714" s="1" t="s">
        <v>5605</v>
      </c>
      <c r="X1714" s="1" t="s">
        <v>47</v>
      </c>
      <c r="Y1714" s="1">
        <v>180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2</v>
      </c>
      <c r="AS1714" s="1">
        <v>76</v>
      </c>
      <c r="AT1714" s="1">
        <v>14</v>
      </c>
      <c r="AU1714" s="1">
        <v>9</v>
      </c>
      <c r="AV1714" s="1">
        <v>12</v>
      </c>
      <c r="AW1714" s="1">
        <v>8</v>
      </c>
      <c r="AX1714" s="1">
        <v>23</v>
      </c>
      <c r="AY1714" s="1">
        <v>5</v>
      </c>
      <c r="AZ1714" s="1">
        <v>12</v>
      </c>
      <c r="BA1714" s="11">
        <v>4</v>
      </c>
    </row>
    <row r="1715" spans="1:53" x14ac:dyDescent="0.25">
      <c r="A1715" s="10">
        <v>125751</v>
      </c>
      <c r="B1715" s="1" t="s">
        <v>3573</v>
      </c>
      <c r="C1715" s="1" t="s">
        <v>2987</v>
      </c>
      <c r="D1715" s="1">
        <v>0</v>
      </c>
      <c r="E1715" s="1">
        <v>0</v>
      </c>
      <c r="F1715" s="1"/>
      <c r="G1715" s="1" t="s">
        <v>3574</v>
      </c>
      <c r="H1715" s="2">
        <v>45504.479617939818</v>
      </c>
      <c r="I1715" s="1" t="str">
        <f>_xlfn.XLOOKUP(G1715,'Lookup '!A:A,'Lookup '!B:B)</f>
        <v>Cases &amp; Covers</v>
      </c>
      <c r="J1715" s="1" t="s">
        <v>51</v>
      </c>
      <c r="K1715" s="1" t="b">
        <v>0</v>
      </c>
      <c r="L1715" s="1"/>
      <c r="M1715" s="1"/>
      <c r="N1715" s="1" t="s">
        <v>52</v>
      </c>
      <c r="O1715" s="3">
        <v>3.81</v>
      </c>
      <c r="P1715" s="3"/>
      <c r="Q1715" s="3">
        <v>3.81</v>
      </c>
      <c r="R1715" s="3">
        <v>5.9089999999999998</v>
      </c>
      <c r="S1715" s="1">
        <v>0</v>
      </c>
      <c r="T1715" s="4">
        <v>0</v>
      </c>
      <c r="U1715" s="1" t="s">
        <v>5362</v>
      </c>
      <c r="V1715" s="1" t="s">
        <v>5666</v>
      </c>
      <c r="W1715" s="1" t="s">
        <v>5606</v>
      </c>
      <c r="X1715" s="1" t="s">
        <v>47</v>
      </c>
      <c r="Y1715" s="1">
        <v>125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91</v>
      </c>
      <c r="AT1715" s="1">
        <v>21</v>
      </c>
      <c r="AU1715" s="1">
        <v>21</v>
      </c>
      <c r="AV1715" s="1">
        <v>13</v>
      </c>
      <c r="AW1715" s="1">
        <v>14</v>
      </c>
      <c r="AX1715" s="1">
        <v>11</v>
      </c>
      <c r="AY1715" s="1">
        <v>19</v>
      </c>
      <c r="AZ1715" s="1">
        <v>22</v>
      </c>
      <c r="BA1715" s="11">
        <v>12</v>
      </c>
    </row>
    <row r="1716" spans="1:53" x14ac:dyDescent="0.25">
      <c r="A1716" s="10">
        <v>125752</v>
      </c>
      <c r="B1716" s="1" t="s">
        <v>3575</v>
      </c>
      <c r="C1716" s="1" t="s">
        <v>2987</v>
      </c>
      <c r="D1716" s="1">
        <v>0</v>
      </c>
      <c r="E1716" s="1">
        <v>0</v>
      </c>
      <c r="F1716" s="1"/>
      <c r="G1716" s="1" t="s">
        <v>3576</v>
      </c>
      <c r="H1716" s="2">
        <v>45504.479617939818</v>
      </c>
      <c r="I1716" s="1" t="str">
        <f>_xlfn.XLOOKUP(G1716,'Lookup '!A:A,'Lookup '!B:B)</f>
        <v>Cases &amp; Covers</v>
      </c>
      <c r="J1716" s="1" t="s">
        <v>51</v>
      </c>
      <c r="K1716" s="1" t="b">
        <v>0</v>
      </c>
      <c r="L1716" s="1"/>
      <c r="M1716" s="1"/>
      <c r="N1716" s="1" t="s">
        <v>52</v>
      </c>
      <c r="O1716" s="3">
        <v>3.81</v>
      </c>
      <c r="P1716" s="3"/>
      <c r="Q1716" s="3">
        <v>3.81</v>
      </c>
      <c r="R1716" s="3">
        <v>5.9089999999999998</v>
      </c>
      <c r="S1716" s="1">
        <v>0</v>
      </c>
      <c r="T1716" s="4">
        <v>0</v>
      </c>
      <c r="U1716" s="1" t="s">
        <v>5362</v>
      </c>
      <c r="V1716" s="1" t="s">
        <v>5666</v>
      </c>
      <c r="W1716" s="1" t="s">
        <v>5606</v>
      </c>
      <c r="X1716" s="1" t="s">
        <v>47</v>
      </c>
      <c r="Y1716" s="1">
        <v>171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2</v>
      </c>
      <c r="AS1716" s="1">
        <v>86</v>
      </c>
      <c r="AT1716" s="1">
        <v>14</v>
      </c>
      <c r="AU1716" s="1">
        <v>16</v>
      </c>
      <c r="AV1716" s="1">
        <v>11</v>
      </c>
      <c r="AW1716" s="1">
        <v>10</v>
      </c>
      <c r="AX1716" s="1">
        <v>13</v>
      </c>
      <c r="AY1716" s="1">
        <v>6</v>
      </c>
      <c r="AZ1716" s="1">
        <v>8</v>
      </c>
      <c r="BA1716" s="11">
        <v>10</v>
      </c>
    </row>
    <row r="1717" spans="1:53" x14ac:dyDescent="0.25">
      <c r="A1717" s="10">
        <v>125753</v>
      </c>
      <c r="B1717" s="1" t="s">
        <v>3577</v>
      </c>
      <c r="C1717" s="1" t="s">
        <v>2987</v>
      </c>
      <c r="D1717" s="1">
        <v>0</v>
      </c>
      <c r="E1717" s="1">
        <v>0</v>
      </c>
      <c r="F1717" s="1"/>
      <c r="G1717" s="1" t="s">
        <v>3578</v>
      </c>
      <c r="H1717" s="2">
        <v>45504.479617939818</v>
      </c>
      <c r="I1717" s="1" t="str">
        <f>_xlfn.XLOOKUP(G1717,'Lookup '!A:A,'Lookup '!B:B)</f>
        <v>Cases &amp; Covers</v>
      </c>
      <c r="J1717" s="1" t="s">
        <v>51</v>
      </c>
      <c r="K1717" s="1" t="b">
        <v>0</v>
      </c>
      <c r="L1717" s="1"/>
      <c r="M1717" s="1"/>
      <c r="N1717" s="1" t="s">
        <v>52</v>
      </c>
      <c r="O1717" s="3">
        <v>3.81</v>
      </c>
      <c r="P1717" s="3"/>
      <c r="Q1717" s="3">
        <v>3.81</v>
      </c>
      <c r="R1717" s="3">
        <v>5.9089999999999998</v>
      </c>
      <c r="S1717" s="1">
        <v>0</v>
      </c>
      <c r="T1717" s="4">
        <v>0</v>
      </c>
      <c r="U1717" s="1" t="s">
        <v>5362</v>
      </c>
      <c r="V1717" s="1" t="s">
        <v>5666</v>
      </c>
      <c r="W1717" s="1" t="s">
        <v>5606</v>
      </c>
      <c r="X1717" s="1" t="s">
        <v>47</v>
      </c>
      <c r="Y1717" s="1">
        <v>162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2</v>
      </c>
      <c r="AS1717" s="1">
        <v>82</v>
      </c>
      <c r="AT1717" s="1">
        <v>23</v>
      </c>
      <c r="AU1717" s="1">
        <v>14</v>
      </c>
      <c r="AV1717" s="1">
        <v>12</v>
      </c>
      <c r="AW1717" s="1">
        <v>15</v>
      </c>
      <c r="AX1717" s="1">
        <v>14</v>
      </c>
      <c r="AY1717" s="1">
        <v>8</v>
      </c>
      <c r="AZ1717" s="1">
        <v>4</v>
      </c>
      <c r="BA1717" s="11">
        <v>13</v>
      </c>
    </row>
    <row r="1718" spans="1:53" x14ac:dyDescent="0.25">
      <c r="A1718" s="10">
        <v>125754</v>
      </c>
      <c r="B1718" s="1" t="s">
        <v>3579</v>
      </c>
      <c r="C1718" s="1" t="s">
        <v>2987</v>
      </c>
      <c r="D1718" s="1">
        <v>0</v>
      </c>
      <c r="E1718" s="1">
        <v>0</v>
      </c>
      <c r="F1718" s="1"/>
      <c r="G1718" s="1" t="s">
        <v>3580</v>
      </c>
      <c r="H1718" s="2">
        <v>45504.479617939818</v>
      </c>
      <c r="I1718" s="1" t="str">
        <f>_xlfn.XLOOKUP(G1718,'Lookup '!A:A,'Lookup '!B:B)</f>
        <v>Cases &amp; Covers</v>
      </c>
      <c r="J1718" s="1" t="s">
        <v>51</v>
      </c>
      <c r="K1718" s="1" t="b">
        <v>0</v>
      </c>
      <c r="L1718" s="1"/>
      <c r="M1718" s="1"/>
      <c r="N1718" s="1" t="s">
        <v>52</v>
      </c>
      <c r="O1718" s="3">
        <v>3.81</v>
      </c>
      <c r="P1718" s="3"/>
      <c r="Q1718" s="3">
        <v>3.81</v>
      </c>
      <c r="R1718" s="3">
        <v>5.9089999999999998</v>
      </c>
      <c r="S1718" s="1">
        <v>0</v>
      </c>
      <c r="T1718" s="4">
        <v>0</v>
      </c>
      <c r="U1718" s="1" t="s">
        <v>5362</v>
      </c>
      <c r="V1718" s="1" t="s">
        <v>5666</v>
      </c>
      <c r="W1718" s="1" t="s">
        <v>5607</v>
      </c>
      <c r="X1718" s="1" t="s">
        <v>47</v>
      </c>
      <c r="Y1718" s="1">
        <v>130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3</v>
      </c>
      <c r="AS1718" s="1">
        <v>89</v>
      </c>
      <c r="AT1718" s="1">
        <v>37</v>
      </c>
      <c r="AU1718" s="1">
        <v>29</v>
      </c>
      <c r="AV1718" s="1">
        <v>14</v>
      </c>
      <c r="AW1718" s="1">
        <v>46</v>
      </c>
      <c r="AX1718" s="1">
        <v>47</v>
      </c>
      <c r="AY1718" s="1">
        <v>1</v>
      </c>
      <c r="AZ1718" s="1">
        <v>0</v>
      </c>
      <c r="BA1718" s="11">
        <v>0</v>
      </c>
    </row>
    <row r="1719" spans="1:53" x14ac:dyDescent="0.25">
      <c r="A1719" s="10">
        <v>125755</v>
      </c>
      <c r="B1719" s="1" t="s">
        <v>3581</v>
      </c>
      <c r="C1719" s="1" t="s">
        <v>2987</v>
      </c>
      <c r="D1719" s="1">
        <v>0</v>
      </c>
      <c r="E1719" s="1">
        <v>0</v>
      </c>
      <c r="F1719" s="1"/>
      <c r="G1719" s="1" t="s">
        <v>3582</v>
      </c>
      <c r="H1719" s="2">
        <v>45504.479617939818</v>
      </c>
      <c r="I1719" s="1" t="str">
        <f>_xlfn.XLOOKUP(G1719,'Lookup '!A:A,'Lookup '!B:B)</f>
        <v>Cases &amp; Covers</v>
      </c>
      <c r="J1719" s="1" t="s">
        <v>51</v>
      </c>
      <c r="K1719" s="1" t="b">
        <v>0</v>
      </c>
      <c r="L1719" s="1"/>
      <c r="M1719" s="1"/>
      <c r="N1719" s="1" t="s">
        <v>52</v>
      </c>
      <c r="O1719" s="3">
        <v>3.81</v>
      </c>
      <c r="P1719" s="3"/>
      <c r="Q1719" s="3">
        <v>3.81</v>
      </c>
      <c r="R1719" s="3">
        <v>5.9089999999999998</v>
      </c>
      <c r="S1719" s="1">
        <v>0</v>
      </c>
      <c r="T1719" s="4">
        <v>0</v>
      </c>
      <c r="U1719" s="1" t="s">
        <v>5362</v>
      </c>
      <c r="V1719" s="1" t="s">
        <v>5666</v>
      </c>
      <c r="W1719" s="1" t="s">
        <v>5607</v>
      </c>
      <c r="X1719" s="1" t="s">
        <v>47</v>
      </c>
      <c r="Y1719" s="1">
        <v>120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2</v>
      </c>
      <c r="AS1719" s="1">
        <v>87</v>
      </c>
      <c r="AT1719" s="1">
        <v>28</v>
      </c>
      <c r="AU1719" s="1">
        <v>16</v>
      </c>
      <c r="AV1719" s="1">
        <v>22</v>
      </c>
      <c r="AW1719" s="1">
        <v>22</v>
      </c>
      <c r="AX1719" s="1">
        <v>32</v>
      </c>
      <c r="AY1719" s="1">
        <v>10</v>
      </c>
      <c r="AZ1719" s="1">
        <v>4</v>
      </c>
      <c r="BA1719" s="11">
        <v>8</v>
      </c>
    </row>
    <row r="1720" spans="1:53" x14ac:dyDescent="0.25">
      <c r="A1720" s="10">
        <v>125756</v>
      </c>
      <c r="B1720" s="1" t="s">
        <v>3583</v>
      </c>
      <c r="C1720" s="1" t="s">
        <v>2987</v>
      </c>
      <c r="D1720" s="1">
        <v>0</v>
      </c>
      <c r="E1720" s="1">
        <v>0</v>
      </c>
      <c r="F1720" s="1"/>
      <c r="G1720" s="1" t="s">
        <v>3584</v>
      </c>
      <c r="H1720" s="2">
        <v>45504.479617939818</v>
      </c>
      <c r="I1720" s="1" t="str">
        <f>_xlfn.XLOOKUP(G1720,'Lookup '!A:A,'Lookup '!B:B)</f>
        <v>Cases &amp; Covers</v>
      </c>
      <c r="J1720" s="1" t="s">
        <v>51</v>
      </c>
      <c r="K1720" s="1" t="b">
        <v>0</v>
      </c>
      <c r="L1720" s="1"/>
      <c r="M1720" s="1"/>
      <c r="N1720" s="1" t="s">
        <v>52</v>
      </c>
      <c r="O1720" s="3">
        <v>3.81</v>
      </c>
      <c r="P1720" s="3"/>
      <c r="Q1720" s="3">
        <v>3.81</v>
      </c>
      <c r="R1720" s="3">
        <v>5.9089999999999998</v>
      </c>
      <c r="S1720" s="1">
        <v>0</v>
      </c>
      <c r="T1720" s="4">
        <v>0</v>
      </c>
      <c r="U1720" s="1" t="s">
        <v>5362</v>
      </c>
      <c r="V1720" s="1" t="s">
        <v>5666</v>
      </c>
      <c r="W1720" s="1" t="s">
        <v>5607</v>
      </c>
      <c r="X1720" s="1" t="s">
        <v>47</v>
      </c>
      <c r="Y1720" s="1">
        <v>80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2</v>
      </c>
      <c r="AS1720" s="1">
        <v>93</v>
      </c>
      <c r="AT1720" s="1">
        <v>20</v>
      </c>
      <c r="AU1720" s="1">
        <v>30</v>
      </c>
      <c r="AV1720" s="1">
        <v>21</v>
      </c>
      <c r="AW1720" s="1">
        <v>34</v>
      </c>
      <c r="AX1720" s="1">
        <v>27</v>
      </c>
      <c r="AY1720" s="1">
        <v>14</v>
      </c>
      <c r="AZ1720" s="1">
        <v>12</v>
      </c>
      <c r="BA1720" s="11">
        <v>18</v>
      </c>
    </row>
    <row r="1721" spans="1:53" x14ac:dyDescent="0.25">
      <c r="A1721" s="10">
        <v>125757</v>
      </c>
      <c r="B1721" s="1" t="s">
        <v>3585</v>
      </c>
      <c r="C1721" s="1" t="s">
        <v>2987</v>
      </c>
      <c r="D1721" s="1">
        <v>0</v>
      </c>
      <c r="E1721" s="1">
        <v>0</v>
      </c>
      <c r="F1721" s="1"/>
      <c r="G1721" s="1" t="s">
        <v>3586</v>
      </c>
      <c r="H1721" s="2">
        <v>45504.479617939818</v>
      </c>
      <c r="I1721" s="1" t="str">
        <f>_xlfn.XLOOKUP(G1721,'Lookup '!A:A,'Lookup '!B:B)</f>
        <v>Cases &amp; Covers</v>
      </c>
      <c r="J1721" s="1" t="s">
        <v>51</v>
      </c>
      <c r="K1721" s="1" t="b">
        <v>0</v>
      </c>
      <c r="L1721" s="1"/>
      <c r="M1721" s="1"/>
      <c r="N1721" s="1" t="s">
        <v>52</v>
      </c>
      <c r="O1721" s="3">
        <v>3.81</v>
      </c>
      <c r="P1721" s="3"/>
      <c r="Q1721" s="3">
        <v>3.81</v>
      </c>
      <c r="R1721" s="3">
        <v>5.9089999999999998</v>
      </c>
      <c r="S1721" s="1">
        <v>0</v>
      </c>
      <c r="T1721" s="4">
        <v>0</v>
      </c>
      <c r="U1721" s="1" t="s">
        <v>5484</v>
      </c>
      <c r="V1721" s="1" t="s">
        <v>5666</v>
      </c>
      <c r="W1721" s="1" t="s">
        <v>5650</v>
      </c>
      <c r="X1721" s="1" t="s">
        <v>47</v>
      </c>
      <c r="Y1721" s="1">
        <v>52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2</v>
      </c>
      <c r="AS1721" s="1">
        <v>77</v>
      </c>
      <c r="AT1721" s="1">
        <v>9</v>
      </c>
      <c r="AU1721" s="1">
        <v>5</v>
      </c>
      <c r="AV1721" s="1">
        <v>5</v>
      </c>
      <c r="AW1721" s="1">
        <v>11</v>
      </c>
      <c r="AX1721" s="1">
        <v>6</v>
      </c>
      <c r="AY1721" s="1">
        <v>18</v>
      </c>
      <c r="AZ1721" s="1">
        <v>11</v>
      </c>
      <c r="BA1721" s="11">
        <v>7</v>
      </c>
    </row>
    <row r="1722" spans="1:53" x14ac:dyDescent="0.25">
      <c r="A1722" s="10">
        <v>125758</v>
      </c>
      <c r="B1722" s="1" t="s">
        <v>3587</v>
      </c>
      <c r="C1722" s="1" t="s">
        <v>2987</v>
      </c>
      <c r="D1722" s="1">
        <v>0</v>
      </c>
      <c r="E1722" s="1">
        <v>0</v>
      </c>
      <c r="F1722" s="1"/>
      <c r="G1722" s="1" t="s">
        <v>3588</v>
      </c>
      <c r="H1722" s="2">
        <v>45504.479617939818</v>
      </c>
      <c r="I1722" s="1" t="str">
        <f>_xlfn.XLOOKUP(G1722,'Lookup '!A:A,'Lookup '!B:B)</f>
        <v>Cases &amp; Covers</v>
      </c>
      <c r="J1722" s="1" t="s">
        <v>51</v>
      </c>
      <c r="K1722" s="1" t="b">
        <v>0</v>
      </c>
      <c r="L1722" s="1"/>
      <c r="M1722" s="1"/>
      <c r="N1722" s="1" t="s">
        <v>52</v>
      </c>
      <c r="O1722" s="3">
        <v>3.81</v>
      </c>
      <c r="P1722" s="3"/>
      <c r="Q1722" s="3">
        <v>3.81</v>
      </c>
      <c r="R1722" s="3">
        <v>5.9089999999999998</v>
      </c>
      <c r="S1722" s="1">
        <v>0</v>
      </c>
      <c r="T1722" s="4">
        <v>0</v>
      </c>
      <c r="U1722" s="1" t="s">
        <v>5484</v>
      </c>
      <c r="V1722" s="1" t="s">
        <v>5666</v>
      </c>
      <c r="W1722" s="1" t="s">
        <v>5651</v>
      </c>
      <c r="X1722" s="1" t="s">
        <v>47</v>
      </c>
      <c r="Y1722" s="1">
        <v>70</v>
      </c>
      <c r="Z1722" s="1">
        <v>0</v>
      </c>
      <c r="AA1722" s="1">
        <v>30</v>
      </c>
      <c r="AB1722" s="1">
        <v>30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2</v>
      </c>
      <c r="AS1722" s="1">
        <v>72</v>
      </c>
      <c r="AT1722" s="1">
        <v>10</v>
      </c>
      <c r="AU1722" s="1">
        <v>9</v>
      </c>
      <c r="AV1722" s="1">
        <v>2</v>
      </c>
      <c r="AW1722" s="1">
        <v>5</v>
      </c>
      <c r="AX1722" s="1">
        <v>7</v>
      </c>
      <c r="AY1722" s="1">
        <v>12</v>
      </c>
      <c r="AZ1722" s="1">
        <v>6</v>
      </c>
      <c r="BA1722" s="11">
        <v>2</v>
      </c>
    </row>
    <row r="1723" spans="1:53" x14ac:dyDescent="0.25">
      <c r="A1723" s="10">
        <v>125759</v>
      </c>
      <c r="B1723" s="1" t="s">
        <v>3589</v>
      </c>
      <c r="C1723" s="1" t="s">
        <v>2987</v>
      </c>
      <c r="D1723" s="1">
        <v>0</v>
      </c>
      <c r="E1723" s="1">
        <v>0</v>
      </c>
      <c r="F1723" s="1"/>
      <c r="G1723" s="1" t="s">
        <v>3590</v>
      </c>
      <c r="H1723" s="2">
        <v>45504.479617939818</v>
      </c>
      <c r="I1723" s="1" t="str">
        <f>_xlfn.XLOOKUP(G1723,'Lookup '!A:A,'Lookup '!B:B)</f>
        <v>Cases &amp; Covers</v>
      </c>
      <c r="J1723" s="1" t="s">
        <v>51</v>
      </c>
      <c r="K1723" s="1" t="b">
        <v>0</v>
      </c>
      <c r="L1723" s="1"/>
      <c r="M1723" s="1"/>
      <c r="N1723" s="1" t="s">
        <v>52</v>
      </c>
      <c r="O1723" s="3">
        <v>3.81</v>
      </c>
      <c r="P1723" s="3"/>
      <c r="Q1723" s="3">
        <v>3.81</v>
      </c>
      <c r="R1723" s="3">
        <v>5.9089999999999998</v>
      </c>
      <c r="S1723" s="1">
        <v>0</v>
      </c>
      <c r="T1723" s="4">
        <v>0</v>
      </c>
      <c r="U1723" s="1" t="s">
        <v>5484</v>
      </c>
      <c r="V1723" s="1" t="s">
        <v>5666</v>
      </c>
      <c r="W1723" s="1" t="s">
        <v>5651</v>
      </c>
      <c r="X1723" s="1" t="s">
        <v>47</v>
      </c>
      <c r="Y1723" s="1">
        <v>75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2</v>
      </c>
      <c r="AS1723" s="1">
        <v>71</v>
      </c>
      <c r="AT1723" s="1">
        <v>7</v>
      </c>
      <c r="AU1723" s="1">
        <v>5</v>
      </c>
      <c r="AV1723" s="1">
        <v>4</v>
      </c>
      <c r="AW1723" s="1">
        <v>11</v>
      </c>
      <c r="AX1723" s="1">
        <v>5</v>
      </c>
      <c r="AY1723" s="1">
        <v>5</v>
      </c>
      <c r="AZ1723" s="1">
        <v>6</v>
      </c>
      <c r="BA1723" s="11">
        <v>4</v>
      </c>
    </row>
    <row r="1724" spans="1:53" x14ac:dyDescent="0.25">
      <c r="A1724" s="10">
        <v>125760</v>
      </c>
      <c r="B1724" s="1" t="s">
        <v>3591</v>
      </c>
      <c r="C1724" s="1" t="s">
        <v>2987</v>
      </c>
      <c r="D1724" s="1">
        <v>0</v>
      </c>
      <c r="E1724" s="1">
        <v>0</v>
      </c>
      <c r="F1724" s="1"/>
      <c r="G1724" s="1" t="s">
        <v>3592</v>
      </c>
      <c r="H1724" s="2">
        <v>45504.479617939818</v>
      </c>
      <c r="I1724" s="1" t="str">
        <f>_xlfn.XLOOKUP(G1724,'Lookup '!A:A,'Lookup '!B:B)</f>
        <v>Cases &amp; Covers</v>
      </c>
      <c r="J1724" s="1" t="s">
        <v>51</v>
      </c>
      <c r="K1724" s="1" t="b">
        <v>0</v>
      </c>
      <c r="L1724" s="1"/>
      <c r="M1724" s="1"/>
      <c r="N1724" s="1" t="s">
        <v>52</v>
      </c>
      <c r="O1724" s="3">
        <v>3.81</v>
      </c>
      <c r="P1724" s="3"/>
      <c r="Q1724" s="3">
        <v>3.81</v>
      </c>
      <c r="R1724" s="3">
        <v>5.9089999999999998</v>
      </c>
      <c r="S1724" s="1">
        <v>0</v>
      </c>
      <c r="T1724" s="4">
        <v>0</v>
      </c>
      <c r="U1724" s="1" t="s">
        <v>5484</v>
      </c>
      <c r="V1724" s="1" t="s">
        <v>5666</v>
      </c>
      <c r="W1724" s="1" t="s">
        <v>5653</v>
      </c>
      <c r="X1724" s="1" t="s">
        <v>47</v>
      </c>
      <c r="Y1724" s="1">
        <v>34</v>
      </c>
      <c r="Z1724" s="1">
        <v>0</v>
      </c>
      <c r="AA1724" s="1">
        <v>99</v>
      </c>
      <c r="AB1724" s="1">
        <v>99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3</v>
      </c>
      <c r="AS1724" s="1">
        <v>80</v>
      </c>
      <c r="AT1724" s="1">
        <v>19</v>
      </c>
      <c r="AU1724" s="1">
        <v>22</v>
      </c>
      <c r="AV1724" s="1">
        <v>18</v>
      </c>
      <c r="AW1724" s="1">
        <v>38</v>
      </c>
      <c r="AX1724" s="1">
        <v>34</v>
      </c>
      <c r="AY1724" s="1">
        <v>0</v>
      </c>
      <c r="AZ1724" s="1">
        <v>0</v>
      </c>
      <c r="BA1724" s="11">
        <v>0</v>
      </c>
    </row>
    <row r="1725" spans="1:53" hidden="1" x14ac:dyDescent="0.25">
      <c r="A1725" s="10">
        <v>125761</v>
      </c>
      <c r="B1725" s="1" t="s">
        <v>3593</v>
      </c>
      <c r="C1725" s="1" t="s">
        <v>3594</v>
      </c>
      <c r="D1725" s="1">
        <v>0</v>
      </c>
      <c r="E1725" s="1">
        <v>0</v>
      </c>
      <c r="F1725" s="1"/>
      <c r="G1725" s="1" t="s">
        <v>3595</v>
      </c>
      <c r="H1725" s="2">
        <v>45504.501585648148</v>
      </c>
      <c r="I1725" s="1" t="str">
        <f>_xlfn.XLOOKUP(G1725,'Lookup '!A:A,'Lookup '!B:B)</f>
        <v>Airpods Case</v>
      </c>
      <c r="J1725" s="1" t="s">
        <v>3596</v>
      </c>
      <c r="K1725" s="1" t="b">
        <v>0</v>
      </c>
      <c r="L1725" s="1"/>
      <c r="M1725" s="1"/>
      <c r="N1725" s="1" t="s">
        <v>52</v>
      </c>
      <c r="O1725" s="3">
        <v>2.96</v>
      </c>
      <c r="P1725" s="3"/>
      <c r="Q1725" s="3">
        <v>2.96</v>
      </c>
      <c r="R1725" s="3">
        <v>4.5453999999999999</v>
      </c>
      <c r="S1725" s="1">
        <v>0</v>
      </c>
      <c r="T1725" s="4">
        <v>0</v>
      </c>
      <c r="U1725" s="1" t="s">
        <v>5486</v>
      </c>
      <c r="V1725" s="1" t="s">
        <v>5667</v>
      </c>
      <c r="W1725" s="1">
        <v>0</v>
      </c>
      <c r="X1725" s="1" t="s">
        <v>47</v>
      </c>
      <c r="Y1725" s="1">
        <v>386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1</v>
      </c>
      <c r="AS1725" s="1">
        <v>53</v>
      </c>
      <c r="AT1725" s="1">
        <v>12</v>
      </c>
      <c r="AU1725" s="1">
        <v>5</v>
      </c>
      <c r="AV1725" s="1">
        <v>6</v>
      </c>
      <c r="AW1725" s="1">
        <v>14</v>
      </c>
      <c r="AX1725" s="1">
        <v>10</v>
      </c>
      <c r="AY1725" s="1">
        <v>6</v>
      </c>
      <c r="AZ1725" s="1">
        <v>5</v>
      </c>
      <c r="BA1725" s="11">
        <v>2</v>
      </c>
    </row>
    <row r="1726" spans="1:53" hidden="1" x14ac:dyDescent="0.25">
      <c r="A1726" s="10">
        <v>125762</v>
      </c>
      <c r="B1726" s="1" t="s">
        <v>3597</v>
      </c>
      <c r="C1726" s="1" t="s">
        <v>3594</v>
      </c>
      <c r="D1726" s="1">
        <v>0</v>
      </c>
      <c r="E1726" s="1">
        <v>0</v>
      </c>
      <c r="F1726" s="1"/>
      <c r="G1726" s="1" t="s">
        <v>3598</v>
      </c>
      <c r="H1726" s="2">
        <v>45504.501585648148</v>
      </c>
      <c r="I1726" s="1" t="str">
        <f>_xlfn.XLOOKUP(G1726,'Lookup '!A:A,'Lookup '!B:B)</f>
        <v>Airpods Case</v>
      </c>
      <c r="J1726" s="1" t="s">
        <v>3596</v>
      </c>
      <c r="K1726" s="1" t="b">
        <v>0</v>
      </c>
      <c r="L1726" s="1"/>
      <c r="M1726" s="1"/>
      <c r="N1726" s="1" t="s">
        <v>52</v>
      </c>
      <c r="O1726" s="3">
        <v>2.96</v>
      </c>
      <c r="P1726" s="3"/>
      <c r="Q1726" s="3">
        <v>2.96</v>
      </c>
      <c r="R1726" s="3">
        <v>4.5453999999999999</v>
      </c>
      <c r="S1726" s="1">
        <v>0</v>
      </c>
      <c r="T1726" s="4">
        <v>0</v>
      </c>
      <c r="U1726" s="1" t="s">
        <v>5486</v>
      </c>
      <c r="V1726" s="1" t="s">
        <v>5667</v>
      </c>
      <c r="W1726" s="1">
        <v>0</v>
      </c>
      <c r="X1726" s="1" t="s">
        <v>47</v>
      </c>
      <c r="Y1726" s="1">
        <v>328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1</v>
      </c>
      <c r="AS1726" s="1">
        <v>47</v>
      </c>
      <c r="AT1726" s="1">
        <v>6</v>
      </c>
      <c r="AU1726" s="1">
        <v>1</v>
      </c>
      <c r="AV1726" s="1">
        <v>0</v>
      </c>
      <c r="AW1726" s="1">
        <v>0</v>
      </c>
      <c r="AX1726" s="1">
        <v>2</v>
      </c>
      <c r="AY1726" s="1">
        <v>5</v>
      </c>
      <c r="AZ1726" s="1">
        <v>6</v>
      </c>
      <c r="BA1726" s="11">
        <v>4</v>
      </c>
    </row>
    <row r="1727" spans="1:53" hidden="1" x14ac:dyDescent="0.25">
      <c r="A1727" s="10">
        <v>125763</v>
      </c>
      <c r="B1727" s="1" t="s">
        <v>3599</v>
      </c>
      <c r="C1727" s="1" t="s">
        <v>3594</v>
      </c>
      <c r="D1727" s="1">
        <v>0</v>
      </c>
      <c r="E1727" s="1">
        <v>0</v>
      </c>
      <c r="F1727" s="1"/>
      <c r="G1727" s="1" t="s">
        <v>3600</v>
      </c>
      <c r="H1727" s="2">
        <v>45504.501585648148</v>
      </c>
      <c r="I1727" s="1" t="str">
        <f>_xlfn.XLOOKUP(G1727,'Lookup '!A:A,'Lookup '!B:B)</f>
        <v>Airpods Case</v>
      </c>
      <c r="J1727" s="1" t="s">
        <v>3596</v>
      </c>
      <c r="K1727" s="1" t="b">
        <v>0</v>
      </c>
      <c r="L1727" s="1"/>
      <c r="M1727" s="1"/>
      <c r="N1727" s="1" t="s">
        <v>52</v>
      </c>
      <c r="O1727" s="3">
        <v>2.96</v>
      </c>
      <c r="P1727" s="3"/>
      <c r="Q1727" s="3">
        <v>2.96</v>
      </c>
      <c r="R1727" s="3">
        <v>4.5453999999999999</v>
      </c>
      <c r="S1727" s="1">
        <v>0</v>
      </c>
      <c r="T1727" s="4">
        <v>0</v>
      </c>
      <c r="U1727" s="1" t="s">
        <v>5486</v>
      </c>
      <c r="V1727" s="1" t="s">
        <v>5667</v>
      </c>
      <c r="W1727" s="1">
        <v>0</v>
      </c>
      <c r="X1727" s="1" t="s">
        <v>47</v>
      </c>
      <c r="Y1727" s="1">
        <v>319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1</v>
      </c>
      <c r="AS1727" s="1">
        <v>46</v>
      </c>
      <c r="AT1727" s="1">
        <v>10</v>
      </c>
      <c r="AU1727" s="1">
        <v>2</v>
      </c>
      <c r="AV1727" s="1">
        <v>10</v>
      </c>
      <c r="AW1727" s="1">
        <v>4</v>
      </c>
      <c r="AX1727" s="1">
        <v>6</v>
      </c>
      <c r="AY1727" s="1">
        <v>1</v>
      </c>
      <c r="AZ1727" s="1">
        <v>0</v>
      </c>
      <c r="BA1727" s="11">
        <v>2</v>
      </c>
    </row>
    <row r="1728" spans="1:53" hidden="1" x14ac:dyDescent="0.25">
      <c r="A1728" s="10">
        <v>125764</v>
      </c>
      <c r="B1728" s="1" t="s">
        <v>3601</v>
      </c>
      <c r="C1728" s="1" t="s">
        <v>3594</v>
      </c>
      <c r="D1728" s="1">
        <v>0</v>
      </c>
      <c r="E1728" s="1">
        <v>0</v>
      </c>
      <c r="F1728" s="1"/>
      <c r="G1728" s="1" t="s">
        <v>3602</v>
      </c>
      <c r="H1728" s="2">
        <v>45504.501585648148</v>
      </c>
      <c r="I1728" s="1" t="str">
        <f>_xlfn.XLOOKUP(G1728,'Lookup '!A:A,'Lookup '!B:B)</f>
        <v>Airpods Case</v>
      </c>
      <c r="J1728" s="1" t="s">
        <v>3596</v>
      </c>
      <c r="K1728" s="1" t="b">
        <v>0</v>
      </c>
      <c r="L1728" s="1"/>
      <c r="M1728" s="1"/>
      <c r="N1728" s="1" t="s">
        <v>52</v>
      </c>
      <c r="O1728" s="3">
        <v>2.96</v>
      </c>
      <c r="P1728" s="3"/>
      <c r="Q1728" s="3">
        <v>2.96</v>
      </c>
      <c r="R1728" s="3">
        <v>4.5453999999999999</v>
      </c>
      <c r="S1728" s="1">
        <v>0</v>
      </c>
      <c r="T1728" s="4">
        <v>0</v>
      </c>
      <c r="U1728" s="1" t="s">
        <v>5486</v>
      </c>
      <c r="V1728" s="1" t="s">
        <v>5667</v>
      </c>
      <c r="W1728" s="1">
        <v>0</v>
      </c>
      <c r="X1728" s="1" t="s">
        <v>47</v>
      </c>
      <c r="Y1728" s="1">
        <v>224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1</v>
      </c>
      <c r="AS1728" s="1">
        <v>41</v>
      </c>
      <c r="AT1728" s="1">
        <v>7</v>
      </c>
      <c r="AU1728" s="1">
        <v>6</v>
      </c>
      <c r="AV1728" s="1">
        <v>8</v>
      </c>
      <c r="AW1728" s="1">
        <v>1</v>
      </c>
      <c r="AX1728" s="1">
        <v>2</v>
      </c>
      <c r="AY1728" s="1">
        <v>6</v>
      </c>
      <c r="AZ1728" s="1">
        <v>3</v>
      </c>
      <c r="BA1728" s="11">
        <v>1</v>
      </c>
    </row>
    <row r="1729" spans="1:53" hidden="1" x14ac:dyDescent="0.25">
      <c r="A1729" s="10">
        <v>125765</v>
      </c>
      <c r="B1729" s="1" t="s">
        <v>3603</v>
      </c>
      <c r="C1729" s="1" t="s">
        <v>3594</v>
      </c>
      <c r="D1729" s="1">
        <v>0</v>
      </c>
      <c r="E1729" s="1">
        <v>0</v>
      </c>
      <c r="F1729" s="1"/>
      <c r="G1729" s="1" t="s">
        <v>3604</v>
      </c>
      <c r="H1729" s="2">
        <v>45504.501585648148</v>
      </c>
      <c r="I1729" s="1" t="str">
        <f>_xlfn.XLOOKUP(G1729,'Lookup '!A:A,'Lookup '!B:B)</f>
        <v>Airpods Case</v>
      </c>
      <c r="J1729" s="1" t="s">
        <v>3596</v>
      </c>
      <c r="K1729" s="1" t="b">
        <v>0</v>
      </c>
      <c r="L1729" s="1"/>
      <c r="M1729" s="1"/>
      <c r="N1729" s="1" t="s">
        <v>52</v>
      </c>
      <c r="O1729" s="3">
        <v>2.96</v>
      </c>
      <c r="P1729" s="3"/>
      <c r="Q1729" s="3">
        <v>2.96</v>
      </c>
      <c r="R1729" s="3">
        <v>4.5453999999999999</v>
      </c>
      <c r="S1729" s="1">
        <v>0</v>
      </c>
      <c r="T1729" s="4">
        <v>0</v>
      </c>
      <c r="U1729" s="1" t="s">
        <v>5486</v>
      </c>
      <c r="V1729" s="1" t="s">
        <v>5667</v>
      </c>
      <c r="W1729" s="1">
        <v>0</v>
      </c>
      <c r="X1729" s="1" t="s">
        <v>47</v>
      </c>
      <c r="Y1729" s="1">
        <v>382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2</v>
      </c>
      <c r="AS1729" s="1">
        <v>52</v>
      </c>
      <c r="AT1729" s="1">
        <v>18</v>
      </c>
      <c r="AU1729" s="1">
        <v>11</v>
      </c>
      <c r="AV1729" s="1">
        <v>15</v>
      </c>
      <c r="AW1729" s="1">
        <v>18</v>
      </c>
      <c r="AX1729" s="1">
        <v>2</v>
      </c>
      <c r="AY1729" s="1">
        <v>0</v>
      </c>
      <c r="AZ1729" s="1">
        <v>0</v>
      </c>
      <c r="BA1729" s="11">
        <v>0</v>
      </c>
    </row>
    <row r="1730" spans="1:53" hidden="1" x14ac:dyDescent="0.25">
      <c r="A1730" s="10">
        <v>125766</v>
      </c>
      <c r="B1730" s="1" t="s">
        <v>3605</v>
      </c>
      <c r="C1730" s="1" t="s">
        <v>3594</v>
      </c>
      <c r="D1730" s="1">
        <v>0</v>
      </c>
      <c r="E1730" s="1">
        <v>0</v>
      </c>
      <c r="F1730" s="1"/>
      <c r="G1730" s="1" t="s">
        <v>3606</v>
      </c>
      <c r="H1730" s="2">
        <v>45504.501585648148</v>
      </c>
      <c r="I1730" s="1" t="str">
        <f>_xlfn.XLOOKUP(G1730,'Lookup '!A:A,'Lookup '!B:B)</f>
        <v>Airpods Case</v>
      </c>
      <c r="J1730" s="1" t="s">
        <v>3596</v>
      </c>
      <c r="K1730" s="1" t="b">
        <v>0</v>
      </c>
      <c r="L1730" s="1"/>
      <c r="M1730" s="1"/>
      <c r="N1730" s="1" t="s">
        <v>52</v>
      </c>
      <c r="O1730" s="3">
        <v>2.96</v>
      </c>
      <c r="P1730" s="3"/>
      <c r="Q1730" s="3">
        <v>2.96</v>
      </c>
      <c r="R1730" s="3">
        <v>4.5453999999999999</v>
      </c>
      <c r="S1730" s="1">
        <v>0</v>
      </c>
      <c r="T1730" s="4">
        <v>0</v>
      </c>
      <c r="U1730" s="1" t="s">
        <v>5486</v>
      </c>
      <c r="V1730" s="1" t="s">
        <v>5667</v>
      </c>
      <c r="W1730" s="1">
        <v>0</v>
      </c>
      <c r="X1730" s="1" t="s">
        <v>47</v>
      </c>
      <c r="Y1730" s="1">
        <v>281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1</v>
      </c>
      <c r="AS1730" s="1">
        <v>43</v>
      </c>
      <c r="AT1730" s="1">
        <v>19</v>
      </c>
      <c r="AU1730" s="1">
        <v>6</v>
      </c>
      <c r="AV1730" s="1">
        <v>13</v>
      </c>
      <c r="AW1730" s="1">
        <v>17</v>
      </c>
      <c r="AX1730" s="1">
        <v>5</v>
      </c>
      <c r="AY1730" s="1">
        <v>7</v>
      </c>
      <c r="AZ1730" s="1">
        <v>5</v>
      </c>
      <c r="BA1730" s="11">
        <v>3</v>
      </c>
    </row>
    <row r="1731" spans="1:53" hidden="1" x14ac:dyDescent="0.25">
      <c r="A1731" s="10">
        <v>125767</v>
      </c>
      <c r="B1731" s="1" t="s">
        <v>3607</v>
      </c>
      <c r="C1731" s="1" t="s">
        <v>3594</v>
      </c>
      <c r="D1731" s="1">
        <v>0</v>
      </c>
      <c r="E1731" s="1">
        <v>0</v>
      </c>
      <c r="F1731" s="1"/>
      <c r="G1731" s="1" t="s">
        <v>3608</v>
      </c>
      <c r="H1731" s="2">
        <v>45504.501585648148</v>
      </c>
      <c r="I1731" s="1" t="str">
        <f>_xlfn.XLOOKUP(G1731,'Lookup '!A:A,'Lookup '!B:B)</f>
        <v>Airpods Case</v>
      </c>
      <c r="J1731" s="1" t="s">
        <v>3596</v>
      </c>
      <c r="K1731" s="1" t="b">
        <v>0</v>
      </c>
      <c r="L1731" s="1"/>
      <c r="M1731" s="1"/>
      <c r="N1731" s="1" t="s">
        <v>52</v>
      </c>
      <c r="O1731" s="3">
        <v>2.96</v>
      </c>
      <c r="P1731" s="3"/>
      <c r="Q1731" s="3">
        <v>2.96</v>
      </c>
      <c r="R1731" s="3">
        <v>4.5453999999999999</v>
      </c>
      <c r="S1731" s="1">
        <v>0</v>
      </c>
      <c r="T1731" s="4">
        <v>0</v>
      </c>
      <c r="U1731" s="1" t="s">
        <v>5486</v>
      </c>
      <c r="V1731" s="1" t="s">
        <v>5667</v>
      </c>
      <c r="W1731" s="1">
        <v>0</v>
      </c>
      <c r="X1731" s="1" t="s">
        <v>47</v>
      </c>
      <c r="Y1731" s="1">
        <v>294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1</v>
      </c>
      <c r="AS1731" s="1">
        <v>42</v>
      </c>
      <c r="AT1731" s="1">
        <v>15</v>
      </c>
      <c r="AU1731" s="1">
        <v>11</v>
      </c>
      <c r="AV1731" s="1">
        <v>6</v>
      </c>
      <c r="AW1731" s="1">
        <v>11</v>
      </c>
      <c r="AX1731" s="1">
        <v>3</v>
      </c>
      <c r="AY1731" s="1">
        <v>6</v>
      </c>
      <c r="AZ1731" s="1">
        <v>5</v>
      </c>
      <c r="BA1731" s="11">
        <v>6</v>
      </c>
    </row>
    <row r="1732" spans="1:53" hidden="1" x14ac:dyDescent="0.25">
      <c r="A1732" s="10">
        <v>125768</v>
      </c>
      <c r="B1732" s="1" t="s">
        <v>3609</v>
      </c>
      <c r="C1732" s="1" t="s">
        <v>3594</v>
      </c>
      <c r="D1732" s="1">
        <v>0</v>
      </c>
      <c r="E1732" s="1">
        <v>0</v>
      </c>
      <c r="F1732" s="1"/>
      <c r="G1732" s="1" t="s">
        <v>3610</v>
      </c>
      <c r="H1732" s="2">
        <v>45504.501585648148</v>
      </c>
      <c r="I1732" s="1" t="str">
        <f>_xlfn.XLOOKUP(G1732,'Lookup '!A:A,'Lookup '!B:B)</f>
        <v>Airpods Case</v>
      </c>
      <c r="J1732" s="1" t="s">
        <v>3596</v>
      </c>
      <c r="K1732" s="1" t="b">
        <v>0</v>
      </c>
      <c r="L1732" s="1"/>
      <c r="M1732" s="1"/>
      <c r="N1732" s="1" t="s">
        <v>52</v>
      </c>
      <c r="O1732" s="3">
        <v>2.96</v>
      </c>
      <c r="P1732" s="3"/>
      <c r="Q1732" s="3">
        <v>2.96</v>
      </c>
      <c r="R1732" s="3">
        <v>4.5453999999999999</v>
      </c>
      <c r="S1732" s="1">
        <v>0</v>
      </c>
      <c r="T1732" s="4">
        <v>0</v>
      </c>
      <c r="U1732" s="1" t="s">
        <v>5486</v>
      </c>
      <c r="V1732" s="1" t="s">
        <v>5667</v>
      </c>
      <c r="W1732" s="1">
        <v>0</v>
      </c>
      <c r="X1732" s="1" t="s">
        <v>47</v>
      </c>
      <c r="Y1732" s="1">
        <v>192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1</v>
      </c>
      <c r="AS1732" s="1">
        <v>42</v>
      </c>
      <c r="AT1732" s="1">
        <v>10</v>
      </c>
      <c r="AU1732" s="1">
        <v>13</v>
      </c>
      <c r="AV1732" s="1">
        <v>7</v>
      </c>
      <c r="AW1732" s="1">
        <v>9</v>
      </c>
      <c r="AX1732" s="1">
        <v>10</v>
      </c>
      <c r="AY1732" s="1">
        <v>5</v>
      </c>
      <c r="AZ1732" s="1">
        <v>5</v>
      </c>
      <c r="BA1732" s="11">
        <v>8</v>
      </c>
    </row>
    <row r="1733" spans="1:53" hidden="1" x14ac:dyDescent="0.25">
      <c r="A1733" s="10">
        <v>125769</v>
      </c>
      <c r="B1733" s="1" t="s">
        <v>3611</v>
      </c>
      <c r="C1733" s="1" t="s">
        <v>3594</v>
      </c>
      <c r="D1733" s="1">
        <v>0</v>
      </c>
      <c r="E1733" s="1">
        <v>0</v>
      </c>
      <c r="F1733" s="1"/>
      <c r="G1733" s="1" t="s">
        <v>3612</v>
      </c>
      <c r="H1733" s="2">
        <v>45504.501585648148</v>
      </c>
      <c r="I1733" s="1" t="str">
        <f>_xlfn.XLOOKUP(G1733,'Lookup '!A:A,'Lookup '!B:B)</f>
        <v>Card Holder</v>
      </c>
      <c r="J1733" s="1" t="s">
        <v>3613</v>
      </c>
      <c r="K1733" s="1" t="b">
        <v>0</v>
      </c>
      <c r="L1733" s="1"/>
      <c r="M1733" s="1"/>
      <c r="N1733" s="1" t="s">
        <v>52</v>
      </c>
      <c r="O1733" s="3">
        <v>1.69</v>
      </c>
      <c r="P1733" s="3"/>
      <c r="Q1733" s="3">
        <v>1.69</v>
      </c>
      <c r="R1733" s="3">
        <v>2.7271999999999998</v>
      </c>
      <c r="S1733" s="1">
        <v>0</v>
      </c>
      <c r="T1733" s="4">
        <v>0</v>
      </c>
      <c r="U1733" s="1"/>
      <c r="V1733" s="1" t="s">
        <v>5668</v>
      </c>
      <c r="W1733" s="1">
        <v>0</v>
      </c>
      <c r="X1733" s="1" t="s">
        <v>47</v>
      </c>
      <c r="Y1733" s="1">
        <v>206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1</v>
      </c>
      <c r="AS1733" s="1">
        <v>54</v>
      </c>
      <c r="AT1733" s="1">
        <v>24</v>
      </c>
      <c r="AU1733" s="1">
        <v>35</v>
      </c>
      <c r="AV1733" s="1">
        <v>18</v>
      </c>
      <c r="AW1733" s="1">
        <v>33</v>
      </c>
      <c r="AX1733" s="1">
        <v>45</v>
      </c>
      <c r="AY1733" s="1">
        <v>27</v>
      </c>
      <c r="AZ1733" s="1">
        <v>19</v>
      </c>
      <c r="BA1733" s="11">
        <v>41</v>
      </c>
    </row>
    <row r="1734" spans="1:53" hidden="1" x14ac:dyDescent="0.25">
      <c r="A1734" s="10">
        <v>125770</v>
      </c>
      <c r="B1734" s="1" t="s">
        <v>3614</v>
      </c>
      <c r="C1734" s="1" t="s">
        <v>3594</v>
      </c>
      <c r="D1734" s="1">
        <v>0</v>
      </c>
      <c r="E1734" s="1">
        <v>0</v>
      </c>
      <c r="F1734" s="1"/>
      <c r="G1734" s="1" t="s">
        <v>3615</v>
      </c>
      <c r="H1734" s="2">
        <v>45504.501585648148</v>
      </c>
      <c r="I1734" s="1" t="str">
        <f>_xlfn.XLOOKUP(G1734,'Lookup '!A:A,'Lookup '!B:B)</f>
        <v>Card Holder</v>
      </c>
      <c r="J1734" s="1" t="s">
        <v>3613</v>
      </c>
      <c r="K1734" s="1" t="b">
        <v>0</v>
      </c>
      <c r="L1734" s="1"/>
      <c r="M1734" s="1"/>
      <c r="N1734" s="1" t="s">
        <v>52</v>
      </c>
      <c r="O1734" s="3">
        <v>1.69</v>
      </c>
      <c r="P1734" s="3"/>
      <c r="Q1734" s="3">
        <v>1.69</v>
      </c>
      <c r="R1734" s="3">
        <v>2.7271999999999998</v>
      </c>
      <c r="S1734" s="1">
        <v>0</v>
      </c>
      <c r="T1734" s="4">
        <v>0</v>
      </c>
      <c r="U1734" s="1"/>
      <c r="V1734" s="1" t="s">
        <v>5668</v>
      </c>
      <c r="W1734" s="1">
        <v>0</v>
      </c>
      <c r="X1734" s="1" t="s">
        <v>47</v>
      </c>
      <c r="Y1734" s="1">
        <v>535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2</v>
      </c>
      <c r="AS1734" s="1">
        <v>73</v>
      </c>
      <c r="AT1734" s="1">
        <v>33</v>
      </c>
      <c r="AU1734" s="1">
        <v>47</v>
      </c>
      <c r="AV1734" s="1">
        <v>31</v>
      </c>
      <c r="AW1734" s="1">
        <v>53</v>
      </c>
      <c r="AX1734" s="1">
        <v>82</v>
      </c>
      <c r="AY1734" s="1">
        <v>51</v>
      </c>
      <c r="AZ1734" s="1">
        <v>53</v>
      </c>
      <c r="BA1734" s="11">
        <v>40</v>
      </c>
    </row>
    <row r="1735" spans="1:53" hidden="1" x14ac:dyDescent="0.25">
      <c r="A1735" s="10">
        <v>125771</v>
      </c>
      <c r="B1735" s="1" t="s">
        <v>3616</v>
      </c>
      <c r="C1735" s="1" t="s">
        <v>3594</v>
      </c>
      <c r="D1735" s="1">
        <v>0</v>
      </c>
      <c r="E1735" s="1">
        <v>0</v>
      </c>
      <c r="F1735" s="1"/>
      <c r="G1735" s="1" t="s">
        <v>3617</v>
      </c>
      <c r="H1735" s="2">
        <v>45504.501585648148</v>
      </c>
      <c r="I1735" s="1" t="str">
        <f>_xlfn.XLOOKUP(G1735,'Lookup '!A:A,'Lookup '!B:B)</f>
        <v>Card Holder</v>
      </c>
      <c r="J1735" s="1" t="s">
        <v>3613</v>
      </c>
      <c r="K1735" s="1" t="b">
        <v>0</v>
      </c>
      <c r="L1735" s="1"/>
      <c r="M1735" s="1"/>
      <c r="N1735" s="1" t="s">
        <v>52</v>
      </c>
      <c r="O1735" s="3">
        <v>1.69</v>
      </c>
      <c r="P1735" s="3"/>
      <c r="Q1735" s="3">
        <v>1.69</v>
      </c>
      <c r="R1735" s="3">
        <v>2.7271999999999998</v>
      </c>
      <c r="S1735" s="1">
        <v>0</v>
      </c>
      <c r="T1735" s="4">
        <v>0</v>
      </c>
      <c r="U1735" s="1"/>
      <c r="V1735" s="1" t="s">
        <v>5668</v>
      </c>
      <c r="W1735" s="1">
        <v>0</v>
      </c>
      <c r="X1735" s="1" t="s">
        <v>47</v>
      </c>
      <c r="Y1735" s="1">
        <v>529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1</v>
      </c>
      <c r="AS1735" s="1">
        <v>47</v>
      </c>
      <c r="AT1735" s="1">
        <v>16</v>
      </c>
      <c r="AU1735" s="1">
        <v>20</v>
      </c>
      <c r="AV1735" s="1">
        <v>7</v>
      </c>
      <c r="AW1735" s="1">
        <v>20</v>
      </c>
      <c r="AX1735" s="1">
        <v>21</v>
      </c>
      <c r="AY1735" s="1">
        <v>10</v>
      </c>
      <c r="AZ1735" s="1">
        <v>6</v>
      </c>
      <c r="BA1735" s="11">
        <v>28</v>
      </c>
    </row>
    <row r="1736" spans="1:53" hidden="1" x14ac:dyDescent="0.25">
      <c r="A1736" s="10">
        <v>125772</v>
      </c>
      <c r="B1736" s="1" t="s">
        <v>3618</v>
      </c>
      <c r="C1736" s="1" t="s">
        <v>3594</v>
      </c>
      <c r="D1736" s="1">
        <v>0</v>
      </c>
      <c r="E1736" s="1">
        <v>0</v>
      </c>
      <c r="F1736" s="1"/>
      <c r="G1736" s="1" t="s">
        <v>3619</v>
      </c>
      <c r="H1736" s="2">
        <v>45504.501585648148</v>
      </c>
      <c r="I1736" s="1" t="str">
        <f>_xlfn.XLOOKUP(G1736,'Lookup '!A:A,'Lookup '!B:B)</f>
        <v>Card Holder</v>
      </c>
      <c r="J1736" s="1" t="s">
        <v>3613</v>
      </c>
      <c r="K1736" s="1" t="b">
        <v>0</v>
      </c>
      <c r="L1736" s="1"/>
      <c r="M1736" s="1"/>
      <c r="N1736" s="1" t="s">
        <v>52</v>
      </c>
      <c r="O1736" s="3">
        <v>1.69</v>
      </c>
      <c r="P1736" s="3"/>
      <c r="Q1736" s="3">
        <v>1.69</v>
      </c>
      <c r="R1736" s="3">
        <v>2.7271999999999998</v>
      </c>
      <c r="S1736" s="1">
        <v>0</v>
      </c>
      <c r="T1736" s="4">
        <v>0</v>
      </c>
      <c r="U1736" s="1"/>
      <c r="V1736" s="1" t="s">
        <v>5668</v>
      </c>
      <c r="W1736" s="1">
        <v>0</v>
      </c>
      <c r="X1736" s="1" t="s">
        <v>47</v>
      </c>
      <c r="Y1736" s="1">
        <v>205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1</v>
      </c>
      <c r="AS1736" s="1">
        <v>63</v>
      </c>
      <c r="AT1736" s="1">
        <v>18</v>
      </c>
      <c r="AU1736" s="1">
        <v>29</v>
      </c>
      <c r="AV1736" s="1">
        <v>14</v>
      </c>
      <c r="AW1736" s="1">
        <v>26</v>
      </c>
      <c r="AX1736" s="1">
        <v>38</v>
      </c>
      <c r="AY1736" s="1">
        <v>37</v>
      </c>
      <c r="AZ1736" s="1">
        <v>34</v>
      </c>
      <c r="BA1736" s="11">
        <v>45</v>
      </c>
    </row>
    <row r="1737" spans="1:53" hidden="1" x14ac:dyDescent="0.25">
      <c r="A1737" s="10">
        <v>125773</v>
      </c>
      <c r="B1737" s="1" t="s">
        <v>3620</v>
      </c>
      <c r="C1737" s="1" t="s">
        <v>3594</v>
      </c>
      <c r="D1737" s="1">
        <v>0</v>
      </c>
      <c r="E1737" s="1">
        <v>0</v>
      </c>
      <c r="F1737" s="1"/>
      <c r="G1737" s="1" t="s">
        <v>3621</v>
      </c>
      <c r="H1737" s="2">
        <v>45504.501585648148</v>
      </c>
      <c r="I1737" s="1" t="str">
        <f>_xlfn.XLOOKUP(G1737,'Lookup '!A:A,'Lookup '!B:B)</f>
        <v>Card Holder</v>
      </c>
      <c r="J1737" s="1" t="s">
        <v>3613</v>
      </c>
      <c r="K1737" s="1" t="b">
        <v>0</v>
      </c>
      <c r="L1737" s="1"/>
      <c r="M1737" s="1"/>
      <c r="N1737" s="1" t="s">
        <v>52</v>
      </c>
      <c r="O1737" s="3">
        <v>1.1000000000000001</v>
      </c>
      <c r="P1737" s="3"/>
      <c r="Q1737" s="3">
        <v>1.1000000000000001</v>
      </c>
      <c r="R1737" s="3">
        <v>1.8181</v>
      </c>
      <c r="S1737" s="1">
        <v>0</v>
      </c>
      <c r="T1737" s="4">
        <v>0</v>
      </c>
      <c r="U1737" s="1"/>
      <c r="V1737" s="1" t="s">
        <v>5669</v>
      </c>
      <c r="W1737" s="1">
        <v>0</v>
      </c>
      <c r="X1737" s="1" t="s">
        <v>47</v>
      </c>
      <c r="Y1737" s="1">
        <v>342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1</v>
      </c>
      <c r="AS1737" s="1">
        <v>46</v>
      </c>
      <c r="AT1737" s="1">
        <v>10</v>
      </c>
      <c r="AU1737" s="1">
        <v>22</v>
      </c>
      <c r="AV1737" s="1">
        <v>24</v>
      </c>
      <c r="AW1737" s="1">
        <v>13</v>
      </c>
      <c r="AX1737" s="1">
        <v>15</v>
      </c>
      <c r="AY1737" s="1">
        <v>6</v>
      </c>
      <c r="AZ1737" s="1">
        <v>6</v>
      </c>
      <c r="BA1737" s="11">
        <v>19</v>
      </c>
    </row>
    <row r="1738" spans="1:53" hidden="1" x14ac:dyDescent="0.25">
      <c r="A1738" s="10">
        <v>125774</v>
      </c>
      <c r="B1738" s="1" t="s">
        <v>3622</v>
      </c>
      <c r="C1738" s="1" t="s">
        <v>3594</v>
      </c>
      <c r="D1738" s="1">
        <v>0</v>
      </c>
      <c r="E1738" s="1">
        <v>0</v>
      </c>
      <c r="F1738" s="1"/>
      <c r="G1738" s="1" t="s">
        <v>3623</v>
      </c>
      <c r="H1738" s="2">
        <v>45504.501585648148</v>
      </c>
      <c r="I1738" s="1" t="str">
        <f>_xlfn.XLOOKUP(G1738,'Lookup '!A:A,'Lookup '!B:B)</f>
        <v>Card Holder</v>
      </c>
      <c r="J1738" s="1" t="s">
        <v>3613</v>
      </c>
      <c r="K1738" s="1" t="b">
        <v>0</v>
      </c>
      <c r="L1738" s="1"/>
      <c r="M1738" s="1"/>
      <c r="N1738" s="1" t="s">
        <v>52</v>
      </c>
      <c r="O1738" s="3">
        <v>1.1000000000000001</v>
      </c>
      <c r="P1738" s="3"/>
      <c r="Q1738" s="3">
        <v>1.1000000000000001</v>
      </c>
      <c r="R1738" s="3">
        <v>1.8181</v>
      </c>
      <c r="S1738" s="1">
        <v>0</v>
      </c>
      <c r="T1738" s="4">
        <v>0</v>
      </c>
      <c r="U1738" s="1"/>
      <c r="V1738" s="1" t="s">
        <v>5669</v>
      </c>
      <c r="W1738" s="1">
        <v>0</v>
      </c>
      <c r="X1738" s="1" t="s">
        <v>47</v>
      </c>
      <c r="Y1738" s="1">
        <v>700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1</v>
      </c>
      <c r="AS1738" s="1">
        <v>47</v>
      </c>
      <c r="AT1738" s="1">
        <v>15</v>
      </c>
      <c r="AU1738" s="1">
        <v>37</v>
      </c>
      <c r="AV1738" s="1">
        <v>47</v>
      </c>
      <c r="AW1738" s="1">
        <v>25</v>
      </c>
      <c r="AX1738" s="1">
        <v>59</v>
      </c>
      <c r="AY1738" s="1">
        <v>31</v>
      </c>
      <c r="AZ1738" s="1">
        <v>19</v>
      </c>
      <c r="BA1738" s="11">
        <v>35</v>
      </c>
    </row>
    <row r="1739" spans="1:53" x14ac:dyDescent="0.25">
      <c r="A1739" s="10">
        <v>125775</v>
      </c>
      <c r="B1739" s="1" t="s">
        <v>3624</v>
      </c>
      <c r="C1739" s="1" t="s">
        <v>2873</v>
      </c>
      <c r="D1739" s="1">
        <v>0</v>
      </c>
      <c r="E1739" s="1">
        <v>0</v>
      </c>
      <c r="F1739" s="1"/>
      <c r="G1739" s="1" t="s">
        <v>3625</v>
      </c>
      <c r="H1739" s="2">
        <v>45504.554967939817</v>
      </c>
      <c r="I1739" s="1" t="str">
        <f>_xlfn.XLOOKUP(G1739,'Lookup '!A:A,'Lookup '!B:B)</f>
        <v>Cases &amp; Covers</v>
      </c>
      <c r="J1739" s="1" t="s">
        <v>51</v>
      </c>
      <c r="K1739" s="1" t="b">
        <v>0</v>
      </c>
      <c r="L1739" s="1"/>
      <c r="M1739" s="1"/>
      <c r="N1739" s="1" t="s">
        <v>52</v>
      </c>
      <c r="O1739" s="3">
        <v>10.41</v>
      </c>
      <c r="P1739" s="3"/>
      <c r="Q1739" s="3">
        <v>10.41</v>
      </c>
      <c r="R1739" s="3">
        <v>14.545400000000001</v>
      </c>
      <c r="S1739" s="1">
        <v>0</v>
      </c>
      <c r="T1739" s="4">
        <v>0</v>
      </c>
      <c r="U1739" s="1" t="s">
        <v>5362</v>
      </c>
      <c r="V1739" s="1" t="s">
        <v>5670</v>
      </c>
      <c r="W1739" s="1" t="s">
        <v>5508</v>
      </c>
      <c r="X1739" s="1" t="s">
        <v>47</v>
      </c>
      <c r="Y1739" s="1">
        <v>4</v>
      </c>
      <c r="Z1739" s="1">
        <v>0</v>
      </c>
      <c r="AA1739" s="1">
        <v>120</v>
      </c>
      <c r="AB1739" s="1">
        <v>120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3</v>
      </c>
      <c r="AS1739" s="1">
        <v>54</v>
      </c>
      <c r="AT1739" s="1">
        <v>18</v>
      </c>
      <c r="AU1739" s="1">
        <v>3</v>
      </c>
      <c r="AV1739" s="1">
        <v>24</v>
      </c>
      <c r="AW1739" s="1">
        <v>13</v>
      </c>
      <c r="AX1739" s="1">
        <v>0</v>
      </c>
      <c r="AY1739" s="1">
        <v>0</v>
      </c>
      <c r="AZ1739" s="1">
        <v>0</v>
      </c>
      <c r="BA1739" s="11">
        <v>0</v>
      </c>
    </row>
    <row r="1740" spans="1:53" x14ac:dyDescent="0.25">
      <c r="A1740" s="10">
        <v>125776</v>
      </c>
      <c r="B1740" s="1" t="s">
        <v>3626</v>
      </c>
      <c r="C1740" s="1" t="s">
        <v>2873</v>
      </c>
      <c r="D1740" s="1">
        <v>0</v>
      </c>
      <c r="E1740" s="1">
        <v>0</v>
      </c>
      <c r="F1740" s="1"/>
      <c r="G1740" s="1" t="s">
        <v>3627</v>
      </c>
      <c r="H1740" s="2">
        <v>45504.554967939817</v>
      </c>
      <c r="I1740" s="1" t="str">
        <f>_xlfn.XLOOKUP(G1740,'Lookup '!A:A,'Lookup '!B:B)</f>
        <v>Cases &amp; Covers</v>
      </c>
      <c r="J1740" s="1" t="s">
        <v>51</v>
      </c>
      <c r="K1740" s="1" t="b">
        <v>0</v>
      </c>
      <c r="L1740" s="1"/>
      <c r="M1740" s="1"/>
      <c r="N1740" s="1" t="s">
        <v>52</v>
      </c>
      <c r="O1740" s="3">
        <v>10.41</v>
      </c>
      <c r="P1740" s="3"/>
      <c r="Q1740" s="3">
        <v>10.41</v>
      </c>
      <c r="R1740" s="3">
        <v>14.545400000000001</v>
      </c>
      <c r="S1740" s="1">
        <v>0</v>
      </c>
      <c r="T1740" s="4">
        <v>0</v>
      </c>
      <c r="U1740" s="1" t="s">
        <v>5362</v>
      </c>
      <c r="V1740" s="1" t="s">
        <v>5670</v>
      </c>
      <c r="W1740" s="1" t="s">
        <v>5508</v>
      </c>
      <c r="X1740" s="1" t="s">
        <v>47</v>
      </c>
      <c r="Y1740" s="1">
        <v>11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9</v>
      </c>
      <c r="AT1740" s="1">
        <v>0</v>
      </c>
      <c r="AU1740" s="1">
        <v>12</v>
      </c>
      <c r="AV1740" s="1">
        <v>4</v>
      </c>
      <c r="AW1740" s="1">
        <v>29</v>
      </c>
      <c r="AX1740" s="1">
        <v>17</v>
      </c>
      <c r="AY1740" s="1">
        <v>12</v>
      </c>
      <c r="AZ1740" s="1">
        <v>2</v>
      </c>
      <c r="BA1740" s="11">
        <v>4</v>
      </c>
    </row>
    <row r="1741" spans="1:53" x14ac:dyDescent="0.25">
      <c r="A1741" s="10">
        <v>125777</v>
      </c>
      <c r="B1741" s="1" t="s">
        <v>3628</v>
      </c>
      <c r="C1741" s="1" t="s">
        <v>2873</v>
      </c>
      <c r="D1741" s="1">
        <v>0</v>
      </c>
      <c r="E1741" s="1">
        <v>0</v>
      </c>
      <c r="F1741" s="1"/>
      <c r="G1741" s="1" t="s">
        <v>3629</v>
      </c>
      <c r="H1741" s="2">
        <v>45504.554967939817</v>
      </c>
      <c r="I1741" s="1" t="str">
        <f>_xlfn.XLOOKUP(G1741,'Lookup '!A:A,'Lookup '!B:B)</f>
        <v>Cases &amp; Covers</v>
      </c>
      <c r="J1741" s="1" t="s">
        <v>51</v>
      </c>
      <c r="K1741" s="1" t="b">
        <v>0</v>
      </c>
      <c r="L1741" s="1"/>
      <c r="M1741" s="1"/>
      <c r="N1741" s="1" t="s">
        <v>52</v>
      </c>
      <c r="O1741" s="3">
        <v>10.41</v>
      </c>
      <c r="P1741" s="3"/>
      <c r="Q1741" s="3">
        <v>10.41</v>
      </c>
      <c r="R1741" s="3">
        <v>14.545400000000001</v>
      </c>
      <c r="S1741" s="1">
        <v>0</v>
      </c>
      <c r="T1741" s="4">
        <v>0</v>
      </c>
      <c r="U1741" s="1" t="s">
        <v>5362</v>
      </c>
      <c r="V1741" s="1" t="s">
        <v>5670</v>
      </c>
      <c r="W1741" s="1" t="s">
        <v>5508</v>
      </c>
      <c r="X1741" s="1" t="s">
        <v>47</v>
      </c>
      <c r="Y1741" s="1">
        <v>14</v>
      </c>
      <c r="Z1741" s="1">
        <v>0</v>
      </c>
      <c r="AA1741" s="1">
        <v>100</v>
      </c>
      <c r="AB1741" s="1">
        <v>100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2</v>
      </c>
      <c r="AS1741" s="1">
        <v>51</v>
      </c>
      <c r="AT1741" s="1">
        <v>19</v>
      </c>
      <c r="AU1741" s="1">
        <v>5</v>
      </c>
      <c r="AV1741" s="1">
        <v>21</v>
      </c>
      <c r="AW1741" s="1">
        <v>19</v>
      </c>
      <c r="AX1741" s="1">
        <v>24</v>
      </c>
      <c r="AY1741" s="1">
        <v>14</v>
      </c>
      <c r="AZ1741" s="1">
        <v>0</v>
      </c>
      <c r="BA1741" s="11">
        <v>0</v>
      </c>
    </row>
    <row r="1742" spans="1:53" x14ac:dyDescent="0.25">
      <c r="A1742" s="10">
        <v>125778</v>
      </c>
      <c r="B1742" s="1" t="s">
        <v>3630</v>
      </c>
      <c r="C1742" s="1" t="s">
        <v>2873</v>
      </c>
      <c r="D1742" s="1">
        <v>0</v>
      </c>
      <c r="E1742" s="1">
        <v>0</v>
      </c>
      <c r="F1742" s="1"/>
      <c r="G1742" s="1" t="s">
        <v>3631</v>
      </c>
      <c r="H1742" s="2">
        <v>45504.554967939817</v>
      </c>
      <c r="I1742" s="1" t="str">
        <f>_xlfn.XLOOKUP(G1742,'Lookup '!A:A,'Lookup '!B:B)</f>
        <v>Cases &amp; Covers</v>
      </c>
      <c r="J1742" s="1" t="s">
        <v>51</v>
      </c>
      <c r="K1742" s="1" t="b">
        <v>0</v>
      </c>
      <c r="L1742" s="1"/>
      <c r="M1742" s="1"/>
      <c r="N1742" s="1" t="s">
        <v>52</v>
      </c>
      <c r="O1742" s="3">
        <v>10.41</v>
      </c>
      <c r="P1742" s="3"/>
      <c r="Q1742" s="3">
        <v>10.41</v>
      </c>
      <c r="R1742" s="3">
        <v>14.545400000000001</v>
      </c>
      <c r="S1742" s="1">
        <v>0</v>
      </c>
      <c r="T1742" s="4">
        <v>0</v>
      </c>
      <c r="U1742" s="1" t="s">
        <v>5362</v>
      </c>
      <c r="V1742" s="1" t="s">
        <v>5670</v>
      </c>
      <c r="W1742" s="1" t="s">
        <v>5656</v>
      </c>
      <c r="X1742" s="1" t="s">
        <v>47</v>
      </c>
      <c r="Y1742" s="1">
        <v>8</v>
      </c>
      <c r="Z1742" s="1">
        <v>0</v>
      </c>
      <c r="AA1742" s="1">
        <v>70</v>
      </c>
      <c r="AB1742" s="1">
        <v>70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2</v>
      </c>
      <c r="AS1742" s="1">
        <v>46</v>
      </c>
      <c r="AT1742" s="1">
        <v>26</v>
      </c>
      <c r="AU1742" s="1">
        <v>9</v>
      </c>
      <c r="AV1742" s="1">
        <v>18</v>
      </c>
      <c r="AW1742" s="1">
        <v>13</v>
      </c>
      <c r="AX1742" s="1">
        <v>0</v>
      </c>
      <c r="AY1742" s="1">
        <v>11</v>
      </c>
      <c r="AZ1742" s="1">
        <v>9</v>
      </c>
      <c r="BA1742" s="11">
        <v>8</v>
      </c>
    </row>
    <row r="1743" spans="1:53" x14ac:dyDescent="0.25">
      <c r="A1743" s="10">
        <v>125779</v>
      </c>
      <c r="B1743" s="1" t="s">
        <v>3632</v>
      </c>
      <c r="C1743" s="1" t="s">
        <v>2873</v>
      </c>
      <c r="D1743" s="1">
        <v>0</v>
      </c>
      <c r="E1743" s="1">
        <v>0</v>
      </c>
      <c r="F1743" s="1"/>
      <c r="G1743" s="1" t="s">
        <v>3633</v>
      </c>
      <c r="H1743" s="2">
        <v>45504.554967939817</v>
      </c>
      <c r="I1743" s="1" t="str">
        <f>_xlfn.XLOOKUP(G1743,'Lookup '!A:A,'Lookup '!B:B)</f>
        <v>Cases &amp; Covers</v>
      </c>
      <c r="J1743" s="1" t="s">
        <v>51</v>
      </c>
      <c r="K1743" s="1" t="b">
        <v>0</v>
      </c>
      <c r="L1743" s="1"/>
      <c r="M1743" s="1"/>
      <c r="N1743" s="1" t="s">
        <v>52</v>
      </c>
      <c r="O1743" s="3">
        <v>10.41</v>
      </c>
      <c r="P1743" s="3"/>
      <c r="Q1743" s="3">
        <v>10.41</v>
      </c>
      <c r="R1743" s="3">
        <v>14.545400000000001</v>
      </c>
      <c r="S1743" s="1">
        <v>0</v>
      </c>
      <c r="T1743" s="4">
        <v>0</v>
      </c>
      <c r="U1743" s="1" t="s">
        <v>5362</v>
      </c>
      <c r="V1743" s="1" t="s">
        <v>5670</v>
      </c>
      <c r="W1743" s="1" t="s">
        <v>5656</v>
      </c>
      <c r="X1743" s="1" t="s">
        <v>47</v>
      </c>
      <c r="Y1743" s="1">
        <v>7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9</v>
      </c>
      <c r="AT1743" s="1">
        <v>0</v>
      </c>
      <c r="AU1743" s="1">
        <v>6</v>
      </c>
      <c r="AV1743" s="1">
        <v>17</v>
      </c>
      <c r="AW1743" s="1">
        <v>14</v>
      </c>
      <c r="AX1743" s="1">
        <v>14</v>
      </c>
      <c r="AY1743" s="1">
        <v>3</v>
      </c>
      <c r="AZ1743" s="1">
        <v>0</v>
      </c>
      <c r="BA1743" s="11">
        <v>0</v>
      </c>
    </row>
    <row r="1744" spans="1:53" x14ac:dyDescent="0.25">
      <c r="A1744" s="10">
        <v>125780</v>
      </c>
      <c r="B1744" s="1" t="s">
        <v>3634</v>
      </c>
      <c r="C1744" s="1" t="s">
        <v>2873</v>
      </c>
      <c r="D1744" s="1">
        <v>0</v>
      </c>
      <c r="E1744" s="1">
        <v>0</v>
      </c>
      <c r="F1744" s="1"/>
      <c r="G1744" s="1" t="s">
        <v>3635</v>
      </c>
      <c r="H1744" s="2">
        <v>45504.554967939817</v>
      </c>
      <c r="I1744" s="1" t="str">
        <f>_xlfn.XLOOKUP(G1744,'Lookup '!A:A,'Lookup '!B:B)</f>
        <v>Cases &amp; Covers</v>
      </c>
      <c r="J1744" s="1" t="s">
        <v>51</v>
      </c>
      <c r="K1744" s="1" t="b">
        <v>0</v>
      </c>
      <c r="L1744" s="1"/>
      <c r="M1744" s="1"/>
      <c r="N1744" s="1" t="s">
        <v>52</v>
      </c>
      <c r="O1744" s="3">
        <v>10.41</v>
      </c>
      <c r="P1744" s="3"/>
      <c r="Q1744" s="3">
        <v>10.41</v>
      </c>
      <c r="R1744" s="3">
        <v>14.545400000000001</v>
      </c>
      <c r="S1744" s="1">
        <v>0</v>
      </c>
      <c r="T1744" s="4">
        <v>0</v>
      </c>
      <c r="U1744" s="1" t="s">
        <v>5362</v>
      </c>
      <c r="V1744" s="1" t="s">
        <v>5670</v>
      </c>
      <c r="W1744" s="1" t="s">
        <v>5656</v>
      </c>
      <c r="X1744" s="1" t="s">
        <v>47</v>
      </c>
      <c r="Y1744" s="1">
        <v>11</v>
      </c>
      <c r="Z1744" s="1">
        <v>0</v>
      </c>
      <c r="AA1744" s="1">
        <v>70</v>
      </c>
      <c r="AB1744" s="1">
        <v>70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2</v>
      </c>
      <c r="AS1744" s="1">
        <v>46</v>
      </c>
      <c r="AT1744" s="1">
        <v>21</v>
      </c>
      <c r="AU1744" s="1">
        <v>10</v>
      </c>
      <c r="AV1744" s="1">
        <v>10</v>
      </c>
      <c r="AW1744" s="1">
        <v>16</v>
      </c>
      <c r="AX1744" s="1">
        <v>19</v>
      </c>
      <c r="AY1744" s="1">
        <v>15</v>
      </c>
      <c r="AZ1744" s="1">
        <v>0</v>
      </c>
      <c r="BA1744" s="11">
        <v>0</v>
      </c>
    </row>
    <row r="1745" spans="1:53" x14ac:dyDescent="0.25">
      <c r="A1745" s="10">
        <v>125781</v>
      </c>
      <c r="B1745" s="1" t="s">
        <v>3636</v>
      </c>
      <c r="C1745" s="1" t="s">
        <v>2873</v>
      </c>
      <c r="D1745" s="1">
        <v>4</v>
      </c>
      <c r="E1745" s="1">
        <v>0</v>
      </c>
      <c r="F1745" s="1" t="s">
        <v>3637</v>
      </c>
      <c r="G1745" s="1" t="s">
        <v>3638</v>
      </c>
      <c r="H1745" s="2">
        <v>45504.554967939817</v>
      </c>
      <c r="I1745" s="1" t="str">
        <f>_xlfn.XLOOKUP(G1745,'Lookup '!A:A,'Lookup '!B:B)</f>
        <v>Cases &amp; Covers</v>
      </c>
      <c r="J1745" s="1" t="s">
        <v>51</v>
      </c>
      <c r="K1745" s="1" t="b">
        <v>0</v>
      </c>
      <c r="L1745" s="1"/>
      <c r="M1745" s="1"/>
      <c r="N1745" s="1" t="s">
        <v>52</v>
      </c>
      <c r="O1745" s="3">
        <v>10.41</v>
      </c>
      <c r="P1745" s="3"/>
      <c r="Q1745" s="3">
        <v>10.41</v>
      </c>
      <c r="R1745" s="3">
        <v>14.545400000000001</v>
      </c>
      <c r="S1745" s="1">
        <v>0</v>
      </c>
      <c r="T1745" s="4">
        <v>0</v>
      </c>
      <c r="U1745" s="1" t="s">
        <v>5362</v>
      </c>
      <c r="V1745" s="1" t="s">
        <v>5670</v>
      </c>
      <c r="W1745" s="1" t="s">
        <v>5671</v>
      </c>
      <c r="X1745" s="1" t="s">
        <v>47</v>
      </c>
      <c r="Y1745" s="1">
        <v>-19</v>
      </c>
      <c r="Z1745" s="1">
        <v>0</v>
      </c>
      <c r="AA1745" s="1">
        <v>120</v>
      </c>
      <c r="AB1745" s="1">
        <v>120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2</v>
      </c>
      <c r="AS1745" s="1">
        <v>48</v>
      </c>
      <c r="AT1745" s="1">
        <v>21</v>
      </c>
      <c r="AU1745" s="1">
        <v>14</v>
      </c>
      <c r="AV1745" s="1">
        <v>25</v>
      </c>
      <c r="AW1745" s="1">
        <v>20</v>
      </c>
      <c r="AX1745" s="1">
        <v>6</v>
      </c>
      <c r="AY1745" s="1">
        <v>17</v>
      </c>
      <c r="AZ1745" s="1">
        <v>9</v>
      </c>
      <c r="BA1745" s="11">
        <v>6</v>
      </c>
    </row>
    <row r="1746" spans="1:53" x14ac:dyDescent="0.25">
      <c r="A1746" s="10">
        <v>125782</v>
      </c>
      <c r="B1746" s="1" t="s">
        <v>3639</v>
      </c>
      <c r="C1746" s="1" t="s">
        <v>2873</v>
      </c>
      <c r="D1746" s="1">
        <v>4</v>
      </c>
      <c r="E1746" s="1">
        <v>0</v>
      </c>
      <c r="F1746" s="1" t="s">
        <v>3640</v>
      </c>
      <c r="G1746" s="1" t="s">
        <v>3641</v>
      </c>
      <c r="H1746" s="2">
        <v>45504.554967939817</v>
      </c>
      <c r="I1746" s="1" t="str">
        <f>_xlfn.XLOOKUP(G1746,'Lookup '!A:A,'Lookup '!B:B)</f>
        <v>Cases &amp; Covers</v>
      </c>
      <c r="J1746" s="1" t="s">
        <v>51</v>
      </c>
      <c r="K1746" s="1" t="b">
        <v>0</v>
      </c>
      <c r="L1746" s="1"/>
      <c r="M1746" s="1"/>
      <c r="N1746" s="1" t="s">
        <v>52</v>
      </c>
      <c r="O1746" s="3">
        <v>10.41</v>
      </c>
      <c r="P1746" s="3"/>
      <c r="Q1746" s="3">
        <v>10.41</v>
      </c>
      <c r="R1746" s="3">
        <v>14.545400000000001</v>
      </c>
      <c r="S1746" s="1">
        <v>0</v>
      </c>
      <c r="T1746" s="4">
        <v>0</v>
      </c>
      <c r="U1746" s="1" t="s">
        <v>5362</v>
      </c>
      <c r="V1746" s="1" t="s">
        <v>5670</v>
      </c>
      <c r="W1746" s="1" t="s">
        <v>5671</v>
      </c>
      <c r="X1746" s="1" t="s">
        <v>47</v>
      </c>
      <c r="Y1746" s="1">
        <v>-18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9</v>
      </c>
      <c r="AT1746" s="1">
        <v>0</v>
      </c>
      <c r="AU1746" s="1">
        <v>11</v>
      </c>
      <c r="AV1746" s="1">
        <v>22</v>
      </c>
      <c r="AW1746" s="1">
        <v>16</v>
      </c>
      <c r="AX1746" s="1">
        <v>4</v>
      </c>
      <c r="AY1746" s="1">
        <v>4</v>
      </c>
      <c r="AZ1746" s="1">
        <v>0</v>
      </c>
      <c r="BA1746" s="11">
        <v>0</v>
      </c>
    </row>
    <row r="1747" spans="1:53" x14ac:dyDescent="0.25">
      <c r="A1747" s="10">
        <v>125783</v>
      </c>
      <c r="B1747" s="1" t="s">
        <v>3642</v>
      </c>
      <c r="C1747" s="1" t="s">
        <v>2873</v>
      </c>
      <c r="D1747" s="1">
        <v>4</v>
      </c>
      <c r="E1747" s="1">
        <v>0</v>
      </c>
      <c r="F1747" s="1" t="s">
        <v>3643</v>
      </c>
      <c r="G1747" s="1" t="s">
        <v>3644</v>
      </c>
      <c r="H1747" s="2">
        <v>45504.554967939817</v>
      </c>
      <c r="I1747" s="1" t="str">
        <f>_xlfn.XLOOKUP(G1747,'Lookup '!A:A,'Lookup '!B:B)</f>
        <v>Cases &amp; Covers</v>
      </c>
      <c r="J1747" s="1" t="s">
        <v>51</v>
      </c>
      <c r="K1747" s="1" t="b">
        <v>0</v>
      </c>
      <c r="L1747" s="1"/>
      <c r="M1747" s="1"/>
      <c r="N1747" s="1" t="s">
        <v>52</v>
      </c>
      <c r="O1747" s="3">
        <v>10.41</v>
      </c>
      <c r="P1747" s="3"/>
      <c r="Q1747" s="3">
        <v>10.41</v>
      </c>
      <c r="R1747" s="3">
        <v>14.545400000000001</v>
      </c>
      <c r="S1747" s="1">
        <v>0</v>
      </c>
      <c r="T1747" s="4">
        <v>0</v>
      </c>
      <c r="U1747" s="1" t="s">
        <v>5362</v>
      </c>
      <c r="V1747" s="1" t="s">
        <v>5670</v>
      </c>
      <c r="W1747" s="1" t="s">
        <v>5671</v>
      </c>
      <c r="X1747" s="1" t="s">
        <v>47</v>
      </c>
      <c r="Y1747" s="1">
        <v>-38</v>
      </c>
      <c r="Z1747" s="1">
        <v>0</v>
      </c>
      <c r="AA1747" s="1">
        <v>100</v>
      </c>
      <c r="AB1747" s="1">
        <v>100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2</v>
      </c>
      <c r="AS1747" s="1">
        <v>47</v>
      </c>
      <c r="AT1747" s="1">
        <v>24</v>
      </c>
      <c r="AU1747" s="1">
        <v>13</v>
      </c>
      <c r="AV1747" s="1">
        <v>12</v>
      </c>
      <c r="AW1747" s="1">
        <v>20</v>
      </c>
      <c r="AX1747" s="1">
        <v>7</v>
      </c>
      <c r="AY1747" s="1">
        <v>12</v>
      </c>
      <c r="AZ1747" s="1">
        <v>14</v>
      </c>
      <c r="BA1747" s="11">
        <v>7</v>
      </c>
    </row>
    <row r="1748" spans="1:53" x14ac:dyDescent="0.25">
      <c r="A1748" s="10">
        <v>125784</v>
      </c>
      <c r="B1748" s="1" t="s">
        <v>3645</v>
      </c>
      <c r="C1748" s="1" t="s">
        <v>2873</v>
      </c>
      <c r="D1748" s="1">
        <v>0</v>
      </c>
      <c r="E1748" s="1">
        <v>0</v>
      </c>
      <c r="F1748" s="1"/>
      <c r="G1748" s="1" t="s">
        <v>3646</v>
      </c>
      <c r="H1748" s="2">
        <v>45504.554967939817</v>
      </c>
      <c r="I1748" s="1" t="str">
        <f>_xlfn.XLOOKUP(G1748,'Lookup '!A:A,'Lookup '!B:B)</f>
        <v>Cases &amp; Covers</v>
      </c>
      <c r="J1748" s="1" t="s">
        <v>51</v>
      </c>
      <c r="K1748" s="1" t="b">
        <v>0</v>
      </c>
      <c r="L1748" s="1"/>
      <c r="M1748" s="1"/>
      <c r="N1748" s="1" t="s">
        <v>52</v>
      </c>
      <c r="O1748" s="3">
        <v>10.78</v>
      </c>
      <c r="P1748" s="3"/>
      <c r="Q1748" s="3">
        <v>10.78</v>
      </c>
      <c r="R1748" s="3">
        <v>15.909000000000001</v>
      </c>
      <c r="S1748" s="1">
        <v>0</v>
      </c>
      <c r="T1748" s="4">
        <v>0</v>
      </c>
      <c r="U1748" s="1" t="s">
        <v>5362</v>
      </c>
      <c r="V1748" s="1" t="s">
        <v>5547</v>
      </c>
      <c r="W1748" s="1" t="s">
        <v>5508</v>
      </c>
      <c r="X1748" s="1" t="s">
        <v>47</v>
      </c>
      <c r="Y1748" s="1">
        <v>0</v>
      </c>
      <c r="Z1748" s="1">
        <v>0</v>
      </c>
      <c r="AA1748" s="1">
        <v>130</v>
      </c>
      <c r="AB1748" s="1">
        <v>130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2</v>
      </c>
      <c r="AS1748" s="1">
        <v>42</v>
      </c>
      <c r="AT1748" s="1">
        <v>26</v>
      </c>
      <c r="AU1748" s="1">
        <v>29</v>
      </c>
      <c r="AV1748" s="1">
        <v>23</v>
      </c>
      <c r="AW1748" s="1">
        <v>32</v>
      </c>
      <c r="AX1748" s="1">
        <v>46</v>
      </c>
      <c r="AY1748" s="1">
        <v>31</v>
      </c>
      <c r="AZ1748" s="1">
        <v>11</v>
      </c>
      <c r="BA1748" s="11">
        <v>9</v>
      </c>
    </row>
    <row r="1749" spans="1:53" x14ac:dyDescent="0.25">
      <c r="A1749" s="10">
        <v>125785</v>
      </c>
      <c r="B1749" s="1" t="s">
        <v>3647</v>
      </c>
      <c r="C1749" s="1" t="s">
        <v>2873</v>
      </c>
      <c r="D1749" s="1">
        <v>0</v>
      </c>
      <c r="E1749" s="1">
        <v>0</v>
      </c>
      <c r="F1749" s="1"/>
      <c r="G1749" s="1" t="s">
        <v>3648</v>
      </c>
      <c r="H1749" s="2">
        <v>45504.554967939817</v>
      </c>
      <c r="I1749" s="1" t="str">
        <f>_xlfn.XLOOKUP(G1749,'Lookup '!A:A,'Lookup '!B:B)</f>
        <v>Cases &amp; Covers</v>
      </c>
      <c r="J1749" s="1" t="s">
        <v>51</v>
      </c>
      <c r="K1749" s="1" t="b">
        <v>0</v>
      </c>
      <c r="L1749" s="1"/>
      <c r="M1749" s="1"/>
      <c r="N1749" s="1" t="s">
        <v>52</v>
      </c>
      <c r="O1749" s="3">
        <v>10.78</v>
      </c>
      <c r="P1749" s="3"/>
      <c r="Q1749" s="3">
        <v>10.78</v>
      </c>
      <c r="R1749" s="3">
        <v>15.909000000000001</v>
      </c>
      <c r="S1749" s="1">
        <v>0</v>
      </c>
      <c r="T1749" s="4">
        <v>0</v>
      </c>
      <c r="U1749" s="1" t="s">
        <v>5362</v>
      </c>
      <c r="V1749" s="1" t="s">
        <v>5547</v>
      </c>
      <c r="W1749" s="1" t="s">
        <v>5671</v>
      </c>
      <c r="X1749" s="1" t="s">
        <v>47</v>
      </c>
      <c r="Y1749" s="1">
        <v>105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1</v>
      </c>
      <c r="AS1749" s="1">
        <v>37</v>
      </c>
      <c r="AT1749" s="1">
        <v>3</v>
      </c>
      <c r="AU1749" s="1">
        <v>9</v>
      </c>
      <c r="AV1749" s="1">
        <v>12</v>
      </c>
      <c r="AW1749" s="1">
        <v>13</v>
      </c>
      <c r="AX1749" s="1">
        <v>12</v>
      </c>
      <c r="AY1749" s="1">
        <v>2</v>
      </c>
      <c r="AZ1749" s="1">
        <v>6</v>
      </c>
      <c r="BA1749" s="11">
        <v>0</v>
      </c>
    </row>
    <row r="1750" spans="1:53" x14ac:dyDescent="0.25">
      <c r="A1750" s="10">
        <v>125786</v>
      </c>
      <c r="B1750" s="1" t="s">
        <v>3649</v>
      </c>
      <c r="C1750" s="1" t="s">
        <v>2873</v>
      </c>
      <c r="D1750" s="1">
        <v>4</v>
      </c>
      <c r="E1750" s="1">
        <v>0</v>
      </c>
      <c r="F1750" s="1"/>
      <c r="G1750" s="1" t="s">
        <v>3650</v>
      </c>
      <c r="H1750" s="2">
        <v>45504.554967939817</v>
      </c>
      <c r="I1750" s="1" t="str">
        <f>_xlfn.XLOOKUP(G1750,'Lookup '!A:A,'Lookup '!B:B)</f>
        <v>Cases &amp; Covers</v>
      </c>
      <c r="J1750" s="1" t="s">
        <v>51</v>
      </c>
      <c r="K1750" s="1" t="b">
        <v>0</v>
      </c>
      <c r="L1750" s="1"/>
      <c r="M1750" s="1"/>
      <c r="N1750" s="1" t="s">
        <v>52</v>
      </c>
      <c r="O1750" s="3">
        <v>10.78</v>
      </c>
      <c r="P1750" s="3"/>
      <c r="Q1750" s="3">
        <v>10.78</v>
      </c>
      <c r="R1750" s="3">
        <v>15.909000000000001</v>
      </c>
      <c r="S1750" s="1">
        <v>0</v>
      </c>
      <c r="T1750" s="4">
        <v>0</v>
      </c>
      <c r="U1750" s="1" t="s">
        <v>5362</v>
      </c>
      <c r="V1750" s="1" t="s">
        <v>5547</v>
      </c>
      <c r="W1750" s="1" t="s">
        <v>5656</v>
      </c>
      <c r="X1750" s="1" t="s">
        <v>47</v>
      </c>
      <c r="Y1750" s="1">
        <v>-20</v>
      </c>
      <c r="Z1750" s="1">
        <v>0</v>
      </c>
      <c r="AA1750" s="1">
        <v>130</v>
      </c>
      <c r="AB1750" s="1">
        <v>130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17</v>
      </c>
      <c r="AT1750" s="1">
        <v>28</v>
      </c>
      <c r="AU1750" s="1">
        <v>15</v>
      </c>
      <c r="AV1750" s="1">
        <v>35</v>
      </c>
      <c r="AW1750" s="1">
        <v>37</v>
      </c>
      <c r="AX1750" s="1">
        <v>49</v>
      </c>
      <c r="AY1750" s="1">
        <v>36</v>
      </c>
      <c r="AZ1750" s="1">
        <v>1</v>
      </c>
      <c r="BA1750" s="11">
        <v>1</v>
      </c>
    </row>
    <row r="1751" spans="1:53" x14ac:dyDescent="0.25">
      <c r="A1751" s="10">
        <v>125787</v>
      </c>
      <c r="B1751" s="1" t="s">
        <v>3651</v>
      </c>
      <c r="C1751" s="1" t="s">
        <v>2873</v>
      </c>
      <c r="D1751" s="1">
        <v>0</v>
      </c>
      <c r="E1751" s="1">
        <v>0</v>
      </c>
      <c r="F1751" s="1"/>
      <c r="G1751" s="1" t="s">
        <v>3652</v>
      </c>
      <c r="H1751" s="2">
        <v>45504.554967939817</v>
      </c>
      <c r="I1751" s="1" t="str">
        <f>_xlfn.XLOOKUP(G1751,'Lookup '!A:A,'Lookup '!B:B)</f>
        <v>Cases &amp; Covers</v>
      </c>
      <c r="J1751" s="1" t="s">
        <v>51</v>
      </c>
      <c r="K1751" s="1" t="b">
        <v>0</v>
      </c>
      <c r="L1751" s="1"/>
      <c r="M1751" s="1"/>
      <c r="N1751" s="1" t="s">
        <v>52</v>
      </c>
      <c r="O1751" s="3">
        <v>10.42</v>
      </c>
      <c r="P1751" s="3"/>
      <c r="Q1751" s="3">
        <v>10.42</v>
      </c>
      <c r="R1751" s="3">
        <v>15.909000000000001</v>
      </c>
      <c r="S1751" s="1">
        <v>0</v>
      </c>
      <c r="T1751" s="4">
        <v>0</v>
      </c>
      <c r="U1751" s="1" t="s">
        <v>5362</v>
      </c>
      <c r="V1751" s="1" t="s">
        <v>5547</v>
      </c>
      <c r="W1751" s="1" t="s">
        <v>5656</v>
      </c>
      <c r="X1751" s="1" t="s">
        <v>47</v>
      </c>
      <c r="Y1751" s="1">
        <v>66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2</v>
      </c>
      <c r="AV1751" s="1">
        <v>4</v>
      </c>
      <c r="AW1751" s="1">
        <v>10</v>
      </c>
      <c r="AX1751" s="1">
        <v>3</v>
      </c>
      <c r="AY1751" s="1">
        <v>3</v>
      </c>
      <c r="AZ1751" s="1">
        <v>4</v>
      </c>
      <c r="BA1751" s="11">
        <v>8</v>
      </c>
    </row>
    <row r="1752" spans="1:53" x14ac:dyDescent="0.25">
      <c r="A1752" s="10">
        <v>125788</v>
      </c>
      <c r="B1752" s="1" t="s">
        <v>3653</v>
      </c>
      <c r="C1752" s="1" t="s">
        <v>2873</v>
      </c>
      <c r="D1752" s="1">
        <v>0</v>
      </c>
      <c r="E1752" s="1">
        <v>0</v>
      </c>
      <c r="F1752" s="1"/>
      <c r="G1752" s="1" t="s">
        <v>3654</v>
      </c>
      <c r="H1752" s="2">
        <v>45504.554967939817</v>
      </c>
      <c r="I1752" s="1" t="str">
        <f>_xlfn.XLOOKUP(G1752,'Lookup '!A:A,'Lookup '!B:B)</f>
        <v>Cases &amp; Covers</v>
      </c>
      <c r="J1752" s="1" t="s">
        <v>51</v>
      </c>
      <c r="K1752" s="1" t="b">
        <v>0</v>
      </c>
      <c r="L1752" s="1"/>
      <c r="M1752" s="1"/>
      <c r="N1752" s="1" t="s">
        <v>52</v>
      </c>
      <c r="O1752" s="3">
        <v>10.42</v>
      </c>
      <c r="P1752" s="3"/>
      <c r="Q1752" s="3">
        <v>10.42</v>
      </c>
      <c r="R1752" s="3">
        <v>17.581099999999999</v>
      </c>
      <c r="S1752" s="1">
        <v>0</v>
      </c>
      <c r="T1752" s="4">
        <v>0</v>
      </c>
      <c r="U1752" s="1" t="s">
        <v>5362</v>
      </c>
      <c r="V1752" s="1" t="s">
        <v>5547</v>
      </c>
      <c r="W1752" s="1" t="s">
        <v>5656</v>
      </c>
      <c r="X1752" s="1" t="s">
        <v>47</v>
      </c>
      <c r="Y1752" s="1">
        <v>72</v>
      </c>
      <c r="Z1752" s="1">
        <v>0</v>
      </c>
      <c r="AA1752" s="1">
        <v>30</v>
      </c>
      <c r="AB1752" s="1">
        <v>30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2</v>
      </c>
      <c r="AV1752" s="1">
        <v>3</v>
      </c>
      <c r="AW1752" s="1">
        <v>8</v>
      </c>
      <c r="AX1752" s="1">
        <v>2</v>
      </c>
      <c r="AY1752" s="1">
        <v>5</v>
      </c>
      <c r="AZ1752" s="1">
        <v>4</v>
      </c>
      <c r="BA1752" s="11">
        <v>4</v>
      </c>
    </row>
    <row r="1753" spans="1:53" x14ac:dyDescent="0.25">
      <c r="A1753" s="10">
        <v>125789</v>
      </c>
      <c r="B1753" s="1" t="s">
        <v>3655</v>
      </c>
      <c r="C1753" s="1" t="s">
        <v>2873</v>
      </c>
      <c r="D1753" s="1">
        <v>0</v>
      </c>
      <c r="E1753" s="1">
        <v>0</v>
      </c>
      <c r="F1753" s="1"/>
      <c r="G1753" s="1" t="s">
        <v>3656</v>
      </c>
      <c r="H1753" s="2">
        <v>45504.554967939817</v>
      </c>
      <c r="I1753" s="1" t="str">
        <f>_xlfn.XLOOKUP(G1753,'Lookup '!A:A,'Lookup '!B:B)</f>
        <v>Cases &amp; Covers</v>
      </c>
      <c r="J1753" s="1" t="s">
        <v>51</v>
      </c>
      <c r="K1753" s="1" t="b">
        <v>0</v>
      </c>
      <c r="L1753" s="1"/>
      <c r="M1753" s="1"/>
      <c r="N1753" s="1" t="s">
        <v>52</v>
      </c>
      <c r="O1753" s="3">
        <v>10.78</v>
      </c>
      <c r="P1753" s="3"/>
      <c r="Q1753" s="3">
        <v>10.78</v>
      </c>
      <c r="R1753" s="3">
        <v>15.909000000000001</v>
      </c>
      <c r="S1753" s="1">
        <v>0</v>
      </c>
      <c r="T1753" s="4">
        <v>0</v>
      </c>
      <c r="U1753" s="1" t="s">
        <v>5362</v>
      </c>
      <c r="V1753" s="1" t="s">
        <v>5547</v>
      </c>
      <c r="W1753" s="1" t="s">
        <v>5527</v>
      </c>
      <c r="X1753" s="1" t="s">
        <v>47</v>
      </c>
      <c r="Y1753" s="1">
        <v>44</v>
      </c>
      <c r="Z1753" s="1">
        <v>0</v>
      </c>
      <c r="AA1753" s="1">
        <v>130</v>
      </c>
      <c r="AB1753" s="1">
        <v>130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43</v>
      </c>
      <c r="AT1753" s="1">
        <v>8</v>
      </c>
      <c r="AU1753" s="1">
        <v>9</v>
      </c>
      <c r="AV1753" s="1">
        <v>7</v>
      </c>
      <c r="AW1753" s="1">
        <v>20</v>
      </c>
      <c r="AX1753" s="1">
        <v>10</v>
      </c>
      <c r="AY1753" s="1">
        <v>9</v>
      </c>
      <c r="AZ1753" s="1">
        <v>0</v>
      </c>
      <c r="BA1753" s="11">
        <v>1</v>
      </c>
    </row>
    <row r="1754" spans="1:53" x14ac:dyDescent="0.25">
      <c r="A1754" s="10">
        <v>125790</v>
      </c>
      <c r="B1754" s="1" t="s">
        <v>3657</v>
      </c>
      <c r="C1754" s="1" t="s">
        <v>2873</v>
      </c>
      <c r="D1754" s="1">
        <v>0</v>
      </c>
      <c r="E1754" s="1">
        <v>0</v>
      </c>
      <c r="F1754" s="1"/>
      <c r="G1754" s="1" t="s">
        <v>3658</v>
      </c>
      <c r="H1754" s="2">
        <v>45504.554967939817</v>
      </c>
      <c r="I1754" s="1" t="str">
        <f>_xlfn.XLOOKUP(G1754,'Lookup '!A:A,'Lookup '!B:B)</f>
        <v>Cases &amp; Covers</v>
      </c>
      <c r="J1754" s="1" t="s">
        <v>51</v>
      </c>
      <c r="K1754" s="1" t="b">
        <v>0</v>
      </c>
      <c r="L1754" s="1"/>
      <c r="M1754" s="1"/>
      <c r="N1754" s="1" t="s">
        <v>52</v>
      </c>
      <c r="O1754" s="3">
        <v>10.42</v>
      </c>
      <c r="P1754" s="3"/>
      <c r="Q1754" s="3">
        <v>10.42</v>
      </c>
      <c r="R1754" s="3">
        <v>0</v>
      </c>
      <c r="S1754" s="1">
        <v>0</v>
      </c>
      <c r="T1754" s="4">
        <v>0</v>
      </c>
      <c r="U1754" s="1" t="s">
        <v>5362</v>
      </c>
      <c r="V1754" s="1" t="s">
        <v>5547</v>
      </c>
      <c r="W1754" s="1" t="s">
        <v>5527</v>
      </c>
      <c r="X1754" s="1" t="s">
        <v>47</v>
      </c>
      <c r="Y1754" s="1">
        <v>100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1">
        <v>0</v>
      </c>
    </row>
    <row r="1755" spans="1:53" x14ac:dyDescent="0.25">
      <c r="A1755" s="10">
        <v>125791</v>
      </c>
      <c r="B1755" s="1" t="s">
        <v>3659</v>
      </c>
      <c r="C1755" s="1" t="s">
        <v>2873</v>
      </c>
      <c r="D1755" s="1">
        <v>0</v>
      </c>
      <c r="E1755" s="1">
        <v>0</v>
      </c>
      <c r="F1755" s="1"/>
      <c r="G1755" s="1" t="s">
        <v>3660</v>
      </c>
      <c r="H1755" s="2">
        <v>45504.554967939817</v>
      </c>
      <c r="I1755" s="1" t="str">
        <f>_xlfn.XLOOKUP(G1755,'Lookup '!A:A,'Lookup '!B:B)</f>
        <v>Cases &amp; Covers</v>
      </c>
      <c r="J1755" s="1" t="s">
        <v>51</v>
      </c>
      <c r="K1755" s="1" t="b">
        <v>0</v>
      </c>
      <c r="L1755" s="1"/>
      <c r="M1755" s="1"/>
      <c r="N1755" s="1" t="s">
        <v>52</v>
      </c>
      <c r="O1755" s="3">
        <v>10.78</v>
      </c>
      <c r="P1755" s="3"/>
      <c r="Q1755" s="3">
        <v>10.78</v>
      </c>
      <c r="R1755" s="3">
        <v>15.909000000000001</v>
      </c>
      <c r="S1755" s="1">
        <v>0</v>
      </c>
      <c r="T1755" s="4">
        <v>0</v>
      </c>
      <c r="U1755" s="1" t="s">
        <v>5362</v>
      </c>
      <c r="V1755" s="1" t="s">
        <v>5547</v>
      </c>
      <c r="W1755" s="1" t="s">
        <v>5672</v>
      </c>
      <c r="X1755" s="1" t="s">
        <v>47</v>
      </c>
      <c r="Y1755" s="1">
        <v>98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2</v>
      </c>
      <c r="AS1755" s="1">
        <v>36</v>
      </c>
      <c r="AT1755" s="1">
        <v>2</v>
      </c>
      <c r="AU1755" s="1">
        <v>0</v>
      </c>
      <c r="AV1755" s="1">
        <v>0</v>
      </c>
      <c r="AW1755" s="1">
        <v>1</v>
      </c>
      <c r="AX1755" s="1">
        <v>4</v>
      </c>
      <c r="AY1755" s="1">
        <v>3</v>
      </c>
      <c r="AZ1755" s="1">
        <v>1</v>
      </c>
      <c r="BA1755" s="11">
        <v>3</v>
      </c>
    </row>
    <row r="1756" spans="1:53" x14ac:dyDescent="0.25">
      <c r="A1756" s="10">
        <v>125792</v>
      </c>
      <c r="B1756" s="1" t="s">
        <v>3661</v>
      </c>
      <c r="C1756" s="1" t="s">
        <v>2873</v>
      </c>
      <c r="D1756" s="1">
        <v>0</v>
      </c>
      <c r="E1756" s="1">
        <v>0</v>
      </c>
      <c r="F1756" s="1"/>
      <c r="G1756" s="1" t="s">
        <v>3662</v>
      </c>
      <c r="H1756" s="2">
        <v>45504.554967939817</v>
      </c>
      <c r="I1756" s="1" t="str">
        <f>_xlfn.XLOOKUP(G1756,'Lookup '!A:A,'Lookup '!B:B)</f>
        <v>Cases &amp; Covers</v>
      </c>
      <c r="J1756" s="1" t="s">
        <v>51</v>
      </c>
      <c r="K1756" s="1" t="b">
        <v>0</v>
      </c>
      <c r="L1756" s="1"/>
      <c r="M1756" s="1"/>
      <c r="N1756" s="1" t="s">
        <v>52</v>
      </c>
      <c r="O1756" s="3">
        <v>10.42</v>
      </c>
      <c r="P1756" s="3"/>
      <c r="Q1756" s="3">
        <v>10.42</v>
      </c>
      <c r="R1756" s="3">
        <v>15.909000000000001</v>
      </c>
      <c r="S1756" s="1">
        <v>0</v>
      </c>
      <c r="T1756" s="4">
        <v>0</v>
      </c>
      <c r="U1756" s="1" t="s">
        <v>5362</v>
      </c>
      <c r="V1756" s="1" t="s">
        <v>5547</v>
      </c>
      <c r="W1756" s="1" t="s">
        <v>5672</v>
      </c>
      <c r="X1756" s="1" t="s">
        <v>47</v>
      </c>
      <c r="Y1756" s="1">
        <v>88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34</v>
      </c>
      <c r="AT1756" s="1">
        <v>4</v>
      </c>
      <c r="AU1756" s="1">
        <v>6</v>
      </c>
      <c r="AV1756" s="1">
        <v>3</v>
      </c>
      <c r="AW1756" s="1">
        <v>9</v>
      </c>
      <c r="AX1756" s="1">
        <v>3</v>
      </c>
      <c r="AY1756" s="1">
        <v>3</v>
      </c>
      <c r="AZ1756" s="1">
        <v>0</v>
      </c>
      <c r="BA1756" s="11">
        <v>0</v>
      </c>
    </row>
    <row r="1757" spans="1:53" x14ac:dyDescent="0.25">
      <c r="A1757" s="10">
        <v>125793</v>
      </c>
      <c r="B1757" s="1" t="s">
        <v>3663</v>
      </c>
      <c r="C1757" s="1" t="s">
        <v>2873</v>
      </c>
      <c r="D1757" s="1">
        <v>0</v>
      </c>
      <c r="E1757" s="1">
        <v>0</v>
      </c>
      <c r="F1757" s="1"/>
      <c r="G1757" s="1" t="s">
        <v>3664</v>
      </c>
      <c r="H1757" s="2">
        <v>45504.554967939817</v>
      </c>
      <c r="I1757" s="1" t="str">
        <f>_xlfn.XLOOKUP(G1757,'Lookup '!A:A,'Lookup '!B:B)</f>
        <v>Cases &amp; Covers</v>
      </c>
      <c r="J1757" s="1" t="s">
        <v>51</v>
      </c>
      <c r="K1757" s="1" t="b">
        <v>0</v>
      </c>
      <c r="L1757" s="1"/>
      <c r="M1757" s="1"/>
      <c r="N1757" s="1" t="s">
        <v>52</v>
      </c>
      <c r="O1757" s="3">
        <v>10.42</v>
      </c>
      <c r="P1757" s="3"/>
      <c r="Q1757" s="3">
        <v>10.42</v>
      </c>
      <c r="R1757" s="3">
        <v>15.909000000000001</v>
      </c>
      <c r="S1757" s="1">
        <v>0</v>
      </c>
      <c r="T1757" s="4">
        <v>0</v>
      </c>
      <c r="U1757" s="1" t="s">
        <v>5362</v>
      </c>
      <c r="V1757" s="1" t="s">
        <v>5547</v>
      </c>
      <c r="W1757" s="1" t="s">
        <v>5672</v>
      </c>
      <c r="X1757" s="1" t="s">
        <v>47</v>
      </c>
      <c r="Y1757" s="1">
        <v>86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27</v>
      </c>
      <c r="AT1757" s="1">
        <v>5</v>
      </c>
      <c r="AU1757" s="1">
        <v>6</v>
      </c>
      <c r="AV1757" s="1">
        <v>3</v>
      </c>
      <c r="AW1757" s="1">
        <v>9</v>
      </c>
      <c r="AX1757" s="1">
        <v>1</v>
      </c>
      <c r="AY1757" s="1">
        <v>3</v>
      </c>
      <c r="AZ1757" s="1">
        <v>7</v>
      </c>
      <c r="BA1757" s="11">
        <v>3</v>
      </c>
    </row>
    <row r="1758" spans="1:53" x14ac:dyDescent="0.25">
      <c r="A1758" s="10">
        <v>125794</v>
      </c>
      <c r="B1758" s="1" t="s">
        <v>3665</v>
      </c>
      <c r="C1758" s="1" t="s">
        <v>2873</v>
      </c>
      <c r="D1758" s="1">
        <v>0</v>
      </c>
      <c r="E1758" s="1">
        <v>0</v>
      </c>
      <c r="F1758" s="1"/>
      <c r="G1758" s="1" t="s">
        <v>3666</v>
      </c>
      <c r="H1758" s="2">
        <v>45504.554967939817</v>
      </c>
      <c r="I1758" s="1" t="str">
        <f>_xlfn.XLOOKUP(G1758,'Lookup '!A:A,'Lookup '!B:B)</f>
        <v>Cases &amp; Covers</v>
      </c>
      <c r="J1758" s="1" t="s">
        <v>51</v>
      </c>
      <c r="K1758" s="1" t="b">
        <v>0</v>
      </c>
      <c r="L1758" s="1"/>
      <c r="M1758" s="1"/>
      <c r="N1758" s="1" t="s">
        <v>52</v>
      </c>
      <c r="O1758" s="3">
        <v>10.78</v>
      </c>
      <c r="P1758" s="3"/>
      <c r="Q1758" s="3">
        <v>10.78</v>
      </c>
      <c r="R1758" s="3">
        <v>15.909000000000001</v>
      </c>
      <c r="S1758" s="1">
        <v>0</v>
      </c>
      <c r="T1758" s="4">
        <v>0</v>
      </c>
      <c r="U1758" s="1" t="s">
        <v>5362</v>
      </c>
      <c r="V1758" s="1" t="s">
        <v>5547</v>
      </c>
      <c r="W1758" s="1" t="s">
        <v>5673</v>
      </c>
      <c r="X1758" s="1" t="s">
        <v>47</v>
      </c>
      <c r="Y1758" s="1">
        <v>138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2</v>
      </c>
      <c r="AS1758" s="1">
        <v>37</v>
      </c>
      <c r="AT1758" s="1">
        <v>3</v>
      </c>
      <c r="AU1758" s="1">
        <v>0</v>
      </c>
      <c r="AV1758" s="1">
        <v>0</v>
      </c>
      <c r="AW1758" s="1">
        <v>2</v>
      </c>
      <c r="AX1758" s="1">
        <v>5</v>
      </c>
      <c r="AY1758" s="1">
        <v>3</v>
      </c>
      <c r="AZ1758" s="1">
        <v>4</v>
      </c>
      <c r="BA1758" s="11">
        <v>6</v>
      </c>
    </row>
    <row r="1759" spans="1:53" x14ac:dyDescent="0.25">
      <c r="A1759" s="10">
        <v>125795</v>
      </c>
      <c r="B1759" s="1" t="s">
        <v>3667</v>
      </c>
      <c r="C1759" s="1" t="s">
        <v>2873</v>
      </c>
      <c r="D1759" s="1">
        <v>0</v>
      </c>
      <c r="E1759" s="1">
        <v>0</v>
      </c>
      <c r="F1759" s="1"/>
      <c r="G1759" s="1" t="s">
        <v>3668</v>
      </c>
      <c r="H1759" s="2">
        <v>45504.554967939817</v>
      </c>
      <c r="I1759" s="1" t="str">
        <f>_xlfn.XLOOKUP(G1759,'Lookup '!A:A,'Lookup '!B:B)</f>
        <v>Cases &amp; Covers</v>
      </c>
      <c r="J1759" s="1" t="s">
        <v>51</v>
      </c>
      <c r="K1759" s="1" t="b">
        <v>0</v>
      </c>
      <c r="L1759" s="1"/>
      <c r="M1759" s="1"/>
      <c r="N1759" s="1" t="s">
        <v>52</v>
      </c>
      <c r="O1759" s="3">
        <v>10.42</v>
      </c>
      <c r="P1759" s="3"/>
      <c r="Q1759" s="3">
        <v>10.42</v>
      </c>
      <c r="R1759" s="3">
        <v>15.909000000000001</v>
      </c>
      <c r="S1759" s="1">
        <v>0</v>
      </c>
      <c r="T1759" s="4">
        <v>0</v>
      </c>
      <c r="U1759" s="1" t="s">
        <v>5362</v>
      </c>
      <c r="V1759" s="1" t="s">
        <v>5547</v>
      </c>
      <c r="W1759" s="1" t="s">
        <v>5673</v>
      </c>
      <c r="X1759" s="1" t="s">
        <v>47</v>
      </c>
      <c r="Y1759" s="1">
        <v>145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38</v>
      </c>
      <c r="AT1759" s="1">
        <v>3</v>
      </c>
      <c r="AU1759" s="1">
        <v>2</v>
      </c>
      <c r="AV1759" s="1">
        <v>2</v>
      </c>
      <c r="AW1759" s="1">
        <v>1</v>
      </c>
      <c r="AX1759" s="1">
        <v>3</v>
      </c>
      <c r="AY1759" s="1">
        <v>1</v>
      </c>
      <c r="AZ1759" s="1">
        <v>2</v>
      </c>
      <c r="BA1759" s="11">
        <v>3</v>
      </c>
    </row>
    <row r="1760" spans="1:53" x14ac:dyDescent="0.25">
      <c r="A1760" s="10">
        <v>125796</v>
      </c>
      <c r="B1760" s="1" t="s">
        <v>3669</v>
      </c>
      <c r="C1760" s="1" t="s">
        <v>2873</v>
      </c>
      <c r="D1760" s="1">
        <v>0</v>
      </c>
      <c r="E1760" s="1">
        <v>0</v>
      </c>
      <c r="F1760" s="1"/>
      <c r="G1760" s="1" t="s">
        <v>3670</v>
      </c>
      <c r="H1760" s="2">
        <v>45504.554967939817</v>
      </c>
      <c r="I1760" s="1" t="str">
        <f>_xlfn.XLOOKUP(G1760,'Lookup '!A:A,'Lookup '!B:B)</f>
        <v>Cases &amp; Covers</v>
      </c>
      <c r="J1760" s="1" t="s">
        <v>51</v>
      </c>
      <c r="K1760" s="1" t="b">
        <v>0</v>
      </c>
      <c r="L1760" s="1"/>
      <c r="M1760" s="1"/>
      <c r="N1760" s="1" t="s">
        <v>52</v>
      </c>
      <c r="O1760" s="3">
        <v>10.42</v>
      </c>
      <c r="P1760" s="3"/>
      <c r="Q1760" s="3">
        <v>10.42</v>
      </c>
      <c r="R1760" s="3">
        <v>15.909000000000001</v>
      </c>
      <c r="S1760" s="1">
        <v>0</v>
      </c>
      <c r="T1760" s="4">
        <v>0</v>
      </c>
      <c r="U1760" s="1" t="s">
        <v>5362</v>
      </c>
      <c r="V1760" s="1" t="s">
        <v>5547</v>
      </c>
      <c r="W1760" s="1" t="s">
        <v>5673</v>
      </c>
      <c r="X1760" s="1" t="s">
        <v>47</v>
      </c>
      <c r="Y1760" s="1">
        <v>127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46</v>
      </c>
      <c r="AT1760" s="1">
        <v>6</v>
      </c>
      <c r="AU1760" s="1">
        <v>3</v>
      </c>
      <c r="AV1760" s="1">
        <v>2</v>
      </c>
      <c r="AW1760" s="1">
        <v>3</v>
      </c>
      <c r="AX1760" s="1">
        <v>4</v>
      </c>
      <c r="AY1760" s="1">
        <v>1</v>
      </c>
      <c r="AZ1760" s="1">
        <v>4</v>
      </c>
      <c r="BA1760" s="11">
        <v>5</v>
      </c>
    </row>
    <row r="1761" spans="1:53" x14ac:dyDescent="0.25">
      <c r="A1761" s="10">
        <v>125797</v>
      </c>
      <c r="B1761" s="1" t="s">
        <v>3671</v>
      </c>
      <c r="C1761" s="1" t="s">
        <v>2873</v>
      </c>
      <c r="D1761" s="1">
        <v>0</v>
      </c>
      <c r="E1761" s="1">
        <v>0</v>
      </c>
      <c r="F1761" s="1"/>
      <c r="G1761" s="1" t="s">
        <v>3672</v>
      </c>
      <c r="H1761" s="2">
        <v>45504.554967939817</v>
      </c>
      <c r="I1761" s="1" t="str">
        <f>_xlfn.XLOOKUP(G1761,'Lookup '!A:A,'Lookup '!B:B)</f>
        <v>Cases &amp; Covers</v>
      </c>
      <c r="J1761" s="1" t="s">
        <v>51</v>
      </c>
      <c r="K1761" s="1" t="b">
        <v>0</v>
      </c>
      <c r="L1761" s="1"/>
      <c r="M1761" s="1"/>
      <c r="N1761" s="1" t="s">
        <v>52</v>
      </c>
      <c r="O1761" s="3">
        <v>8.75</v>
      </c>
      <c r="P1761" s="3"/>
      <c r="Q1761" s="3">
        <v>8.75</v>
      </c>
      <c r="R1761" s="3">
        <v>13.6363</v>
      </c>
      <c r="S1761" s="1">
        <v>0</v>
      </c>
      <c r="T1761" s="4">
        <v>0</v>
      </c>
      <c r="U1761" s="1" t="s">
        <v>5362</v>
      </c>
      <c r="V1761" s="1" t="s">
        <v>5547</v>
      </c>
      <c r="W1761" s="1" t="s">
        <v>5626</v>
      </c>
      <c r="X1761" s="1" t="s">
        <v>47</v>
      </c>
      <c r="Y1761" s="1">
        <v>0</v>
      </c>
      <c r="Z1761" s="1">
        <v>0</v>
      </c>
      <c r="AA1761" s="1">
        <v>70</v>
      </c>
      <c r="AB1761" s="1">
        <v>70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1</v>
      </c>
      <c r="AS1761" s="1">
        <v>36</v>
      </c>
      <c r="AT1761" s="1">
        <v>13</v>
      </c>
      <c r="AU1761" s="1">
        <v>3</v>
      </c>
      <c r="AV1761" s="1">
        <v>9</v>
      </c>
      <c r="AW1761" s="1">
        <v>11</v>
      </c>
      <c r="AX1761" s="1">
        <v>14</v>
      </c>
      <c r="AY1761" s="1">
        <v>2</v>
      </c>
      <c r="AZ1761" s="1">
        <v>8</v>
      </c>
      <c r="BA1761" s="11">
        <v>3</v>
      </c>
    </row>
    <row r="1762" spans="1:53" x14ac:dyDescent="0.25">
      <c r="A1762" s="10">
        <v>125798</v>
      </c>
      <c r="B1762" s="1" t="s">
        <v>3673</v>
      </c>
      <c r="C1762" s="1" t="s">
        <v>2873</v>
      </c>
      <c r="D1762" s="1">
        <v>0</v>
      </c>
      <c r="E1762" s="1">
        <v>0</v>
      </c>
      <c r="F1762" s="1"/>
      <c r="G1762" s="1" t="s">
        <v>3674</v>
      </c>
      <c r="H1762" s="2">
        <v>45504.554967939817</v>
      </c>
      <c r="I1762" s="1" t="str">
        <f>_xlfn.XLOOKUP(G1762,'Lookup '!A:A,'Lookup '!B:B)</f>
        <v>Cases &amp; Covers</v>
      </c>
      <c r="J1762" s="1" t="s">
        <v>51</v>
      </c>
      <c r="K1762" s="1" t="b">
        <v>0</v>
      </c>
      <c r="L1762" s="1"/>
      <c r="M1762" s="1"/>
      <c r="N1762" s="1" t="s">
        <v>52</v>
      </c>
      <c r="O1762" s="3">
        <v>8.39</v>
      </c>
      <c r="P1762" s="3"/>
      <c r="Q1762" s="3">
        <v>8.39</v>
      </c>
      <c r="R1762" s="3">
        <v>13.6363</v>
      </c>
      <c r="S1762" s="1">
        <v>0</v>
      </c>
      <c r="T1762" s="4">
        <v>0</v>
      </c>
      <c r="U1762" s="1" t="s">
        <v>5362</v>
      </c>
      <c r="V1762" s="1" t="s">
        <v>5547</v>
      </c>
      <c r="W1762" s="1" t="s">
        <v>5626</v>
      </c>
      <c r="X1762" s="1" t="s">
        <v>47</v>
      </c>
      <c r="Y1762" s="1">
        <v>16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40</v>
      </c>
      <c r="AT1762" s="1">
        <v>5</v>
      </c>
      <c r="AU1762" s="1">
        <v>5</v>
      </c>
      <c r="AV1762" s="1">
        <v>4</v>
      </c>
      <c r="AW1762" s="1">
        <v>10</v>
      </c>
      <c r="AX1762" s="1">
        <v>12</v>
      </c>
      <c r="AY1762" s="1">
        <v>0</v>
      </c>
      <c r="AZ1762" s="1">
        <v>2</v>
      </c>
      <c r="BA1762" s="11">
        <v>8</v>
      </c>
    </row>
    <row r="1763" spans="1:53" x14ac:dyDescent="0.25">
      <c r="A1763" s="10">
        <v>125799</v>
      </c>
      <c r="B1763" s="1" t="s">
        <v>3675</v>
      </c>
      <c r="C1763" s="1" t="s">
        <v>2873</v>
      </c>
      <c r="D1763" s="1">
        <v>0</v>
      </c>
      <c r="E1763" s="1">
        <v>0</v>
      </c>
      <c r="F1763" s="1"/>
      <c r="G1763" s="1" t="s">
        <v>3676</v>
      </c>
      <c r="H1763" s="2">
        <v>45504.554967939817</v>
      </c>
      <c r="I1763" s="1" t="str">
        <f>_xlfn.XLOOKUP(G1763,'Lookup '!A:A,'Lookup '!B:B)</f>
        <v>Cases &amp; Covers</v>
      </c>
      <c r="J1763" s="1" t="s">
        <v>51</v>
      </c>
      <c r="K1763" s="1" t="b">
        <v>0</v>
      </c>
      <c r="L1763" s="1"/>
      <c r="M1763" s="1"/>
      <c r="N1763" s="1" t="s">
        <v>52</v>
      </c>
      <c r="O1763" s="3">
        <v>8.39</v>
      </c>
      <c r="P1763" s="3"/>
      <c r="Q1763" s="3">
        <v>8.39</v>
      </c>
      <c r="R1763" s="3">
        <v>13.6363</v>
      </c>
      <c r="S1763" s="1">
        <v>0</v>
      </c>
      <c r="T1763" s="4">
        <v>0</v>
      </c>
      <c r="U1763" s="1" t="s">
        <v>5362</v>
      </c>
      <c r="V1763" s="1" t="s">
        <v>5547</v>
      </c>
      <c r="W1763" s="1" t="s">
        <v>5626</v>
      </c>
      <c r="X1763" s="1" t="s">
        <v>47</v>
      </c>
      <c r="Y1763" s="1">
        <v>33</v>
      </c>
      <c r="Z1763" s="1">
        <v>0</v>
      </c>
      <c r="AA1763" s="1">
        <v>50</v>
      </c>
      <c r="AB1763" s="1">
        <v>50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1</v>
      </c>
      <c r="AS1763" s="1">
        <v>39</v>
      </c>
      <c r="AT1763" s="1">
        <v>5</v>
      </c>
      <c r="AU1763" s="1">
        <v>6</v>
      </c>
      <c r="AV1763" s="1">
        <v>1</v>
      </c>
      <c r="AW1763" s="1">
        <v>7</v>
      </c>
      <c r="AX1763" s="1">
        <v>8</v>
      </c>
      <c r="AY1763" s="1">
        <v>0</v>
      </c>
      <c r="AZ1763" s="1">
        <v>0</v>
      </c>
      <c r="BA1763" s="11">
        <v>0</v>
      </c>
    </row>
    <row r="1764" spans="1:53" x14ac:dyDescent="0.25">
      <c r="A1764" s="10">
        <v>125800</v>
      </c>
      <c r="B1764" s="1" t="s">
        <v>3677</v>
      </c>
      <c r="C1764" s="1" t="s">
        <v>2873</v>
      </c>
      <c r="D1764" s="1">
        <v>0</v>
      </c>
      <c r="E1764" s="1">
        <v>0</v>
      </c>
      <c r="F1764" s="1"/>
      <c r="G1764" s="1" t="s">
        <v>3678</v>
      </c>
      <c r="H1764" s="2">
        <v>45504.554967939817</v>
      </c>
      <c r="I1764" s="1" t="str">
        <f>_xlfn.XLOOKUP(G1764,'Lookup '!A:A,'Lookup '!B:B)</f>
        <v>Cases &amp; Covers</v>
      </c>
      <c r="J1764" s="1" t="s">
        <v>51</v>
      </c>
      <c r="K1764" s="1" t="b">
        <v>0</v>
      </c>
      <c r="L1764" s="1"/>
      <c r="M1764" s="1"/>
      <c r="N1764" s="1" t="s">
        <v>52</v>
      </c>
      <c r="O1764" s="3">
        <v>8.99</v>
      </c>
      <c r="P1764" s="3"/>
      <c r="Q1764" s="3">
        <v>8.99</v>
      </c>
      <c r="R1764" s="3">
        <v>13.6363</v>
      </c>
      <c r="S1764" s="1">
        <v>0</v>
      </c>
      <c r="T1764" s="4">
        <v>0</v>
      </c>
      <c r="U1764" s="1" t="s">
        <v>5362</v>
      </c>
      <c r="V1764" s="1" t="s">
        <v>5547</v>
      </c>
      <c r="W1764" s="1" t="s">
        <v>5503</v>
      </c>
      <c r="X1764" s="1" t="s">
        <v>47</v>
      </c>
      <c r="Y1764" s="1">
        <v>0</v>
      </c>
      <c r="Z1764" s="1">
        <v>0</v>
      </c>
      <c r="AA1764" s="1">
        <v>30</v>
      </c>
      <c r="AB1764" s="1">
        <v>30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36</v>
      </c>
      <c r="AT1764" s="1">
        <v>4</v>
      </c>
      <c r="AU1764" s="1">
        <v>3</v>
      </c>
      <c r="AV1764" s="1">
        <v>2</v>
      </c>
      <c r="AW1764" s="1">
        <v>0</v>
      </c>
      <c r="AX1764" s="1">
        <v>0</v>
      </c>
      <c r="AY1764" s="1">
        <v>0</v>
      </c>
      <c r="AZ1764" s="1">
        <v>0</v>
      </c>
      <c r="BA1764" s="11">
        <v>0</v>
      </c>
    </row>
    <row r="1765" spans="1:53" x14ac:dyDescent="0.25">
      <c r="A1765" s="10">
        <v>125801</v>
      </c>
      <c r="B1765" s="1" t="s">
        <v>3679</v>
      </c>
      <c r="C1765" s="1" t="s">
        <v>2873</v>
      </c>
      <c r="D1765" s="1">
        <v>0</v>
      </c>
      <c r="E1765" s="1">
        <v>0</v>
      </c>
      <c r="F1765" s="1"/>
      <c r="G1765" s="1" t="s">
        <v>3680</v>
      </c>
      <c r="H1765" s="2">
        <v>45504.554967939817</v>
      </c>
      <c r="I1765" s="1" t="str">
        <f>_xlfn.XLOOKUP(G1765,'Lookup '!A:A,'Lookup '!B:B)</f>
        <v>Cases &amp; Covers</v>
      </c>
      <c r="J1765" s="1" t="s">
        <v>51</v>
      </c>
      <c r="K1765" s="1" t="b">
        <v>0</v>
      </c>
      <c r="L1765" s="1"/>
      <c r="M1765" s="1"/>
      <c r="N1765" s="1" t="s">
        <v>52</v>
      </c>
      <c r="O1765" s="3">
        <v>8.6300000000000008</v>
      </c>
      <c r="P1765" s="3"/>
      <c r="Q1765" s="3">
        <v>8.6300000000000008</v>
      </c>
      <c r="R1765" s="3">
        <v>13.6363</v>
      </c>
      <c r="S1765" s="1">
        <v>0</v>
      </c>
      <c r="T1765" s="4">
        <v>0</v>
      </c>
      <c r="U1765" s="1" t="s">
        <v>5362</v>
      </c>
      <c r="V1765" s="1" t="s">
        <v>5547</v>
      </c>
      <c r="W1765" s="1" t="s">
        <v>5503</v>
      </c>
      <c r="X1765" s="1" t="s">
        <v>47</v>
      </c>
      <c r="Y1765" s="1">
        <v>21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36</v>
      </c>
      <c r="AT1765" s="1">
        <v>2</v>
      </c>
      <c r="AU1765" s="1">
        <v>2</v>
      </c>
      <c r="AV1765" s="1">
        <v>6</v>
      </c>
      <c r="AW1765" s="1">
        <v>8</v>
      </c>
      <c r="AX1765" s="1">
        <v>11</v>
      </c>
      <c r="AY1765" s="1">
        <v>3</v>
      </c>
      <c r="AZ1765" s="1">
        <v>4</v>
      </c>
      <c r="BA1765" s="11">
        <v>6</v>
      </c>
    </row>
    <row r="1766" spans="1:53" x14ac:dyDescent="0.25">
      <c r="A1766" s="10">
        <v>125802</v>
      </c>
      <c r="B1766" s="1" t="s">
        <v>3681</v>
      </c>
      <c r="C1766" s="1" t="s">
        <v>2873</v>
      </c>
      <c r="D1766" s="1">
        <v>0</v>
      </c>
      <c r="E1766" s="1">
        <v>0</v>
      </c>
      <c r="F1766" s="1"/>
      <c r="G1766" s="1" t="s">
        <v>3682</v>
      </c>
      <c r="H1766" s="2">
        <v>45504.554967939817</v>
      </c>
      <c r="I1766" s="1" t="str">
        <f>_xlfn.XLOOKUP(G1766,'Lookup '!A:A,'Lookup '!B:B)</f>
        <v>Cases &amp; Covers</v>
      </c>
      <c r="J1766" s="1" t="s">
        <v>51</v>
      </c>
      <c r="K1766" s="1" t="b">
        <v>0</v>
      </c>
      <c r="L1766" s="1"/>
      <c r="M1766" s="1"/>
      <c r="N1766" s="1" t="s">
        <v>52</v>
      </c>
      <c r="O1766" s="3">
        <v>8.6300000000000008</v>
      </c>
      <c r="P1766" s="3"/>
      <c r="Q1766" s="3">
        <v>8.6300000000000008</v>
      </c>
      <c r="R1766" s="3">
        <v>13.6363</v>
      </c>
      <c r="S1766" s="1">
        <v>0</v>
      </c>
      <c r="T1766" s="4">
        <v>0</v>
      </c>
      <c r="U1766" s="1" t="s">
        <v>5362</v>
      </c>
      <c r="V1766" s="1" t="s">
        <v>5547</v>
      </c>
      <c r="W1766" s="1" t="s">
        <v>5503</v>
      </c>
      <c r="X1766" s="1" t="s">
        <v>47</v>
      </c>
      <c r="Y1766" s="1">
        <v>24</v>
      </c>
      <c r="Z1766" s="1">
        <v>0</v>
      </c>
      <c r="AA1766" s="1">
        <v>50</v>
      </c>
      <c r="AB1766" s="1">
        <v>50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37</v>
      </c>
      <c r="AT1766" s="1">
        <v>3</v>
      </c>
      <c r="AU1766" s="1">
        <v>5</v>
      </c>
      <c r="AV1766" s="1">
        <v>6</v>
      </c>
      <c r="AW1766" s="1">
        <v>9</v>
      </c>
      <c r="AX1766" s="1">
        <v>7</v>
      </c>
      <c r="AY1766" s="1">
        <v>5</v>
      </c>
      <c r="AZ1766" s="1">
        <v>0</v>
      </c>
      <c r="BA1766" s="11">
        <v>3</v>
      </c>
    </row>
    <row r="1767" spans="1:53" x14ac:dyDescent="0.25">
      <c r="A1767" s="10">
        <v>125803</v>
      </c>
      <c r="B1767" s="1" t="s">
        <v>3683</v>
      </c>
      <c r="C1767" s="1" t="s">
        <v>2873</v>
      </c>
      <c r="D1767" s="1">
        <v>0</v>
      </c>
      <c r="E1767" s="1">
        <v>0</v>
      </c>
      <c r="F1767" s="1"/>
      <c r="G1767" s="1" t="s">
        <v>3684</v>
      </c>
      <c r="H1767" s="2">
        <v>45504.554967939817</v>
      </c>
      <c r="I1767" s="1" t="str">
        <f>_xlfn.XLOOKUP(G1767,'Lookup '!A:A,'Lookup '!B:B)</f>
        <v>Cases &amp; Covers</v>
      </c>
      <c r="J1767" s="1" t="s">
        <v>51</v>
      </c>
      <c r="K1767" s="1" t="b">
        <v>0</v>
      </c>
      <c r="L1767" s="1"/>
      <c r="M1767" s="1"/>
      <c r="N1767" s="1" t="s">
        <v>52</v>
      </c>
      <c r="O1767" s="3">
        <v>10.42</v>
      </c>
      <c r="P1767" s="3"/>
      <c r="Q1767" s="3">
        <v>10.42</v>
      </c>
      <c r="R1767" s="3">
        <v>16.363600000000002</v>
      </c>
      <c r="S1767" s="1">
        <v>0</v>
      </c>
      <c r="T1767" s="4">
        <v>0</v>
      </c>
      <c r="U1767" s="1" t="s">
        <v>5362</v>
      </c>
      <c r="V1767" s="1" t="s">
        <v>5547</v>
      </c>
      <c r="W1767" s="1" t="s">
        <v>5508</v>
      </c>
      <c r="X1767" s="1" t="s">
        <v>47</v>
      </c>
      <c r="Y1767" s="1">
        <v>31</v>
      </c>
      <c r="Z1767" s="1">
        <v>0</v>
      </c>
      <c r="AA1767" s="1">
        <v>50</v>
      </c>
      <c r="AB1767" s="1">
        <v>50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1</v>
      </c>
      <c r="AS1767" s="1">
        <v>42</v>
      </c>
      <c r="AT1767" s="1">
        <v>18</v>
      </c>
      <c r="AU1767" s="1">
        <v>20</v>
      </c>
      <c r="AV1767" s="1">
        <v>8</v>
      </c>
      <c r="AW1767" s="1">
        <v>32</v>
      </c>
      <c r="AX1767" s="1">
        <v>46</v>
      </c>
      <c r="AY1767" s="1">
        <v>27</v>
      </c>
      <c r="AZ1767" s="1">
        <v>13</v>
      </c>
      <c r="BA1767" s="11">
        <v>14</v>
      </c>
    </row>
    <row r="1768" spans="1:53" x14ac:dyDescent="0.25">
      <c r="A1768" s="10">
        <v>125804</v>
      </c>
      <c r="B1768" s="1" t="s">
        <v>3685</v>
      </c>
      <c r="C1768" s="1" t="s">
        <v>2873</v>
      </c>
      <c r="D1768" s="1">
        <v>0</v>
      </c>
      <c r="E1768" s="1">
        <v>0</v>
      </c>
      <c r="F1768" s="1"/>
      <c r="G1768" s="1" t="s">
        <v>3686</v>
      </c>
      <c r="H1768" s="2">
        <v>45504.554967939817</v>
      </c>
      <c r="I1768" s="1" t="str">
        <f>_xlfn.XLOOKUP(G1768,'Lookup '!A:A,'Lookup '!B:B)</f>
        <v>Cases &amp; Covers</v>
      </c>
      <c r="J1768" s="1" t="s">
        <v>51</v>
      </c>
      <c r="K1768" s="1" t="b">
        <v>0</v>
      </c>
      <c r="L1768" s="1"/>
      <c r="M1768" s="1"/>
      <c r="N1768" s="1" t="s">
        <v>52</v>
      </c>
      <c r="O1768" s="3">
        <v>10.42</v>
      </c>
      <c r="P1768" s="3"/>
      <c r="Q1768" s="3">
        <v>10.42</v>
      </c>
      <c r="R1768" s="3">
        <v>16.363600000000002</v>
      </c>
      <c r="S1768" s="1">
        <v>0</v>
      </c>
      <c r="T1768" s="4">
        <v>0</v>
      </c>
      <c r="U1768" s="1" t="s">
        <v>5362</v>
      </c>
      <c r="V1768" s="1" t="s">
        <v>5547</v>
      </c>
      <c r="W1768" s="1" t="s">
        <v>5508</v>
      </c>
      <c r="X1768" s="1" t="s">
        <v>47</v>
      </c>
      <c r="Y1768" s="1">
        <v>19</v>
      </c>
      <c r="Z1768" s="1">
        <v>0</v>
      </c>
      <c r="AA1768" s="1">
        <v>50</v>
      </c>
      <c r="AB1768" s="1">
        <v>50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1</v>
      </c>
      <c r="AS1768" s="1">
        <v>43</v>
      </c>
      <c r="AT1768" s="1">
        <v>11</v>
      </c>
      <c r="AU1768" s="1">
        <v>21</v>
      </c>
      <c r="AV1768" s="1">
        <v>11</v>
      </c>
      <c r="AW1768" s="1">
        <v>24</v>
      </c>
      <c r="AX1768" s="1">
        <v>35</v>
      </c>
      <c r="AY1768" s="1">
        <v>10</v>
      </c>
      <c r="AZ1768" s="1">
        <v>15</v>
      </c>
      <c r="BA1768" s="11">
        <v>10</v>
      </c>
    </row>
    <row r="1769" spans="1:53" x14ac:dyDescent="0.25">
      <c r="A1769" s="10">
        <v>125805</v>
      </c>
      <c r="B1769" s="1" t="s">
        <v>3687</v>
      </c>
      <c r="C1769" s="1" t="s">
        <v>2873</v>
      </c>
      <c r="D1769" s="1">
        <v>0</v>
      </c>
      <c r="E1769" s="1">
        <v>0</v>
      </c>
      <c r="F1769" s="1"/>
      <c r="G1769" s="1" t="s">
        <v>3688</v>
      </c>
      <c r="H1769" s="2">
        <v>45504.554967939817</v>
      </c>
      <c r="I1769" s="1" t="str">
        <f>_xlfn.XLOOKUP(G1769,'Lookup '!A:A,'Lookup '!B:B)</f>
        <v>Cases &amp; Covers</v>
      </c>
      <c r="J1769" s="1" t="s">
        <v>51</v>
      </c>
      <c r="K1769" s="1" t="b">
        <v>0</v>
      </c>
      <c r="L1769" s="1"/>
      <c r="M1769" s="1"/>
      <c r="N1769" s="1" t="s">
        <v>52</v>
      </c>
      <c r="O1769" s="3">
        <v>10.42</v>
      </c>
      <c r="P1769" s="3"/>
      <c r="Q1769" s="3">
        <v>10.42</v>
      </c>
      <c r="R1769" s="3">
        <v>16.363600000000002</v>
      </c>
      <c r="S1769" s="1">
        <v>0</v>
      </c>
      <c r="T1769" s="4">
        <v>0</v>
      </c>
      <c r="U1769" s="1" t="s">
        <v>5362</v>
      </c>
      <c r="V1769" s="1" t="s">
        <v>5547</v>
      </c>
      <c r="W1769" s="1" t="s">
        <v>5508</v>
      </c>
      <c r="X1769" s="1" t="s">
        <v>47</v>
      </c>
      <c r="Y1769" s="1">
        <v>22</v>
      </c>
      <c r="Z1769" s="1">
        <v>0</v>
      </c>
      <c r="AA1769" s="1">
        <v>50</v>
      </c>
      <c r="AB1769" s="1">
        <v>50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1</v>
      </c>
      <c r="AS1769" s="1">
        <v>41</v>
      </c>
      <c r="AT1769" s="1">
        <v>9</v>
      </c>
      <c r="AU1769" s="1">
        <v>16</v>
      </c>
      <c r="AV1769" s="1">
        <v>11</v>
      </c>
      <c r="AW1769" s="1">
        <v>19</v>
      </c>
      <c r="AX1769" s="1">
        <v>30</v>
      </c>
      <c r="AY1769" s="1">
        <v>7</v>
      </c>
      <c r="AZ1769" s="1">
        <v>13</v>
      </c>
      <c r="BA1769" s="11">
        <v>12</v>
      </c>
    </row>
    <row r="1770" spans="1:53" x14ac:dyDescent="0.25">
      <c r="A1770" s="10">
        <v>125806</v>
      </c>
      <c r="B1770" s="1" t="s">
        <v>3689</v>
      </c>
      <c r="C1770" s="1" t="s">
        <v>2873</v>
      </c>
      <c r="D1770" s="1">
        <v>0</v>
      </c>
      <c r="E1770" s="1">
        <v>0</v>
      </c>
      <c r="F1770" s="1"/>
      <c r="G1770" s="1" t="s">
        <v>3690</v>
      </c>
      <c r="H1770" s="2">
        <v>45504.554967939817</v>
      </c>
      <c r="I1770" s="1" t="str">
        <f>_xlfn.XLOOKUP(G1770,'Lookup '!A:A,'Lookup '!B:B)</f>
        <v>Cases &amp; Covers</v>
      </c>
      <c r="J1770" s="1" t="s">
        <v>51</v>
      </c>
      <c r="K1770" s="1" t="b">
        <v>0</v>
      </c>
      <c r="L1770" s="1"/>
      <c r="M1770" s="1"/>
      <c r="N1770" s="1" t="s">
        <v>52</v>
      </c>
      <c r="O1770" s="3">
        <v>10.42</v>
      </c>
      <c r="P1770" s="3"/>
      <c r="Q1770" s="3">
        <v>10.42</v>
      </c>
      <c r="R1770" s="3">
        <v>16.363600000000002</v>
      </c>
      <c r="S1770" s="1">
        <v>0</v>
      </c>
      <c r="T1770" s="4">
        <v>0</v>
      </c>
      <c r="U1770" s="1" t="s">
        <v>5362</v>
      </c>
      <c r="V1770" s="1" t="s">
        <v>5547</v>
      </c>
      <c r="W1770" s="1" t="s">
        <v>5508</v>
      </c>
      <c r="X1770" s="1" t="s">
        <v>47</v>
      </c>
      <c r="Y1770" s="1">
        <v>48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1</v>
      </c>
      <c r="AS1770" s="1">
        <v>37</v>
      </c>
      <c r="AT1770" s="1">
        <v>10</v>
      </c>
      <c r="AU1770" s="1">
        <v>12</v>
      </c>
      <c r="AV1770" s="1">
        <v>10</v>
      </c>
      <c r="AW1770" s="1">
        <v>20</v>
      </c>
      <c r="AX1770" s="1">
        <v>31</v>
      </c>
      <c r="AY1770" s="1">
        <v>14</v>
      </c>
      <c r="AZ1770" s="1">
        <v>9</v>
      </c>
      <c r="BA1770" s="11">
        <v>8</v>
      </c>
    </row>
    <row r="1771" spans="1:53" x14ac:dyDescent="0.25">
      <c r="A1771" s="10">
        <v>125807</v>
      </c>
      <c r="B1771" s="1" t="s">
        <v>3691</v>
      </c>
      <c r="C1771" s="1" t="s">
        <v>2873</v>
      </c>
      <c r="D1771" s="1">
        <v>0</v>
      </c>
      <c r="E1771" s="1">
        <v>0</v>
      </c>
      <c r="F1771" s="1"/>
      <c r="G1771" s="1" t="s">
        <v>3692</v>
      </c>
      <c r="H1771" s="2">
        <v>45504.554967939817</v>
      </c>
      <c r="I1771" s="1" t="str">
        <f>_xlfn.XLOOKUP(G1771,'Lookup '!A:A,'Lookup '!B:B)</f>
        <v>Cases &amp; Covers</v>
      </c>
      <c r="J1771" s="1" t="s">
        <v>51</v>
      </c>
      <c r="K1771" s="1" t="b">
        <v>0</v>
      </c>
      <c r="L1771" s="1"/>
      <c r="M1771" s="1"/>
      <c r="N1771" s="1" t="s">
        <v>52</v>
      </c>
      <c r="O1771" s="3">
        <v>10.66</v>
      </c>
      <c r="P1771" s="3"/>
      <c r="Q1771" s="3">
        <v>10.66</v>
      </c>
      <c r="R1771" s="3">
        <v>16.363600000000002</v>
      </c>
      <c r="S1771" s="1">
        <v>0</v>
      </c>
      <c r="T1771" s="4">
        <v>0</v>
      </c>
      <c r="U1771" s="1" t="s">
        <v>5362</v>
      </c>
      <c r="V1771" s="1" t="s">
        <v>5547</v>
      </c>
      <c r="W1771" s="1" t="s">
        <v>5671</v>
      </c>
      <c r="X1771" s="1" t="s">
        <v>47</v>
      </c>
      <c r="Y1771" s="1">
        <v>105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  <c r="AS1771" s="1">
        <v>35</v>
      </c>
      <c r="AT1771" s="1">
        <v>3</v>
      </c>
      <c r="AU1771" s="1">
        <v>7</v>
      </c>
      <c r="AV1771" s="1">
        <v>7</v>
      </c>
      <c r="AW1771" s="1">
        <v>10</v>
      </c>
      <c r="AX1771" s="1">
        <v>3</v>
      </c>
      <c r="AY1771" s="1">
        <v>7</v>
      </c>
      <c r="AZ1771" s="1">
        <v>2</v>
      </c>
      <c r="BA1771" s="11">
        <v>0</v>
      </c>
    </row>
    <row r="1772" spans="1:53" x14ac:dyDescent="0.25">
      <c r="A1772" s="10">
        <v>125808</v>
      </c>
      <c r="B1772" s="1" t="s">
        <v>3693</v>
      </c>
      <c r="C1772" s="1" t="s">
        <v>2873</v>
      </c>
      <c r="D1772" s="1">
        <v>0</v>
      </c>
      <c r="E1772" s="1">
        <v>0</v>
      </c>
      <c r="F1772" s="1"/>
      <c r="G1772" s="1" t="s">
        <v>3694</v>
      </c>
      <c r="H1772" s="2">
        <v>45504.554967939817</v>
      </c>
      <c r="I1772" s="1" t="str">
        <f>_xlfn.XLOOKUP(G1772,'Lookup '!A:A,'Lookup '!B:B)</f>
        <v>Cases &amp; Covers</v>
      </c>
      <c r="J1772" s="1" t="s">
        <v>51</v>
      </c>
      <c r="K1772" s="1" t="b">
        <v>0</v>
      </c>
      <c r="L1772" s="1"/>
      <c r="M1772" s="1"/>
      <c r="N1772" s="1" t="s">
        <v>52</v>
      </c>
      <c r="O1772" s="3">
        <v>10.66</v>
      </c>
      <c r="P1772" s="3"/>
      <c r="Q1772" s="3">
        <v>10.66</v>
      </c>
      <c r="R1772" s="3">
        <v>16.363600000000002</v>
      </c>
      <c r="S1772" s="1">
        <v>0</v>
      </c>
      <c r="T1772" s="4">
        <v>0</v>
      </c>
      <c r="U1772" s="1" t="s">
        <v>5362</v>
      </c>
      <c r="V1772" s="1" t="s">
        <v>5547</v>
      </c>
      <c r="W1772" s="1" t="s">
        <v>5671</v>
      </c>
      <c r="X1772" s="1" t="s">
        <v>47</v>
      </c>
      <c r="Y1772" s="1">
        <v>87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1</v>
      </c>
      <c r="AS1772" s="1">
        <v>38</v>
      </c>
      <c r="AT1772" s="1">
        <v>2</v>
      </c>
      <c r="AU1772" s="1">
        <v>3</v>
      </c>
      <c r="AV1772" s="1">
        <v>2</v>
      </c>
      <c r="AW1772" s="1">
        <v>10</v>
      </c>
      <c r="AX1772" s="1">
        <v>3</v>
      </c>
      <c r="AY1772" s="1">
        <v>2</v>
      </c>
      <c r="AZ1772" s="1">
        <v>1</v>
      </c>
      <c r="BA1772" s="11">
        <v>0</v>
      </c>
    </row>
    <row r="1773" spans="1:53" x14ac:dyDescent="0.25">
      <c r="A1773" s="10">
        <v>125809</v>
      </c>
      <c r="B1773" s="1" t="s">
        <v>3695</v>
      </c>
      <c r="C1773" s="1" t="s">
        <v>2873</v>
      </c>
      <c r="D1773" s="1">
        <v>0</v>
      </c>
      <c r="E1773" s="1">
        <v>0</v>
      </c>
      <c r="F1773" s="1"/>
      <c r="G1773" s="1" t="s">
        <v>3696</v>
      </c>
      <c r="H1773" s="2">
        <v>45504.554967939817</v>
      </c>
      <c r="I1773" s="1" t="str">
        <f>_xlfn.XLOOKUP(G1773,'Lookup '!A:A,'Lookup '!B:B)</f>
        <v>Cases &amp; Covers</v>
      </c>
      <c r="J1773" s="1" t="s">
        <v>51</v>
      </c>
      <c r="K1773" s="1" t="b">
        <v>0</v>
      </c>
      <c r="L1773" s="1"/>
      <c r="M1773" s="1"/>
      <c r="N1773" s="1" t="s">
        <v>52</v>
      </c>
      <c r="O1773" s="3">
        <v>10.66</v>
      </c>
      <c r="P1773" s="3"/>
      <c r="Q1773" s="3">
        <v>10.66</v>
      </c>
      <c r="R1773" s="3">
        <v>16.363600000000002</v>
      </c>
      <c r="S1773" s="1">
        <v>0</v>
      </c>
      <c r="T1773" s="4">
        <v>0</v>
      </c>
      <c r="U1773" s="1" t="s">
        <v>5362</v>
      </c>
      <c r="V1773" s="1" t="s">
        <v>5547</v>
      </c>
      <c r="W1773" s="1" t="s">
        <v>5671</v>
      </c>
      <c r="X1773" s="1" t="s">
        <v>47</v>
      </c>
      <c r="Y1773" s="1">
        <v>75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1</v>
      </c>
      <c r="AS1773" s="1">
        <v>35</v>
      </c>
      <c r="AT1773" s="1">
        <v>3</v>
      </c>
      <c r="AU1773" s="1">
        <v>3</v>
      </c>
      <c r="AV1773" s="1">
        <v>3</v>
      </c>
      <c r="AW1773" s="1">
        <v>5</v>
      </c>
      <c r="AX1773" s="1">
        <v>3</v>
      </c>
      <c r="AY1773" s="1">
        <v>5</v>
      </c>
      <c r="AZ1773" s="1">
        <v>4</v>
      </c>
      <c r="BA1773" s="11">
        <v>2</v>
      </c>
    </row>
    <row r="1774" spans="1:53" x14ac:dyDescent="0.25">
      <c r="A1774" s="10">
        <v>125810</v>
      </c>
      <c r="B1774" s="1" t="s">
        <v>3697</v>
      </c>
      <c r="C1774" s="1" t="s">
        <v>2873</v>
      </c>
      <c r="D1774" s="1">
        <v>0</v>
      </c>
      <c r="E1774" s="1">
        <v>0</v>
      </c>
      <c r="F1774" s="1"/>
      <c r="G1774" s="1" t="s">
        <v>3698</v>
      </c>
      <c r="H1774" s="2">
        <v>45504.554967939817</v>
      </c>
      <c r="I1774" s="1" t="str">
        <f>_xlfn.XLOOKUP(G1774,'Lookup '!A:A,'Lookup '!B:B)</f>
        <v>Cases &amp; Covers</v>
      </c>
      <c r="J1774" s="1" t="s">
        <v>51</v>
      </c>
      <c r="K1774" s="1" t="b">
        <v>0</v>
      </c>
      <c r="L1774" s="1"/>
      <c r="M1774" s="1"/>
      <c r="N1774" s="1" t="s">
        <v>52</v>
      </c>
      <c r="O1774" s="3">
        <v>10.66</v>
      </c>
      <c r="P1774" s="3"/>
      <c r="Q1774" s="3">
        <v>10.66</v>
      </c>
      <c r="R1774" s="3">
        <v>16.363600000000002</v>
      </c>
      <c r="S1774" s="1">
        <v>0</v>
      </c>
      <c r="T1774" s="4">
        <v>0</v>
      </c>
      <c r="U1774" s="1" t="s">
        <v>5362</v>
      </c>
      <c r="V1774" s="1" t="s">
        <v>5547</v>
      </c>
      <c r="W1774" s="1" t="s">
        <v>5671</v>
      </c>
      <c r="X1774" s="1" t="s">
        <v>47</v>
      </c>
      <c r="Y1774" s="1">
        <v>90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</v>
      </c>
      <c r="AS1774" s="1">
        <v>36</v>
      </c>
      <c r="AT1774" s="1">
        <v>3</v>
      </c>
      <c r="AU1774" s="1">
        <v>1</v>
      </c>
      <c r="AV1774" s="1">
        <v>3</v>
      </c>
      <c r="AW1774" s="1">
        <v>7</v>
      </c>
      <c r="AX1774" s="1">
        <v>3</v>
      </c>
      <c r="AY1774" s="1">
        <v>2</v>
      </c>
      <c r="AZ1774" s="1">
        <v>1</v>
      </c>
      <c r="BA1774" s="11">
        <v>2</v>
      </c>
    </row>
    <row r="1775" spans="1:53" x14ac:dyDescent="0.25">
      <c r="A1775" s="10">
        <v>125811</v>
      </c>
      <c r="B1775" s="1" t="s">
        <v>3699</v>
      </c>
      <c r="C1775" s="1" t="s">
        <v>2873</v>
      </c>
      <c r="D1775" s="1">
        <v>0</v>
      </c>
      <c r="E1775" s="1">
        <v>0</v>
      </c>
      <c r="F1775" s="1"/>
      <c r="G1775" s="1" t="s">
        <v>3700</v>
      </c>
      <c r="H1775" s="2">
        <v>45504.554967939817</v>
      </c>
      <c r="I1775" s="1" t="str">
        <f>_xlfn.XLOOKUP(G1775,'Lookup '!A:A,'Lookup '!B:B)</f>
        <v>Cases &amp; Covers</v>
      </c>
      <c r="J1775" s="1" t="s">
        <v>51</v>
      </c>
      <c r="K1775" s="1" t="b">
        <v>0</v>
      </c>
      <c r="L1775" s="1"/>
      <c r="M1775" s="1"/>
      <c r="N1775" s="1" t="s">
        <v>52</v>
      </c>
      <c r="O1775" s="3">
        <v>10.66</v>
      </c>
      <c r="P1775" s="3"/>
      <c r="Q1775" s="3">
        <v>10.66</v>
      </c>
      <c r="R1775" s="3">
        <v>16.363600000000002</v>
      </c>
      <c r="S1775" s="1">
        <v>0</v>
      </c>
      <c r="T1775" s="4">
        <v>0</v>
      </c>
      <c r="U1775" s="1" t="s">
        <v>5362</v>
      </c>
      <c r="V1775" s="1" t="s">
        <v>5547</v>
      </c>
      <c r="W1775" s="1" t="s">
        <v>5656</v>
      </c>
      <c r="X1775" s="1" t="s">
        <v>47</v>
      </c>
      <c r="Y1775" s="1">
        <v>19</v>
      </c>
      <c r="Z1775" s="1">
        <v>0</v>
      </c>
      <c r="AA1775" s="1">
        <v>50</v>
      </c>
      <c r="AB1775" s="1">
        <v>50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1</v>
      </c>
      <c r="AS1775" s="1">
        <v>41</v>
      </c>
      <c r="AT1775" s="1">
        <v>11</v>
      </c>
      <c r="AU1775" s="1">
        <v>19</v>
      </c>
      <c r="AV1775" s="1">
        <v>13</v>
      </c>
      <c r="AW1775" s="1">
        <v>39</v>
      </c>
      <c r="AX1775" s="1">
        <v>25</v>
      </c>
      <c r="AY1775" s="1">
        <v>16</v>
      </c>
      <c r="AZ1775" s="1">
        <v>14</v>
      </c>
      <c r="BA1775" s="11">
        <v>2</v>
      </c>
    </row>
    <row r="1776" spans="1:53" x14ac:dyDescent="0.25">
      <c r="A1776" s="10">
        <v>125812</v>
      </c>
      <c r="B1776" s="1" t="s">
        <v>3701</v>
      </c>
      <c r="C1776" s="1" t="s">
        <v>2873</v>
      </c>
      <c r="D1776" s="1">
        <v>0</v>
      </c>
      <c r="E1776" s="1">
        <v>0</v>
      </c>
      <c r="F1776" s="1"/>
      <c r="G1776" s="1" t="s">
        <v>3702</v>
      </c>
      <c r="H1776" s="2">
        <v>45504.554967939817</v>
      </c>
      <c r="I1776" s="1" t="str">
        <f>_xlfn.XLOOKUP(G1776,'Lookup '!A:A,'Lookup '!B:B)</f>
        <v>Cases &amp; Covers</v>
      </c>
      <c r="J1776" s="1" t="s">
        <v>51</v>
      </c>
      <c r="K1776" s="1" t="b">
        <v>0</v>
      </c>
      <c r="L1776" s="1"/>
      <c r="M1776" s="1"/>
      <c r="N1776" s="1" t="s">
        <v>52</v>
      </c>
      <c r="O1776" s="3">
        <v>10.66</v>
      </c>
      <c r="P1776" s="3"/>
      <c r="Q1776" s="3">
        <v>10.66</v>
      </c>
      <c r="R1776" s="3">
        <v>16.363600000000002</v>
      </c>
      <c r="S1776" s="1">
        <v>0</v>
      </c>
      <c r="T1776" s="4">
        <v>0</v>
      </c>
      <c r="U1776" s="1" t="s">
        <v>5362</v>
      </c>
      <c r="V1776" s="1" t="s">
        <v>5547</v>
      </c>
      <c r="W1776" s="1" t="s">
        <v>5656</v>
      </c>
      <c r="X1776" s="1" t="s">
        <v>47</v>
      </c>
      <c r="Y1776" s="1">
        <v>39</v>
      </c>
      <c r="Z1776" s="1">
        <v>0</v>
      </c>
      <c r="AA1776" s="1">
        <v>50</v>
      </c>
      <c r="AB1776" s="1">
        <v>50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1</v>
      </c>
      <c r="AS1776" s="1">
        <v>42</v>
      </c>
      <c r="AT1776" s="1">
        <v>7</v>
      </c>
      <c r="AU1776" s="1">
        <v>12</v>
      </c>
      <c r="AV1776" s="1">
        <v>9</v>
      </c>
      <c r="AW1776" s="1">
        <v>24</v>
      </c>
      <c r="AX1776" s="1">
        <v>29</v>
      </c>
      <c r="AY1776" s="1">
        <v>16</v>
      </c>
      <c r="AZ1776" s="1">
        <v>0</v>
      </c>
      <c r="BA1776" s="11">
        <v>1</v>
      </c>
    </row>
    <row r="1777" spans="1:53" x14ac:dyDescent="0.25">
      <c r="A1777" s="10">
        <v>125813</v>
      </c>
      <c r="B1777" s="1" t="s">
        <v>3703</v>
      </c>
      <c r="C1777" s="1" t="s">
        <v>2873</v>
      </c>
      <c r="D1777" s="1">
        <v>0</v>
      </c>
      <c r="E1777" s="1">
        <v>0</v>
      </c>
      <c r="F1777" s="1"/>
      <c r="G1777" s="1" t="s">
        <v>3704</v>
      </c>
      <c r="H1777" s="2">
        <v>45504.554967939817</v>
      </c>
      <c r="I1777" s="1" t="str">
        <f>_xlfn.XLOOKUP(G1777,'Lookup '!A:A,'Lookup '!B:B)</f>
        <v>Cases &amp; Covers</v>
      </c>
      <c r="J1777" s="1" t="s">
        <v>51</v>
      </c>
      <c r="K1777" s="1" t="b">
        <v>0</v>
      </c>
      <c r="L1777" s="1"/>
      <c r="M1777" s="1"/>
      <c r="N1777" s="1" t="s">
        <v>52</v>
      </c>
      <c r="O1777" s="3">
        <v>10.66</v>
      </c>
      <c r="P1777" s="3"/>
      <c r="Q1777" s="3">
        <v>10.66</v>
      </c>
      <c r="R1777" s="3">
        <v>16.363600000000002</v>
      </c>
      <c r="S1777" s="1">
        <v>0</v>
      </c>
      <c r="T1777" s="4">
        <v>0</v>
      </c>
      <c r="U1777" s="1" t="s">
        <v>5362</v>
      </c>
      <c r="V1777" s="1" t="s">
        <v>5547</v>
      </c>
      <c r="W1777" s="1" t="s">
        <v>5656</v>
      </c>
      <c r="X1777" s="1" t="s">
        <v>47</v>
      </c>
      <c r="Y1777" s="1">
        <v>35</v>
      </c>
      <c r="Z1777" s="1">
        <v>0</v>
      </c>
      <c r="AA1777" s="1">
        <v>50</v>
      </c>
      <c r="AB1777" s="1">
        <v>50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1</v>
      </c>
      <c r="AS1777" s="1">
        <v>37</v>
      </c>
      <c r="AT1777" s="1">
        <v>5</v>
      </c>
      <c r="AU1777" s="1">
        <v>13</v>
      </c>
      <c r="AV1777" s="1">
        <v>9</v>
      </c>
      <c r="AW1777" s="1">
        <v>20</v>
      </c>
      <c r="AX1777" s="1">
        <v>25</v>
      </c>
      <c r="AY1777" s="1">
        <v>5</v>
      </c>
      <c r="AZ1777" s="1">
        <v>0</v>
      </c>
      <c r="BA1777" s="11">
        <v>1</v>
      </c>
    </row>
    <row r="1778" spans="1:53" x14ac:dyDescent="0.25">
      <c r="A1778" s="10">
        <v>125814</v>
      </c>
      <c r="B1778" s="1" t="s">
        <v>3705</v>
      </c>
      <c r="C1778" s="1" t="s">
        <v>2873</v>
      </c>
      <c r="D1778" s="1">
        <v>0</v>
      </c>
      <c r="E1778" s="1">
        <v>0</v>
      </c>
      <c r="F1778" s="1"/>
      <c r="G1778" s="1" t="s">
        <v>3706</v>
      </c>
      <c r="H1778" s="2">
        <v>45504.554967939817</v>
      </c>
      <c r="I1778" s="1" t="str">
        <f>_xlfn.XLOOKUP(G1778,'Lookup '!A:A,'Lookup '!B:B)</f>
        <v>Cases &amp; Covers</v>
      </c>
      <c r="J1778" s="1" t="s">
        <v>51</v>
      </c>
      <c r="K1778" s="1" t="b">
        <v>0</v>
      </c>
      <c r="L1778" s="1"/>
      <c r="M1778" s="1"/>
      <c r="N1778" s="1" t="s">
        <v>52</v>
      </c>
      <c r="O1778" s="3">
        <v>10.66</v>
      </c>
      <c r="P1778" s="3"/>
      <c r="Q1778" s="3">
        <v>10.66</v>
      </c>
      <c r="R1778" s="3">
        <v>16.363600000000002</v>
      </c>
      <c r="S1778" s="1">
        <v>0</v>
      </c>
      <c r="T1778" s="4">
        <v>0</v>
      </c>
      <c r="U1778" s="1" t="s">
        <v>5362</v>
      </c>
      <c r="V1778" s="1" t="s">
        <v>5547</v>
      </c>
      <c r="W1778" s="1" t="s">
        <v>5656</v>
      </c>
      <c r="X1778" s="1" t="s">
        <v>47</v>
      </c>
      <c r="Y1778" s="1">
        <v>19</v>
      </c>
      <c r="Z1778" s="1">
        <v>0</v>
      </c>
      <c r="AA1778" s="1">
        <v>30</v>
      </c>
      <c r="AB1778" s="1">
        <v>30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1</v>
      </c>
      <c r="AS1778" s="1">
        <v>36</v>
      </c>
      <c r="AT1778" s="1">
        <v>7</v>
      </c>
      <c r="AU1778" s="1">
        <v>9</v>
      </c>
      <c r="AV1778" s="1">
        <v>14</v>
      </c>
      <c r="AW1778" s="1">
        <v>20</v>
      </c>
      <c r="AX1778" s="1">
        <v>17</v>
      </c>
      <c r="AY1778" s="1">
        <v>9</v>
      </c>
      <c r="AZ1778" s="1">
        <v>5</v>
      </c>
      <c r="BA1778" s="11">
        <v>14</v>
      </c>
    </row>
    <row r="1779" spans="1:53" x14ac:dyDescent="0.25">
      <c r="A1779" s="10">
        <v>125815</v>
      </c>
      <c r="B1779" s="1" t="s">
        <v>3707</v>
      </c>
      <c r="C1779" s="1" t="s">
        <v>2873</v>
      </c>
      <c r="D1779" s="1">
        <v>0</v>
      </c>
      <c r="E1779" s="1">
        <v>0</v>
      </c>
      <c r="F1779" s="1"/>
      <c r="G1779" s="1" t="s">
        <v>3708</v>
      </c>
      <c r="H1779" s="2">
        <v>45504.554967939817</v>
      </c>
      <c r="I1779" s="1" t="str">
        <f>_xlfn.XLOOKUP(G1779,'Lookup '!A:A,'Lookup '!B:B)</f>
        <v>Cases &amp; Covers</v>
      </c>
      <c r="J1779" s="1" t="s">
        <v>51</v>
      </c>
      <c r="K1779" s="1" t="b">
        <v>0</v>
      </c>
      <c r="L1779" s="1"/>
      <c r="M1779" s="1"/>
      <c r="N1779" s="1" t="s">
        <v>52</v>
      </c>
      <c r="O1779" s="3">
        <v>10.42</v>
      </c>
      <c r="P1779" s="3"/>
      <c r="Q1779" s="3">
        <v>10.42</v>
      </c>
      <c r="R1779" s="3">
        <v>16.363600000000002</v>
      </c>
      <c r="S1779" s="1">
        <v>0</v>
      </c>
      <c r="T1779" s="4">
        <v>0</v>
      </c>
      <c r="U1779" s="1" t="s">
        <v>5362</v>
      </c>
      <c r="V1779" s="1" t="s">
        <v>5547</v>
      </c>
      <c r="W1779" s="1" t="s">
        <v>5527</v>
      </c>
      <c r="X1779" s="1" t="s">
        <v>47</v>
      </c>
      <c r="Y1779" s="1">
        <v>58</v>
      </c>
      <c r="Z1779" s="1">
        <v>0</v>
      </c>
      <c r="AA1779" s="1">
        <v>30</v>
      </c>
      <c r="AB1779" s="1">
        <v>30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1</v>
      </c>
      <c r="AS1779" s="1">
        <v>39</v>
      </c>
      <c r="AT1779" s="1">
        <v>6</v>
      </c>
      <c r="AU1779" s="1">
        <v>13</v>
      </c>
      <c r="AV1779" s="1">
        <v>10</v>
      </c>
      <c r="AW1779" s="1">
        <v>14</v>
      </c>
      <c r="AX1779" s="1">
        <v>20</v>
      </c>
      <c r="AY1779" s="1">
        <v>7</v>
      </c>
      <c r="AZ1779" s="1">
        <v>5</v>
      </c>
      <c r="BA1779" s="11">
        <v>7</v>
      </c>
    </row>
    <row r="1780" spans="1:53" x14ac:dyDescent="0.25">
      <c r="A1780" s="10">
        <v>125816</v>
      </c>
      <c r="B1780" s="1" t="s">
        <v>3709</v>
      </c>
      <c r="C1780" s="1" t="s">
        <v>2873</v>
      </c>
      <c r="D1780" s="1">
        <v>0</v>
      </c>
      <c r="E1780" s="1">
        <v>0</v>
      </c>
      <c r="F1780" s="1"/>
      <c r="G1780" s="1" t="s">
        <v>3710</v>
      </c>
      <c r="H1780" s="2">
        <v>45504.554967939817</v>
      </c>
      <c r="I1780" s="1" t="str">
        <f>_xlfn.XLOOKUP(G1780,'Lookup '!A:A,'Lookup '!B:B)</f>
        <v>Cases &amp; Covers</v>
      </c>
      <c r="J1780" s="1" t="s">
        <v>51</v>
      </c>
      <c r="K1780" s="1" t="b">
        <v>0</v>
      </c>
      <c r="L1780" s="1"/>
      <c r="M1780" s="1"/>
      <c r="N1780" s="1" t="s">
        <v>52</v>
      </c>
      <c r="O1780" s="3">
        <v>10.42</v>
      </c>
      <c r="P1780" s="3"/>
      <c r="Q1780" s="3">
        <v>10.42</v>
      </c>
      <c r="R1780" s="3">
        <v>16.363600000000002</v>
      </c>
      <c r="S1780" s="1">
        <v>0</v>
      </c>
      <c r="T1780" s="4">
        <v>0</v>
      </c>
      <c r="U1780" s="1" t="s">
        <v>5362</v>
      </c>
      <c r="V1780" s="1" t="s">
        <v>5547</v>
      </c>
      <c r="W1780" s="1" t="s">
        <v>5527</v>
      </c>
      <c r="X1780" s="1" t="s">
        <v>47</v>
      </c>
      <c r="Y1780" s="1">
        <v>50</v>
      </c>
      <c r="Z1780" s="1">
        <v>0</v>
      </c>
      <c r="AA1780" s="1">
        <v>30</v>
      </c>
      <c r="AB1780" s="1">
        <v>30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1</v>
      </c>
      <c r="AS1780" s="1">
        <v>40</v>
      </c>
      <c r="AT1780" s="1">
        <v>4</v>
      </c>
      <c r="AU1780" s="1">
        <v>8</v>
      </c>
      <c r="AV1780" s="1">
        <v>7</v>
      </c>
      <c r="AW1780" s="1">
        <v>11</v>
      </c>
      <c r="AX1780" s="1">
        <v>16</v>
      </c>
      <c r="AY1780" s="1">
        <v>6</v>
      </c>
      <c r="AZ1780" s="1">
        <v>5</v>
      </c>
      <c r="BA1780" s="11">
        <v>2</v>
      </c>
    </row>
    <row r="1781" spans="1:53" x14ac:dyDescent="0.25">
      <c r="A1781" s="10">
        <v>125817</v>
      </c>
      <c r="B1781" s="1" t="s">
        <v>3711</v>
      </c>
      <c r="C1781" s="1" t="s">
        <v>2873</v>
      </c>
      <c r="D1781" s="1">
        <v>0</v>
      </c>
      <c r="E1781" s="1">
        <v>0</v>
      </c>
      <c r="F1781" s="1"/>
      <c r="G1781" s="1" t="s">
        <v>3712</v>
      </c>
      <c r="H1781" s="2">
        <v>45504.554967939817</v>
      </c>
      <c r="I1781" s="1" t="str">
        <f>_xlfn.XLOOKUP(G1781,'Lookup '!A:A,'Lookup '!B:B)</f>
        <v>Cases &amp; Covers</v>
      </c>
      <c r="J1781" s="1" t="s">
        <v>51</v>
      </c>
      <c r="K1781" s="1" t="b">
        <v>0</v>
      </c>
      <c r="L1781" s="1"/>
      <c r="M1781" s="1"/>
      <c r="N1781" s="1" t="s">
        <v>52</v>
      </c>
      <c r="O1781" s="3">
        <v>10.42</v>
      </c>
      <c r="P1781" s="3"/>
      <c r="Q1781" s="3">
        <v>10.42</v>
      </c>
      <c r="R1781" s="3">
        <v>16.363600000000002</v>
      </c>
      <c r="S1781" s="1">
        <v>0</v>
      </c>
      <c r="T1781" s="4">
        <v>0</v>
      </c>
      <c r="U1781" s="1" t="s">
        <v>5362</v>
      </c>
      <c r="V1781" s="1" t="s">
        <v>5547</v>
      </c>
      <c r="W1781" s="1" t="s">
        <v>5527</v>
      </c>
      <c r="X1781" s="1" t="s">
        <v>47</v>
      </c>
      <c r="Y1781" s="1">
        <v>52</v>
      </c>
      <c r="Z1781" s="1">
        <v>0</v>
      </c>
      <c r="AA1781" s="1">
        <v>30</v>
      </c>
      <c r="AB1781" s="1">
        <v>30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1</v>
      </c>
      <c r="AS1781" s="1">
        <v>37</v>
      </c>
      <c r="AT1781" s="1">
        <v>4</v>
      </c>
      <c r="AU1781" s="1">
        <v>12</v>
      </c>
      <c r="AV1781" s="1">
        <v>4</v>
      </c>
      <c r="AW1781" s="1">
        <v>7</v>
      </c>
      <c r="AX1781" s="1">
        <v>10</v>
      </c>
      <c r="AY1781" s="1">
        <v>8</v>
      </c>
      <c r="AZ1781" s="1">
        <v>4</v>
      </c>
      <c r="BA1781" s="11">
        <v>1</v>
      </c>
    </row>
    <row r="1782" spans="1:53" x14ac:dyDescent="0.25">
      <c r="A1782" s="10">
        <v>125818</v>
      </c>
      <c r="B1782" s="1" t="s">
        <v>3713</v>
      </c>
      <c r="C1782" s="1" t="s">
        <v>2873</v>
      </c>
      <c r="D1782" s="1">
        <v>0</v>
      </c>
      <c r="E1782" s="1">
        <v>0</v>
      </c>
      <c r="F1782" s="1"/>
      <c r="G1782" s="1" t="s">
        <v>3714</v>
      </c>
      <c r="H1782" s="2">
        <v>45504.554967939817</v>
      </c>
      <c r="I1782" s="1" t="str">
        <f>_xlfn.XLOOKUP(G1782,'Lookup '!A:A,'Lookup '!B:B)</f>
        <v>Cases &amp; Covers</v>
      </c>
      <c r="J1782" s="1" t="s">
        <v>51</v>
      </c>
      <c r="K1782" s="1" t="b">
        <v>0</v>
      </c>
      <c r="L1782" s="1"/>
      <c r="M1782" s="1"/>
      <c r="N1782" s="1" t="s">
        <v>52</v>
      </c>
      <c r="O1782" s="3">
        <v>10.42</v>
      </c>
      <c r="P1782" s="3"/>
      <c r="Q1782" s="3">
        <v>10.42</v>
      </c>
      <c r="R1782" s="3">
        <v>16.363600000000002</v>
      </c>
      <c r="S1782" s="1">
        <v>0</v>
      </c>
      <c r="T1782" s="4">
        <v>0</v>
      </c>
      <c r="U1782" s="1" t="s">
        <v>5362</v>
      </c>
      <c r="V1782" s="1" t="s">
        <v>5547</v>
      </c>
      <c r="W1782" s="1" t="s">
        <v>5527</v>
      </c>
      <c r="X1782" s="1" t="s">
        <v>47</v>
      </c>
      <c r="Y1782" s="1">
        <v>64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1</v>
      </c>
      <c r="AS1782" s="1">
        <v>37</v>
      </c>
      <c r="AT1782" s="1">
        <v>4</v>
      </c>
      <c r="AU1782" s="1">
        <v>6</v>
      </c>
      <c r="AV1782" s="1">
        <v>2</v>
      </c>
      <c r="AW1782" s="1">
        <v>6</v>
      </c>
      <c r="AX1782" s="1">
        <v>19</v>
      </c>
      <c r="AY1782" s="1">
        <v>4</v>
      </c>
      <c r="AZ1782" s="1">
        <v>5</v>
      </c>
      <c r="BA1782" s="11">
        <v>2</v>
      </c>
    </row>
    <row r="1783" spans="1:53" x14ac:dyDescent="0.25">
      <c r="A1783" s="10">
        <v>125819</v>
      </c>
      <c r="B1783" s="1" t="s">
        <v>3715</v>
      </c>
      <c r="C1783" s="1" t="s">
        <v>2987</v>
      </c>
      <c r="D1783" s="1">
        <v>4</v>
      </c>
      <c r="E1783" s="1">
        <v>0</v>
      </c>
      <c r="F1783" s="1"/>
      <c r="G1783" s="1" t="s">
        <v>3716</v>
      </c>
      <c r="H1783" s="2">
        <v>45510.679954942127</v>
      </c>
      <c r="I1783" s="1" t="str">
        <f>_xlfn.XLOOKUP(G1783,'Lookup '!A:A,'Lookup '!B:B)</f>
        <v>Cases &amp; Covers</v>
      </c>
      <c r="J1783" s="1" t="s">
        <v>51</v>
      </c>
      <c r="K1783" s="1" t="b">
        <v>0</v>
      </c>
      <c r="L1783" s="1"/>
      <c r="M1783" s="1"/>
      <c r="N1783" s="1" t="s">
        <v>52</v>
      </c>
      <c r="O1783" s="3">
        <v>3.81</v>
      </c>
      <c r="P1783" s="3"/>
      <c r="Q1783" s="3">
        <v>3.81</v>
      </c>
      <c r="R1783" s="3">
        <v>5.9090999999999996</v>
      </c>
      <c r="S1783" s="1">
        <v>0</v>
      </c>
      <c r="T1783" s="4">
        <v>0</v>
      </c>
      <c r="U1783" s="1" t="s">
        <v>5484</v>
      </c>
      <c r="V1783" s="1" t="s">
        <v>5666</v>
      </c>
      <c r="W1783" s="1" t="s">
        <v>5650</v>
      </c>
      <c r="X1783" s="1" t="s">
        <v>47</v>
      </c>
      <c r="Y1783" s="1">
        <v>-5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3</v>
      </c>
      <c r="AT1783" s="1">
        <v>0</v>
      </c>
      <c r="AU1783" s="1">
        <v>0</v>
      </c>
      <c r="AV1783" s="1">
        <v>0</v>
      </c>
      <c r="AW1783" s="1">
        <v>0</v>
      </c>
      <c r="AX1783" s="1">
        <v>2</v>
      </c>
      <c r="AY1783" s="1">
        <v>0</v>
      </c>
      <c r="AZ1783" s="1">
        <v>0</v>
      </c>
      <c r="BA1783" s="11">
        <v>0</v>
      </c>
    </row>
    <row r="1784" spans="1:53" x14ac:dyDescent="0.25">
      <c r="A1784" s="10">
        <v>125820</v>
      </c>
      <c r="B1784" s="1" t="s">
        <v>3717</v>
      </c>
      <c r="C1784" s="1" t="s">
        <v>2987</v>
      </c>
      <c r="D1784" s="1">
        <v>4</v>
      </c>
      <c r="E1784" s="1">
        <v>0</v>
      </c>
      <c r="F1784" s="1"/>
      <c r="G1784" s="1" t="s">
        <v>3718</v>
      </c>
      <c r="H1784" s="2">
        <v>45510.679954942127</v>
      </c>
      <c r="I1784" s="1" t="str">
        <f>_xlfn.XLOOKUP(G1784,'Lookup '!A:A,'Lookup '!B:B)</f>
        <v>Cases &amp; Covers</v>
      </c>
      <c r="J1784" s="1" t="s">
        <v>51</v>
      </c>
      <c r="K1784" s="1" t="b">
        <v>0</v>
      </c>
      <c r="L1784" s="1"/>
      <c r="M1784" s="1"/>
      <c r="N1784" s="1" t="s">
        <v>52</v>
      </c>
      <c r="O1784" s="3">
        <v>3.81</v>
      </c>
      <c r="P1784" s="3"/>
      <c r="Q1784" s="3">
        <v>3.81</v>
      </c>
      <c r="R1784" s="3">
        <v>5.9090999999999996</v>
      </c>
      <c r="S1784" s="1">
        <v>0</v>
      </c>
      <c r="T1784" s="4">
        <v>0</v>
      </c>
      <c r="U1784" s="1" t="s">
        <v>5484</v>
      </c>
      <c r="V1784" s="1" t="s">
        <v>5666</v>
      </c>
      <c r="W1784" s="1" t="s">
        <v>5650</v>
      </c>
      <c r="X1784" s="1" t="s">
        <v>47</v>
      </c>
      <c r="Y1784" s="1">
        <v>-5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2</v>
      </c>
      <c r="AT1784" s="1">
        <v>0</v>
      </c>
      <c r="AU1784" s="1">
        <v>2</v>
      </c>
      <c r="AV1784" s="1">
        <v>0</v>
      </c>
      <c r="AW1784" s="1">
        <v>0</v>
      </c>
      <c r="AX1784" s="1">
        <v>1</v>
      </c>
      <c r="AY1784" s="1">
        <v>0</v>
      </c>
      <c r="AZ1784" s="1">
        <v>0</v>
      </c>
      <c r="BA1784" s="11">
        <v>0</v>
      </c>
    </row>
    <row r="1785" spans="1:53" x14ac:dyDescent="0.25">
      <c r="A1785" s="10">
        <v>125821</v>
      </c>
      <c r="B1785" s="1" t="s">
        <v>3719</v>
      </c>
      <c r="C1785" s="1" t="s">
        <v>2987</v>
      </c>
      <c r="D1785" s="1">
        <v>4</v>
      </c>
      <c r="E1785" s="1">
        <v>0</v>
      </c>
      <c r="F1785" s="1"/>
      <c r="G1785" s="1" t="s">
        <v>3720</v>
      </c>
      <c r="H1785" s="2">
        <v>45510.679954942127</v>
      </c>
      <c r="I1785" s="1" t="str">
        <f>_xlfn.XLOOKUP(G1785,'Lookup '!A:A,'Lookup '!B:B)</f>
        <v>Cases &amp; Covers</v>
      </c>
      <c r="J1785" s="1" t="s">
        <v>51</v>
      </c>
      <c r="K1785" s="1" t="b">
        <v>0</v>
      </c>
      <c r="L1785" s="1"/>
      <c r="M1785" s="1"/>
      <c r="N1785" s="1" t="s">
        <v>52</v>
      </c>
      <c r="O1785" s="3">
        <v>3.81</v>
      </c>
      <c r="P1785" s="3"/>
      <c r="Q1785" s="3">
        <v>3.81</v>
      </c>
      <c r="R1785" s="3">
        <v>0</v>
      </c>
      <c r="S1785" s="1">
        <v>0</v>
      </c>
      <c r="T1785" s="4">
        <v>0</v>
      </c>
      <c r="U1785" s="1" t="s">
        <v>5484</v>
      </c>
      <c r="V1785" s="1" t="s">
        <v>5666</v>
      </c>
      <c r="W1785" s="1" t="s">
        <v>5651</v>
      </c>
      <c r="X1785" s="1" t="s">
        <v>47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1">
        <v>0</v>
      </c>
    </row>
    <row r="1786" spans="1:53" x14ac:dyDescent="0.25">
      <c r="A1786" s="10">
        <v>125822</v>
      </c>
      <c r="B1786" s="1" t="s">
        <v>3721</v>
      </c>
      <c r="C1786" s="1" t="s">
        <v>2987</v>
      </c>
      <c r="D1786" s="1">
        <v>4</v>
      </c>
      <c r="E1786" s="1">
        <v>0</v>
      </c>
      <c r="F1786" s="1"/>
      <c r="G1786" s="1" t="s">
        <v>3592</v>
      </c>
      <c r="H1786" s="2">
        <v>45510.679954942127</v>
      </c>
      <c r="I1786" s="1" t="str">
        <f>_xlfn.XLOOKUP(G1786,'Lookup '!A:A,'Lookup '!B:B)</f>
        <v>Cases &amp; Covers</v>
      </c>
      <c r="J1786" s="1" t="s">
        <v>51</v>
      </c>
      <c r="K1786" s="1" t="b">
        <v>0</v>
      </c>
      <c r="L1786" s="1"/>
      <c r="M1786" s="1"/>
      <c r="N1786" s="1" t="s">
        <v>52</v>
      </c>
      <c r="O1786" s="3">
        <v>3.81</v>
      </c>
      <c r="P1786" s="3"/>
      <c r="Q1786" s="3">
        <v>3.81</v>
      </c>
      <c r="R1786" s="3">
        <v>5.9090999999999996</v>
      </c>
      <c r="S1786" s="1">
        <v>0</v>
      </c>
      <c r="T1786" s="4">
        <v>0</v>
      </c>
      <c r="U1786" s="1" t="s">
        <v>5484</v>
      </c>
      <c r="V1786" s="1" t="s">
        <v>5666</v>
      </c>
      <c r="W1786" s="1" t="s">
        <v>5653</v>
      </c>
      <c r="X1786" s="1" t="s">
        <v>47</v>
      </c>
      <c r="Y1786" s="1">
        <v>-2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1</v>
      </c>
      <c r="AX1786" s="1">
        <v>1</v>
      </c>
      <c r="AY1786" s="1">
        <v>0</v>
      </c>
      <c r="AZ1786" s="1">
        <v>0</v>
      </c>
      <c r="BA1786" s="11">
        <v>0</v>
      </c>
    </row>
    <row r="1787" spans="1:53" x14ac:dyDescent="0.25">
      <c r="A1787" s="10">
        <v>125823</v>
      </c>
      <c r="B1787" s="1" t="s">
        <v>3722</v>
      </c>
      <c r="C1787" s="1" t="s">
        <v>2987</v>
      </c>
      <c r="D1787" s="1">
        <v>0</v>
      </c>
      <c r="E1787" s="1">
        <v>0</v>
      </c>
      <c r="F1787" s="1"/>
      <c r="G1787" s="1" t="s">
        <v>3723</v>
      </c>
      <c r="H1787" s="2">
        <v>45510.679954942127</v>
      </c>
      <c r="I1787" s="1" t="str">
        <f>_xlfn.XLOOKUP(G1787,'Lookup '!A:A,'Lookup '!B:B)</f>
        <v>Cases &amp; Covers</v>
      </c>
      <c r="J1787" s="1" t="s">
        <v>51</v>
      </c>
      <c r="K1787" s="1" t="b">
        <v>0</v>
      </c>
      <c r="L1787" s="1"/>
      <c r="M1787" s="1"/>
      <c r="N1787" s="1" t="s">
        <v>52</v>
      </c>
      <c r="O1787" s="3">
        <v>3.81</v>
      </c>
      <c r="P1787" s="3"/>
      <c r="Q1787" s="3">
        <v>3.81</v>
      </c>
      <c r="R1787" s="3">
        <v>5.9090999999999996</v>
      </c>
      <c r="S1787" s="1">
        <v>0</v>
      </c>
      <c r="T1787" s="4">
        <v>0</v>
      </c>
      <c r="U1787" s="1" t="s">
        <v>5484</v>
      </c>
      <c r="V1787" s="1" t="s">
        <v>5666</v>
      </c>
      <c r="W1787" s="1" t="s">
        <v>5653</v>
      </c>
      <c r="X1787" s="1" t="s">
        <v>47</v>
      </c>
      <c r="Y1787" s="1">
        <v>-6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2</v>
      </c>
      <c r="AU1787" s="1">
        <v>0</v>
      </c>
      <c r="AV1787" s="1">
        <v>0</v>
      </c>
      <c r="AW1787" s="1">
        <v>0</v>
      </c>
      <c r="AX1787" s="1">
        <v>4</v>
      </c>
      <c r="AY1787" s="1">
        <v>0</v>
      </c>
      <c r="AZ1787" s="1">
        <v>0</v>
      </c>
      <c r="BA1787" s="11">
        <v>0</v>
      </c>
    </row>
    <row r="1788" spans="1:53" x14ac:dyDescent="0.25">
      <c r="A1788" s="10">
        <v>125824</v>
      </c>
      <c r="B1788" s="1" t="s">
        <v>3724</v>
      </c>
      <c r="C1788" s="1" t="s">
        <v>2873</v>
      </c>
      <c r="D1788" s="1">
        <v>0</v>
      </c>
      <c r="E1788" s="1">
        <v>0</v>
      </c>
      <c r="F1788" s="1"/>
      <c r="G1788" s="1" t="s">
        <v>3725</v>
      </c>
      <c r="H1788" s="2">
        <v>45513.501976354164</v>
      </c>
      <c r="I1788" s="1" t="str">
        <f>_xlfn.XLOOKUP(G1788,'Lookup '!A:A,'Lookup '!B:B)</f>
        <v>Cases &amp; Covers</v>
      </c>
      <c r="J1788" s="1" t="s">
        <v>51</v>
      </c>
      <c r="K1788" s="1" t="b">
        <v>0</v>
      </c>
      <c r="L1788" s="1"/>
      <c r="M1788" s="1"/>
      <c r="N1788" s="1" t="s">
        <v>52</v>
      </c>
      <c r="O1788" s="3">
        <v>10.66</v>
      </c>
      <c r="P1788" s="3"/>
      <c r="Q1788" s="3">
        <v>10.66</v>
      </c>
      <c r="R1788" s="3">
        <v>16.363600000000002</v>
      </c>
      <c r="S1788" s="1">
        <v>0</v>
      </c>
      <c r="T1788" s="4">
        <v>0</v>
      </c>
      <c r="U1788" s="1" t="s">
        <v>5362</v>
      </c>
      <c r="V1788" s="1" t="s">
        <v>5547</v>
      </c>
      <c r="W1788" s="1" t="s">
        <v>5673</v>
      </c>
      <c r="X1788" s="1" t="s">
        <v>47</v>
      </c>
      <c r="Y1788" s="1">
        <v>145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42</v>
      </c>
      <c r="AT1788" s="1">
        <v>0</v>
      </c>
      <c r="AU1788" s="1">
        <v>3</v>
      </c>
      <c r="AV1788" s="1">
        <v>3</v>
      </c>
      <c r="AW1788" s="1">
        <v>0</v>
      </c>
      <c r="AX1788" s="1">
        <v>5</v>
      </c>
      <c r="AY1788" s="1">
        <v>1</v>
      </c>
      <c r="AZ1788" s="1">
        <v>0</v>
      </c>
      <c r="BA1788" s="11">
        <v>1</v>
      </c>
    </row>
    <row r="1789" spans="1:53" x14ac:dyDescent="0.25">
      <c r="A1789" s="10">
        <v>125825</v>
      </c>
      <c r="B1789" s="1" t="s">
        <v>3726</v>
      </c>
      <c r="C1789" s="1" t="s">
        <v>2873</v>
      </c>
      <c r="D1789" s="1">
        <v>0</v>
      </c>
      <c r="E1789" s="1">
        <v>0</v>
      </c>
      <c r="F1789" s="1"/>
      <c r="G1789" s="1" t="s">
        <v>3727</v>
      </c>
      <c r="H1789" s="2">
        <v>45513.501976354164</v>
      </c>
      <c r="I1789" s="1" t="str">
        <f>_xlfn.XLOOKUP(G1789,'Lookup '!A:A,'Lookup '!B:B)</f>
        <v>Cases &amp; Covers</v>
      </c>
      <c r="J1789" s="1" t="s">
        <v>51</v>
      </c>
      <c r="K1789" s="1" t="b">
        <v>0</v>
      </c>
      <c r="L1789" s="1"/>
      <c r="M1789" s="1"/>
      <c r="N1789" s="1" t="s">
        <v>52</v>
      </c>
      <c r="O1789" s="3">
        <v>10.66</v>
      </c>
      <c r="P1789" s="3"/>
      <c r="Q1789" s="3">
        <v>10.66</v>
      </c>
      <c r="R1789" s="3">
        <v>16.363600000000002</v>
      </c>
      <c r="S1789" s="1">
        <v>0</v>
      </c>
      <c r="T1789" s="4">
        <v>0</v>
      </c>
      <c r="U1789" s="1" t="s">
        <v>5362</v>
      </c>
      <c r="V1789" s="1" t="s">
        <v>5547</v>
      </c>
      <c r="W1789" s="1" t="s">
        <v>5673</v>
      </c>
      <c r="X1789" s="1" t="s">
        <v>47</v>
      </c>
      <c r="Y1789" s="1">
        <v>128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42</v>
      </c>
      <c r="AT1789" s="1">
        <v>0</v>
      </c>
      <c r="AU1789" s="1">
        <v>3</v>
      </c>
      <c r="AV1789" s="1">
        <v>2</v>
      </c>
      <c r="AW1789" s="1">
        <v>1</v>
      </c>
      <c r="AX1789" s="1">
        <v>4</v>
      </c>
      <c r="AY1789" s="1">
        <v>0</v>
      </c>
      <c r="AZ1789" s="1">
        <v>0</v>
      </c>
      <c r="BA1789" s="11">
        <v>0</v>
      </c>
    </row>
    <row r="1790" spans="1:53" x14ac:dyDescent="0.25">
      <c r="A1790" s="10">
        <v>125826</v>
      </c>
      <c r="B1790" s="1" t="s">
        <v>3728</v>
      </c>
      <c r="C1790" s="1" t="s">
        <v>2873</v>
      </c>
      <c r="D1790" s="1">
        <v>0</v>
      </c>
      <c r="E1790" s="1">
        <v>0</v>
      </c>
      <c r="F1790" s="1"/>
      <c r="G1790" s="1" t="s">
        <v>3729</v>
      </c>
      <c r="H1790" s="2">
        <v>45513.501976354164</v>
      </c>
      <c r="I1790" s="1" t="str">
        <f>_xlfn.XLOOKUP(G1790,'Lookup '!A:A,'Lookup '!B:B)</f>
        <v>Cases &amp; Covers</v>
      </c>
      <c r="J1790" s="1" t="s">
        <v>51</v>
      </c>
      <c r="K1790" s="1" t="b">
        <v>0</v>
      </c>
      <c r="L1790" s="1"/>
      <c r="M1790" s="1"/>
      <c r="N1790" s="1" t="s">
        <v>52</v>
      </c>
      <c r="O1790" s="3">
        <v>10.66</v>
      </c>
      <c r="P1790" s="3"/>
      <c r="Q1790" s="3">
        <v>10.66</v>
      </c>
      <c r="R1790" s="3">
        <v>16.363600000000002</v>
      </c>
      <c r="S1790" s="1">
        <v>0</v>
      </c>
      <c r="T1790" s="4">
        <v>0</v>
      </c>
      <c r="U1790" s="1" t="s">
        <v>5362</v>
      </c>
      <c r="V1790" s="1" t="s">
        <v>5547</v>
      </c>
      <c r="W1790" s="1" t="s">
        <v>5673</v>
      </c>
      <c r="X1790" s="1" t="s">
        <v>47</v>
      </c>
      <c r="Y1790" s="1">
        <v>140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41</v>
      </c>
      <c r="AT1790" s="1">
        <v>0</v>
      </c>
      <c r="AU1790" s="1">
        <v>0</v>
      </c>
      <c r="AV1790" s="1">
        <v>3</v>
      </c>
      <c r="AW1790" s="1">
        <v>4</v>
      </c>
      <c r="AX1790" s="1">
        <v>4</v>
      </c>
      <c r="AY1790" s="1">
        <v>3</v>
      </c>
      <c r="AZ1790" s="1">
        <v>3</v>
      </c>
      <c r="BA1790" s="11">
        <v>3</v>
      </c>
    </row>
    <row r="1791" spans="1:53" x14ac:dyDescent="0.25">
      <c r="A1791" s="10">
        <v>125827</v>
      </c>
      <c r="B1791" s="1" t="s">
        <v>3730</v>
      </c>
      <c r="C1791" s="1" t="s">
        <v>2873</v>
      </c>
      <c r="D1791" s="1">
        <v>0</v>
      </c>
      <c r="E1791" s="1">
        <v>0</v>
      </c>
      <c r="F1791" s="1"/>
      <c r="G1791" s="1" t="s">
        <v>3731</v>
      </c>
      <c r="H1791" s="2">
        <v>45513.501976354164</v>
      </c>
      <c r="I1791" s="1" t="str">
        <f>_xlfn.XLOOKUP(G1791,'Lookup '!A:A,'Lookup '!B:B)</f>
        <v>Cases &amp; Covers</v>
      </c>
      <c r="J1791" s="1" t="s">
        <v>51</v>
      </c>
      <c r="K1791" s="1" t="b">
        <v>0</v>
      </c>
      <c r="L1791" s="1"/>
      <c r="M1791" s="1"/>
      <c r="N1791" s="1" t="s">
        <v>52</v>
      </c>
      <c r="O1791" s="3">
        <v>10.66</v>
      </c>
      <c r="P1791" s="3"/>
      <c r="Q1791" s="3">
        <v>10.66</v>
      </c>
      <c r="R1791" s="3">
        <v>16.363600000000002</v>
      </c>
      <c r="S1791" s="1">
        <v>0</v>
      </c>
      <c r="T1791" s="4">
        <v>0</v>
      </c>
      <c r="U1791" s="1" t="s">
        <v>5362</v>
      </c>
      <c r="V1791" s="1" t="s">
        <v>5547</v>
      </c>
      <c r="W1791" s="1" t="s">
        <v>5673</v>
      </c>
      <c r="X1791" s="1" t="s">
        <v>47</v>
      </c>
      <c r="Y1791" s="1">
        <v>185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41</v>
      </c>
      <c r="AT1791" s="1">
        <v>1</v>
      </c>
      <c r="AU1791" s="1">
        <v>2</v>
      </c>
      <c r="AV1791" s="1">
        <v>2</v>
      </c>
      <c r="AW1791" s="1">
        <v>5</v>
      </c>
      <c r="AX1791" s="1">
        <v>8</v>
      </c>
      <c r="AY1791" s="1">
        <v>4</v>
      </c>
      <c r="AZ1791" s="1">
        <v>2</v>
      </c>
      <c r="BA1791" s="11">
        <v>0</v>
      </c>
    </row>
    <row r="1792" spans="1:53" x14ac:dyDescent="0.25">
      <c r="A1792" s="10">
        <v>125828</v>
      </c>
      <c r="B1792" s="1" t="s">
        <v>3732</v>
      </c>
      <c r="C1792" s="1" t="s">
        <v>2873</v>
      </c>
      <c r="D1792" s="1">
        <v>0</v>
      </c>
      <c r="E1792" s="1">
        <v>0</v>
      </c>
      <c r="F1792" s="1"/>
      <c r="G1792" s="1" t="s">
        <v>3733</v>
      </c>
      <c r="H1792" s="2">
        <v>45513.501976354164</v>
      </c>
      <c r="I1792" s="1" t="str">
        <f>_xlfn.XLOOKUP(G1792,'Lookup '!A:A,'Lookup '!B:B)</f>
        <v>Cases &amp; Covers</v>
      </c>
      <c r="J1792" s="1" t="s">
        <v>51</v>
      </c>
      <c r="K1792" s="1" t="b">
        <v>0</v>
      </c>
      <c r="L1792" s="1"/>
      <c r="M1792" s="1"/>
      <c r="N1792" s="1" t="s">
        <v>52</v>
      </c>
      <c r="O1792" s="3">
        <v>10.78</v>
      </c>
      <c r="P1792" s="3"/>
      <c r="Q1792" s="3">
        <v>10.78</v>
      </c>
      <c r="R1792" s="3">
        <v>15.909000000000001</v>
      </c>
      <c r="S1792" s="1">
        <v>0</v>
      </c>
      <c r="T1792" s="4">
        <v>0</v>
      </c>
      <c r="U1792" s="1" t="s">
        <v>5362</v>
      </c>
      <c r="V1792" s="1" t="s">
        <v>5547</v>
      </c>
      <c r="W1792" s="1" t="s">
        <v>5674</v>
      </c>
      <c r="X1792" s="1" t="s">
        <v>47</v>
      </c>
      <c r="Y1792" s="1">
        <v>70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44</v>
      </c>
      <c r="AT1792" s="1">
        <v>6</v>
      </c>
      <c r="AU1792" s="1">
        <v>6</v>
      </c>
      <c r="AV1792" s="1">
        <v>3</v>
      </c>
      <c r="AW1792" s="1">
        <v>7</v>
      </c>
      <c r="AX1792" s="1">
        <v>8</v>
      </c>
      <c r="AY1792" s="1">
        <v>2</v>
      </c>
      <c r="AZ1792" s="1">
        <v>4</v>
      </c>
      <c r="BA1792" s="11">
        <v>1</v>
      </c>
    </row>
    <row r="1793" spans="1:53" x14ac:dyDescent="0.25">
      <c r="A1793" s="10">
        <v>125829</v>
      </c>
      <c r="B1793" s="1" t="s">
        <v>3734</v>
      </c>
      <c r="C1793" s="1" t="s">
        <v>2873</v>
      </c>
      <c r="D1793" s="1">
        <v>0</v>
      </c>
      <c r="E1793" s="1">
        <v>0</v>
      </c>
      <c r="F1793" s="1"/>
      <c r="G1793" s="1" t="s">
        <v>3735</v>
      </c>
      <c r="H1793" s="2">
        <v>45513.501976354164</v>
      </c>
      <c r="I1793" s="1" t="str">
        <f>_xlfn.XLOOKUP(G1793,'Lookup '!A:A,'Lookup '!B:B)</f>
        <v>Cases &amp; Covers</v>
      </c>
      <c r="J1793" s="1" t="s">
        <v>51</v>
      </c>
      <c r="K1793" s="1" t="b">
        <v>0</v>
      </c>
      <c r="L1793" s="1"/>
      <c r="M1793" s="1"/>
      <c r="N1793" s="1" t="s">
        <v>52</v>
      </c>
      <c r="O1793" s="3">
        <v>10.42</v>
      </c>
      <c r="P1793" s="3"/>
      <c r="Q1793" s="3">
        <v>10.42</v>
      </c>
      <c r="R1793" s="3">
        <v>15.909000000000001</v>
      </c>
      <c r="S1793" s="1">
        <v>0</v>
      </c>
      <c r="T1793" s="4">
        <v>0</v>
      </c>
      <c r="U1793" s="1" t="s">
        <v>5362</v>
      </c>
      <c r="V1793" s="1" t="s">
        <v>5547</v>
      </c>
      <c r="W1793" s="1" t="s">
        <v>5674</v>
      </c>
      <c r="X1793" s="1" t="s">
        <v>47</v>
      </c>
      <c r="Y1793" s="1">
        <v>77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42</v>
      </c>
      <c r="AT1793" s="1">
        <v>5</v>
      </c>
      <c r="AU1793" s="1">
        <v>5</v>
      </c>
      <c r="AV1793" s="1">
        <v>4</v>
      </c>
      <c r="AW1793" s="1">
        <v>6</v>
      </c>
      <c r="AX1793" s="1">
        <v>7</v>
      </c>
      <c r="AY1793" s="1">
        <v>2</v>
      </c>
      <c r="AZ1793" s="1">
        <v>1</v>
      </c>
      <c r="BA1793" s="11">
        <v>1</v>
      </c>
    </row>
    <row r="1794" spans="1:53" x14ac:dyDescent="0.25">
      <c r="A1794" s="10">
        <v>125830</v>
      </c>
      <c r="B1794" s="1" t="s">
        <v>3736</v>
      </c>
      <c r="C1794" s="1" t="s">
        <v>2873</v>
      </c>
      <c r="D1794" s="1">
        <v>0</v>
      </c>
      <c r="E1794" s="1">
        <v>0</v>
      </c>
      <c r="F1794" s="1"/>
      <c r="G1794" s="1" t="s">
        <v>3737</v>
      </c>
      <c r="H1794" s="2">
        <v>45513.501976354164</v>
      </c>
      <c r="I1794" s="1" t="str">
        <f>_xlfn.XLOOKUP(G1794,'Lookup '!A:A,'Lookup '!B:B)</f>
        <v>Cases &amp; Covers</v>
      </c>
      <c r="J1794" s="1" t="s">
        <v>51</v>
      </c>
      <c r="K1794" s="1" t="b">
        <v>0</v>
      </c>
      <c r="L1794" s="1"/>
      <c r="M1794" s="1"/>
      <c r="N1794" s="1" t="s">
        <v>52</v>
      </c>
      <c r="O1794" s="3">
        <v>10.78</v>
      </c>
      <c r="P1794" s="3"/>
      <c r="Q1794" s="3">
        <v>10.78</v>
      </c>
      <c r="R1794" s="3">
        <v>15.909000000000001</v>
      </c>
      <c r="S1794" s="1">
        <v>0</v>
      </c>
      <c r="T1794" s="4">
        <v>0</v>
      </c>
      <c r="U1794" s="1" t="s">
        <v>5362</v>
      </c>
      <c r="V1794" s="1" t="s">
        <v>5547</v>
      </c>
      <c r="W1794" s="1" t="s">
        <v>5675</v>
      </c>
      <c r="X1794" s="1" t="s">
        <v>47</v>
      </c>
      <c r="Y1794" s="1">
        <v>80</v>
      </c>
      <c r="Z1794" s="1">
        <v>0</v>
      </c>
      <c r="AA1794" s="1">
        <v>30</v>
      </c>
      <c r="AB1794" s="1">
        <v>30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41</v>
      </c>
      <c r="AT1794" s="1">
        <v>3</v>
      </c>
      <c r="AU1794" s="1">
        <v>1</v>
      </c>
      <c r="AV1794" s="1">
        <v>5</v>
      </c>
      <c r="AW1794" s="1">
        <v>4</v>
      </c>
      <c r="AX1794" s="1">
        <v>7</v>
      </c>
      <c r="AY1794" s="1">
        <v>4</v>
      </c>
      <c r="AZ1794" s="1">
        <v>5</v>
      </c>
      <c r="BA1794" s="11">
        <v>0</v>
      </c>
    </row>
    <row r="1795" spans="1:53" x14ac:dyDescent="0.25">
      <c r="A1795" s="10">
        <v>125831</v>
      </c>
      <c r="B1795" s="1" t="s">
        <v>3738</v>
      </c>
      <c r="C1795" s="1" t="s">
        <v>2873</v>
      </c>
      <c r="D1795" s="1">
        <v>0</v>
      </c>
      <c r="E1795" s="1">
        <v>0</v>
      </c>
      <c r="F1795" s="1"/>
      <c r="G1795" s="1" t="s">
        <v>3739</v>
      </c>
      <c r="H1795" s="2">
        <v>45513.501976539352</v>
      </c>
      <c r="I1795" s="1" t="str">
        <f>_xlfn.XLOOKUP(G1795,'Lookup '!A:A,'Lookup '!B:B)</f>
        <v>Cases &amp; Covers</v>
      </c>
      <c r="J1795" s="1" t="s">
        <v>51</v>
      </c>
      <c r="K1795" s="1" t="b">
        <v>0</v>
      </c>
      <c r="L1795" s="1"/>
      <c r="M1795" s="1"/>
      <c r="N1795" s="1" t="s">
        <v>52</v>
      </c>
      <c r="O1795" s="3">
        <v>10.42</v>
      </c>
      <c r="P1795" s="3"/>
      <c r="Q1795" s="3">
        <v>10.42</v>
      </c>
      <c r="R1795" s="3">
        <v>15.909000000000001</v>
      </c>
      <c r="S1795" s="1">
        <v>0</v>
      </c>
      <c r="T1795" s="4">
        <v>0</v>
      </c>
      <c r="U1795" s="1" t="s">
        <v>5362</v>
      </c>
      <c r="V1795" s="1" t="s">
        <v>5547</v>
      </c>
      <c r="W1795" s="1" t="s">
        <v>5675</v>
      </c>
      <c r="X1795" s="1" t="s">
        <v>47</v>
      </c>
      <c r="Y1795" s="1">
        <v>79</v>
      </c>
      <c r="Z1795" s="1">
        <v>0</v>
      </c>
      <c r="AA1795" s="1">
        <v>30</v>
      </c>
      <c r="AB1795" s="1">
        <v>30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43</v>
      </c>
      <c r="AT1795" s="1">
        <v>3</v>
      </c>
      <c r="AU1795" s="1">
        <v>1</v>
      </c>
      <c r="AV1795" s="1">
        <v>8</v>
      </c>
      <c r="AW1795" s="1">
        <v>6</v>
      </c>
      <c r="AX1795" s="1">
        <v>7</v>
      </c>
      <c r="AY1795" s="1">
        <v>2</v>
      </c>
      <c r="AZ1795" s="1">
        <v>1</v>
      </c>
      <c r="BA1795" s="11">
        <v>0</v>
      </c>
    </row>
    <row r="1796" spans="1:53" x14ac:dyDescent="0.25">
      <c r="A1796" s="10">
        <v>125832</v>
      </c>
      <c r="B1796" s="1" t="s">
        <v>3740</v>
      </c>
      <c r="C1796" s="1" t="s">
        <v>2873</v>
      </c>
      <c r="D1796" s="1">
        <v>0</v>
      </c>
      <c r="E1796" s="1">
        <v>0</v>
      </c>
      <c r="F1796" s="1"/>
      <c r="G1796" s="1" t="s">
        <v>3741</v>
      </c>
      <c r="H1796" s="2">
        <v>45513.501976539352</v>
      </c>
      <c r="I1796" s="1" t="str">
        <f>_xlfn.XLOOKUP(G1796,'Lookup '!A:A,'Lookup '!B:B)</f>
        <v>Cases &amp; Covers</v>
      </c>
      <c r="J1796" s="1" t="s">
        <v>51</v>
      </c>
      <c r="K1796" s="1" t="b">
        <v>0</v>
      </c>
      <c r="L1796" s="1"/>
      <c r="M1796" s="1"/>
      <c r="N1796" s="1" t="s">
        <v>52</v>
      </c>
      <c r="O1796" s="3">
        <v>10.41</v>
      </c>
      <c r="P1796" s="3"/>
      <c r="Q1796" s="3">
        <v>10.41</v>
      </c>
      <c r="R1796" s="3">
        <v>14.545400000000001</v>
      </c>
      <c r="S1796" s="1">
        <v>0</v>
      </c>
      <c r="T1796" s="4">
        <v>0</v>
      </c>
      <c r="U1796" s="1" t="s">
        <v>5362</v>
      </c>
      <c r="V1796" s="1" t="s">
        <v>5670</v>
      </c>
      <c r="W1796" s="1" t="s">
        <v>5672</v>
      </c>
      <c r="X1796" s="1" t="s">
        <v>47</v>
      </c>
      <c r="Y1796" s="1">
        <v>100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40</v>
      </c>
      <c r="AT1796" s="1">
        <v>0</v>
      </c>
      <c r="AU1796" s="1">
        <v>1</v>
      </c>
      <c r="AV1796" s="1">
        <v>0</v>
      </c>
      <c r="AW1796" s="1">
        <v>2</v>
      </c>
      <c r="AX1796" s="1">
        <v>1</v>
      </c>
      <c r="AY1796" s="1">
        <v>1</v>
      </c>
      <c r="AZ1796" s="1">
        <v>4</v>
      </c>
      <c r="BA1796" s="11">
        <v>1</v>
      </c>
    </row>
    <row r="1797" spans="1:53" x14ac:dyDescent="0.25">
      <c r="A1797" s="10">
        <v>125833</v>
      </c>
      <c r="B1797" s="1" t="s">
        <v>3742</v>
      </c>
      <c r="C1797" s="1" t="s">
        <v>2873</v>
      </c>
      <c r="D1797" s="1">
        <v>0</v>
      </c>
      <c r="E1797" s="1">
        <v>0</v>
      </c>
      <c r="F1797" s="1"/>
      <c r="G1797" s="1" t="s">
        <v>3743</v>
      </c>
      <c r="H1797" s="2">
        <v>45513.501976539352</v>
      </c>
      <c r="I1797" s="1" t="str">
        <f>_xlfn.XLOOKUP(G1797,'Lookup '!A:A,'Lookup '!B:B)</f>
        <v>Cases &amp; Covers</v>
      </c>
      <c r="J1797" s="1" t="s">
        <v>51</v>
      </c>
      <c r="K1797" s="1" t="b">
        <v>0</v>
      </c>
      <c r="L1797" s="1"/>
      <c r="M1797" s="1"/>
      <c r="N1797" s="1" t="s">
        <v>52</v>
      </c>
      <c r="O1797" s="3">
        <v>10.41</v>
      </c>
      <c r="P1797" s="3"/>
      <c r="Q1797" s="3">
        <v>10.41</v>
      </c>
      <c r="R1797" s="3">
        <v>14.545400000000001</v>
      </c>
      <c r="S1797" s="1">
        <v>0</v>
      </c>
      <c r="T1797" s="4">
        <v>0</v>
      </c>
      <c r="U1797" s="1" t="s">
        <v>5362</v>
      </c>
      <c r="V1797" s="1" t="s">
        <v>5670</v>
      </c>
      <c r="W1797" s="1" t="s">
        <v>5672</v>
      </c>
      <c r="X1797" s="1" t="s">
        <v>47</v>
      </c>
      <c r="Y1797" s="1">
        <v>103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40</v>
      </c>
      <c r="AT1797" s="1">
        <v>1</v>
      </c>
      <c r="AU1797" s="1">
        <v>1</v>
      </c>
      <c r="AV1797" s="1">
        <v>0</v>
      </c>
      <c r="AW1797" s="1">
        <v>1</v>
      </c>
      <c r="AX1797" s="1">
        <v>1</v>
      </c>
      <c r="AY1797" s="1">
        <v>0</v>
      </c>
      <c r="AZ1797" s="1">
        <v>3</v>
      </c>
      <c r="BA1797" s="11">
        <v>0</v>
      </c>
    </row>
    <row r="1798" spans="1:53" x14ac:dyDescent="0.25">
      <c r="A1798" s="10">
        <v>125834</v>
      </c>
      <c r="B1798" s="1" t="s">
        <v>3744</v>
      </c>
      <c r="C1798" s="1" t="s">
        <v>2873</v>
      </c>
      <c r="D1798" s="1">
        <v>0</v>
      </c>
      <c r="E1798" s="1">
        <v>0</v>
      </c>
      <c r="F1798" s="1"/>
      <c r="G1798" s="1" t="s">
        <v>3745</v>
      </c>
      <c r="H1798" s="2">
        <v>45513.501976539352</v>
      </c>
      <c r="I1798" s="1" t="str">
        <f>_xlfn.XLOOKUP(G1798,'Lookup '!A:A,'Lookup '!B:B)</f>
        <v>Cases &amp; Covers</v>
      </c>
      <c r="J1798" s="1" t="s">
        <v>51</v>
      </c>
      <c r="K1798" s="1" t="b">
        <v>0</v>
      </c>
      <c r="L1798" s="1"/>
      <c r="M1798" s="1"/>
      <c r="N1798" s="1" t="s">
        <v>52</v>
      </c>
      <c r="O1798" s="3">
        <v>10.41</v>
      </c>
      <c r="P1798" s="3"/>
      <c r="Q1798" s="3">
        <v>10.41</v>
      </c>
      <c r="R1798" s="3">
        <v>14.545400000000001</v>
      </c>
      <c r="S1798" s="1">
        <v>0</v>
      </c>
      <c r="T1798" s="4">
        <v>0</v>
      </c>
      <c r="U1798" s="1" t="s">
        <v>5362</v>
      </c>
      <c r="V1798" s="1" t="s">
        <v>5670</v>
      </c>
      <c r="W1798" s="1" t="s">
        <v>5672</v>
      </c>
      <c r="X1798" s="1" t="s">
        <v>47</v>
      </c>
      <c r="Y1798" s="1">
        <v>56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13</v>
      </c>
      <c r="AT1798" s="1">
        <v>0</v>
      </c>
      <c r="AU1798" s="1">
        <v>0</v>
      </c>
      <c r="AV1798" s="1">
        <v>0</v>
      </c>
      <c r="AW1798" s="1">
        <v>1</v>
      </c>
      <c r="AX1798" s="1">
        <v>2</v>
      </c>
      <c r="AY1798" s="1">
        <v>1</v>
      </c>
      <c r="AZ1798" s="1">
        <v>4</v>
      </c>
      <c r="BA1798" s="11">
        <v>3</v>
      </c>
    </row>
    <row r="1799" spans="1:53" x14ac:dyDescent="0.25">
      <c r="A1799" s="10">
        <v>125835</v>
      </c>
      <c r="B1799" s="1" t="s">
        <v>3746</v>
      </c>
      <c r="C1799" s="1" t="s">
        <v>2873</v>
      </c>
      <c r="D1799" s="1">
        <v>4</v>
      </c>
      <c r="E1799" s="1">
        <v>0</v>
      </c>
      <c r="F1799" s="1"/>
      <c r="G1799" s="1" t="s">
        <v>3747</v>
      </c>
      <c r="H1799" s="2">
        <v>45513.501976539352</v>
      </c>
      <c r="I1799" s="1" t="str">
        <f>_xlfn.XLOOKUP(G1799,'Lookup '!A:A,'Lookup '!B:B)</f>
        <v>Cases &amp; Covers</v>
      </c>
      <c r="J1799" s="1" t="s">
        <v>51</v>
      </c>
      <c r="K1799" s="1" t="b">
        <v>0</v>
      </c>
      <c r="L1799" s="1"/>
      <c r="M1799" s="1"/>
      <c r="N1799" s="1" t="s">
        <v>52</v>
      </c>
      <c r="O1799" s="3">
        <v>10.41</v>
      </c>
      <c r="P1799" s="3"/>
      <c r="Q1799" s="3">
        <v>10.41</v>
      </c>
      <c r="R1799" s="3">
        <v>14.545400000000001</v>
      </c>
      <c r="S1799" s="1">
        <v>0</v>
      </c>
      <c r="T1799" s="4">
        <v>0</v>
      </c>
      <c r="U1799" s="1" t="s">
        <v>5362</v>
      </c>
      <c r="V1799" s="1" t="s">
        <v>5670</v>
      </c>
      <c r="W1799" s="1" t="s">
        <v>5673</v>
      </c>
      <c r="X1799" s="1" t="s">
        <v>47</v>
      </c>
      <c r="Y1799" s="1">
        <v>91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42</v>
      </c>
      <c r="AT1799" s="1">
        <v>0</v>
      </c>
      <c r="AU1799" s="1">
        <v>1</v>
      </c>
      <c r="AV1799" s="1">
        <v>0</v>
      </c>
      <c r="AW1799" s="1">
        <v>3</v>
      </c>
      <c r="AX1799" s="1">
        <v>3</v>
      </c>
      <c r="AY1799" s="1">
        <v>2</v>
      </c>
      <c r="AZ1799" s="1">
        <v>0</v>
      </c>
      <c r="BA1799" s="11">
        <v>8</v>
      </c>
    </row>
    <row r="1800" spans="1:53" x14ac:dyDescent="0.25">
      <c r="A1800" s="10">
        <v>125836</v>
      </c>
      <c r="B1800" s="1" t="s">
        <v>3748</v>
      </c>
      <c r="C1800" s="1" t="s">
        <v>2873</v>
      </c>
      <c r="D1800" s="1">
        <v>0</v>
      </c>
      <c r="E1800" s="1">
        <v>0</v>
      </c>
      <c r="F1800" s="1"/>
      <c r="G1800" s="1" t="s">
        <v>3749</v>
      </c>
      <c r="H1800" s="2">
        <v>45513.501976539352</v>
      </c>
      <c r="I1800" s="1" t="str">
        <f>_xlfn.XLOOKUP(G1800,'Lookup '!A:A,'Lookup '!B:B)</f>
        <v>Cases &amp; Covers</v>
      </c>
      <c r="J1800" s="1" t="s">
        <v>51</v>
      </c>
      <c r="K1800" s="1" t="b">
        <v>0</v>
      </c>
      <c r="L1800" s="1"/>
      <c r="M1800" s="1"/>
      <c r="N1800" s="1" t="s">
        <v>52</v>
      </c>
      <c r="O1800" s="3">
        <v>10.41</v>
      </c>
      <c r="P1800" s="3"/>
      <c r="Q1800" s="3">
        <v>10.41</v>
      </c>
      <c r="R1800" s="3">
        <v>14.545400000000001</v>
      </c>
      <c r="S1800" s="1">
        <v>0</v>
      </c>
      <c r="T1800" s="4">
        <v>0</v>
      </c>
      <c r="U1800" s="1" t="s">
        <v>5362</v>
      </c>
      <c r="V1800" s="1" t="s">
        <v>5670</v>
      </c>
      <c r="W1800" s="1" t="s">
        <v>5673</v>
      </c>
      <c r="X1800" s="1" t="s">
        <v>47</v>
      </c>
      <c r="Y1800" s="1">
        <v>89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40</v>
      </c>
      <c r="AT1800" s="1">
        <v>0</v>
      </c>
      <c r="AU1800" s="1">
        <v>1</v>
      </c>
      <c r="AV1800" s="1">
        <v>0</v>
      </c>
      <c r="AW1800" s="1">
        <v>2</v>
      </c>
      <c r="AX1800" s="1">
        <v>3</v>
      </c>
      <c r="AY1800" s="1">
        <v>2</v>
      </c>
      <c r="AZ1800" s="1">
        <v>3</v>
      </c>
      <c r="BA1800" s="11">
        <v>10</v>
      </c>
    </row>
    <row r="1801" spans="1:53" x14ac:dyDescent="0.25">
      <c r="A1801" s="10">
        <v>125837</v>
      </c>
      <c r="B1801" s="1" t="s">
        <v>3750</v>
      </c>
      <c r="C1801" s="1" t="s">
        <v>2873</v>
      </c>
      <c r="D1801" s="1">
        <v>0</v>
      </c>
      <c r="E1801" s="1">
        <v>0</v>
      </c>
      <c r="F1801" s="1"/>
      <c r="G1801" s="1" t="s">
        <v>3751</v>
      </c>
      <c r="H1801" s="2">
        <v>45513.501976539352</v>
      </c>
      <c r="I1801" s="1" t="str">
        <f>_xlfn.XLOOKUP(G1801,'Lookup '!A:A,'Lookup '!B:B)</f>
        <v>Cases &amp; Covers</v>
      </c>
      <c r="J1801" s="1" t="s">
        <v>51</v>
      </c>
      <c r="K1801" s="1" t="b">
        <v>0</v>
      </c>
      <c r="L1801" s="1"/>
      <c r="M1801" s="1"/>
      <c r="N1801" s="1" t="s">
        <v>52</v>
      </c>
      <c r="O1801" s="3">
        <v>10.41</v>
      </c>
      <c r="P1801" s="3"/>
      <c r="Q1801" s="3">
        <v>10.41</v>
      </c>
      <c r="R1801" s="3">
        <v>14.545400000000001</v>
      </c>
      <c r="S1801" s="1">
        <v>0</v>
      </c>
      <c r="T1801" s="4">
        <v>0</v>
      </c>
      <c r="U1801" s="1" t="s">
        <v>5362</v>
      </c>
      <c r="V1801" s="1" t="s">
        <v>5670</v>
      </c>
      <c r="W1801" s="1" t="s">
        <v>5673</v>
      </c>
      <c r="X1801" s="1" t="s">
        <v>47</v>
      </c>
      <c r="Y1801" s="1">
        <v>37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13</v>
      </c>
      <c r="AT1801" s="1">
        <v>0</v>
      </c>
      <c r="AU1801" s="1">
        <v>0</v>
      </c>
      <c r="AV1801" s="1">
        <v>0</v>
      </c>
      <c r="AW1801" s="1">
        <v>0</v>
      </c>
      <c r="AX1801" s="1">
        <v>5</v>
      </c>
      <c r="AY1801" s="1">
        <v>6</v>
      </c>
      <c r="AZ1801" s="1">
        <v>4</v>
      </c>
      <c r="BA1801" s="11">
        <v>5</v>
      </c>
    </row>
    <row r="1802" spans="1:53" x14ac:dyDescent="0.25">
      <c r="A1802" s="10">
        <v>125838</v>
      </c>
      <c r="B1802" s="1" t="s">
        <v>3752</v>
      </c>
      <c r="C1802" s="1" t="s">
        <v>2873</v>
      </c>
      <c r="D1802" s="1">
        <v>0</v>
      </c>
      <c r="E1802" s="1">
        <v>0</v>
      </c>
      <c r="F1802" s="1"/>
      <c r="G1802" s="1" t="s">
        <v>3753</v>
      </c>
      <c r="H1802" s="2">
        <v>45513.501977280095</v>
      </c>
      <c r="I1802" s="1" t="str">
        <f>_xlfn.XLOOKUP(G1802,'Lookup '!A:A,'Lookup '!B:B)</f>
        <v>Cases &amp; Covers</v>
      </c>
      <c r="J1802" s="1" t="s">
        <v>51</v>
      </c>
      <c r="K1802" s="1" t="b">
        <v>0</v>
      </c>
      <c r="L1802" s="1"/>
      <c r="M1802" s="1"/>
      <c r="N1802" s="1" t="s">
        <v>52</v>
      </c>
      <c r="O1802" s="3">
        <v>10.41</v>
      </c>
      <c r="P1802" s="3"/>
      <c r="Q1802" s="3">
        <v>10.41</v>
      </c>
      <c r="R1802" s="3">
        <v>14.545400000000001</v>
      </c>
      <c r="S1802" s="1">
        <v>0</v>
      </c>
      <c r="T1802" s="4">
        <v>0</v>
      </c>
      <c r="U1802" s="1" t="s">
        <v>5362</v>
      </c>
      <c r="V1802" s="1" t="s">
        <v>5670</v>
      </c>
      <c r="W1802" s="1" t="s">
        <v>5674</v>
      </c>
      <c r="X1802" s="1" t="s">
        <v>47</v>
      </c>
      <c r="Y1802" s="1">
        <v>48</v>
      </c>
      <c r="Z1802" s="1">
        <v>0</v>
      </c>
      <c r="AA1802" s="1">
        <v>30</v>
      </c>
      <c r="AB1802" s="1">
        <v>30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43</v>
      </c>
      <c r="AT1802" s="1">
        <v>8</v>
      </c>
      <c r="AU1802" s="1">
        <v>6</v>
      </c>
      <c r="AV1802" s="1">
        <v>6</v>
      </c>
      <c r="AW1802" s="1">
        <v>12</v>
      </c>
      <c r="AX1802" s="1">
        <v>12</v>
      </c>
      <c r="AY1802" s="1">
        <v>4</v>
      </c>
      <c r="AZ1802" s="1">
        <v>7</v>
      </c>
      <c r="BA1802" s="11">
        <v>4</v>
      </c>
    </row>
    <row r="1803" spans="1:53" x14ac:dyDescent="0.25">
      <c r="A1803" s="10">
        <v>125839</v>
      </c>
      <c r="B1803" s="1" t="s">
        <v>3754</v>
      </c>
      <c r="C1803" s="1" t="s">
        <v>2873</v>
      </c>
      <c r="D1803" s="1">
        <v>0</v>
      </c>
      <c r="E1803" s="1">
        <v>0</v>
      </c>
      <c r="F1803" s="1"/>
      <c r="G1803" s="1" t="s">
        <v>3755</v>
      </c>
      <c r="H1803" s="2">
        <v>45513.501977280095</v>
      </c>
      <c r="I1803" s="1" t="str">
        <f>_xlfn.XLOOKUP(G1803,'Lookup '!A:A,'Lookup '!B:B)</f>
        <v>Cases &amp; Covers</v>
      </c>
      <c r="J1803" s="1" t="s">
        <v>51</v>
      </c>
      <c r="K1803" s="1" t="b">
        <v>0</v>
      </c>
      <c r="L1803" s="1"/>
      <c r="M1803" s="1"/>
      <c r="N1803" s="1" t="s">
        <v>52</v>
      </c>
      <c r="O1803" s="3">
        <v>10.41</v>
      </c>
      <c r="P1803" s="3"/>
      <c r="Q1803" s="3">
        <v>10.41</v>
      </c>
      <c r="R1803" s="3">
        <v>14.545400000000001</v>
      </c>
      <c r="S1803" s="1">
        <v>0</v>
      </c>
      <c r="T1803" s="4">
        <v>0</v>
      </c>
      <c r="U1803" s="1" t="s">
        <v>5362</v>
      </c>
      <c r="V1803" s="1" t="s">
        <v>5670</v>
      </c>
      <c r="W1803" s="1" t="s">
        <v>5674</v>
      </c>
      <c r="X1803" s="1" t="s">
        <v>47</v>
      </c>
      <c r="Y1803" s="1">
        <v>67</v>
      </c>
      <c r="Z1803" s="1">
        <v>0</v>
      </c>
      <c r="AA1803" s="1">
        <v>30</v>
      </c>
      <c r="AB1803" s="1">
        <v>30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41</v>
      </c>
      <c r="AT1803" s="1">
        <v>8</v>
      </c>
      <c r="AU1803" s="1">
        <v>4</v>
      </c>
      <c r="AV1803" s="1">
        <v>3</v>
      </c>
      <c r="AW1803" s="1">
        <v>9</v>
      </c>
      <c r="AX1803" s="1">
        <v>11</v>
      </c>
      <c r="AY1803" s="1">
        <v>6</v>
      </c>
      <c r="AZ1803" s="1">
        <v>1</v>
      </c>
      <c r="BA1803" s="11">
        <v>0</v>
      </c>
    </row>
    <row r="1804" spans="1:53" x14ac:dyDescent="0.25">
      <c r="A1804" s="10">
        <v>125840</v>
      </c>
      <c r="B1804" s="1" t="s">
        <v>3756</v>
      </c>
      <c r="C1804" s="1" t="s">
        <v>2873</v>
      </c>
      <c r="D1804" s="1">
        <v>0</v>
      </c>
      <c r="E1804" s="1">
        <v>0</v>
      </c>
      <c r="F1804" s="1"/>
      <c r="G1804" s="1" t="s">
        <v>3757</v>
      </c>
      <c r="H1804" s="2">
        <v>45513.501977280095</v>
      </c>
      <c r="I1804" s="1" t="str">
        <f>_xlfn.XLOOKUP(G1804,'Lookup '!A:A,'Lookup '!B:B)</f>
        <v>Cases &amp; Covers</v>
      </c>
      <c r="J1804" s="1" t="s">
        <v>51</v>
      </c>
      <c r="K1804" s="1" t="b">
        <v>0</v>
      </c>
      <c r="L1804" s="1"/>
      <c r="M1804" s="1"/>
      <c r="N1804" s="1" t="s">
        <v>52</v>
      </c>
      <c r="O1804" s="3">
        <v>10.41</v>
      </c>
      <c r="P1804" s="3"/>
      <c r="Q1804" s="3">
        <v>10.41</v>
      </c>
      <c r="R1804" s="3">
        <v>14.545400000000001</v>
      </c>
      <c r="S1804" s="1">
        <v>0</v>
      </c>
      <c r="T1804" s="4">
        <v>0</v>
      </c>
      <c r="U1804" s="1" t="s">
        <v>5362</v>
      </c>
      <c r="V1804" s="1" t="s">
        <v>5670</v>
      </c>
      <c r="W1804" s="1" t="s">
        <v>5674</v>
      </c>
      <c r="X1804" s="1" t="s">
        <v>47</v>
      </c>
      <c r="Y1804" s="1">
        <v>34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13</v>
      </c>
      <c r="AT1804" s="1">
        <v>0</v>
      </c>
      <c r="AU1804" s="1">
        <v>0</v>
      </c>
      <c r="AV1804" s="1">
        <v>1</v>
      </c>
      <c r="AW1804" s="1">
        <v>1</v>
      </c>
      <c r="AX1804" s="1">
        <v>0</v>
      </c>
      <c r="AY1804" s="1">
        <v>0</v>
      </c>
      <c r="AZ1804" s="1">
        <v>1</v>
      </c>
      <c r="BA1804" s="11">
        <v>0</v>
      </c>
    </row>
    <row r="1805" spans="1:53" x14ac:dyDescent="0.25">
      <c r="A1805" s="10">
        <v>125841</v>
      </c>
      <c r="B1805" s="1" t="s">
        <v>3758</v>
      </c>
      <c r="C1805" s="1" t="s">
        <v>2873</v>
      </c>
      <c r="D1805" s="1">
        <v>0</v>
      </c>
      <c r="E1805" s="1">
        <v>0</v>
      </c>
      <c r="F1805" s="1"/>
      <c r="G1805" s="1" t="s">
        <v>3759</v>
      </c>
      <c r="H1805" s="2">
        <v>45513.501977280095</v>
      </c>
      <c r="I1805" s="1" t="str">
        <f>_xlfn.XLOOKUP(G1805,'Lookup '!A:A,'Lookup '!B:B)</f>
        <v>Cases &amp; Covers</v>
      </c>
      <c r="J1805" s="1" t="s">
        <v>51</v>
      </c>
      <c r="K1805" s="1" t="b">
        <v>0</v>
      </c>
      <c r="L1805" s="1"/>
      <c r="M1805" s="1"/>
      <c r="N1805" s="1" t="s">
        <v>52</v>
      </c>
      <c r="O1805" s="3">
        <v>10.41</v>
      </c>
      <c r="P1805" s="3"/>
      <c r="Q1805" s="3">
        <v>10.41</v>
      </c>
      <c r="R1805" s="3">
        <v>14.545400000000001</v>
      </c>
      <c r="S1805" s="1">
        <v>0</v>
      </c>
      <c r="T1805" s="4">
        <v>0</v>
      </c>
      <c r="U1805" s="1" t="s">
        <v>5362</v>
      </c>
      <c r="V1805" s="1" t="s">
        <v>5670</v>
      </c>
      <c r="W1805" s="1" t="s">
        <v>5675</v>
      </c>
      <c r="X1805" s="1" t="s">
        <v>47</v>
      </c>
      <c r="Y1805" s="1">
        <v>57</v>
      </c>
      <c r="Z1805" s="1">
        <v>0</v>
      </c>
      <c r="AA1805" s="1">
        <v>50</v>
      </c>
      <c r="AB1805" s="1">
        <v>50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45</v>
      </c>
      <c r="AT1805" s="1">
        <v>8</v>
      </c>
      <c r="AU1805" s="1">
        <v>4</v>
      </c>
      <c r="AV1805" s="1">
        <v>6</v>
      </c>
      <c r="AW1805" s="1">
        <v>7</v>
      </c>
      <c r="AX1805" s="1">
        <v>13</v>
      </c>
      <c r="AY1805" s="1">
        <v>1</v>
      </c>
      <c r="AZ1805" s="1">
        <v>4</v>
      </c>
      <c r="BA1805" s="11">
        <v>5</v>
      </c>
    </row>
    <row r="1806" spans="1:53" x14ac:dyDescent="0.25">
      <c r="A1806" s="10">
        <v>125842</v>
      </c>
      <c r="B1806" s="1" t="s">
        <v>3760</v>
      </c>
      <c r="C1806" s="1" t="s">
        <v>2873</v>
      </c>
      <c r="D1806" s="1">
        <v>0</v>
      </c>
      <c r="E1806" s="1">
        <v>0</v>
      </c>
      <c r="F1806" s="1"/>
      <c r="G1806" s="1" t="s">
        <v>3761</v>
      </c>
      <c r="H1806" s="2">
        <v>45513.501977280095</v>
      </c>
      <c r="I1806" s="1" t="str">
        <f>_xlfn.XLOOKUP(G1806,'Lookup '!A:A,'Lookup '!B:B)</f>
        <v>Cases &amp; Covers</v>
      </c>
      <c r="J1806" s="1" t="s">
        <v>51</v>
      </c>
      <c r="K1806" s="1" t="b">
        <v>0</v>
      </c>
      <c r="L1806" s="1"/>
      <c r="M1806" s="1"/>
      <c r="N1806" s="1" t="s">
        <v>52</v>
      </c>
      <c r="O1806" s="3">
        <v>10.41</v>
      </c>
      <c r="P1806" s="3"/>
      <c r="Q1806" s="3">
        <v>10.41</v>
      </c>
      <c r="R1806" s="3">
        <v>14.545400000000001</v>
      </c>
      <c r="S1806" s="1">
        <v>0</v>
      </c>
      <c r="T1806" s="4">
        <v>0</v>
      </c>
      <c r="U1806" s="1" t="s">
        <v>5362</v>
      </c>
      <c r="V1806" s="1" t="s">
        <v>5670</v>
      </c>
      <c r="W1806" s="1" t="s">
        <v>5675</v>
      </c>
      <c r="X1806" s="1" t="s">
        <v>47</v>
      </c>
      <c r="Y1806" s="1">
        <v>46</v>
      </c>
      <c r="Z1806" s="1">
        <v>0</v>
      </c>
      <c r="AA1806" s="1">
        <v>50</v>
      </c>
      <c r="AB1806" s="1">
        <v>50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44</v>
      </c>
      <c r="AT1806" s="1">
        <v>6</v>
      </c>
      <c r="AU1806" s="1">
        <v>6</v>
      </c>
      <c r="AV1806" s="1">
        <v>4</v>
      </c>
      <c r="AW1806" s="1">
        <v>12</v>
      </c>
      <c r="AX1806" s="1">
        <v>11</v>
      </c>
      <c r="AY1806" s="1">
        <v>9</v>
      </c>
      <c r="AZ1806" s="1">
        <v>7</v>
      </c>
      <c r="BA1806" s="11">
        <v>6</v>
      </c>
    </row>
    <row r="1807" spans="1:53" x14ac:dyDescent="0.25">
      <c r="A1807" s="10">
        <v>125843</v>
      </c>
      <c r="B1807" s="1" t="s">
        <v>3762</v>
      </c>
      <c r="C1807" s="1" t="s">
        <v>2873</v>
      </c>
      <c r="D1807" s="1">
        <v>0</v>
      </c>
      <c r="E1807" s="1">
        <v>0</v>
      </c>
      <c r="F1807" s="1"/>
      <c r="G1807" s="1" t="s">
        <v>3763</v>
      </c>
      <c r="H1807" s="2">
        <v>45513.501977280095</v>
      </c>
      <c r="I1807" s="1" t="str">
        <f>_xlfn.XLOOKUP(G1807,'Lookup '!A:A,'Lookup '!B:B)</f>
        <v>Cases &amp; Covers</v>
      </c>
      <c r="J1807" s="1" t="s">
        <v>51</v>
      </c>
      <c r="K1807" s="1" t="b">
        <v>0</v>
      </c>
      <c r="L1807" s="1"/>
      <c r="M1807" s="1"/>
      <c r="N1807" s="1" t="s">
        <v>52</v>
      </c>
      <c r="O1807" s="3">
        <v>10.41</v>
      </c>
      <c r="P1807" s="3"/>
      <c r="Q1807" s="3">
        <v>10.41</v>
      </c>
      <c r="R1807" s="3">
        <v>14.545400000000001</v>
      </c>
      <c r="S1807" s="1">
        <v>0</v>
      </c>
      <c r="T1807" s="4">
        <v>0</v>
      </c>
      <c r="U1807" s="1" t="s">
        <v>5362</v>
      </c>
      <c r="V1807" s="1" t="s">
        <v>5670</v>
      </c>
      <c r="W1807" s="1" t="s">
        <v>5675</v>
      </c>
      <c r="X1807" s="1" t="s">
        <v>47</v>
      </c>
      <c r="Y1807" s="1">
        <v>25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13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2</v>
      </c>
      <c r="AZ1807" s="1">
        <v>4</v>
      </c>
      <c r="BA1807" s="11">
        <v>7</v>
      </c>
    </row>
    <row r="1808" spans="1:53" hidden="1" x14ac:dyDescent="0.25">
      <c r="A1808" s="10">
        <v>125844</v>
      </c>
      <c r="B1808" s="1" t="s">
        <v>3764</v>
      </c>
      <c r="C1808" s="1" t="s">
        <v>3040</v>
      </c>
      <c r="D1808" s="1">
        <v>4</v>
      </c>
      <c r="E1808" s="1">
        <v>0</v>
      </c>
      <c r="F1808" s="1"/>
      <c r="G1808" s="1" t="s">
        <v>3765</v>
      </c>
      <c r="H1808" s="2">
        <v>45517.394486377314</v>
      </c>
      <c r="I1808" s="1" t="str">
        <f>_xlfn.XLOOKUP(G1808,'Lookup '!A:A,'Lookup '!B:B)</f>
        <v>Audio</v>
      </c>
      <c r="J1808" s="1" t="s">
        <v>761</v>
      </c>
      <c r="K1808" s="1" t="b">
        <v>0</v>
      </c>
      <c r="L1808" s="1"/>
      <c r="M1808" s="1"/>
      <c r="N1808" s="1" t="s">
        <v>52</v>
      </c>
      <c r="O1808" s="3">
        <v>1.93</v>
      </c>
      <c r="P1808" s="3"/>
      <c r="Q1808" s="3">
        <v>1.93</v>
      </c>
      <c r="R1808" s="3">
        <v>3.6362999999999999</v>
      </c>
      <c r="S1808" s="1">
        <v>0</v>
      </c>
      <c r="T1808" s="4">
        <v>0</v>
      </c>
      <c r="U1808" s="1"/>
      <c r="V1808" s="1" t="s">
        <v>5676</v>
      </c>
      <c r="W1808" s="1">
        <v>0</v>
      </c>
      <c r="X1808" s="1" t="s">
        <v>47</v>
      </c>
      <c r="Y1808" s="1">
        <v>981</v>
      </c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155</v>
      </c>
      <c r="AT1808" s="1">
        <v>16</v>
      </c>
      <c r="AU1808" s="1">
        <v>39</v>
      </c>
      <c r="AV1808" s="1">
        <v>48</v>
      </c>
      <c r="AW1808" s="1">
        <v>65</v>
      </c>
      <c r="AX1808" s="1">
        <v>46</v>
      </c>
      <c r="AY1808" s="1">
        <v>59</v>
      </c>
      <c r="AZ1808" s="1">
        <v>39</v>
      </c>
      <c r="BA1808" s="11">
        <v>68</v>
      </c>
    </row>
    <row r="1809" spans="1:53" hidden="1" x14ac:dyDescent="0.25">
      <c r="A1809" s="10">
        <v>125845</v>
      </c>
      <c r="B1809" s="1" t="s">
        <v>3766</v>
      </c>
      <c r="C1809" s="1" t="s">
        <v>3040</v>
      </c>
      <c r="D1809" s="1">
        <v>4</v>
      </c>
      <c r="E1809" s="1">
        <v>0</v>
      </c>
      <c r="F1809" s="1"/>
      <c r="G1809" s="1" t="s">
        <v>3767</v>
      </c>
      <c r="H1809" s="2">
        <v>45517.394486377314</v>
      </c>
      <c r="I1809" s="1" t="str">
        <f>_xlfn.XLOOKUP(G1809,'Lookup '!A:A,'Lookup '!B:B)</f>
        <v>Audio</v>
      </c>
      <c r="J1809" s="1" t="s">
        <v>761</v>
      </c>
      <c r="K1809" s="1" t="b">
        <v>0</v>
      </c>
      <c r="L1809" s="1"/>
      <c r="M1809" s="1"/>
      <c r="N1809" s="1" t="s">
        <v>52</v>
      </c>
      <c r="O1809" s="3">
        <v>2.1</v>
      </c>
      <c r="P1809" s="3"/>
      <c r="Q1809" s="3">
        <v>2.1</v>
      </c>
      <c r="R1809" s="3">
        <v>3.8180999999999998</v>
      </c>
      <c r="S1809" s="1">
        <v>0</v>
      </c>
      <c r="T1809" s="4">
        <v>0</v>
      </c>
      <c r="U1809" s="1"/>
      <c r="V1809" s="1" t="s">
        <v>5676</v>
      </c>
      <c r="W1809" s="1">
        <v>0</v>
      </c>
      <c r="X1809" s="1" t="s">
        <v>47</v>
      </c>
      <c r="Y1809" s="1">
        <v>991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112</v>
      </c>
      <c r="AT1809" s="1">
        <v>34</v>
      </c>
      <c r="AU1809" s="1">
        <v>58</v>
      </c>
      <c r="AV1809" s="1">
        <v>86</v>
      </c>
      <c r="AW1809" s="1">
        <v>63</v>
      </c>
      <c r="AX1809" s="1">
        <v>36</v>
      </c>
      <c r="AY1809" s="1">
        <v>41</v>
      </c>
      <c r="AZ1809" s="1">
        <v>44</v>
      </c>
      <c r="BA1809" s="11">
        <v>58</v>
      </c>
    </row>
    <row r="1810" spans="1:53" hidden="1" x14ac:dyDescent="0.25">
      <c r="A1810" s="10">
        <v>125846</v>
      </c>
      <c r="B1810" s="1" t="s">
        <v>3768</v>
      </c>
      <c r="C1810" s="1" t="s">
        <v>3040</v>
      </c>
      <c r="D1810" s="1">
        <v>4</v>
      </c>
      <c r="E1810" s="1">
        <v>0</v>
      </c>
      <c r="F1810" s="1"/>
      <c r="G1810" s="1" t="s">
        <v>3769</v>
      </c>
      <c r="H1810" s="2">
        <v>45517.394486377314</v>
      </c>
      <c r="I1810" s="1" t="str">
        <f>_xlfn.XLOOKUP(G1810,'Lookup '!A:A,'Lookup '!B:B)</f>
        <v>Audio</v>
      </c>
      <c r="J1810" s="1" t="s">
        <v>761</v>
      </c>
      <c r="K1810" s="1" t="b">
        <v>0</v>
      </c>
      <c r="L1810" s="1"/>
      <c r="M1810" s="1"/>
      <c r="N1810" s="1" t="s">
        <v>52</v>
      </c>
      <c r="O1810" s="3">
        <v>19.21</v>
      </c>
      <c r="P1810" s="3"/>
      <c r="Q1810" s="3">
        <v>19.21</v>
      </c>
      <c r="R1810" s="3">
        <v>29.090900000000001</v>
      </c>
      <c r="S1810" s="1">
        <v>0</v>
      </c>
      <c r="T1810" s="4">
        <v>0</v>
      </c>
      <c r="U1810" s="1"/>
      <c r="V1810" s="1" t="s">
        <v>3769</v>
      </c>
      <c r="W1810" s="1">
        <v>0</v>
      </c>
      <c r="X1810" s="1" t="s">
        <v>47</v>
      </c>
      <c r="Y1810" s="1">
        <v>574</v>
      </c>
      <c r="Z1810" s="1">
        <v>3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90</v>
      </c>
      <c r="AT1810" s="1">
        <v>30</v>
      </c>
      <c r="AU1810" s="1">
        <v>47</v>
      </c>
      <c r="AV1810" s="1">
        <v>49</v>
      </c>
      <c r="AW1810" s="1">
        <v>53</v>
      </c>
      <c r="AX1810" s="1">
        <v>58</v>
      </c>
      <c r="AY1810" s="1">
        <v>35</v>
      </c>
      <c r="AZ1810" s="1">
        <v>36</v>
      </c>
      <c r="BA1810" s="11">
        <v>38</v>
      </c>
    </row>
    <row r="1811" spans="1:53" hidden="1" x14ac:dyDescent="0.25">
      <c r="A1811" s="10">
        <v>125847</v>
      </c>
      <c r="B1811" s="1" t="s">
        <v>3770</v>
      </c>
      <c r="C1811" s="1" t="s">
        <v>3771</v>
      </c>
      <c r="D1811" s="1">
        <v>0</v>
      </c>
      <c r="E1811" s="1">
        <v>0</v>
      </c>
      <c r="F1811" s="1"/>
      <c r="G1811" s="1" t="s">
        <v>3772</v>
      </c>
      <c r="H1811" s="2">
        <v>45517.454678240741</v>
      </c>
      <c r="I1811" s="1" t="str">
        <f>_xlfn.XLOOKUP(G1811,'Lookup '!A:A,'Lookup '!B:B)</f>
        <v>Body Strap</v>
      </c>
      <c r="J1811" s="1" t="s">
        <v>123</v>
      </c>
      <c r="K1811" s="1" t="b">
        <v>0</v>
      </c>
      <c r="L1811" s="1"/>
      <c r="M1811" s="1"/>
      <c r="N1811" s="1" t="s">
        <v>52</v>
      </c>
      <c r="O1811" s="3">
        <v>4.2300000000000004</v>
      </c>
      <c r="P1811" s="3"/>
      <c r="Q1811" s="3">
        <v>4.2300000000000004</v>
      </c>
      <c r="R1811" s="3">
        <v>7.2727000000000004</v>
      </c>
      <c r="S1811" s="1">
        <v>0</v>
      </c>
      <c r="T1811" s="4">
        <v>0</v>
      </c>
      <c r="U1811" s="1"/>
      <c r="V1811" s="1" t="s">
        <v>5677</v>
      </c>
      <c r="W1811" s="1">
        <v>0</v>
      </c>
      <c r="X1811" s="1" t="s">
        <v>47</v>
      </c>
      <c r="Y1811" s="1">
        <v>373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87</v>
      </c>
      <c r="AT1811" s="1">
        <v>13</v>
      </c>
      <c r="AU1811" s="1">
        <v>27</v>
      </c>
      <c r="AV1811" s="1">
        <v>14</v>
      </c>
      <c r="AW1811" s="1">
        <v>35</v>
      </c>
      <c r="AX1811" s="1">
        <v>38</v>
      </c>
      <c r="AY1811" s="1">
        <v>17</v>
      </c>
      <c r="AZ1811" s="1">
        <v>59</v>
      </c>
      <c r="BA1811" s="11">
        <v>43</v>
      </c>
    </row>
    <row r="1812" spans="1:53" hidden="1" x14ac:dyDescent="0.25">
      <c r="A1812" s="10">
        <v>125848</v>
      </c>
      <c r="B1812" s="1" t="s">
        <v>3773</v>
      </c>
      <c r="C1812" s="1" t="s">
        <v>3771</v>
      </c>
      <c r="D1812" s="1">
        <v>0</v>
      </c>
      <c r="E1812" s="1">
        <v>0</v>
      </c>
      <c r="F1812" s="1"/>
      <c r="G1812" s="1" t="s">
        <v>3774</v>
      </c>
      <c r="H1812" s="2">
        <v>45517.454678240741</v>
      </c>
      <c r="I1812" s="1" t="str">
        <f>_xlfn.XLOOKUP(G1812,'Lookup '!A:A,'Lookup '!B:B)</f>
        <v>Body Strap</v>
      </c>
      <c r="J1812" s="1" t="s">
        <v>123</v>
      </c>
      <c r="K1812" s="1" t="b">
        <v>0</v>
      </c>
      <c r="L1812" s="1"/>
      <c r="M1812" s="1"/>
      <c r="N1812" s="1" t="s">
        <v>52</v>
      </c>
      <c r="O1812" s="3">
        <v>4.2300000000000004</v>
      </c>
      <c r="P1812" s="3"/>
      <c r="Q1812" s="3">
        <v>4.2300000000000004</v>
      </c>
      <c r="R1812" s="3">
        <v>7.2727000000000004</v>
      </c>
      <c r="S1812" s="1">
        <v>0</v>
      </c>
      <c r="T1812" s="4">
        <v>0</v>
      </c>
      <c r="U1812" s="1"/>
      <c r="V1812" s="1" t="s">
        <v>5677</v>
      </c>
      <c r="W1812" s="1">
        <v>0</v>
      </c>
      <c r="X1812" s="1" t="s">
        <v>47</v>
      </c>
      <c r="Y1812" s="1">
        <v>372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62</v>
      </c>
      <c r="AT1812" s="1">
        <v>10</v>
      </c>
      <c r="AU1812" s="1">
        <v>20</v>
      </c>
      <c r="AV1812" s="1">
        <v>12</v>
      </c>
      <c r="AW1812" s="1">
        <v>26</v>
      </c>
      <c r="AX1812" s="1">
        <v>22</v>
      </c>
      <c r="AY1812" s="1">
        <v>12</v>
      </c>
      <c r="AZ1812" s="1">
        <v>42</v>
      </c>
      <c r="BA1812" s="11">
        <v>24</v>
      </c>
    </row>
    <row r="1813" spans="1:53" hidden="1" x14ac:dyDescent="0.25">
      <c r="A1813" s="10">
        <v>125849</v>
      </c>
      <c r="B1813" s="1" t="s">
        <v>3775</v>
      </c>
      <c r="C1813" s="1" t="s">
        <v>3771</v>
      </c>
      <c r="D1813" s="1">
        <v>0</v>
      </c>
      <c r="E1813" s="1">
        <v>0</v>
      </c>
      <c r="F1813" s="1"/>
      <c r="G1813" s="1" t="s">
        <v>3776</v>
      </c>
      <c r="H1813" s="2">
        <v>45517.454678240741</v>
      </c>
      <c r="I1813" s="1" t="str">
        <f>_xlfn.XLOOKUP(G1813,'Lookup '!A:A,'Lookup '!B:B)</f>
        <v>Body Strap</v>
      </c>
      <c r="J1813" s="1" t="s">
        <v>123</v>
      </c>
      <c r="K1813" s="1" t="b">
        <v>0</v>
      </c>
      <c r="L1813" s="1"/>
      <c r="M1813" s="1"/>
      <c r="N1813" s="1" t="s">
        <v>52</v>
      </c>
      <c r="O1813" s="3">
        <v>4.2300000000000004</v>
      </c>
      <c r="P1813" s="3"/>
      <c r="Q1813" s="3">
        <v>4.2300000000000004</v>
      </c>
      <c r="R1813" s="3">
        <v>7.2727000000000004</v>
      </c>
      <c r="S1813" s="1">
        <v>0</v>
      </c>
      <c r="T1813" s="4">
        <v>0</v>
      </c>
      <c r="U1813" s="1"/>
      <c r="V1813" s="1" t="s">
        <v>5677</v>
      </c>
      <c r="W1813" s="1">
        <v>0</v>
      </c>
      <c r="X1813" s="1" t="s">
        <v>47</v>
      </c>
      <c r="Y1813" s="1">
        <v>221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85</v>
      </c>
      <c r="AT1813" s="1">
        <v>11</v>
      </c>
      <c r="AU1813" s="1">
        <v>21</v>
      </c>
      <c r="AV1813" s="1">
        <v>18</v>
      </c>
      <c r="AW1813" s="1">
        <v>33</v>
      </c>
      <c r="AX1813" s="1">
        <v>27</v>
      </c>
      <c r="AY1813" s="1">
        <v>17</v>
      </c>
      <c r="AZ1813" s="1">
        <v>42</v>
      </c>
      <c r="BA1813" s="11">
        <v>27</v>
      </c>
    </row>
    <row r="1814" spans="1:53" hidden="1" x14ac:dyDescent="0.25">
      <c r="A1814" s="10">
        <v>125850</v>
      </c>
      <c r="B1814" s="1" t="s">
        <v>3777</v>
      </c>
      <c r="C1814" s="1" t="s">
        <v>3771</v>
      </c>
      <c r="D1814" s="1">
        <v>0</v>
      </c>
      <c r="E1814" s="1">
        <v>0</v>
      </c>
      <c r="F1814" s="1"/>
      <c r="G1814" s="1" t="s">
        <v>3778</v>
      </c>
      <c r="H1814" s="2">
        <v>45517.454678240741</v>
      </c>
      <c r="I1814" s="1" t="str">
        <f>_xlfn.XLOOKUP(G1814,'Lookup '!A:A,'Lookup '!B:B)</f>
        <v>Body Strap</v>
      </c>
      <c r="J1814" s="1" t="s">
        <v>123</v>
      </c>
      <c r="K1814" s="1" t="b">
        <v>0</v>
      </c>
      <c r="L1814" s="1"/>
      <c r="M1814" s="1"/>
      <c r="N1814" s="1" t="s">
        <v>52</v>
      </c>
      <c r="O1814" s="3">
        <v>4.2300000000000004</v>
      </c>
      <c r="P1814" s="3"/>
      <c r="Q1814" s="3">
        <v>4.2300000000000004</v>
      </c>
      <c r="R1814" s="3">
        <v>7.2727000000000004</v>
      </c>
      <c r="S1814" s="1">
        <v>0</v>
      </c>
      <c r="T1814" s="4">
        <v>0</v>
      </c>
      <c r="U1814" s="1"/>
      <c r="V1814" s="1" t="s">
        <v>5677</v>
      </c>
      <c r="W1814" s="1">
        <v>0</v>
      </c>
      <c r="X1814" s="1" t="s">
        <v>47</v>
      </c>
      <c r="Y1814" s="1">
        <v>309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62</v>
      </c>
      <c r="AT1814" s="1">
        <v>9</v>
      </c>
      <c r="AU1814" s="1">
        <v>12</v>
      </c>
      <c r="AV1814" s="1">
        <v>11</v>
      </c>
      <c r="AW1814" s="1">
        <v>20</v>
      </c>
      <c r="AX1814" s="1">
        <v>22</v>
      </c>
      <c r="AY1814" s="1">
        <v>6</v>
      </c>
      <c r="AZ1814" s="1">
        <v>37</v>
      </c>
      <c r="BA1814" s="11">
        <v>13</v>
      </c>
    </row>
    <row r="1815" spans="1:53" hidden="1" x14ac:dyDescent="0.25">
      <c r="A1815" s="10">
        <v>125851</v>
      </c>
      <c r="B1815" s="1" t="s">
        <v>3779</v>
      </c>
      <c r="C1815" s="1" t="s">
        <v>3771</v>
      </c>
      <c r="D1815" s="1">
        <v>0</v>
      </c>
      <c r="E1815" s="1">
        <v>0</v>
      </c>
      <c r="F1815" s="1"/>
      <c r="G1815" s="1" t="s">
        <v>3780</v>
      </c>
      <c r="H1815" s="2">
        <v>45517.454678240741</v>
      </c>
      <c r="I1815" s="1" t="str">
        <f>_xlfn.XLOOKUP(G1815,'Lookup '!A:A,'Lookup '!B:B)</f>
        <v>Body Strap</v>
      </c>
      <c r="J1815" s="1" t="s">
        <v>123</v>
      </c>
      <c r="K1815" s="1" t="b">
        <v>0</v>
      </c>
      <c r="L1815" s="1"/>
      <c r="M1815" s="1"/>
      <c r="N1815" s="1" t="s">
        <v>52</v>
      </c>
      <c r="O1815" s="3">
        <v>4.2300000000000004</v>
      </c>
      <c r="P1815" s="3"/>
      <c r="Q1815" s="3">
        <v>4.2300000000000004</v>
      </c>
      <c r="R1815" s="3">
        <v>7.2727000000000004</v>
      </c>
      <c r="S1815" s="1">
        <v>0</v>
      </c>
      <c r="T1815" s="4">
        <v>0</v>
      </c>
      <c r="U1815" s="1"/>
      <c r="V1815" s="1" t="s">
        <v>5677</v>
      </c>
      <c r="W1815" s="1">
        <v>0</v>
      </c>
      <c r="X1815" s="1" t="s">
        <v>47</v>
      </c>
      <c r="Y1815" s="1">
        <v>198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74</v>
      </c>
      <c r="AT1815" s="1">
        <v>7</v>
      </c>
      <c r="AU1815" s="1">
        <v>10</v>
      </c>
      <c r="AV1815" s="1">
        <v>7</v>
      </c>
      <c r="AW1815" s="1">
        <v>22</v>
      </c>
      <c r="AX1815" s="1">
        <v>21</v>
      </c>
      <c r="AY1815" s="1">
        <v>10</v>
      </c>
      <c r="AZ1815" s="1">
        <v>34</v>
      </c>
      <c r="BA1815" s="11">
        <v>19</v>
      </c>
    </row>
    <row r="1816" spans="1:53" hidden="1" x14ac:dyDescent="0.25">
      <c r="A1816" s="10">
        <v>125852</v>
      </c>
      <c r="B1816" s="1" t="s">
        <v>3781</v>
      </c>
      <c r="C1816" s="1" t="s">
        <v>3771</v>
      </c>
      <c r="D1816" s="1">
        <v>0</v>
      </c>
      <c r="E1816" s="1">
        <v>0</v>
      </c>
      <c r="F1816" s="1"/>
      <c r="G1816" s="1" t="s">
        <v>3782</v>
      </c>
      <c r="H1816" s="2">
        <v>45517.454678240741</v>
      </c>
      <c r="I1816" s="1" t="str">
        <f>_xlfn.XLOOKUP(G1816,'Lookup '!A:A,'Lookup '!B:B)</f>
        <v>Body Strap</v>
      </c>
      <c r="J1816" s="1" t="s">
        <v>123</v>
      </c>
      <c r="K1816" s="1" t="b">
        <v>0</v>
      </c>
      <c r="L1816" s="1"/>
      <c r="M1816" s="1"/>
      <c r="N1816" s="1" t="s">
        <v>52</v>
      </c>
      <c r="O1816" s="3">
        <v>4.2300000000000004</v>
      </c>
      <c r="P1816" s="3"/>
      <c r="Q1816" s="3">
        <v>4.2300000000000004</v>
      </c>
      <c r="R1816" s="3">
        <v>7.2727000000000004</v>
      </c>
      <c r="S1816" s="1">
        <v>0</v>
      </c>
      <c r="T1816" s="4">
        <v>0</v>
      </c>
      <c r="U1816" s="1"/>
      <c r="V1816" s="1" t="s">
        <v>5677</v>
      </c>
      <c r="W1816" s="1">
        <v>0</v>
      </c>
      <c r="X1816" s="1" t="s">
        <v>47</v>
      </c>
      <c r="Y1816" s="1">
        <v>200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64</v>
      </c>
      <c r="AT1816" s="1">
        <v>5</v>
      </c>
      <c r="AU1816" s="1">
        <v>15</v>
      </c>
      <c r="AV1816" s="1">
        <v>14</v>
      </c>
      <c r="AW1816" s="1">
        <v>15</v>
      </c>
      <c r="AX1816" s="1">
        <v>21</v>
      </c>
      <c r="AY1816" s="1">
        <v>10</v>
      </c>
      <c r="AZ1816" s="1">
        <v>38</v>
      </c>
      <c r="BA1816" s="11">
        <v>22</v>
      </c>
    </row>
    <row r="1817" spans="1:53" hidden="1" x14ac:dyDescent="0.25">
      <c r="A1817" s="10">
        <v>125853</v>
      </c>
      <c r="B1817" s="1" t="s">
        <v>3783</v>
      </c>
      <c r="C1817" s="1" t="s">
        <v>3771</v>
      </c>
      <c r="D1817" s="1">
        <v>0</v>
      </c>
      <c r="E1817" s="1">
        <v>0</v>
      </c>
      <c r="F1817" s="1"/>
      <c r="G1817" s="1" t="s">
        <v>3784</v>
      </c>
      <c r="H1817" s="2">
        <v>45517.454678240741</v>
      </c>
      <c r="I1817" s="1" t="str">
        <f>_xlfn.XLOOKUP(G1817,'Lookup '!A:A,'Lookup '!B:B)</f>
        <v>Body Strap</v>
      </c>
      <c r="J1817" s="1" t="s">
        <v>123</v>
      </c>
      <c r="K1817" s="1" t="b">
        <v>0</v>
      </c>
      <c r="L1817" s="1"/>
      <c r="M1817" s="1"/>
      <c r="N1817" s="1" t="s">
        <v>52</v>
      </c>
      <c r="O1817" s="3">
        <v>3.55</v>
      </c>
      <c r="P1817" s="3"/>
      <c r="Q1817" s="3">
        <v>3.55</v>
      </c>
      <c r="R1817" s="3">
        <v>6.5982000000000003</v>
      </c>
      <c r="S1817" s="1">
        <v>0</v>
      </c>
      <c r="T1817" s="4">
        <v>0</v>
      </c>
      <c r="U1817" s="1"/>
      <c r="V1817" s="1" t="s">
        <v>5677</v>
      </c>
      <c r="W1817" s="1">
        <v>0</v>
      </c>
      <c r="X1817" s="1" t="s">
        <v>47</v>
      </c>
      <c r="Y1817" s="1">
        <v>222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63</v>
      </c>
      <c r="AT1817" s="1">
        <v>13</v>
      </c>
      <c r="AU1817" s="1">
        <v>17</v>
      </c>
      <c r="AV1817" s="1">
        <v>20</v>
      </c>
      <c r="AW1817" s="1">
        <v>39</v>
      </c>
      <c r="AX1817" s="1">
        <v>38</v>
      </c>
      <c r="AY1817" s="1">
        <v>16</v>
      </c>
      <c r="AZ1817" s="1">
        <v>44</v>
      </c>
      <c r="BA1817" s="11">
        <v>32</v>
      </c>
    </row>
    <row r="1818" spans="1:53" hidden="1" x14ac:dyDescent="0.25">
      <c r="A1818" s="10">
        <v>125854</v>
      </c>
      <c r="B1818" s="1" t="s">
        <v>3785</v>
      </c>
      <c r="C1818" s="1" t="s">
        <v>3771</v>
      </c>
      <c r="D1818" s="1">
        <v>0</v>
      </c>
      <c r="E1818" s="1">
        <v>0</v>
      </c>
      <c r="F1818" s="1"/>
      <c r="G1818" s="1" t="s">
        <v>3786</v>
      </c>
      <c r="H1818" s="2">
        <v>45517.454678240741</v>
      </c>
      <c r="I1818" s="1" t="str">
        <f>_xlfn.XLOOKUP(G1818,'Lookup '!A:A,'Lookup '!B:B)</f>
        <v>Body Strap</v>
      </c>
      <c r="J1818" s="1" t="s">
        <v>123</v>
      </c>
      <c r="K1818" s="1" t="b">
        <v>0</v>
      </c>
      <c r="L1818" s="1"/>
      <c r="M1818" s="1"/>
      <c r="N1818" s="1" t="s">
        <v>52</v>
      </c>
      <c r="O1818" s="3">
        <v>3.55</v>
      </c>
      <c r="P1818" s="3"/>
      <c r="Q1818" s="3">
        <v>3.55</v>
      </c>
      <c r="R1818" s="3">
        <v>6.3635999999999999</v>
      </c>
      <c r="S1818" s="1">
        <v>0</v>
      </c>
      <c r="T1818" s="4">
        <v>0</v>
      </c>
      <c r="U1818" s="1"/>
      <c r="V1818" s="1" t="s">
        <v>5677</v>
      </c>
      <c r="W1818" s="1">
        <v>0</v>
      </c>
      <c r="X1818" s="1" t="s">
        <v>47</v>
      </c>
      <c r="Y1818" s="1">
        <v>164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63</v>
      </c>
      <c r="AT1818" s="1">
        <v>13</v>
      </c>
      <c r="AU1818" s="1">
        <v>27</v>
      </c>
      <c r="AV1818" s="1">
        <v>26</v>
      </c>
      <c r="AW1818" s="1">
        <v>47</v>
      </c>
      <c r="AX1818" s="1">
        <v>47</v>
      </c>
      <c r="AY1818" s="1">
        <v>22</v>
      </c>
      <c r="AZ1818" s="1">
        <v>63</v>
      </c>
      <c r="BA1818" s="11">
        <v>32</v>
      </c>
    </row>
    <row r="1819" spans="1:53" x14ac:dyDescent="0.25">
      <c r="A1819" s="10">
        <v>125855</v>
      </c>
      <c r="B1819" s="1" t="s">
        <v>3787</v>
      </c>
      <c r="C1819" s="1" t="s">
        <v>2987</v>
      </c>
      <c r="D1819" s="1">
        <v>0</v>
      </c>
      <c r="E1819" s="1">
        <v>0</v>
      </c>
      <c r="F1819" s="1"/>
      <c r="G1819" s="1" t="s">
        <v>3788</v>
      </c>
      <c r="H1819" s="2">
        <v>45517.470198726849</v>
      </c>
      <c r="I1819" s="1" t="str">
        <f>_xlfn.XLOOKUP(G1819,'Lookup '!A:A,'Lookup '!B:B)</f>
        <v>Cases &amp; Covers</v>
      </c>
      <c r="J1819" s="1" t="s">
        <v>51</v>
      </c>
      <c r="K1819" s="1" t="b">
        <v>0</v>
      </c>
      <c r="L1819" s="1"/>
      <c r="M1819" s="1"/>
      <c r="N1819" s="1" t="s">
        <v>52</v>
      </c>
      <c r="O1819" s="3">
        <v>3.81</v>
      </c>
      <c r="P1819" s="3"/>
      <c r="Q1819" s="3">
        <v>3.81</v>
      </c>
      <c r="R1819" s="3">
        <v>5.9089999999999998</v>
      </c>
      <c r="S1819" s="1">
        <v>0</v>
      </c>
      <c r="T1819" s="4">
        <v>0</v>
      </c>
      <c r="U1819" s="1" t="s">
        <v>5362</v>
      </c>
      <c r="V1819" s="1" t="s">
        <v>5678</v>
      </c>
      <c r="W1819" s="1" t="s">
        <v>3715</v>
      </c>
      <c r="X1819" s="1" t="s">
        <v>47</v>
      </c>
      <c r="Y1819" s="1">
        <v>84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92</v>
      </c>
      <c r="AT1819" s="1">
        <v>4</v>
      </c>
      <c r="AU1819" s="1">
        <v>7</v>
      </c>
      <c r="AV1819" s="1">
        <v>7</v>
      </c>
      <c r="AW1819" s="1">
        <v>15</v>
      </c>
      <c r="AX1819" s="1">
        <v>14</v>
      </c>
      <c r="AY1819" s="1">
        <v>8</v>
      </c>
      <c r="AZ1819" s="1">
        <v>11</v>
      </c>
      <c r="BA1819" s="11">
        <v>10</v>
      </c>
    </row>
    <row r="1820" spans="1:53" x14ac:dyDescent="0.25">
      <c r="A1820" s="10">
        <v>125856</v>
      </c>
      <c r="B1820" s="1" t="s">
        <v>3789</v>
      </c>
      <c r="C1820" s="1" t="s">
        <v>2987</v>
      </c>
      <c r="D1820" s="1">
        <v>0</v>
      </c>
      <c r="E1820" s="1">
        <v>0</v>
      </c>
      <c r="F1820" s="1"/>
      <c r="G1820" s="1" t="s">
        <v>3790</v>
      </c>
      <c r="H1820" s="2">
        <v>45517.470198726849</v>
      </c>
      <c r="I1820" s="1" t="str">
        <f>_xlfn.XLOOKUP(G1820,'Lookup '!A:A,'Lookup '!B:B)</f>
        <v>Cases &amp; Covers</v>
      </c>
      <c r="J1820" s="1" t="s">
        <v>51</v>
      </c>
      <c r="K1820" s="1" t="b">
        <v>0</v>
      </c>
      <c r="L1820" s="1"/>
      <c r="M1820" s="1"/>
      <c r="N1820" s="1" t="s">
        <v>52</v>
      </c>
      <c r="O1820" s="3">
        <v>3.81</v>
      </c>
      <c r="P1820" s="3"/>
      <c r="Q1820" s="3">
        <v>3.81</v>
      </c>
      <c r="R1820" s="3">
        <v>5.9089999999999998</v>
      </c>
      <c r="S1820" s="1">
        <v>0</v>
      </c>
      <c r="T1820" s="4">
        <v>0</v>
      </c>
      <c r="U1820" s="1" t="s">
        <v>5362</v>
      </c>
      <c r="V1820" s="1" t="s">
        <v>5678</v>
      </c>
      <c r="W1820" s="1" t="s">
        <v>3715</v>
      </c>
      <c r="X1820" s="1" t="s">
        <v>47</v>
      </c>
      <c r="Y1820" s="1">
        <v>62</v>
      </c>
      <c r="Z1820" s="1">
        <v>0</v>
      </c>
      <c r="AA1820" s="1">
        <v>49</v>
      </c>
      <c r="AB1820" s="1">
        <v>49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96</v>
      </c>
      <c r="AT1820" s="1">
        <v>4</v>
      </c>
      <c r="AU1820" s="1">
        <v>11</v>
      </c>
      <c r="AV1820" s="1">
        <v>9</v>
      </c>
      <c r="AW1820" s="1">
        <v>16</v>
      </c>
      <c r="AX1820" s="1">
        <v>19</v>
      </c>
      <c r="AY1820" s="1">
        <v>8</v>
      </c>
      <c r="AZ1820" s="1">
        <v>15</v>
      </c>
      <c r="BA1820" s="11">
        <v>5</v>
      </c>
    </row>
    <row r="1821" spans="1:53" x14ac:dyDescent="0.25">
      <c r="A1821" s="10">
        <v>125857</v>
      </c>
      <c r="B1821" s="1" t="s">
        <v>3791</v>
      </c>
      <c r="C1821" s="1" t="s">
        <v>2987</v>
      </c>
      <c r="D1821" s="1">
        <v>0</v>
      </c>
      <c r="E1821" s="1">
        <v>0</v>
      </c>
      <c r="F1821" s="1"/>
      <c r="G1821" s="1" t="s">
        <v>3792</v>
      </c>
      <c r="H1821" s="2">
        <v>45517.470198726849</v>
      </c>
      <c r="I1821" s="1" t="str">
        <f>_xlfn.XLOOKUP(G1821,'Lookup '!A:A,'Lookup '!B:B)</f>
        <v>Cases &amp; Covers</v>
      </c>
      <c r="J1821" s="1" t="s">
        <v>51</v>
      </c>
      <c r="K1821" s="1" t="b">
        <v>0</v>
      </c>
      <c r="L1821" s="1"/>
      <c r="M1821" s="1"/>
      <c r="N1821" s="1" t="s">
        <v>52</v>
      </c>
      <c r="O1821" s="3">
        <v>3.81</v>
      </c>
      <c r="P1821" s="3"/>
      <c r="Q1821" s="3">
        <v>3.81</v>
      </c>
      <c r="R1821" s="3">
        <v>5.9089999999999998</v>
      </c>
      <c r="S1821" s="1">
        <v>0</v>
      </c>
      <c r="T1821" s="4">
        <v>0</v>
      </c>
      <c r="U1821" s="1" t="s">
        <v>5362</v>
      </c>
      <c r="V1821" s="1" t="s">
        <v>5678</v>
      </c>
      <c r="W1821" s="1" t="s">
        <v>3715</v>
      </c>
      <c r="X1821" s="1" t="s">
        <v>47</v>
      </c>
      <c r="Y1821" s="1">
        <v>108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93</v>
      </c>
      <c r="AT1821" s="1">
        <v>3</v>
      </c>
      <c r="AU1821" s="1">
        <v>6</v>
      </c>
      <c r="AV1821" s="1">
        <v>2</v>
      </c>
      <c r="AW1821" s="1">
        <v>18</v>
      </c>
      <c r="AX1821" s="1">
        <v>19</v>
      </c>
      <c r="AY1821" s="1">
        <v>1</v>
      </c>
      <c r="AZ1821" s="1">
        <v>0</v>
      </c>
      <c r="BA1821" s="11">
        <v>0</v>
      </c>
    </row>
    <row r="1822" spans="1:53" x14ac:dyDescent="0.25">
      <c r="A1822" s="10">
        <v>125858</v>
      </c>
      <c r="B1822" s="1" t="s">
        <v>3793</v>
      </c>
      <c r="C1822" s="1" t="s">
        <v>2987</v>
      </c>
      <c r="D1822" s="1">
        <v>0</v>
      </c>
      <c r="E1822" s="1">
        <v>0</v>
      </c>
      <c r="F1822" s="1"/>
      <c r="G1822" s="1" t="s">
        <v>3794</v>
      </c>
      <c r="H1822" s="2">
        <v>45517.470198726849</v>
      </c>
      <c r="I1822" s="1" t="str">
        <f>_xlfn.XLOOKUP(G1822,'Lookup '!A:A,'Lookup '!B:B)</f>
        <v>Cases &amp; Covers</v>
      </c>
      <c r="J1822" s="1" t="s">
        <v>51</v>
      </c>
      <c r="K1822" s="1" t="b">
        <v>0</v>
      </c>
      <c r="L1822" s="1"/>
      <c r="M1822" s="1"/>
      <c r="N1822" s="1" t="s">
        <v>52</v>
      </c>
      <c r="O1822" s="3">
        <v>3.81</v>
      </c>
      <c r="P1822" s="3"/>
      <c r="Q1822" s="3">
        <v>3.81</v>
      </c>
      <c r="R1822" s="3">
        <v>5.9089999999999998</v>
      </c>
      <c r="S1822" s="1">
        <v>0</v>
      </c>
      <c r="T1822" s="4">
        <v>0</v>
      </c>
      <c r="U1822" s="1" t="s">
        <v>5362</v>
      </c>
      <c r="V1822" s="1" t="s">
        <v>5678</v>
      </c>
      <c r="W1822" s="1" t="s">
        <v>5515</v>
      </c>
      <c r="X1822" s="1" t="s">
        <v>47</v>
      </c>
      <c r="Y1822" s="1">
        <v>155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92</v>
      </c>
      <c r="AT1822" s="1">
        <v>4</v>
      </c>
      <c r="AU1822" s="1">
        <v>2</v>
      </c>
      <c r="AV1822" s="1">
        <v>9</v>
      </c>
      <c r="AW1822" s="1">
        <v>15</v>
      </c>
      <c r="AX1822" s="1">
        <v>11</v>
      </c>
      <c r="AY1822" s="1">
        <v>7</v>
      </c>
      <c r="AZ1822" s="1">
        <v>7</v>
      </c>
      <c r="BA1822" s="11">
        <v>2</v>
      </c>
    </row>
    <row r="1823" spans="1:53" x14ac:dyDescent="0.25">
      <c r="A1823" s="10">
        <v>125859</v>
      </c>
      <c r="B1823" s="1" t="s">
        <v>3795</v>
      </c>
      <c r="C1823" s="1" t="s">
        <v>2987</v>
      </c>
      <c r="D1823" s="1">
        <v>0</v>
      </c>
      <c r="E1823" s="1">
        <v>0</v>
      </c>
      <c r="F1823" s="1"/>
      <c r="G1823" s="1" t="s">
        <v>3796</v>
      </c>
      <c r="H1823" s="2">
        <v>45517.470198726849</v>
      </c>
      <c r="I1823" s="1" t="str">
        <f>_xlfn.XLOOKUP(G1823,'Lookup '!A:A,'Lookup '!B:B)</f>
        <v>Cases &amp; Covers</v>
      </c>
      <c r="J1823" s="1" t="s">
        <v>51</v>
      </c>
      <c r="K1823" s="1" t="b">
        <v>0</v>
      </c>
      <c r="L1823" s="1"/>
      <c r="M1823" s="1"/>
      <c r="N1823" s="1" t="s">
        <v>52</v>
      </c>
      <c r="O1823" s="3">
        <v>3.81</v>
      </c>
      <c r="P1823" s="3"/>
      <c r="Q1823" s="3">
        <v>3.81</v>
      </c>
      <c r="R1823" s="3">
        <v>5.9089999999999998</v>
      </c>
      <c r="S1823" s="1">
        <v>0</v>
      </c>
      <c r="T1823" s="4">
        <v>0</v>
      </c>
      <c r="U1823" s="1" t="s">
        <v>5362</v>
      </c>
      <c r="V1823" s="1" t="s">
        <v>5678</v>
      </c>
      <c r="W1823" s="1" t="s">
        <v>5515</v>
      </c>
      <c r="X1823" s="1" t="s">
        <v>47</v>
      </c>
      <c r="Y1823" s="1">
        <v>119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92</v>
      </c>
      <c r="AT1823" s="1">
        <v>4</v>
      </c>
      <c r="AU1823" s="1">
        <v>5</v>
      </c>
      <c r="AV1823" s="1">
        <v>6</v>
      </c>
      <c r="AW1823" s="1">
        <v>17</v>
      </c>
      <c r="AX1823" s="1">
        <v>31</v>
      </c>
      <c r="AY1823" s="1">
        <v>7</v>
      </c>
      <c r="AZ1823" s="1">
        <v>13</v>
      </c>
      <c r="BA1823" s="11">
        <v>8</v>
      </c>
    </row>
    <row r="1824" spans="1:53" x14ac:dyDescent="0.25">
      <c r="A1824" s="10">
        <v>125860</v>
      </c>
      <c r="B1824" s="1" t="s">
        <v>3797</v>
      </c>
      <c r="C1824" s="1" t="s">
        <v>2987</v>
      </c>
      <c r="D1824" s="1">
        <v>0</v>
      </c>
      <c r="E1824" s="1">
        <v>0</v>
      </c>
      <c r="F1824" s="1"/>
      <c r="G1824" s="1" t="s">
        <v>3798</v>
      </c>
      <c r="H1824" s="2">
        <v>45517.470198726849</v>
      </c>
      <c r="I1824" s="1" t="str">
        <f>_xlfn.XLOOKUP(G1824,'Lookup '!A:A,'Lookup '!B:B)</f>
        <v>Cases &amp; Covers</v>
      </c>
      <c r="J1824" s="1" t="s">
        <v>51</v>
      </c>
      <c r="K1824" s="1" t="b">
        <v>0</v>
      </c>
      <c r="L1824" s="1"/>
      <c r="M1824" s="1"/>
      <c r="N1824" s="1" t="s">
        <v>52</v>
      </c>
      <c r="O1824" s="3">
        <v>3.81</v>
      </c>
      <c r="P1824" s="3"/>
      <c r="Q1824" s="3">
        <v>3.81</v>
      </c>
      <c r="R1824" s="3">
        <v>5.9089999999999998</v>
      </c>
      <c r="S1824" s="1">
        <v>0</v>
      </c>
      <c r="T1824" s="4">
        <v>0</v>
      </c>
      <c r="U1824" s="1" t="s">
        <v>5362</v>
      </c>
      <c r="V1824" s="1" t="s">
        <v>5678</v>
      </c>
      <c r="W1824" s="1" t="s">
        <v>5515</v>
      </c>
      <c r="X1824" s="1" t="s">
        <v>47</v>
      </c>
      <c r="Y1824" s="1">
        <v>117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91</v>
      </c>
      <c r="AT1824" s="1">
        <v>3</v>
      </c>
      <c r="AU1824" s="1">
        <v>8</v>
      </c>
      <c r="AV1824" s="1">
        <v>7</v>
      </c>
      <c r="AW1824" s="1">
        <v>14</v>
      </c>
      <c r="AX1824" s="1">
        <v>27</v>
      </c>
      <c r="AY1824" s="1">
        <v>7</v>
      </c>
      <c r="AZ1824" s="1">
        <v>16</v>
      </c>
      <c r="BA1824" s="11">
        <v>12</v>
      </c>
    </row>
    <row r="1825" spans="1:53" x14ac:dyDescent="0.25">
      <c r="A1825" s="10">
        <v>125861</v>
      </c>
      <c r="B1825" s="1" t="s">
        <v>3799</v>
      </c>
      <c r="C1825" s="1" t="s">
        <v>2987</v>
      </c>
      <c r="D1825" s="1">
        <v>0</v>
      </c>
      <c r="E1825" s="1">
        <v>0</v>
      </c>
      <c r="F1825" s="1"/>
      <c r="G1825" s="1" t="s">
        <v>3800</v>
      </c>
      <c r="H1825" s="2">
        <v>45517.470198726849</v>
      </c>
      <c r="I1825" s="1" t="str">
        <f>_xlfn.XLOOKUP(G1825,'Lookup '!A:A,'Lookup '!B:B)</f>
        <v>Cases &amp; Covers</v>
      </c>
      <c r="J1825" s="1" t="s">
        <v>51</v>
      </c>
      <c r="K1825" s="1" t="b">
        <v>0</v>
      </c>
      <c r="L1825" s="1"/>
      <c r="M1825" s="1"/>
      <c r="N1825" s="1" t="s">
        <v>52</v>
      </c>
      <c r="O1825" s="3">
        <v>3.81</v>
      </c>
      <c r="P1825" s="3"/>
      <c r="Q1825" s="3">
        <v>3.81</v>
      </c>
      <c r="R1825" s="3">
        <v>5.9089999999999998</v>
      </c>
      <c r="S1825" s="1">
        <v>0</v>
      </c>
      <c r="T1825" s="4">
        <v>0</v>
      </c>
      <c r="U1825" s="1" t="s">
        <v>5362</v>
      </c>
      <c r="V1825" s="1" t="s">
        <v>5678</v>
      </c>
      <c r="W1825" s="1" t="s">
        <v>5520</v>
      </c>
      <c r="X1825" s="1" t="s">
        <v>47</v>
      </c>
      <c r="Y1825" s="1">
        <v>44</v>
      </c>
      <c r="Z1825" s="1">
        <v>0</v>
      </c>
      <c r="AA1825" s="1">
        <v>48</v>
      </c>
      <c r="AB1825" s="1">
        <v>48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77</v>
      </c>
      <c r="AT1825" s="1">
        <v>8</v>
      </c>
      <c r="AU1825" s="1">
        <v>10</v>
      </c>
      <c r="AV1825" s="1">
        <v>1</v>
      </c>
      <c r="AW1825" s="1">
        <v>15</v>
      </c>
      <c r="AX1825" s="1">
        <v>22</v>
      </c>
      <c r="AY1825" s="1">
        <v>5</v>
      </c>
      <c r="AZ1825" s="1">
        <v>5</v>
      </c>
      <c r="BA1825" s="11">
        <v>19</v>
      </c>
    </row>
    <row r="1826" spans="1:53" x14ac:dyDescent="0.25">
      <c r="A1826" s="10">
        <v>125862</v>
      </c>
      <c r="B1826" s="1" t="s">
        <v>3801</v>
      </c>
      <c r="C1826" s="1" t="s">
        <v>2987</v>
      </c>
      <c r="D1826" s="1">
        <v>0</v>
      </c>
      <c r="E1826" s="1">
        <v>0</v>
      </c>
      <c r="F1826" s="1"/>
      <c r="G1826" s="1" t="s">
        <v>3802</v>
      </c>
      <c r="H1826" s="2">
        <v>45517.470198726849</v>
      </c>
      <c r="I1826" s="1" t="str">
        <f>_xlfn.XLOOKUP(G1826,'Lookup '!A:A,'Lookup '!B:B)</f>
        <v>Cases &amp; Covers</v>
      </c>
      <c r="J1826" s="1" t="s">
        <v>51</v>
      </c>
      <c r="K1826" s="1" t="b">
        <v>0</v>
      </c>
      <c r="L1826" s="1"/>
      <c r="M1826" s="1"/>
      <c r="N1826" s="1" t="s">
        <v>52</v>
      </c>
      <c r="O1826" s="3">
        <v>3.81</v>
      </c>
      <c r="P1826" s="3"/>
      <c r="Q1826" s="3">
        <v>3.81</v>
      </c>
      <c r="R1826" s="3">
        <v>5.9089999999999998</v>
      </c>
      <c r="S1826" s="1">
        <v>0</v>
      </c>
      <c r="T1826" s="4">
        <v>0</v>
      </c>
      <c r="U1826" s="1" t="s">
        <v>5362</v>
      </c>
      <c r="V1826" s="1" t="s">
        <v>5678</v>
      </c>
      <c r="W1826" s="1" t="s">
        <v>5520</v>
      </c>
      <c r="X1826" s="1" t="s">
        <v>47</v>
      </c>
      <c r="Y1826" s="1">
        <v>28</v>
      </c>
      <c r="Z1826" s="1">
        <v>0</v>
      </c>
      <c r="AA1826" s="1">
        <v>50</v>
      </c>
      <c r="AB1826" s="1">
        <v>50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80</v>
      </c>
      <c r="AT1826" s="1">
        <v>8</v>
      </c>
      <c r="AU1826" s="1">
        <v>3</v>
      </c>
      <c r="AV1826" s="1">
        <v>4</v>
      </c>
      <c r="AW1826" s="1">
        <v>19</v>
      </c>
      <c r="AX1826" s="1">
        <v>32</v>
      </c>
      <c r="AY1826" s="1">
        <v>11</v>
      </c>
      <c r="AZ1826" s="1">
        <v>7</v>
      </c>
      <c r="BA1826" s="11">
        <v>13</v>
      </c>
    </row>
    <row r="1827" spans="1:53" x14ac:dyDescent="0.25">
      <c r="A1827" s="10">
        <v>125863</v>
      </c>
      <c r="B1827" s="1" t="s">
        <v>3803</v>
      </c>
      <c r="C1827" s="1" t="s">
        <v>2987</v>
      </c>
      <c r="D1827" s="1">
        <v>0</v>
      </c>
      <c r="E1827" s="1">
        <v>0</v>
      </c>
      <c r="F1827" s="1"/>
      <c r="G1827" s="1" t="s">
        <v>3804</v>
      </c>
      <c r="H1827" s="2">
        <v>45517.470198726849</v>
      </c>
      <c r="I1827" s="1" t="str">
        <f>_xlfn.XLOOKUP(G1827,'Lookup '!A:A,'Lookup '!B:B)</f>
        <v>Cases &amp; Covers</v>
      </c>
      <c r="J1827" s="1" t="s">
        <v>51</v>
      </c>
      <c r="K1827" s="1" t="b">
        <v>0</v>
      </c>
      <c r="L1827" s="1"/>
      <c r="M1827" s="1"/>
      <c r="N1827" s="1" t="s">
        <v>52</v>
      </c>
      <c r="O1827" s="3">
        <v>3.81</v>
      </c>
      <c r="P1827" s="3"/>
      <c r="Q1827" s="3">
        <v>3.81</v>
      </c>
      <c r="R1827" s="3">
        <v>5.9089999999999998</v>
      </c>
      <c r="S1827" s="1">
        <v>0</v>
      </c>
      <c r="T1827" s="4">
        <v>0</v>
      </c>
      <c r="U1827" s="1" t="s">
        <v>5362</v>
      </c>
      <c r="V1827" s="1" t="s">
        <v>5678</v>
      </c>
      <c r="W1827" s="1" t="s">
        <v>5520</v>
      </c>
      <c r="X1827" s="1" t="s">
        <v>47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78</v>
      </c>
      <c r="AT1827" s="1">
        <v>8</v>
      </c>
      <c r="AU1827" s="1">
        <v>10</v>
      </c>
      <c r="AV1827" s="1">
        <v>1</v>
      </c>
      <c r="AW1827" s="1">
        <v>0</v>
      </c>
      <c r="AX1827" s="1">
        <v>2</v>
      </c>
      <c r="AY1827" s="1">
        <v>0</v>
      </c>
      <c r="AZ1827" s="1">
        <v>0</v>
      </c>
      <c r="BA1827" s="11">
        <v>0</v>
      </c>
    </row>
    <row r="1828" spans="1:53" x14ac:dyDescent="0.25">
      <c r="A1828" s="10">
        <v>125864</v>
      </c>
      <c r="B1828" s="1" t="s">
        <v>3805</v>
      </c>
      <c r="C1828" s="1" t="s">
        <v>2987</v>
      </c>
      <c r="D1828" s="1">
        <v>0</v>
      </c>
      <c r="E1828" s="1">
        <v>0</v>
      </c>
      <c r="F1828" s="1"/>
      <c r="G1828" s="1" t="s">
        <v>3806</v>
      </c>
      <c r="H1828" s="2">
        <v>45517.470198726849</v>
      </c>
      <c r="I1828" s="1" t="str">
        <f>_xlfn.XLOOKUP(G1828,'Lookup '!A:A,'Lookup '!B:B)</f>
        <v>Cases &amp; Covers</v>
      </c>
      <c r="J1828" s="1" t="s">
        <v>51</v>
      </c>
      <c r="K1828" s="1" t="b">
        <v>0</v>
      </c>
      <c r="L1828" s="1"/>
      <c r="M1828" s="1"/>
      <c r="N1828" s="1" t="s">
        <v>52</v>
      </c>
      <c r="O1828" s="3">
        <v>3.81</v>
      </c>
      <c r="P1828" s="3"/>
      <c r="Q1828" s="3">
        <v>3.81</v>
      </c>
      <c r="R1828" s="3">
        <v>5.9089999999999998</v>
      </c>
      <c r="S1828" s="1">
        <v>0</v>
      </c>
      <c r="T1828" s="4">
        <v>0</v>
      </c>
      <c r="U1828" s="1" t="s">
        <v>5362</v>
      </c>
      <c r="V1828" s="1" t="s">
        <v>5678</v>
      </c>
      <c r="W1828" s="1" t="s">
        <v>5533</v>
      </c>
      <c r="X1828" s="1" t="s">
        <v>47</v>
      </c>
      <c r="Y1828" s="1">
        <v>32</v>
      </c>
      <c r="Z1828" s="1">
        <v>0</v>
      </c>
      <c r="AA1828" s="1">
        <v>30</v>
      </c>
      <c r="AB1828" s="1">
        <v>30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79</v>
      </c>
      <c r="AT1828" s="1">
        <v>6</v>
      </c>
      <c r="AU1828" s="1">
        <v>2</v>
      </c>
      <c r="AV1828" s="1">
        <v>3</v>
      </c>
      <c r="AW1828" s="1">
        <v>4</v>
      </c>
      <c r="AX1828" s="1">
        <v>10</v>
      </c>
      <c r="AY1828" s="1">
        <v>3</v>
      </c>
      <c r="AZ1828" s="1">
        <v>5</v>
      </c>
      <c r="BA1828" s="11">
        <v>6</v>
      </c>
    </row>
    <row r="1829" spans="1:53" x14ac:dyDescent="0.25">
      <c r="A1829" s="10">
        <v>125865</v>
      </c>
      <c r="B1829" s="1" t="s">
        <v>3807</v>
      </c>
      <c r="C1829" s="1" t="s">
        <v>2987</v>
      </c>
      <c r="D1829" s="1">
        <v>0</v>
      </c>
      <c r="E1829" s="1">
        <v>0</v>
      </c>
      <c r="F1829" s="1"/>
      <c r="G1829" s="1" t="s">
        <v>3808</v>
      </c>
      <c r="H1829" s="2">
        <v>45517.470198726849</v>
      </c>
      <c r="I1829" s="1" t="str">
        <f>_xlfn.XLOOKUP(G1829,'Lookup '!A:A,'Lookup '!B:B)</f>
        <v>Cases &amp; Covers</v>
      </c>
      <c r="J1829" s="1" t="s">
        <v>51</v>
      </c>
      <c r="K1829" s="1" t="b">
        <v>0</v>
      </c>
      <c r="L1829" s="1"/>
      <c r="M1829" s="1"/>
      <c r="N1829" s="1" t="s">
        <v>52</v>
      </c>
      <c r="O1829" s="3">
        <v>3.81</v>
      </c>
      <c r="P1829" s="3"/>
      <c r="Q1829" s="3">
        <v>3.81</v>
      </c>
      <c r="R1829" s="3">
        <v>5.9089999999999998</v>
      </c>
      <c r="S1829" s="1">
        <v>0</v>
      </c>
      <c r="T1829" s="4">
        <v>0</v>
      </c>
      <c r="U1829" s="1" t="s">
        <v>5362</v>
      </c>
      <c r="V1829" s="1" t="s">
        <v>5678</v>
      </c>
      <c r="W1829" s="1" t="s">
        <v>5533</v>
      </c>
      <c r="X1829" s="1" t="s">
        <v>47</v>
      </c>
      <c r="Y1829" s="1">
        <v>69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78</v>
      </c>
      <c r="AT1829" s="1">
        <v>9</v>
      </c>
      <c r="AU1829" s="1">
        <v>4</v>
      </c>
      <c r="AV1829" s="1">
        <v>4</v>
      </c>
      <c r="AW1829" s="1">
        <v>5</v>
      </c>
      <c r="AX1829" s="1">
        <v>1</v>
      </c>
      <c r="AY1829" s="1">
        <v>0</v>
      </c>
      <c r="AZ1829" s="1">
        <v>0</v>
      </c>
      <c r="BA1829" s="11">
        <v>0</v>
      </c>
    </row>
    <row r="1830" spans="1:53" x14ac:dyDescent="0.25">
      <c r="A1830" s="10">
        <v>125866</v>
      </c>
      <c r="B1830" s="1" t="s">
        <v>3809</v>
      </c>
      <c r="C1830" s="1" t="s">
        <v>2987</v>
      </c>
      <c r="D1830" s="1">
        <v>0</v>
      </c>
      <c r="E1830" s="1">
        <v>0</v>
      </c>
      <c r="F1830" s="1"/>
      <c r="G1830" s="1" t="s">
        <v>3810</v>
      </c>
      <c r="H1830" s="2">
        <v>45517.470198726849</v>
      </c>
      <c r="I1830" s="1" t="str">
        <f>_xlfn.XLOOKUP(G1830,'Lookup '!A:A,'Lookup '!B:B)</f>
        <v>Cases &amp; Covers</v>
      </c>
      <c r="J1830" s="1" t="s">
        <v>51</v>
      </c>
      <c r="K1830" s="1" t="b">
        <v>0</v>
      </c>
      <c r="L1830" s="1"/>
      <c r="M1830" s="1"/>
      <c r="N1830" s="1" t="s">
        <v>52</v>
      </c>
      <c r="O1830" s="3">
        <v>3.81</v>
      </c>
      <c r="P1830" s="3"/>
      <c r="Q1830" s="3">
        <v>3.81</v>
      </c>
      <c r="R1830" s="3">
        <v>5.9089999999999998</v>
      </c>
      <c r="S1830" s="1">
        <v>0</v>
      </c>
      <c r="T1830" s="4">
        <v>0</v>
      </c>
      <c r="U1830" s="1" t="s">
        <v>5362</v>
      </c>
      <c r="V1830" s="1" t="s">
        <v>5678</v>
      </c>
      <c r="W1830" s="1" t="s">
        <v>5533</v>
      </c>
      <c r="X1830" s="1" t="s">
        <v>47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79</v>
      </c>
      <c r="AT1830" s="1">
        <v>6</v>
      </c>
      <c r="AU1830" s="1">
        <v>3</v>
      </c>
      <c r="AV1830" s="1">
        <v>4</v>
      </c>
      <c r="AW1830" s="1">
        <v>8</v>
      </c>
      <c r="AX1830" s="1">
        <v>0</v>
      </c>
      <c r="AY1830" s="1">
        <v>0</v>
      </c>
      <c r="AZ1830" s="1">
        <v>0</v>
      </c>
      <c r="BA1830" s="11">
        <v>0</v>
      </c>
    </row>
    <row r="1831" spans="1:53" x14ac:dyDescent="0.25">
      <c r="A1831" s="10">
        <v>125867</v>
      </c>
      <c r="B1831" s="1" t="s">
        <v>3811</v>
      </c>
      <c r="C1831" s="1" t="s">
        <v>2987</v>
      </c>
      <c r="D1831" s="1">
        <v>0</v>
      </c>
      <c r="E1831" s="1">
        <v>0</v>
      </c>
      <c r="F1831" s="1"/>
      <c r="G1831" s="1" t="s">
        <v>3812</v>
      </c>
      <c r="H1831" s="2">
        <v>45517.470198726849</v>
      </c>
      <c r="I1831" s="1" t="str">
        <f>_xlfn.XLOOKUP(G1831,'Lookup '!A:A,'Lookup '!B:B)</f>
        <v>Cases &amp; Covers</v>
      </c>
      <c r="J1831" s="1" t="s">
        <v>51</v>
      </c>
      <c r="K1831" s="1" t="b">
        <v>0</v>
      </c>
      <c r="L1831" s="1"/>
      <c r="M1831" s="1"/>
      <c r="N1831" s="1" t="s">
        <v>52</v>
      </c>
      <c r="O1831" s="3">
        <v>3.81</v>
      </c>
      <c r="P1831" s="3"/>
      <c r="Q1831" s="3">
        <v>3.81</v>
      </c>
      <c r="R1831" s="3">
        <v>5.9089999999999998</v>
      </c>
      <c r="S1831" s="1">
        <v>0</v>
      </c>
      <c r="T1831" s="4">
        <v>0</v>
      </c>
      <c r="U1831" s="1" t="s">
        <v>5362</v>
      </c>
      <c r="V1831" s="1" t="s">
        <v>5678</v>
      </c>
      <c r="W1831" s="1" t="s">
        <v>5535</v>
      </c>
      <c r="X1831" s="1" t="s">
        <v>47</v>
      </c>
      <c r="Y1831" s="1">
        <v>74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78</v>
      </c>
      <c r="AT1831" s="1">
        <v>4</v>
      </c>
      <c r="AU1831" s="1">
        <v>5</v>
      </c>
      <c r="AV1831" s="1">
        <v>8</v>
      </c>
      <c r="AW1831" s="1">
        <v>3</v>
      </c>
      <c r="AX1831" s="1">
        <v>13</v>
      </c>
      <c r="AY1831" s="1">
        <v>6</v>
      </c>
      <c r="AZ1831" s="1">
        <v>4</v>
      </c>
      <c r="BA1831" s="11">
        <v>6</v>
      </c>
    </row>
    <row r="1832" spans="1:53" x14ac:dyDescent="0.25">
      <c r="A1832" s="10">
        <v>125868</v>
      </c>
      <c r="B1832" s="1" t="s">
        <v>3813</v>
      </c>
      <c r="C1832" s="1" t="s">
        <v>2987</v>
      </c>
      <c r="D1832" s="1">
        <v>0</v>
      </c>
      <c r="E1832" s="1">
        <v>0</v>
      </c>
      <c r="F1832" s="1"/>
      <c r="G1832" s="1" t="s">
        <v>3814</v>
      </c>
      <c r="H1832" s="2">
        <v>45517.470198726849</v>
      </c>
      <c r="I1832" s="1" t="str">
        <f>_xlfn.XLOOKUP(G1832,'Lookup '!A:A,'Lookup '!B:B)</f>
        <v>Cases &amp; Covers</v>
      </c>
      <c r="J1832" s="1" t="s">
        <v>51</v>
      </c>
      <c r="K1832" s="1" t="b">
        <v>0</v>
      </c>
      <c r="L1832" s="1"/>
      <c r="M1832" s="1"/>
      <c r="N1832" s="1" t="s">
        <v>52</v>
      </c>
      <c r="O1832" s="3">
        <v>3.81</v>
      </c>
      <c r="P1832" s="3"/>
      <c r="Q1832" s="3">
        <v>3.81</v>
      </c>
      <c r="R1832" s="3">
        <v>5.9089999999999998</v>
      </c>
      <c r="S1832" s="1">
        <v>0</v>
      </c>
      <c r="T1832" s="4">
        <v>0</v>
      </c>
      <c r="U1832" s="1" t="s">
        <v>5362</v>
      </c>
      <c r="V1832" s="1" t="s">
        <v>5678</v>
      </c>
      <c r="W1832" s="1" t="s">
        <v>5535</v>
      </c>
      <c r="X1832" s="1" t="s">
        <v>47</v>
      </c>
      <c r="Y1832" s="1">
        <v>47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80</v>
      </c>
      <c r="AT1832" s="1">
        <v>5</v>
      </c>
      <c r="AU1832" s="1">
        <v>14</v>
      </c>
      <c r="AV1832" s="1">
        <v>12</v>
      </c>
      <c r="AW1832" s="1">
        <v>15</v>
      </c>
      <c r="AX1832" s="1">
        <v>5</v>
      </c>
      <c r="AY1832" s="1">
        <v>3</v>
      </c>
      <c r="AZ1832" s="1">
        <v>15</v>
      </c>
      <c r="BA1832" s="11">
        <v>4</v>
      </c>
    </row>
    <row r="1833" spans="1:53" x14ac:dyDescent="0.25">
      <c r="A1833" s="10">
        <v>125869</v>
      </c>
      <c r="B1833" s="1" t="s">
        <v>3815</v>
      </c>
      <c r="C1833" s="1" t="s">
        <v>2987</v>
      </c>
      <c r="D1833" s="1">
        <v>0</v>
      </c>
      <c r="E1833" s="1">
        <v>0</v>
      </c>
      <c r="F1833" s="1"/>
      <c r="G1833" s="1" t="s">
        <v>3816</v>
      </c>
      <c r="H1833" s="2">
        <v>45517.470198726849</v>
      </c>
      <c r="I1833" s="1" t="str">
        <f>_xlfn.XLOOKUP(G1833,'Lookup '!A:A,'Lookup '!B:B)</f>
        <v>Cases &amp; Covers</v>
      </c>
      <c r="J1833" s="1" t="s">
        <v>51</v>
      </c>
      <c r="K1833" s="1" t="b">
        <v>0</v>
      </c>
      <c r="L1833" s="1"/>
      <c r="M1833" s="1"/>
      <c r="N1833" s="1" t="s">
        <v>52</v>
      </c>
      <c r="O1833" s="3">
        <v>3.81</v>
      </c>
      <c r="P1833" s="3"/>
      <c r="Q1833" s="3">
        <v>3.81</v>
      </c>
      <c r="R1833" s="3">
        <v>5.9089999999999998</v>
      </c>
      <c r="S1833" s="1">
        <v>0</v>
      </c>
      <c r="T1833" s="4">
        <v>0</v>
      </c>
      <c r="U1833" s="1" t="s">
        <v>5362</v>
      </c>
      <c r="V1833" s="1" t="s">
        <v>5678</v>
      </c>
      <c r="W1833" s="1" t="s">
        <v>5535</v>
      </c>
      <c r="X1833" s="1" t="s">
        <v>47</v>
      </c>
      <c r="Y1833" s="1">
        <v>48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80</v>
      </c>
      <c r="AT1833" s="1">
        <v>5</v>
      </c>
      <c r="AU1833" s="1">
        <v>5</v>
      </c>
      <c r="AV1833" s="1">
        <v>12</v>
      </c>
      <c r="AW1833" s="1">
        <v>14</v>
      </c>
      <c r="AX1833" s="1">
        <v>24</v>
      </c>
      <c r="AY1833" s="1">
        <v>4</v>
      </c>
      <c r="AZ1833" s="1">
        <v>3</v>
      </c>
      <c r="BA1833" s="11">
        <v>9</v>
      </c>
    </row>
    <row r="1834" spans="1:53" x14ac:dyDescent="0.25">
      <c r="A1834" s="10">
        <v>125870</v>
      </c>
      <c r="B1834" s="1" t="s">
        <v>3817</v>
      </c>
      <c r="C1834" s="1" t="s">
        <v>2987</v>
      </c>
      <c r="D1834" s="1">
        <v>0</v>
      </c>
      <c r="E1834" s="1">
        <v>0</v>
      </c>
      <c r="F1834" s="1"/>
      <c r="G1834" s="1" t="s">
        <v>3818</v>
      </c>
      <c r="H1834" s="2">
        <v>45517.470198726849</v>
      </c>
      <c r="I1834" s="1" t="str">
        <f>_xlfn.XLOOKUP(G1834,'Lookup '!A:A,'Lookup '!B:B)</f>
        <v>Cases &amp; Covers</v>
      </c>
      <c r="J1834" s="1" t="s">
        <v>51</v>
      </c>
      <c r="K1834" s="1" t="b">
        <v>0</v>
      </c>
      <c r="L1834" s="1"/>
      <c r="M1834" s="1"/>
      <c r="N1834" s="1" t="s">
        <v>52</v>
      </c>
      <c r="O1834" s="3">
        <v>3.81</v>
      </c>
      <c r="P1834" s="3"/>
      <c r="Q1834" s="3">
        <v>3.81</v>
      </c>
      <c r="R1834" s="3">
        <v>5.9089999999999998</v>
      </c>
      <c r="S1834" s="1">
        <v>0</v>
      </c>
      <c r="T1834" s="4">
        <v>0</v>
      </c>
      <c r="U1834" s="1" t="s">
        <v>5362</v>
      </c>
      <c r="V1834" s="1" t="s">
        <v>5678</v>
      </c>
      <c r="W1834" s="1" t="s">
        <v>5605</v>
      </c>
      <c r="X1834" s="1" t="s">
        <v>47</v>
      </c>
      <c r="Y1834" s="1">
        <v>157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92</v>
      </c>
      <c r="AT1834" s="1">
        <v>2</v>
      </c>
      <c r="AU1834" s="1">
        <v>4</v>
      </c>
      <c r="AV1834" s="1">
        <v>5</v>
      </c>
      <c r="AW1834" s="1">
        <v>6</v>
      </c>
      <c r="AX1834" s="1">
        <v>17</v>
      </c>
      <c r="AY1834" s="1">
        <v>5</v>
      </c>
      <c r="AZ1834" s="1">
        <v>8</v>
      </c>
      <c r="BA1834" s="11">
        <v>7</v>
      </c>
    </row>
    <row r="1835" spans="1:53" x14ac:dyDescent="0.25">
      <c r="A1835" s="10">
        <v>125871</v>
      </c>
      <c r="B1835" s="1" t="s">
        <v>3819</v>
      </c>
      <c r="C1835" s="1" t="s">
        <v>2987</v>
      </c>
      <c r="D1835" s="1">
        <v>0</v>
      </c>
      <c r="E1835" s="1">
        <v>0</v>
      </c>
      <c r="F1835" s="1"/>
      <c r="G1835" s="1" t="s">
        <v>3820</v>
      </c>
      <c r="H1835" s="2">
        <v>45517.470198726849</v>
      </c>
      <c r="I1835" s="1" t="str">
        <f>_xlfn.XLOOKUP(G1835,'Lookup '!A:A,'Lookup '!B:B)</f>
        <v>Cases &amp; Covers</v>
      </c>
      <c r="J1835" s="1" t="s">
        <v>51</v>
      </c>
      <c r="K1835" s="1" t="b">
        <v>0</v>
      </c>
      <c r="L1835" s="1"/>
      <c r="M1835" s="1"/>
      <c r="N1835" s="1" t="s">
        <v>52</v>
      </c>
      <c r="O1835" s="3">
        <v>3.81</v>
      </c>
      <c r="P1835" s="3"/>
      <c r="Q1835" s="3">
        <v>3.81</v>
      </c>
      <c r="R1835" s="3">
        <v>5.9089999999999998</v>
      </c>
      <c r="S1835" s="1">
        <v>0</v>
      </c>
      <c r="T1835" s="4">
        <v>0</v>
      </c>
      <c r="U1835" s="1" t="s">
        <v>5362</v>
      </c>
      <c r="V1835" s="1" t="s">
        <v>5678</v>
      </c>
      <c r="W1835" s="1" t="s">
        <v>5605</v>
      </c>
      <c r="X1835" s="1" t="s">
        <v>47</v>
      </c>
      <c r="Y1835" s="1">
        <v>157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91</v>
      </c>
      <c r="AT1835" s="1">
        <v>4</v>
      </c>
      <c r="AU1835" s="1">
        <v>4</v>
      </c>
      <c r="AV1835" s="1">
        <v>7</v>
      </c>
      <c r="AW1835" s="1">
        <v>5</v>
      </c>
      <c r="AX1835" s="1">
        <v>17</v>
      </c>
      <c r="AY1835" s="1">
        <v>4</v>
      </c>
      <c r="AZ1835" s="1">
        <v>5</v>
      </c>
      <c r="BA1835" s="11">
        <v>0</v>
      </c>
    </row>
    <row r="1836" spans="1:53" x14ac:dyDescent="0.25">
      <c r="A1836" s="10">
        <v>125872</v>
      </c>
      <c r="B1836" s="1" t="s">
        <v>3821</v>
      </c>
      <c r="C1836" s="1" t="s">
        <v>2987</v>
      </c>
      <c r="D1836" s="1">
        <v>0</v>
      </c>
      <c r="E1836" s="1">
        <v>0</v>
      </c>
      <c r="F1836" s="1"/>
      <c r="G1836" s="1" t="s">
        <v>3822</v>
      </c>
      <c r="H1836" s="2">
        <v>45517.470198726849</v>
      </c>
      <c r="I1836" s="1" t="str">
        <f>_xlfn.XLOOKUP(G1836,'Lookup '!A:A,'Lookup '!B:B)</f>
        <v>Cases &amp; Covers</v>
      </c>
      <c r="J1836" s="1" t="s">
        <v>51</v>
      </c>
      <c r="K1836" s="1" t="b">
        <v>0</v>
      </c>
      <c r="L1836" s="1"/>
      <c r="M1836" s="1"/>
      <c r="N1836" s="1" t="s">
        <v>52</v>
      </c>
      <c r="O1836" s="3">
        <v>3.81</v>
      </c>
      <c r="P1836" s="3"/>
      <c r="Q1836" s="3">
        <v>3.81</v>
      </c>
      <c r="R1836" s="3">
        <v>5.9089999999999998</v>
      </c>
      <c r="S1836" s="1">
        <v>0</v>
      </c>
      <c r="T1836" s="4">
        <v>0</v>
      </c>
      <c r="U1836" s="1" t="s">
        <v>5362</v>
      </c>
      <c r="V1836" s="1" t="s">
        <v>5678</v>
      </c>
      <c r="W1836" s="1" t="s">
        <v>5605</v>
      </c>
      <c r="X1836" s="1" t="s">
        <v>47</v>
      </c>
      <c r="Y1836" s="1">
        <v>165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93</v>
      </c>
      <c r="AT1836" s="1">
        <v>2</v>
      </c>
      <c r="AU1836" s="1">
        <v>2</v>
      </c>
      <c r="AV1836" s="1">
        <v>3</v>
      </c>
      <c r="AW1836" s="1">
        <v>3</v>
      </c>
      <c r="AX1836" s="1">
        <v>6</v>
      </c>
      <c r="AY1836" s="1">
        <v>11</v>
      </c>
      <c r="AZ1836" s="1">
        <v>9</v>
      </c>
      <c r="BA1836" s="11">
        <v>5</v>
      </c>
    </row>
    <row r="1837" spans="1:53" x14ac:dyDescent="0.25">
      <c r="A1837" s="10">
        <v>125873</v>
      </c>
      <c r="B1837" s="1" t="s">
        <v>3823</v>
      </c>
      <c r="C1837" s="1" t="s">
        <v>2987</v>
      </c>
      <c r="D1837" s="1">
        <v>0</v>
      </c>
      <c r="E1837" s="1">
        <v>0</v>
      </c>
      <c r="F1837" s="1"/>
      <c r="G1837" s="1" t="s">
        <v>3824</v>
      </c>
      <c r="H1837" s="2">
        <v>45517.470198726849</v>
      </c>
      <c r="I1837" s="1" t="str">
        <f>_xlfn.XLOOKUP(G1837,'Lookup '!A:A,'Lookup '!B:B)</f>
        <v>Cases &amp; Covers</v>
      </c>
      <c r="J1837" s="1" t="s">
        <v>51</v>
      </c>
      <c r="K1837" s="1" t="b">
        <v>0</v>
      </c>
      <c r="L1837" s="1"/>
      <c r="M1837" s="1"/>
      <c r="N1837" s="1" t="s">
        <v>52</v>
      </c>
      <c r="O1837" s="3">
        <v>3.81</v>
      </c>
      <c r="P1837" s="3"/>
      <c r="Q1837" s="3">
        <v>3.81</v>
      </c>
      <c r="R1837" s="3">
        <v>5.9089999999999998</v>
      </c>
      <c r="S1837" s="1">
        <v>0</v>
      </c>
      <c r="T1837" s="4">
        <v>0</v>
      </c>
      <c r="U1837" s="1" t="s">
        <v>5362</v>
      </c>
      <c r="V1837" s="1" t="s">
        <v>5678</v>
      </c>
      <c r="W1837" s="1" t="s">
        <v>5606</v>
      </c>
      <c r="X1837" s="1" t="s">
        <v>47</v>
      </c>
      <c r="Y1837" s="1">
        <v>131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91</v>
      </c>
      <c r="AT1837" s="1">
        <v>3</v>
      </c>
      <c r="AU1837" s="1">
        <v>4</v>
      </c>
      <c r="AV1837" s="1">
        <v>1</v>
      </c>
      <c r="AW1837" s="1">
        <v>3</v>
      </c>
      <c r="AX1837" s="1">
        <v>11</v>
      </c>
      <c r="AY1837" s="1">
        <v>1</v>
      </c>
      <c r="AZ1837" s="1">
        <v>4</v>
      </c>
      <c r="BA1837" s="11">
        <v>1</v>
      </c>
    </row>
    <row r="1838" spans="1:53" x14ac:dyDescent="0.25">
      <c r="A1838" s="10">
        <v>125874</v>
      </c>
      <c r="B1838" s="1" t="s">
        <v>3825</v>
      </c>
      <c r="C1838" s="1" t="s">
        <v>2987</v>
      </c>
      <c r="D1838" s="1">
        <v>0</v>
      </c>
      <c r="E1838" s="1">
        <v>0</v>
      </c>
      <c r="F1838" s="1"/>
      <c r="G1838" s="1" t="s">
        <v>3826</v>
      </c>
      <c r="H1838" s="2">
        <v>45517.470198726849</v>
      </c>
      <c r="I1838" s="1" t="str">
        <f>_xlfn.XLOOKUP(G1838,'Lookup '!A:A,'Lookup '!B:B)</f>
        <v>Cases &amp; Covers</v>
      </c>
      <c r="J1838" s="1" t="s">
        <v>51</v>
      </c>
      <c r="K1838" s="1" t="b">
        <v>0</v>
      </c>
      <c r="L1838" s="1"/>
      <c r="M1838" s="1"/>
      <c r="N1838" s="1" t="s">
        <v>52</v>
      </c>
      <c r="O1838" s="3">
        <v>3.81</v>
      </c>
      <c r="P1838" s="3"/>
      <c r="Q1838" s="3">
        <v>3.81</v>
      </c>
      <c r="R1838" s="3">
        <v>5.9089999999999998</v>
      </c>
      <c r="S1838" s="1">
        <v>0</v>
      </c>
      <c r="T1838" s="4">
        <v>0</v>
      </c>
      <c r="U1838" s="1" t="s">
        <v>5362</v>
      </c>
      <c r="V1838" s="1" t="s">
        <v>5678</v>
      </c>
      <c r="W1838" s="1" t="s">
        <v>5606</v>
      </c>
      <c r="X1838" s="1" t="s">
        <v>47</v>
      </c>
      <c r="Y1838" s="1">
        <v>119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91</v>
      </c>
      <c r="AT1838" s="1">
        <v>4</v>
      </c>
      <c r="AU1838" s="1">
        <v>3</v>
      </c>
      <c r="AV1838" s="1">
        <v>6</v>
      </c>
      <c r="AW1838" s="1">
        <v>6</v>
      </c>
      <c r="AX1838" s="1">
        <v>9</v>
      </c>
      <c r="AY1838" s="1">
        <v>3</v>
      </c>
      <c r="AZ1838" s="1">
        <v>6</v>
      </c>
      <c r="BA1838" s="11">
        <v>3</v>
      </c>
    </row>
    <row r="1839" spans="1:53" x14ac:dyDescent="0.25">
      <c r="A1839" s="10">
        <v>125875</v>
      </c>
      <c r="B1839" s="1" t="s">
        <v>3827</v>
      </c>
      <c r="C1839" s="1" t="s">
        <v>2987</v>
      </c>
      <c r="D1839" s="1">
        <v>0</v>
      </c>
      <c r="E1839" s="1">
        <v>0</v>
      </c>
      <c r="F1839" s="1"/>
      <c r="G1839" s="1" t="s">
        <v>3828</v>
      </c>
      <c r="H1839" s="2">
        <v>45517.470198726849</v>
      </c>
      <c r="I1839" s="1" t="str">
        <f>_xlfn.XLOOKUP(G1839,'Lookup '!A:A,'Lookup '!B:B)</f>
        <v>Cases &amp; Covers</v>
      </c>
      <c r="J1839" s="1" t="s">
        <v>51</v>
      </c>
      <c r="K1839" s="1" t="b">
        <v>0</v>
      </c>
      <c r="L1839" s="1"/>
      <c r="M1839" s="1"/>
      <c r="N1839" s="1" t="s">
        <v>52</v>
      </c>
      <c r="O1839" s="3">
        <v>3.81</v>
      </c>
      <c r="P1839" s="3"/>
      <c r="Q1839" s="3">
        <v>3.81</v>
      </c>
      <c r="R1839" s="3">
        <v>5.9089999999999998</v>
      </c>
      <c r="S1839" s="1">
        <v>0</v>
      </c>
      <c r="T1839" s="4">
        <v>0</v>
      </c>
      <c r="U1839" s="1" t="s">
        <v>5362</v>
      </c>
      <c r="V1839" s="1" t="s">
        <v>5678</v>
      </c>
      <c r="W1839" s="1" t="s">
        <v>5606</v>
      </c>
      <c r="X1839" s="1" t="s">
        <v>47</v>
      </c>
      <c r="Y1839" s="1">
        <v>113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91</v>
      </c>
      <c r="AT1839" s="1">
        <v>4</v>
      </c>
      <c r="AU1839" s="1">
        <v>5</v>
      </c>
      <c r="AV1839" s="1">
        <v>6</v>
      </c>
      <c r="AW1839" s="1">
        <v>6</v>
      </c>
      <c r="AX1839" s="1">
        <v>15</v>
      </c>
      <c r="AY1839" s="1">
        <v>5</v>
      </c>
      <c r="AZ1839" s="1">
        <v>4</v>
      </c>
      <c r="BA1839" s="11">
        <v>1</v>
      </c>
    </row>
    <row r="1840" spans="1:53" x14ac:dyDescent="0.25">
      <c r="A1840" s="10">
        <v>125876</v>
      </c>
      <c r="B1840" s="1" t="s">
        <v>3829</v>
      </c>
      <c r="C1840" s="1" t="s">
        <v>2987</v>
      </c>
      <c r="D1840" s="1">
        <v>0</v>
      </c>
      <c r="E1840" s="1">
        <v>0</v>
      </c>
      <c r="F1840" s="1"/>
      <c r="G1840" s="1" t="s">
        <v>3830</v>
      </c>
      <c r="H1840" s="2">
        <v>45517.470198726849</v>
      </c>
      <c r="I1840" s="1" t="str">
        <f>_xlfn.XLOOKUP(G1840,'Lookup '!A:A,'Lookup '!B:B)</f>
        <v>Cases &amp; Covers</v>
      </c>
      <c r="J1840" s="1" t="s">
        <v>51</v>
      </c>
      <c r="K1840" s="1" t="b">
        <v>0</v>
      </c>
      <c r="L1840" s="1"/>
      <c r="M1840" s="1"/>
      <c r="N1840" s="1" t="s">
        <v>52</v>
      </c>
      <c r="O1840" s="3">
        <v>3.81</v>
      </c>
      <c r="P1840" s="3"/>
      <c r="Q1840" s="3">
        <v>3.81</v>
      </c>
      <c r="R1840" s="3">
        <v>5.9089999999999998</v>
      </c>
      <c r="S1840" s="1">
        <v>0</v>
      </c>
      <c r="T1840" s="4">
        <v>0</v>
      </c>
      <c r="U1840" s="1" t="s">
        <v>5362</v>
      </c>
      <c r="V1840" s="1" t="s">
        <v>5678</v>
      </c>
      <c r="W1840" s="1" t="s">
        <v>5607</v>
      </c>
      <c r="X1840" s="1" t="s">
        <v>47</v>
      </c>
      <c r="Y1840" s="1">
        <v>176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91</v>
      </c>
      <c r="AT1840" s="1">
        <v>4</v>
      </c>
      <c r="AU1840" s="1">
        <v>4</v>
      </c>
      <c r="AV1840" s="1">
        <v>3</v>
      </c>
      <c r="AW1840" s="1">
        <v>6</v>
      </c>
      <c r="AX1840" s="1">
        <v>9</v>
      </c>
      <c r="AY1840" s="1">
        <v>3</v>
      </c>
      <c r="AZ1840" s="1">
        <v>5</v>
      </c>
      <c r="BA1840" s="11">
        <v>5</v>
      </c>
    </row>
    <row r="1841" spans="1:53" x14ac:dyDescent="0.25">
      <c r="A1841" s="10">
        <v>125877</v>
      </c>
      <c r="B1841" s="1" t="s">
        <v>3831</v>
      </c>
      <c r="C1841" s="1" t="s">
        <v>2987</v>
      </c>
      <c r="D1841" s="1">
        <v>0</v>
      </c>
      <c r="E1841" s="1">
        <v>0</v>
      </c>
      <c r="F1841" s="1"/>
      <c r="G1841" s="1" t="s">
        <v>3832</v>
      </c>
      <c r="H1841" s="2">
        <v>45517.470198726849</v>
      </c>
      <c r="I1841" s="1" t="str">
        <f>_xlfn.XLOOKUP(G1841,'Lookup '!A:A,'Lookup '!B:B)</f>
        <v>Cases &amp; Covers</v>
      </c>
      <c r="J1841" s="1" t="s">
        <v>51</v>
      </c>
      <c r="K1841" s="1" t="b">
        <v>0</v>
      </c>
      <c r="L1841" s="1"/>
      <c r="M1841" s="1"/>
      <c r="N1841" s="1" t="s">
        <v>52</v>
      </c>
      <c r="O1841" s="3">
        <v>3.81</v>
      </c>
      <c r="P1841" s="3"/>
      <c r="Q1841" s="3">
        <v>3.81</v>
      </c>
      <c r="R1841" s="3">
        <v>5.9089999999999998</v>
      </c>
      <c r="S1841" s="1">
        <v>0</v>
      </c>
      <c r="T1841" s="4">
        <v>0</v>
      </c>
      <c r="U1841" s="1" t="s">
        <v>5362</v>
      </c>
      <c r="V1841" s="1" t="s">
        <v>5678</v>
      </c>
      <c r="W1841" s="1" t="s">
        <v>5607</v>
      </c>
      <c r="X1841" s="1" t="s">
        <v>47</v>
      </c>
      <c r="Y1841" s="1">
        <v>158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91</v>
      </c>
      <c r="AT1841" s="1">
        <v>5</v>
      </c>
      <c r="AU1841" s="1">
        <v>13</v>
      </c>
      <c r="AV1841" s="1">
        <v>5</v>
      </c>
      <c r="AW1841" s="1">
        <v>12</v>
      </c>
      <c r="AX1841" s="1">
        <v>8</v>
      </c>
      <c r="AY1841" s="1">
        <v>5</v>
      </c>
      <c r="AZ1841" s="1">
        <v>1</v>
      </c>
      <c r="BA1841" s="11">
        <v>0</v>
      </c>
    </row>
    <row r="1842" spans="1:53" x14ac:dyDescent="0.25">
      <c r="A1842" s="10">
        <v>125878</v>
      </c>
      <c r="B1842" s="1" t="s">
        <v>3833</v>
      </c>
      <c r="C1842" s="1" t="s">
        <v>2987</v>
      </c>
      <c r="D1842" s="1">
        <v>0</v>
      </c>
      <c r="E1842" s="1">
        <v>0</v>
      </c>
      <c r="F1842" s="1"/>
      <c r="G1842" s="1" t="s">
        <v>3834</v>
      </c>
      <c r="H1842" s="2">
        <v>45517.470198726849</v>
      </c>
      <c r="I1842" s="1" t="str">
        <f>_xlfn.XLOOKUP(G1842,'Lookup '!A:A,'Lookup '!B:B)</f>
        <v>Cases &amp; Covers</v>
      </c>
      <c r="J1842" s="1" t="s">
        <v>51</v>
      </c>
      <c r="K1842" s="1" t="b">
        <v>0</v>
      </c>
      <c r="L1842" s="1"/>
      <c r="M1842" s="1"/>
      <c r="N1842" s="1" t="s">
        <v>52</v>
      </c>
      <c r="O1842" s="3">
        <v>3.81</v>
      </c>
      <c r="P1842" s="3"/>
      <c r="Q1842" s="3">
        <v>3.81</v>
      </c>
      <c r="R1842" s="3">
        <v>5.9089999999999998</v>
      </c>
      <c r="S1842" s="1">
        <v>0</v>
      </c>
      <c r="T1842" s="4">
        <v>0</v>
      </c>
      <c r="U1842" s="1" t="s">
        <v>5362</v>
      </c>
      <c r="V1842" s="1" t="s">
        <v>5678</v>
      </c>
      <c r="W1842" s="1" t="s">
        <v>5607</v>
      </c>
      <c r="X1842" s="1" t="s">
        <v>47</v>
      </c>
      <c r="Y1842" s="1">
        <v>158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91</v>
      </c>
      <c r="AT1842" s="1">
        <v>8</v>
      </c>
      <c r="AU1842" s="1">
        <v>4</v>
      </c>
      <c r="AV1842" s="1">
        <v>7</v>
      </c>
      <c r="AW1842" s="1">
        <v>14</v>
      </c>
      <c r="AX1842" s="1">
        <v>6</v>
      </c>
      <c r="AY1842" s="1">
        <v>6</v>
      </c>
      <c r="AZ1842" s="1">
        <v>6</v>
      </c>
      <c r="BA1842" s="11">
        <v>0</v>
      </c>
    </row>
    <row r="1843" spans="1:53" x14ac:dyDescent="0.25">
      <c r="A1843" s="10">
        <v>125879</v>
      </c>
      <c r="B1843" s="1" t="s">
        <v>3835</v>
      </c>
      <c r="C1843" s="1" t="s">
        <v>2987</v>
      </c>
      <c r="D1843" s="1">
        <v>0</v>
      </c>
      <c r="E1843" s="1">
        <v>0</v>
      </c>
      <c r="F1843" s="1"/>
      <c r="G1843" s="1" t="s">
        <v>3836</v>
      </c>
      <c r="H1843" s="2">
        <v>45517.470198726849</v>
      </c>
      <c r="I1843" s="1" t="str">
        <f>_xlfn.XLOOKUP(G1843,'Lookup '!A:A,'Lookup '!B:B)</f>
        <v>Cases &amp; Covers</v>
      </c>
      <c r="J1843" s="1" t="s">
        <v>51</v>
      </c>
      <c r="K1843" s="1" t="b">
        <v>0</v>
      </c>
      <c r="L1843" s="1"/>
      <c r="M1843" s="1"/>
      <c r="N1843" s="1" t="s">
        <v>52</v>
      </c>
      <c r="O1843" s="3">
        <v>3.81</v>
      </c>
      <c r="P1843" s="3"/>
      <c r="Q1843" s="3">
        <v>3.81</v>
      </c>
      <c r="R1843" s="3">
        <v>5.9089999999999998</v>
      </c>
      <c r="S1843" s="1">
        <v>0</v>
      </c>
      <c r="T1843" s="4">
        <v>0</v>
      </c>
      <c r="U1843" s="1" t="s">
        <v>5362</v>
      </c>
      <c r="V1843" s="1" t="s">
        <v>5678</v>
      </c>
      <c r="W1843" s="1" t="s">
        <v>5493</v>
      </c>
      <c r="X1843" s="1" t="s">
        <v>47</v>
      </c>
      <c r="Y1843" s="1">
        <v>101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80</v>
      </c>
      <c r="AT1843" s="1">
        <v>7</v>
      </c>
      <c r="AU1843" s="1">
        <v>7</v>
      </c>
      <c r="AV1843" s="1">
        <v>7</v>
      </c>
      <c r="AW1843" s="1">
        <v>6</v>
      </c>
      <c r="AX1843" s="1">
        <v>17</v>
      </c>
      <c r="AY1843" s="1">
        <v>10</v>
      </c>
      <c r="AZ1843" s="1">
        <v>8</v>
      </c>
      <c r="BA1843" s="11">
        <v>7</v>
      </c>
    </row>
    <row r="1844" spans="1:53" x14ac:dyDescent="0.25">
      <c r="A1844" s="10">
        <v>125880</v>
      </c>
      <c r="B1844" s="1" t="s">
        <v>3837</v>
      </c>
      <c r="C1844" s="1" t="s">
        <v>2987</v>
      </c>
      <c r="D1844" s="1">
        <v>0</v>
      </c>
      <c r="E1844" s="1">
        <v>0</v>
      </c>
      <c r="F1844" s="1"/>
      <c r="G1844" s="1" t="s">
        <v>3838</v>
      </c>
      <c r="H1844" s="2">
        <v>45517.470198726849</v>
      </c>
      <c r="I1844" s="1" t="str">
        <f>_xlfn.XLOOKUP(G1844,'Lookup '!A:A,'Lookup '!B:B)</f>
        <v>Cases &amp; Covers</v>
      </c>
      <c r="J1844" s="1" t="s">
        <v>51</v>
      </c>
      <c r="K1844" s="1" t="b">
        <v>0</v>
      </c>
      <c r="L1844" s="1"/>
      <c r="M1844" s="1"/>
      <c r="N1844" s="1" t="s">
        <v>52</v>
      </c>
      <c r="O1844" s="3">
        <v>3.81</v>
      </c>
      <c r="P1844" s="3"/>
      <c r="Q1844" s="3">
        <v>3.81</v>
      </c>
      <c r="R1844" s="3">
        <v>5.9089999999999998</v>
      </c>
      <c r="S1844" s="1">
        <v>0</v>
      </c>
      <c r="T1844" s="4">
        <v>0</v>
      </c>
      <c r="U1844" s="1" t="s">
        <v>5362</v>
      </c>
      <c r="V1844" s="1" t="s">
        <v>5678</v>
      </c>
      <c r="W1844" s="1" t="s">
        <v>5493</v>
      </c>
      <c r="X1844" s="1" t="s">
        <v>47</v>
      </c>
      <c r="Y1844" s="1">
        <v>108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80</v>
      </c>
      <c r="AT1844" s="1">
        <v>11</v>
      </c>
      <c r="AU1844" s="1">
        <v>7</v>
      </c>
      <c r="AV1844" s="1">
        <v>13</v>
      </c>
      <c r="AW1844" s="1">
        <v>15</v>
      </c>
      <c r="AX1844" s="1">
        <v>9</v>
      </c>
      <c r="AY1844" s="1">
        <v>0</v>
      </c>
      <c r="AZ1844" s="1">
        <v>0</v>
      </c>
      <c r="BA1844" s="11">
        <v>6</v>
      </c>
    </row>
    <row r="1845" spans="1:53" x14ac:dyDescent="0.25">
      <c r="A1845" s="10">
        <v>125881</v>
      </c>
      <c r="B1845" s="1" t="s">
        <v>3839</v>
      </c>
      <c r="C1845" s="1" t="s">
        <v>2987</v>
      </c>
      <c r="D1845" s="1">
        <v>0</v>
      </c>
      <c r="E1845" s="1">
        <v>0</v>
      </c>
      <c r="F1845" s="1"/>
      <c r="G1845" s="1" t="s">
        <v>3840</v>
      </c>
      <c r="H1845" s="2">
        <v>45517.470198726849</v>
      </c>
      <c r="I1845" s="1" t="str">
        <f>_xlfn.XLOOKUP(G1845,'Lookup '!A:A,'Lookup '!B:B)</f>
        <v>Cases &amp; Covers</v>
      </c>
      <c r="J1845" s="1" t="s">
        <v>51</v>
      </c>
      <c r="K1845" s="1" t="b">
        <v>0</v>
      </c>
      <c r="L1845" s="1"/>
      <c r="M1845" s="1"/>
      <c r="N1845" s="1" t="s">
        <v>52</v>
      </c>
      <c r="O1845" s="3">
        <v>3.81</v>
      </c>
      <c r="P1845" s="3"/>
      <c r="Q1845" s="3">
        <v>3.81</v>
      </c>
      <c r="R1845" s="3">
        <v>5.9089999999999998</v>
      </c>
      <c r="S1845" s="1">
        <v>0</v>
      </c>
      <c r="T1845" s="4">
        <v>0</v>
      </c>
      <c r="U1845" s="1" t="s">
        <v>5362</v>
      </c>
      <c r="V1845" s="1" t="s">
        <v>5678</v>
      </c>
      <c r="W1845" s="1" t="s">
        <v>5493</v>
      </c>
      <c r="X1845" s="1" t="s">
        <v>47</v>
      </c>
      <c r="Y1845" s="1">
        <v>8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81</v>
      </c>
      <c r="AT1845" s="1">
        <v>8</v>
      </c>
      <c r="AU1845" s="1">
        <v>4</v>
      </c>
      <c r="AV1845" s="1">
        <v>3</v>
      </c>
      <c r="AW1845" s="1">
        <v>19</v>
      </c>
      <c r="AX1845" s="1">
        <v>24</v>
      </c>
      <c r="AY1845" s="1">
        <v>3</v>
      </c>
      <c r="AZ1845" s="1">
        <v>0</v>
      </c>
      <c r="BA1845" s="11">
        <v>0</v>
      </c>
    </row>
    <row r="1846" spans="1:53" x14ac:dyDescent="0.25">
      <c r="A1846" s="10">
        <v>125882</v>
      </c>
      <c r="B1846" s="1" t="s">
        <v>3841</v>
      </c>
      <c r="C1846" s="1" t="s">
        <v>2987</v>
      </c>
      <c r="D1846" s="1">
        <v>0</v>
      </c>
      <c r="E1846" s="1">
        <v>0</v>
      </c>
      <c r="F1846" s="1"/>
      <c r="G1846" s="1" t="s">
        <v>3842</v>
      </c>
      <c r="H1846" s="2">
        <v>45517.470198726849</v>
      </c>
      <c r="I1846" s="1" t="str">
        <f>_xlfn.XLOOKUP(G1846,'Lookup '!A:A,'Lookup '!B:B)</f>
        <v>Cases &amp; Covers</v>
      </c>
      <c r="J1846" s="1" t="s">
        <v>51</v>
      </c>
      <c r="K1846" s="1" t="b">
        <v>0</v>
      </c>
      <c r="L1846" s="1"/>
      <c r="M1846" s="1"/>
      <c r="N1846" s="1" t="s">
        <v>52</v>
      </c>
      <c r="O1846" s="3">
        <v>3.81</v>
      </c>
      <c r="P1846" s="3"/>
      <c r="Q1846" s="3">
        <v>3.81</v>
      </c>
      <c r="R1846" s="3">
        <v>5.9089999999999998</v>
      </c>
      <c r="S1846" s="1">
        <v>0</v>
      </c>
      <c r="T1846" s="4">
        <v>0</v>
      </c>
      <c r="U1846" s="1" t="s">
        <v>5484</v>
      </c>
      <c r="V1846" s="1" t="s">
        <v>5678</v>
      </c>
      <c r="W1846" s="1" t="s">
        <v>5650</v>
      </c>
      <c r="X1846" s="1" t="s">
        <v>47</v>
      </c>
      <c r="Y1846" s="1">
        <v>30</v>
      </c>
      <c r="Z1846" s="1">
        <v>0</v>
      </c>
      <c r="AA1846" s="1">
        <v>50</v>
      </c>
      <c r="AB1846" s="1">
        <v>50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84</v>
      </c>
      <c r="AT1846" s="1">
        <v>4</v>
      </c>
      <c r="AU1846" s="1">
        <v>3</v>
      </c>
      <c r="AV1846" s="1">
        <v>3</v>
      </c>
      <c r="AW1846" s="1">
        <v>7</v>
      </c>
      <c r="AX1846" s="1">
        <v>4</v>
      </c>
      <c r="AY1846" s="1">
        <v>8</v>
      </c>
      <c r="AZ1846" s="1">
        <v>5</v>
      </c>
      <c r="BA1846" s="11">
        <v>2</v>
      </c>
    </row>
    <row r="1847" spans="1:53" x14ac:dyDescent="0.25">
      <c r="A1847" s="10">
        <v>125883</v>
      </c>
      <c r="B1847" s="1" t="s">
        <v>3843</v>
      </c>
      <c r="C1847" s="1" t="s">
        <v>2987</v>
      </c>
      <c r="D1847" s="1">
        <v>0</v>
      </c>
      <c r="E1847" s="1">
        <v>0</v>
      </c>
      <c r="F1847" s="1"/>
      <c r="G1847" s="1" t="s">
        <v>3844</v>
      </c>
      <c r="H1847" s="2">
        <v>45517.470198726849</v>
      </c>
      <c r="I1847" s="1" t="str">
        <f>_xlfn.XLOOKUP(G1847,'Lookup '!A:A,'Lookup '!B:B)</f>
        <v>Cases &amp; Covers</v>
      </c>
      <c r="J1847" s="1" t="s">
        <v>51</v>
      </c>
      <c r="K1847" s="1" t="b">
        <v>0</v>
      </c>
      <c r="L1847" s="1"/>
      <c r="M1847" s="1"/>
      <c r="N1847" s="1" t="s">
        <v>52</v>
      </c>
      <c r="O1847" s="3">
        <v>3.81</v>
      </c>
      <c r="P1847" s="3"/>
      <c r="Q1847" s="3">
        <v>3.81</v>
      </c>
      <c r="R1847" s="3">
        <v>5.9089999999999998</v>
      </c>
      <c r="S1847" s="1">
        <v>0</v>
      </c>
      <c r="T1847" s="4">
        <v>0</v>
      </c>
      <c r="U1847" s="1" t="s">
        <v>5484</v>
      </c>
      <c r="V1847" s="1" t="s">
        <v>5678</v>
      </c>
      <c r="W1847" s="1" t="s">
        <v>5650</v>
      </c>
      <c r="X1847" s="1" t="s">
        <v>47</v>
      </c>
      <c r="Y1847" s="1">
        <v>12</v>
      </c>
      <c r="Z1847" s="1">
        <v>0</v>
      </c>
      <c r="AA1847" s="1">
        <v>50</v>
      </c>
      <c r="AB1847" s="1">
        <v>50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78</v>
      </c>
      <c r="AT1847" s="1">
        <v>2</v>
      </c>
      <c r="AU1847" s="1">
        <v>6</v>
      </c>
      <c r="AV1847" s="1">
        <v>7</v>
      </c>
      <c r="AW1847" s="1">
        <v>8</v>
      </c>
      <c r="AX1847" s="1">
        <v>16</v>
      </c>
      <c r="AY1847" s="1">
        <v>10</v>
      </c>
      <c r="AZ1847" s="1">
        <v>8</v>
      </c>
      <c r="BA1847" s="11">
        <v>3</v>
      </c>
    </row>
    <row r="1848" spans="1:53" x14ac:dyDescent="0.25">
      <c r="A1848" s="10">
        <v>125884</v>
      </c>
      <c r="B1848" s="1" t="s">
        <v>3845</v>
      </c>
      <c r="C1848" s="1" t="s">
        <v>2987</v>
      </c>
      <c r="D1848" s="1">
        <v>0</v>
      </c>
      <c r="E1848" s="1">
        <v>0</v>
      </c>
      <c r="F1848" s="1"/>
      <c r="G1848" s="1" t="s">
        <v>3846</v>
      </c>
      <c r="H1848" s="2">
        <v>45517.470198726849</v>
      </c>
      <c r="I1848" s="1" t="str">
        <f>_xlfn.XLOOKUP(G1848,'Lookup '!A:A,'Lookup '!B:B)</f>
        <v>Cases &amp; Covers</v>
      </c>
      <c r="J1848" s="1" t="s">
        <v>51</v>
      </c>
      <c r="K1848" s="1" t="b">
        <v>0</v>
      </c>
      <c r="L1848" s="1"/>
      <c r="M1848" s="1"/>
      <c r="N1848" s="1" t="s">
        <v>52</v>
      </c>
      <c r="O1848" s="3">
        <v>3.81</v>
      </c>
      <c r="P1848" s="3"/>
      <c r="Q1848" s="3">
        <v>3.81</v>
      </c>
      <c r="R1848" s="3">
        <v>5.9089999999999998</v>
      </c>
      <c r="S1848" s="1">
        <v>0</v>
      </c>
      <c r="T1848" s="4">
        <v>0</v>
      </c>
      <c r="U1848" s="1" t="s">
        <v>5484</v>
      </c>
      <c r="V1848" s="1" t="s">
        <v>5678</v>
      </c>
      <c r="W1848" s="1" t="s">
        <v>5650</v>
      </c>
      <c r="X1848" s="1" t="s">
        <v>47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81</v>
      </c>
      <c r="AT1848" s="1">
        <v>2</v>
      </c>
      <c r="AU1848" s="1">
        <v>9</v>
      </c>
      <c r="AV1848" s="1">
        <v>21</v>
      </c>
      <c r="AW1848" s="1">
        <v>6</v>
      </c>
      <c r="AX1848" s="1">
        <v>4</v>
      </c>
      <c r="AY1848" s="1">
        <v>11</v>
      </c>
      <c r="AZ1848" s="1">
        <v>7</v>
      </c>
      <c r="BA1848" s="11">
        <v>9</v>
      </c>
    </row>
    <row r="1849" spans="1:53" x14ac:dyDescent="0.25">
      <c r="A1849" s="10">
        <v>125885</v>
      </c>
      <c r="B1849" s="1" t="s">
        <v>3847</v>
      </c>
      <c r="C1849" s="1" t="s">
        <v>2987</v>
      </c>
      <c r="D1849" s="1">
        <v>0</v>
      </c>
      <c r="E1849" s="1">
        <v>0</v>
      </c>
      <c r="F1849" s="1"/>
      <c r="G1849" s="1" t="s">
        <v>3848</v>
      </c>
      <c r="H1849" s="2">
        <v>45517.470198726849</v>
      </c>
      <c r="I1849" s="1" t="str">
        <f>_xlfn.XLOOKUP(G1849,'Lookup '!A:A,'Lookup '!B:B)</f>
        <v>Cases &amp; Covers</v>
      </c>
      <c r="J1849" s="1" t="s">
        <v>51</v>
      </c>
      <c r="K1849" s="1" t="b">
        <v>0</v>
      </c>
      <c r="L1849" s="1"/>
      <c r="M1849" s="1"/>
      <c r="N1849" s="1" t="s">
        <v>52</v>
      </c>
      <c r="O1849" s="3">
        <v>3.81</v>
      </c>
      <c r="P1849" s="3"/>
      <c r="Q1849" s="3">
        <v>3.81</v>
      </c>
      <c r="R1849" s="3">
        <v>5.9089999999999998</v>
      </c>
      <c r="S1849" s="1">
        <v>0</v>
      </c>
      <c r="T1849" s="4">
        <v>0</v>
      </c>
      <c r="U1849" s="1" t="s">
        <v>5484</v>
      </c>
      <c r="V1849" s="1" t="s">
        <v>5678</v>
      </c>
      <c r="W1849" s="1" t="s">
        <v>5651</v>
      </c>
      <c r="X1849" s="1" t="s">
        <v>47</v>
      </c>
      <c r="Y1849" s="1">
        <v>41</v>
      </c>
      <c r="Z1849" s="1">
        <v>0</v>
      </c>
      <c r="AA1849" s="1">
        <v>30</v>
      </c>
      <c r="AB1849" s="1">
        <v>30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82</v>
      </c>
      <c r="AT1849" s="1">
        <v>5</v>
      </c>
      <c r="AU1849" s="1">
        <v>6</v>
      </c>
      <c r="AV1849" s="1">
        <v>5</v>
      </c>
      <c r="AW1849" s="1">
        <v>6</v>
      </c>
      <c r="AX1849" s="1">
        <v>5</v>
      </c>
      <c r="AY1849" s="1">
        <v>0</v>
      </c>
      <c r="AZ1849" s="1">
        <v>0</v>
      </c>
      <c r="BA1849" s="11">
        <v>0</v>
      </c>
    </row>
    <row r="1850" spans="1:53" x14ac:dyDescent="0.25">
      <c r="A1850" s="10">
        <v>125886</v>
      </c>
      <c r="B1850" s="1" t="s">
        <v>3849</v>
      </c>
      <c r="C1850" s="1" t="s">
        <v>2987</v>
      </c>
      <c r="D1850" s="1">
        <v>0</v>
      </c>
      <c r="E1850" s="1">
        <v>0</v>
      </c>
      <c r="F1850" s="1"/>
      <c r="G1850" s="1" t="s">
        <v>3850</v>
      </c>
      <c r="H1850" s="2">
        <v>45517.470198726849</v>
      </c>
      <c r="I1850" s="1" t="str">
        <f>_xlfn.XLOOKUP(G1850,'Lookup '!A:A,'Lookup '!B:B)</f>
        <v>Cases &amp; Covers</v>
      </c>
      <c r="J1850" s="1" t="s">
        <v>51</v>
      </c>
      <c r="K1850" s="1" t="b">
        <v>0</v>
      </c>
      <c r="L1850" s="1"/>
      <c r="M1850" s="1"/>
      <c r="N1850" s="1" t="s">
        <v>52</v>
      </c>
      <c r="O1850" s="3">
        <v>3.81</v>
      </c>
      <c r="P1850" s="3"/>
      <c r="Q1850" s="3">
        <v>3.81</v>
      </c>
      <c r="R1850" s="3">
        <v>5.9089999999999998</v>
      </c>
      <c r="S1850" s="1">
        <v>0</v>
      </c>
      <c r="T1850" s="4">
        <v>0</v>
      </c>
      <c r="U1850" s="1" t="s">
        <v>5484</v>
      </c>
      <c r="V1850" s="1" t="s">
        <v>5678</v>
      </c>
      <c r="W1850" s="1" t="s">
        <v>5651</v>
      </c>
      <c r="X1850" s="1" t="s">
        <v>47</v>
      </c>
      <c r="Y1850" s="1">
        <v>-6</v>
      </c>
      <c r="Z1850" s="1">
        <v>0</v>
      </c>
      <c r="AA1850" s="1">
        <v>50</v>
      </c>
      <c r="AB1850" s="1">
        <v>50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82</v>
      </c>
      <c r="AT1850" s="1">
        <v>5</v>
      </c>
      <c r="AU1850" s="1">
        <v>7</v>
      </c>
      <c r="AV1850" s="1">
        <v>13</v>
      </c>
      <c r="AW1850" s="1">
        <v>11</v>
      </c>
      <c r="AX1850" s="1">
        <v>15</v>
      </c>
      <c r="AY1850" s="1">
        <v>11</v>
      </c>
      <c r="AZ1850" s="1">
        <v>8</v>
      </c>
      <c r="BA1850" s="11">
        <v>4</v>
      </c>
    </row>
    <row r="1851" spans="1:53" x14ac:dyDescent="0.25">
      <c r="A1851" s="10">
        <v>125887</v>
      </c>
      <c r="B1851" s="1" t="s">
        <v>3851</v>
      </c>
      <c r="C1851" s="1" t="s">
        <v>2987</v>
      </c>
      <c r="D1851" s="1">
        <v>0</v>
      </c>
      <c r="E1851" s="1">
        <v>0</v>
      </c>
      <c r="F1851" s="1"/>
      <c r="G1851" s="1" t="s">
        <v>3852</v>
      </c>
      <c r="H1851" s="2">
        <v>45517.470198726849</v>
      </c>
      <c r="I1851" s="1" t="str">
        <f>_xlfn.XLOOKUP(G1851,'Lookup '!A:A,'Lookup '!B:B)</f>
        <v>Cases &amp; Covers</v>
      </c>
      <c r="J1851" s="1" t="s">
        <v>51</v>
      </c>
      <c r="K1851" s="1" t="b">
        <v>0</v>
      </c>
      <c r="L1851" s="1"/>
      <c r="M1851" s="1"/>
      <c r="N1851" s="1" t="s">
        <v>52</v>
      </c>
      <c r="O1851" s="3">
        <v>3.81</v>
      </c>
      <c r="P1851" s="3"/>
      <c r="Q1851" s="3">
        <v>3.81</v>
      </c>
      <c r="R1851" s="3">
        <v>5.9089999999999998</v>
      </c>
      <c r="S1851" s="1">
        <v>0</v>
      </c>
      <c r="T1851" s="4">
        <v>0</v>
      </c>
      <c r="U1851" s="1" t="s">
        <v>5484</v>
      </c>
      <c r="V1851" s="1" t="s">
        <v>5678</v>
      </c>
      <c r="W1851" s="1" t="s">
        <v>5653</v>
      </c>
      <c r="X1851" s="1" t="s">
        <v>47</v>
      </c>
      <c r="Y1851" s="1">
        <v>54</v>
      </c>
      <c r="Z1851" s="1">
        <v>0</v>
      </c>
      <c r="AA1851" s="1">
        <v>30</v>
      </c>
      <c r="AB1851" s="1">
        <v>30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83</v>
      </c>
      <c r="AT1851" s="1">
        <v>2</v>
      </c>
      <c r="AU1851" s="1">
        <v>8</v>
      </c>
      <c r="AV1851" s="1">
        <v>8</v>
      </c>
      <c r="AW1851" s="1">
        <v>8</v>
      </c>
      <c r="AX1851" s="1">
        <v>13</v>
      </c>
      <c r="AY1851" s="1">
        <v>8</v>
      </c>
      <c r="AZ1851" s="1">
        <v>9</v>
      </c>
      <c r="BA1851" s="11">
        <v>8</v>
      </c>
    </row>
    <row r="1852" spans="1:53" x14ac:dyDescent="0.25">
      <c r="A1852" s="10">
        <v>125888</v>
      </c>
      <c r="B1852" s="1" t="s">
        <v>3853</v>
      </c>
      <c r="C1852" s="1" t="s">
        <v>2987</v>
      </c>
      <c r="D1852" s="1">
        <v>0</v>
      </c>
      <c r="E1852" s="1">
        <v>0</v>
      </c>
      <c r="F1852" s="1"/>
      <c r="G1852" s="1" t="s">
        <v>3854</v>
      </c>
      <c r="H1852" s="2">
        <v>45517.470198726849</v>
      </c>
      <c r="I1852" s="1" t="str">
        <f>_xlfn.XLOOKUP(G1852,'Lookup '!A:A,'Lookup '!B:B)</f>
        <v>Cases &amp; Covers</v>
      </c>
      <c r="J1852" s="1" t="s">
        <v>51</v>
      </c>
      <c r="K1852" s="1" t="b">
        <v>0</v>
      </c>
      <c r="L1852" s="1"/>
      <c r="M1852" s="1"/>
      <c r="N1852" s="1" t="s">
        <v>52</v>
      </c>
      <c r="O1852" s="3">
        <v>3.81</v>
      </c>
      <c r="P1852" s="3"/>
      <c r="Q1852" s="3">
        <v>3.81</v>
      </c>
      <c r="R1852" s="3">
        <v>5.9089999999999998</v>
      </c>
      <c r="S1852" s="1">
        <v>0</v>
      </c>
      <c r="T1852" s="4">
        <v>0</v>
      </c>
      <c r="U1852" s="1" t="s">
        <v>5484</v>
      </c>
      <c r="V1852" s="1" t="s">
        <v>5678</v>
      </c>
      <c r="W1852" s="1" t="s">
        <v>5653</v>
      </c>
      <c r="X1852" s="1" t="s">
        <v>47</v>
      </c>
      <c r="Y1852" s="1">
        <v>29</v>
      </c>
      <c r="Z1852" s="1">
        <v>0</v>
      </c>
      <c r="AA1852" s="1">
        <v>49</v>
      </c>
      <c r="AB1852" s="1">
        <v>49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82</v>
      </c>
      <c r="AT1852" s="1">
        <v>5</v>
      </c>
      <c r="AU1852" s="1">
        <v>9</v>
      </c>
      <c r="AV1852" s="1">
        <v>15</v>
      </c>
      <c r="AW1852" s="1">
        <v>16</v>
      </c>
      <c r="AX1852" s="1">
        <v>26</v>
      </c>
      <c r="AY1852" s="1">
        <v>11</v>
      </c>
      <c r="AZ1852" s="1">
        <v>3</v>
      </c>
      <c r="BA1852" s="11">
        <v>6</v>
      </c>
    </row>
    <row r="1853" spans="1:53" x14ac:dyDescent="0.25">
      <c r="A1853" s="10">
        <v>125889</v>
      </c>
      <c r="B1853" s="1" t="s">
        <v>3855</v>
      </c>
      <c r="C1853" s="1" t="s">
        <v>2987</v>
      </c>
      <c r="D1853" s="1">
        <v>0</v>
      </c>
      <c r="E1853" s="1">
        <v>0</v>
      </c>
      <c r="F1853" s="1"/>
      <c r="G1853" s="1" t="s">
        <v>3856</v>
      </c>
      <c r="H1853" s="2">
        <v>45517.470198726849</v>
      </c>
      <c r="I1853" s="1" t="str">
        <f>_xlfn.XLOOKUP(G1853,'Lookup '!A:A,'Lookup '!B:B)</f>
        <v>Cases &amp; Covers</v>
      </c>
      <c r="J1853" s="1" t="s">
        <v>51</v>
      </c>
      <c r="K1853" s="1" t="b">
        <v>0</v>
      </c>
      <c r="L1853" s="1"/>
      <c r="M1853" s="1"/>
      <c r="N1853" s="1" t="s">
        <v>52</v>
      </c>
      <c r="O1853" s="3">
        <v>3.81</v>
      </c>
      <c r="P1853" s="3"/>
      <c r="Q1853" s="3">
        <v>3.81</v>
      </c>
      <c r="R1853" s="3">
        <v>5.9089999999999998</v>
      </c>
      <c r="S1853" s="1">
        <v>0</v>
      </c>
      <c r="T1853" s="4">
        <v>0</v>
      </c>
      <c r="U1853" s="1" t="s">
        <v>5484</v>
      </c>
      <c r="V1853" s="1" t="s">
        <v>5678</v>
      </c>
      <c r="W1853" s="1" t="s">
        <v>5653</v>
      </c>
      <c r="X1853" s="1" t="s">
        <v>47</v>
      </c>
      <c r="Y1853" s="1">
        <v>-49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81</v>
      </c>
      <c r="AT1853" s="1">
        <v>1</v>
      </c>
      <c r="AU1853" s="1">
        <v>10</v>
      </c>
      <c r="AV1853" s="1">
        <v>10</v>
      </c>
      <c r="AW1853" s="1">
        <v>10</v>
      </c>
      <c r="AX1853" s="1">
        <v>17</v>
      </c>
      <c r="AY1853" s="1">
        <v>8</v>
      </c>
      <c r="AZ1853" s="1">
        <v>8</v>
      </c>
      <c r="BA1853" s="11">
        <v>5</v>
      </c>
    </row>
    <row r="1854" spans="1:53" x14ac:dyDescent="0.25">
      <c r="A1854" s="10">
        <v>125890</v>
      </c>
      <c r="B1854" s="1" t="s">
        <v>3857</v>
      </c>
      <c r="C1854" s="1" t="s">
        <v>2987</v>
      </c>
      <c r="D1854" s="1">
        <v>4</v>
      </c>
      <c r="E1854" s="1">
        <v>0</v>
      </c>
      <c r="F1854" s="1"/>
      <c r="G1854" s="1" t="s">
        <v>3858</v>
      </c>
      <c r="H1854" s="2">
        <v>45517.480252893518</v>
      </c>
      <c r="I1854" s="1" t="str">
        <f>_xlfn.XLOOKUP(G1854,'Lookup '!A:A,'Lookup '!B:B)</f>
        <v>Cases &amp; Covers</v>
      </c>
      <c r="J1854" s="1" t="s">
        <v>51</v>
      </c>
      <c r="K1854" s="1" t="b">
        <v>0</v>
      </c>
      <c r="L1854" s="1"/>
      <c r="M1854" s="1"/>
      <c r="N1854" s="1" t="s">
        <v>52</v>
      </c>
      <c r="O1854" s="3">
        <v>3.81</v>
      </c>
      <c r="P1854" s="3"/>
      <c r="Q1854" s="3">
        <v>3.81</v>
      </c>
      <c r="R1854" s="3">
        <v>5.9089999999999998</v>
      </c>
      <c r="S1854" s="1">
        <v>0</v>
      </c>
      <c r="T1854" s="4">
        <v>0</v>
      </c>
      <c r="U1854" s="1" t="s">
        <v>5484</v>
      </c>
      <c r="V1854" s="1" t="s">
        <v>5666</v>
      </c>
      <c r="W1854" s="1" t="s">
        <v>5659</v>
      </c>
      <c r="X1854" s="1" t="s">
        <v>47</v>
      </c>
      <c r="Y1854" s="1">
        <v>65</v>
      </c>
      <c r="Z1854" s="1">
        <v>0</v>
      </c>
      <c r="AA1854" s="1">
        <v>65</v>
      </c>
      <c r="AB1854" s="1">
        <v>65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82</v>
      </c>
      <c r="AT1854" s="1">
        <v>15</v>
      </c>
      <c r="AU1854" s="1">
        <v>14</v>
      </c>
      <c r="AV1854" s="1">
        <v>15</v>
      </c>
      <c r="AW1854" s="1">
        <v>15</v>
      </c>
      <c r="AX1854" s="1">
        <v>30</v>
      </c>
      <c r="AY1854" s="1">
        <v>0</v>
      </c>
      <c r="AZ1854" s="1">
        <v>0</v>
      </c>
      <c r="BA1854" s="11">
        <v>2</v>
      </c>
    </row>
    <row r="1855" spans="1:53" x14ac:dyDescent="0.25">
      <c r="A1855" s="10">
        <v>125891</v>
      </c>
      <c r="B1855" s="1" t="s">
        <v>3859</v>
      </c>
      <c r="C1855" s="1" t="s">
        <v>2987</v>
      </c>
      <c r="D1855" s="1">
        <v>4</v>
      </c>
      <c r="E1855" s="1">
        <v>0</v>
      </c>
      <c r="F1855" s="1"/>
      <c r="G1855" s="1" t="s">
        <v>3860</v>
      </c>
      <c r="H1855" s="2">
        <v>45517.480252893518</v>
      </c>
      <c r="I1855" s="1" t="str">
        <f>_xlfn.XLOOKUP(G1855,'Lookup '!A:A,'Lookup '!B:B)</f>
        <v>Cases &amp; Covers</v>
      </c>
      <c r="J1855" s="1" t="s">
        <v>51</v>
      </c>
      <c r="K1855" s="1" t="b">
        <v>0</v>
      </c>
      <c r="L1855" s="1"/>
      <c r="M1855" s="1"/>
      <c r="N1855" s="1" t="s">
        <v>52</v>
      </c>
      <c r="O1855" s="3">
        <v>3.81</v>
      </c>
      <c r="P1855" s="3"/>
      <c r="Q1855" s="3">
        <v>3.81</v>
      </c>
      <c r="R1855" s="3">
        <v>5.9089999999999998</v>
      </c>
      <c r="S1855" s="1">
        <v>0</v>
      </c>
      <c r="T1855" s="4">
        <v>0</v>
      </c>
      <c r="U1855" s="1" t="s">
        <v>5484</v>
      </c>
      <c r="V1855" s="1" t="s">
        <v>5666</v>
      </c>
      <c r="W1855" s="1" t="s">
        <v>5659</v>
      </c>
      <c r="X1855" s="1" t="s">
        <v>47</v>
      </c>
      <c r="Y1855" s="1">
        <v>11</v>
      </c>
      <c r="Z1855" s="1">
        <v>0</v>
      </c>
      <c r="AA1855" s="1">
        <v>49</v>
      </c>
      <c r="AB1855" s="1">
        <v>49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80</v>
      </c>
      <c r="AT1855" s="1">
        <v>7</v>
      </c>
      <c r="AU1855" s="1">
        <v>14</v>
      </c>
      <c r="AV1855" s="1">
        <v>3</v>
      </c>
      <c r="AW1855" s="1">
        <v>9</v>
      </c>
      <c r="AX1855" s="1">
        <v>35</v>
      </c>
      <c r="AY1855" s="1">
        <v>7</v>
      </c>
      <c r="AZ1855" s="1">
        <v>17</v>
      </c>
      <c r="BA1855" s="11">
        <v>14</v>
      </c>
    </row>
    <row r="1856" spans="1:53" x14ac:dyDescent="0.25">
      <c r="A1856" s="10">
        <v>125892</v>
      </c>
      <c r="B1856" s="1" t="s">
        <v>3861</v>
      </c>
      <c r="C1856" s="1" t="s">
        <v>2987</v>
      </c>
      <c r="D1856" s="1">
        <v>4</v>
      </c>
      <c r="E1856" s="1">
        <v>0</v>
      </c>
      <c r="F1856" s="1"/>
      <c r="G1856" s="1" t="s">
        <v>3862</v>
      </c>
      <c r="H1856" s="2">
        <v>45517.480252893518</v>
      </c>
      <c r="I1856" s="1" t="str">
        <f>_xlfn.XLOOKUP(G1856,'Lookup '!A:A,'Lookup '!B:B)</f>
        <v>Cases &amp; Covers</v>
      </c>
      <c r="J1856" s="1" t="s">
        <v>51</v>
      </c>
      <c r="K1856" s="1" t="b">
        <v>0</v>
      </c>
      <c r="L1856" s="1"/>
      <c r="M1856" s="1"/>
      <c r="N1856" s="1" t="s">
        <v>52</v>
      </c>
      <c r="O1856" s="3">
        <v>3.81</v>
      </c>
      <c r="P1856" s="3"/>
      <c r="Q1856" s="3">
        <v>3.81</v>
      </c>
      <c r="R1856" s="3">
        <v>5.9089999999999998</v>
      </c>
      <c r="S1856" s="1">
        <v>0</v>
      </c>
      <c r="T1856" s="4">
        <v>0</v>
      </c>
      <c r="U1856" s="1" t="s">
        <v>5484</v>
      </c>
      <c r="V1856" s="1" t="s">
        <v>5666</v>
      </c>
      <c r="W1856" s="1" t="s">
        <v>5659</v>
      </c>
      <c r="X1856" s="1" t="s">
        <v>47</v>
      </c>
      <c r="Y1856" s="1">
        <v>57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78</v>
      </c>
      <c r="AT1856" s="1">
        <v>7</v>
      </c>
      <c r="AU1856" s="1">
        <v>14</v>
      </c>
      <c r="AV1856" s="1">
        <v>9</v>
      </c>
      <c r="AW1856" s="1">
        <v>13</v>
      </c>
      <c r="AX1856" s="1">
        <v>16</v>
      </c>
      <c r="AY1856" s="1">
        <v>0</v>
      </c>
      <c r="AZ1856" s="1">
        <v>0</v>
      </c>
      <c r="BA1856" s="11">
        <v>0</v>
      </c>
    </row>
    <row r="1857" spans="1:53" x14ac:dyDescent="0.25">
      <c r="A1857" s="10">
        <v>125893</v>
      </c>
      <c r="B1857" s="1" t="s">
        <v>3863</v>
      </c>
      <c r="C1857" s="1" t="s">
        <v>2987</v>
      </c>
      <c r="D1857" s="1">
        <v>4</v>
      </c>
      <c r="E1857" s="1">
        <v>0</v>
      </c>
      <c r="F1857" s="1"/>
      <c r="G1857" s="1" t="s">
        <v>3864</v>
      </c>
      <c r="H1857" s="2">
        <v>45517.480252893518</v>
      </c>
      <c r="I1857" s="1" t="str">
        <f>_xlfn.XLOOKUP(G1857,'Lookup '!A:A,'Lookup '!B:B)</f>
        <v>Cases &amp; Covers</v>
      </c>
      <c r="J1857" s="1" t="s">
        <v>51</v>
      </c>
      <c r="K1857" s="1" t="b">
        <v>0</v>
      </c>
      <c r="L1857" s="1"/>
      <c r="M1857" s="1"/>
      <c r="N1857" s="1" t="s">
        <v>52</v>
      </c>
      <c r="O1857" s="3">
        <v>3.81</v>
      </c>
      <c r="P1857" s="3"/>
      <c r="Q1857" s="3">
        <v>3.81</v>
      </c>
      <c r="R1857" s="3">
        <v>5.9089999999999998</v>
      </c>
      <c r="S1857" s="1">
        <v>0</v>
      </c>
      <c r="T1857" s="4">
        <v>0</v>
      </c>
      <c r="U1857" s="1" t="s">
        <v>5484</v>
      </c>
      <c r="V1857" s="1" t="s">
        <v>5666</v>
      </c>
      <c r="W1857" s="1" t="s">
        <v>5653</v>
      </c>
      <c r="X1857" s="1" t="s">
        <v>47</v>
      </c>
      <c r="Y1857" s="1">
        <v>43</v>
      </c>
      <c r="Z1857" s="1">
        <v>0</v>
      </c>
      <c r="AA1857" s="1">
        <v>70</v>
      </c>
      <c r="AB1857" s="1">
        <v>70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84</v>
      </c>
      <c r="AT1857" s="1">
        <v>5</v>
      </c>
      <c r="AU1857" s="1">
        <v>13</v>
      </c>
      <c r="AV1857" s="1">
        <v>17</v>
      </c>
      <c r="AW1857" s="1">
        <v>27</v>
      </c>
      <c r="AX1857" s="1">
        <v>20</v>
      </c>
      <c r="AY1857" s="1">
        <v>23</v>
      </c>
      <c r="AZ1857" s="1">
        <v>12</v>
      </c>
      <c r="BA1857" s="11">
        <v>5</v>
      </c>
    </row>
    <row r="1858" spans="1:53" x14ac:dyDescent="0.25">
      <c r="A1858" s="10">
        <v>125894</v>
      </c>
      <c r="B1858" s="1" t="s">
        <v>3865</v>
      </c>
      <c r="C1858" s="1" t="s">
        <v>2987</v>
      </c>
      <c r="D1858" s="1">
        <v>4</v>
      </c>
      <c r="E1858" s="1">
        <v>0</v>
      </c>
      <c r="F1858" s="1"/>
      <c r="G1858" s="1" t="s">
        <v>3866</v>
      </c>
      <c r="H1858" s="2">
        <v>45517.480252893518</v>
      </c>
      <c r="I1858" s="1" t="str">
        <f>_xlfn.XLOOKUP(G1858,'Lookup '!A:A,'Lookup '!B:B)</f>
        <v>Cases &amp; Covers</v>
      </c>
      <c r="J1858" s="1" t="s">
        <v>51</v>
      </c>
      <c r="K1858" s="1" t="b">
        <v>0</v>
      </c>
      <c r="L1858" s="1"/>
      <c r="M1858" s="1"/>
      <c r="N1858" s="1" t="s">
        <v>52</v>
      </c>
      <c r="O1858" s="3">
        <v>3.81</v>
      </c>
      <c r="P1858" s="3"/>
      <c r="Q1858" s="3">
        <v>3.81</v>
      </c>
      <c r="R1858" s="3">
        <v>5.9089999999999998</v>
      </c>
      <c r="S1858" s="1">
        <v>0</v>
      </c>
      <c r="T1858" s="4">
        <v>0</v>
      </c>
      <c r="U1858" s="1" t="s">
        <v>5484</v>
      </c>
      <c r="V1858" s="1" t="s">
        <v>5666</v>
      </c>
      <c r="W1858" s="1" t="s">
        <v>5653</v>
      </c>
      <c r="X1858" s="1" t="s">
        <v>47</v>
      </c>
      <c r="Y1858" s="1">
        <v>10</v>
      </c>
      <c r="Z1858" s="1">
        <v>0</v>
      </c>
      <c r="AA1858" s="1">
        <v>69</v>
      </c>
      <c r="AB1858" s="1">
        <v>69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85</v>
      </c>
      <c r="AT1858" s="1">
        <v>12</v>
      </c>
      <c r="AU1858" s="1">
        <v>20</v>
      </c>
      <c r="AV1858" s="1">
        <v>18</v>
      </c>
      <c r="AW1858" s="1">
        <v>38</v>
      </c>
      <c r="AX1858" s="1">
        <v>29</v>
      </c>
      <c r="AY1858" s="1">
        <v>25</v>
      </c>
      <c r="AZ1858" s="1">
        <v>0</v>
      </c>
      <c r="BA1858" s="11">
        <v>0</v>
      </c>
    </row>
    <row r="1859" spans="1:53" x14ac:dyDescent="0.25">
      <c r="A1859" s="10">
        <v>125895</v>
      </c>
      <c r="B1859" s="1" t="s">
        <v>3867</v>
      </c>
      <c r="C1859" s="1" t="s">
        <v>2987</v>
      </c>
      <c r="D1859" s="1">
        <v>4</v>
      </c>
      <c r="E1859" s="1">
        <v>0</v>
      </c>
      <c r="F1859" s="1"/>
      <c r="G1859" s="1" t="s">
        <v>3868</v>
      </c>
      <c r="H1859" s="2">
        <v>45517.480252893518</v>
      </c>
      <c r="I1859" s="1" t="str">
        <f>_xlfn.XLOOKUP(G1859,'Lookup '!A:A,'Lookup '!B:B)</f>
        <v>Cases &amp; Covers</v>
      </c>
      <c r="J1859" s="1" t="s">
        <v>51</v>
      </c>
      <c r="K1859" s="1" t="b">
        <v>0</v>
      </c>
      <c r="L1859" s="1"/>
      <c r="M1859" s="1"/>
      <c r="N1859" s="1" t="s">
        <v>52</v>
      </c>
      <c r="O1859" s="3">
        <v>3.81</v>
      </c>
      <c r="P1859" s="3"/>
      <c r="Q1859" s="3">
        <v>3.81</v>
      </c>
      <c r="R1859" s="3">
        <v>5.9089999999999998</v>
      </c>
      <c r="S1859" s="1">
        <v>0</v>
      </c>
      <c r="T1859" s="4">
        <v>0</v>
      </c>
      <c r="U1859" s="1" t="s">
        <v>5484</v>
      </c>
      <c r="V1859" s="1" t="s">
        <v>5666</v>
      </c>
      <c r="W1859" s="1" t="s">
        <v>5650</v>
      </c>
      <c r="X1859" s="1" t="s">
        <v>47</v>
      </c>
      <c r="Y1859" s="1">
        <v>43</v>
      </c>
      <c r="Z1859" s="1">
        <v>0</v>
      </c>
      <c r="AA1859" s="1">
        <v>70</v>
      </c>
      <c r="AB1859" s="1">
        <v>70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84</v>
      </c>
      <c r="AT1859" s="1">
        <v>8</v>
      </c>
      <c r="AU1859" s="1">
        <v>5</v>
      </c>
      <c r="AV1859" s="1">
        <v>10</v>
      </c>
      <c r="AW1859" s="1">
        <v>12</v>
      </c>
      <c r="AX1859" s="1">
        <v>11</v>
      </c>
      <c r="AY1859" s="1">
        <v>15</v>
      </c>
      <c r="AZ1859" s="1">
        <v>8</v>
      </c>
      <c r="BA1859" s="11">
        <v>4</v>
      </c>
    </row>
    <row r="1860" spans="1:53" x14ac:dyDescent="0.25">
      <c r="A1860" s="10">
        <v>125896</v>
      </c>
      <c r="B1860" s="1" t="s">
        <v>3869</v>
      </c>
      <c r="C1860" s="1" t="s">
        <v>2987</v>
      </c>
      <c r="D1860" s="1">
        <v>4</v>
      </c>
      <c r="E1860" s="1">
        <v>0</v>
      </c>
      <c r="F1860" s="1"/>
      <c r="G1860" s="1" t="s">
        <v>3870</v>
      </c>
      <c r="H1860" s="2">
        <v>45517.480252893518</v>
      </c>
      <c r="I1860" s="1" t="str">
        <f>_xlfn.XLOOKUP(G1860,'Lookup '!A:A,'Lookup '!B:B)</f>
        <v>Cases &amp; Covers</v>
      </c>
      <c r="J1860" s="1" t="s">
        <v>51</v>
      </c>
      <c r="K1860" s="1" t="b">
        <v>0</v>
      </c>
      <c r="L1860" s="1"/>
      <c r="M1860" s="1"/>
      <c r="N1860" s="1" t="s">
        <v>52</v>
      </c>
      <c r="O1860" s="3">
        <v>3.81</v>
      </c>
      <c r="P1860" s="3"/>
      <c r="Q1860" s="3">
        <v>3.81</v>
      </c>
      <c r="R1860" s="3">
        <v>5.9089999999999998</v>
      </c>
      <c r="S1860" s="1">
        <v>0</v>
      </c>
      <c r="T1860" s="4">
        <v>0</v>
      </c>
      <c r="U1860" s="1" t="s">
        <v>5484</v>
      </c>
      <c r="V1860" s="1" t="s">
        <v>5666</v>
      </c>
      <c r="W1860" s="1" t="s">
        <v>5650</v>
      </c>
      <c r="X1860" s="1" t="s">
        <v>47</v>
      </c>
      <c r="Y1860" s="1">
        <v>58</v>
      </c>
      <c r="Z1860" s="1">
        <v>0</v>
      </c>
      <c r="AA1860" s="1">
        <v>50</v>
      </c>
      <c r="AB1860" s="1">
        <v>50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83</v>
      </c>
      <c r="AT1860" s="1">
        <v>7</v>
      </c>
      <c r="AU1860" s="1">
        <v>3</v>
      </c>
      <c r="AV1860" s="1">
        <v>6</v>
      </c>
      <c r="AW1860" s="1">
        <v>11</v>
      </c>
      <c r="AX1860" s="1">
        <v>4</v>
      </c>
      <c r="AY1860" s="1">
        <v>14</v>
      </c>
      <c r="AZ1860" s="1">
        <v>12</v>
      </c>
      <c r="BA1860" s="11">
        <v>3</v>
      </c>
    </row>
    <row r="1861" spans="1:53" x14ac:dyDescent="0.25">
      <c r="A1861" s="10">
        <v>125897</v>
      </c>
      <c r="B1861" s="1" t="s">
        <v>3871</v>
      </c>
      <c r="C1861" s="1" t="s">
        <v>2987</v>
      </c>
      <c r="D1861" s="1">
        <v>4</v>
      </c>
      <c r="E1861" s="1">
        <v>0</v>
      </c>
      <c r="F1861" s="1"/>
      <c r="G1861" s="1" t="s">
        <v>3872</v>
      </c>
      <c r="H1861" s="2">
        <v>45517.480252893518</v>
      </c>
      <c r="I1861" s="1" t="str">
        <f>_xlfn.XLOOKUP(G1861,'Lookup '!A:A,'Lookup '!B:B)</f>
        <v>Cases &amp; Covers</v>
      </c>
      <c r="J1861" s="1" t="s">
        <v>51</v>
      </c>
      <c r="K1861" s="1" t="b">
        <v>0</v>
      </c>
      <c r="L1861" s="1"/>
      <c r="M1861" s="1"/>
      <c r="N1861" s="1" t="s">
        <v>52</v>
      </c>
      <c r="O1861" s="3">
        <v>3.81</v>
      </c>
      <c r="P1861" s="3"/>
      <c r="Q1861" s="3">
        <v>3.81</v>
      </c>
      <c r="R1861" s="3">
        <v>5.9089999999999998</v>
      </c>
      <c r="S1861" s="1">
        <v>0</v>
      </c>
      <c r="T1861" s="4">
        <v>0</v>
      </c>
      <c r="U1861" s="1" t="s">
        <v>5484</v>
      </c>
      <c r="V1861" s="1" t="s">
        <v>5666</v>
      </c>
      <c r="W1861" s="1" t="s">
        <v>5651</v>
      </c>
      <c r="X1861" s="1" t="s">
        <v>47</v>
      </c>
      <c r="Y1861" s="1">
        <v>62</v>
      </c>
      <c r="Z1861" s="1">
        <v>0</v>
      </c>
      <c r="AA1861" s="1">
        <v>30</v>
      </c>
      <c r="AB1861" s="1">
        <v>30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81</v>
      </c>
      <c r="AT1861" s="1">
        <v>6</v>
      </c>
      <c r="AU1861" s="1">
        <v>1</v>
      </c>
      <c r="AV1861" s="1">
        <v>8</v>
      </c>
      <c r="AW1861" s="1">
        <v>2</v>
      </c>
      <c r="AX1861" s="1">
        <v>0</v>
      </c>
      <c r="AY1861" s="1">
        <v>13</v>
      </c>
      <c r="AZ1861" s="1">
        <v>17</v>
      </c>
      <c r="BA1861" s="11">
        <v>9</v>
      </c>
    </row>
    <row r="1862" spans="1:53" hidden="1" x14ac:dyDescent="0.25">
      <c r="A1862" s="10">
        <v>125898</v>
      </c>
      <c r="B1862" s="1" t="s">
        <v>3873</v>
      </c>
      <c r="C1862" s="1" t="s">
        <v>2949</v>
      </c>
      <c r="D1862" s="1">
        <v>0</v>
      </c>
      <c r="E1862" s="1">
        <v>0</v>
      </c>
      <c r="F1862" s="1"/>
      <c r="G1862" s="1" t="s">
        <v>3874</v>
      </c>
      <c r="H1862" s="2">
        <v>45517.702123495372</v>
      </c>
      <c r="I1862" s="1" t="str">
        <f>_xlfn.XLOOKUP(G1862,'Lookup '!A:A,'Lookup '!B:B)</f>
        <v>Screen Protector</v>
      </c>
      <c r="J1862" s="1" t="s">
        <v>317</v>
      </c>
      <c r="K1862" s="1" t="b">
        <v>0</v>
      </c>
      <c r="L1862" s="1"/>
      <c r="M1862" s="1"/>
      <c r="N1862" s="1" t="s">
        <v>52</v>
      </c>
      <c r="O1862" s="3">
        <v>7.28</v>
      </c>
      <c r="P1862" s="3"/>
      <c r="Q1862" s="3">
        <v>7.28</v>
      </c>
      <c r="R1862" s="3">
        <v>18.181799999999999</v>
      </c>
      <c r="S1862" s="1">
        <v>0</v>
      </c>
      <c r="T1862" s="4">
        <v>0</v>
      </c>
      <c r="U1862" s="1"/>
      <c r="V1862" s="1" t="s">
        <v>5679</v>
      </c>
      <c r="W1862" s="1">
        <v>0</v>
      </c>
      <c r="X1862" s="1" t="s">
        <v>47</v>
      </c>
      <c r="Y1862" s="1">
        <v>14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1</v>
      </c>
      <c r="AT1862" s="1">
        <v>3</v>
      </c>
      <c r="AU1862" s="1">
        <v>2</v>
      </c>
      <c r="AV1862" s="1">
        <v>0</v>
      </c>
      <c r="AW1862" s="1">
        <v>4</v>
      </c>
      <c r="AX1862" s="1">
        <v>2</v>
      </c>
      <c r="AY1862" s="1">
        <v>0</v>
      </c>
      <c r="AZ1862" s="1">
        <v>1</v>
      </c>
      <c r="BA1862" s="11">
        <v>3</v>
      </c>
    </row>
    <row r="1863" spans="1:53" hidden="1" x14ac:dyDescent="0.25">
      <c r="A1863" s="10">
        <v>125899</v>
      </c>
      <c r="B1863" s="1" t="s">
        <v>3875</v>
      </c>
      <c r="C1863" s="1" t="s">
        <v>2949</v>
      </c>
      <c r="D1863" s="1">
        <v>0</v>
      </c>
      <c r="E1863" s="1">
        <v>0</v>
      </c>
      <c r="F1863" s="1"/>
      <c r="G1863" s="1" t="s">
        <v>3876</v>
      </c>
      <c r="H1863" s="2">
        <v>45517.702123495372</v>
      </c>
      <c r="I1863" s="1" t="str">
        <f>_xlfn.XLOOKUP(G1863,'Lookup '!A:A,'Lookup '!B:B)</f>
        <v>Screen Protector</v>
      </c>
      <c r="J1863" s="1" t="s">
        <v>317</v>
      </c>
      <c r="K1863" s="1" t="b">
        <v>0</v>
      </c>
      <c r="L1863" s="1"/>
      <c r="M1863" s="1"/>
      <c r="N1863" s="1" t="s">
        <v>52</v>
      </c>
      <c r="O1863" s="3">
        <v>7.28</v>
      </c>
      <c r="P1863" s="3"/>
      <c r="Q1863" s="3">
        <v>7.28</v>
      </c>
      <c r="R1863" s="3">
        <v>18.181799999999999</v>
      </c>
      <c r="S1863" s="1">
        <v>0</v>
      </c>
      <c r="T1863" s="4">
        <v>0</v>
      </c>
      <c r="U1863" s="1"/>
      <c r="V1863" s="1" t="s">
        <v>5679</v>
      </c>
      <c r="W1863" s="1">
        <v>0</v>
      </c>
      <c r="X1863" s="1" t="s">
        <v>47</v>
      </c>
      <c r="Y1863" s="1">
        <v>37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2</v>
      </c>
      <c r="AT1863" s="1">
        <v>2</v>
      </c>
      <c r="AU1863" s="1">
        <v>2</v>
      </c>
      <c r="AV1863" s="1">
        <v>0</v>
      </c>
      <c r="AW1863" s="1">
        <v>3</v>
      </c>
      <c r="AX1863" s="1">
        <v>0</v>
      </c>
      <c r="AY1863" s="1">
        <v>1</v>
      </c>
      <c r="AZ1863" s="1">
        <v>3</v>
      </c>
      <c r="BA1863" s="11">
        <v>0</v>
      </c>
    </row>
    <row r="1864" spans="1:53" hidden="1" x14ac:dyDescent="0.25">
      <c r="A1864" s="10">
        <v>125900</v>
      </c>
      <c r="B1864" s="1" t="s">
        <v>3877</v>
      </c>
      <c r="C1864" s="1" t="s">
        <v>2949</v>
      </c>
      <c r="D1864" s="1">
        <v>0</v>
      </c>
      <c r="E1864" s="1">
        <v>0</v>
      </c>
      <c r="F1864" s="1"/>
      <c r="G1864" s="1" t="s">
        <v>3878</v>
      </c>
      <c r="H1864" s="2">
        <v>45517.702123495372</v>
      </c>
      <c r="I1864" s="1" t="str">
        <f>_xlfn.XLOOKUP(G1864,'Lookup '!A:A,'Lookup '!B:B)</f>
        <v>Screen Protector</v>
      </c>
      <c r="J1864" s="1" t="s">
        <v>317</v>
      </c>
      <c r="K1864" s="1" t="b">
        <v>0</v>
      </c>
      <c r="L1864" s="1"/>
      <c r="M1864" s="1"/>
      <c r="N1864" s="1" t="s">
        <v>52</v>
      </c>
      <c r="O1864" s="3">
        <v>7.28</v>
      </c>
      <c r="P1864" s="3"/>
      <c r="Q1864" s="3">
        <v>7.28</v>
      </c>
      <c r="R1864" s="3">
        <v>18.181799999999999</v>
      </c>
      <c r="S1864" s="1">
        <v>0</v>
      </c>
      <c r="T1864" s="4">
        <v>0</v>
      </c>
      <c r="U1864" s="1"/>
      <c r="V1864" s="1" t="s">
        <v>5679</v>
      </c>
      <c r="W1864" s="1">
        <v>0</v>
      </c>
      <c r="X1864" s="1" t="s">
        <v>47</v>
      </c>
      <c r="Y1864" s="1">
        <v>31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3</v>
      </c>
      <c r="AU1864" s="1">
        <v>3</v>
      </c>
      <c r="AV1864" s="1">
        <v>1</v>
      </c>
      <c r="AW1864" s="1">
        <v>6</v>
      </c>
      <c r="AX1864" s="1">
        <v>0</v>
      </c>
      <c r="AY1864" s="1">
        <v>0</v>
      </c>
      <c r="AZ1864" s="1">
        <v>3</v>
      </c>
      <c r="BA1864" s="11">
        <v>2</v>
      </c>
    </row>
    <row r="1865" spans="1:53" hidden="1" x14ac:dyDescent="0.25">
      <c r="A1865" s="10">
        <v>125901</v>
      </c>
      <c r="B1865" s="1" t="s">
        <v>3879</v>
      </c>
      <c r="C1865" s="1" t="s">
        <v>2949</v>
      </c>
      <c r="D1865" s="1">
        <v>0</v>
      </c>
      <c r="E1865" s="1">
        <v>0</v>
      </c>
      <c r="F1865" s="1"/>
      <c r="G1865" s="1" t="s">
        <v>3880</v>
      </c>
      <c r="H1865" s="2">
        <v>45517.702123495372</v>
      </c>
      <c r="I1865" s="1" t="str">
        <f>_xlfn.XLOOKUP(G1865,'Lookup '!A:A,'Lookup '!B:B)</f>
        <v>Screen Protector</v>
      </c>
      <c r="J1865" s="1" t="s">
        <v>317</v>
      </c>
      <c r="K1865" s="1" t="b">
        <v>0</v>
      </c>
      <c r="L1865" s="1"/>
      <c r="M1865" s="1"/>
      <c r="N1865" s="1" t="s">
        <v>52</v>
      </c>
      <c r="O1865" s="3">
        <v>7.28</v>
      </c>
      <c r="P1865" s="3"/>
      <c r="Q1865" s="3">
        <v>7.28</v>
      </c>
      <c r="R1865" s="3">
        <v>18.181799999999999</v>
      </c>
      <c r="S1865" s="1">
        <v>0</v>
      </c>
      <c r="T1865" s="4">
        <v>0</v>
      </c>
      <c r="U1865" s="1"/>
      <c r="V1865" s="1" t="s">
        <v>5679</v>
      </c>
      <c r="W1865" s="1">
        <v>0</v>
      </c>
      <c r="X1865" s="1" t="s">
        <v>47</v>
      </c>
      <c r="Y1865" s="1">
        <v>38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1</v>
      </c>
      <c r="AU1865" s="1">
        <v>1</v>
      </c>
      <c r="AV1865" s="1">
        <v>3</v>
      </c>
      <c r="AW1865" s="1">
        <v>2</v>
      </c>
      <c r="AX1865" s="1">
        <v>1</v>
      </c>
      <c r="AY1865" s="1">
        <v>2</v>
      </c>
      <c r="AZ1865" s="1">
        <v>1</v>
      </c>
      <c r="BA1865" s="11">
        <v>1</v>
      </c>
    </row>
    <row r="1866" spans="1:53" hidden="1" x14ac:dyDescent="0.25">
      <c r="A1866" s="10">
        <v>125902</v>
      </c>
      <c r="B1866" s="1" t="s">
        <v>3881</v>
      </c>
      <c r="C1866" s="1" t="s">
        <v>2949</v>
      </c>
      <c r="D1866" s="1">
        <v>0</v>
      </c>
      <c r="E1866" s="1">
        <v>0</v>
      </c>
      <c r="F1866" s="1"/>
      <c r="G1866" s="1" t="s">
        <v>3882</v>
      </c>
      <c r="H1866" s="2">
        <v>45517.702123495372</v>
      </c>
      <c r="I1866" s="1" t="str">
        <f>_xlfn.XLOOKUP(G1866,'Lookup '!A:A,'Lookup '!B:B)</f>
        <v>Screen Protector</v>
      </c>
      <c r="J1866" s="1" t="s">
        <v>317</v>
      </c>
      <c r="K1866" s="1" t="b">
        <v>0</v>
      </c>
      <c r="L1866" s="1"/>
      <c r="M1866" s="1"/>
      <c r="N1866" s="1" t="s">
        <v>52</v>
      </c>
      <c r="O1866" s="3">
        <v>7.28</v>
      </c>
      <c r="P1866" s="3"/>
      <c r="Q1866" s="3">
        <v>7.28</v>
      </c>
      <c r="R1866" s="3">
        <v>18.181799999999999</v>
      </c>
      <c r="S1866" s="1">
        <v>0</v>
      </c>
      <c r="T1866" s="4">
        <v>0</v>
      </c>
      <c r="U1866" s="1"/>
      <c r="V1866" s="1" t="s">
        <v>5679</v>
      </c>
      <c r="W1866" s="1">
        <v>0</v>
      </c>
      <c r="X1866" s="1" t="s">
        <v>47</v>
      </c>
      <c r="Y1866" s="1">
        <v>15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1</v>
      </c>
      <c r="AT1866" s="1">
        <v>1</v>
      </c>
      <c r="AU1866" s="1">
        <v>0</v>
      </c>
      <c r="AV1866" s="1">
        <v>15</v>
      </c>
      <c r="AW1866" s="1">
        <v>21</v>
      </c>
      <c r="AX1866" s="1">
        <v>13</v>
      </c>
      <c r="AY1866" s="1">
        <v>11</v>
      </c>
      <c r="AZ1866" s="1">
        <v>10</v>
      </c>
      <c r="BA1866" s="11">
        <v>3</v>
      </c>
    </row>
    <row r="1867" spans="1:53" hidden="1" x14ac:dyDescent="0.25">
      <c r="A1867" s="10">
        <v>125903</v>
      </c>
      <c r="B1867" s="1" t="s">
        <v>3883</v>
      </c>
      <c r="C1867" s="1" t="s">
        <v>2949</v>
      </c>
      <c r="D1867" s="1">
        <v>0</v>
      </c>
      <c r="E1867" s="1">
        <v>0</v>
      </c>
      <c r="F1867" s="1"/>
      <c r="G1867" s="1" t="s">
        <v>3884</v>
      </c>
      <c r="H1867" s="2">
        <v>45517.702123495372</v>
      </c>
      <c r="I1867" s="1" t="str">
        <f>_xlfn.XLOOKUP(G1867,'Lookup '!A:A,'Lookup '!B:B)</f>
        <v>Screen Protector</v>
      </c>
      <c r="J1867" s="1" t="s">
        <v>317</v>
      </c>
      <c r="K1867" s="1" t="b">
        <v>0</v>
      </c>
      <c r="L1867" s="1"/>
      <c r="M1867" s="1"/>
      <c r="N1867" s="1" t="s">
        <v>52</v>
      </c>
      <c r="O1867" s="3">
        <v>7.28</v>
      </c>
      <c r="P1867" s="3"/>
      <c r="Q1867" s="3">
        <v>7.28</v>
      </c>
      <c r="R1867" s="3">
        <v>18.181799999999999</v>
      </c>
      <c r="S1867" s="1">
        <v>0</v>
      </c>
      <c r="T1867" s="4">
        <v>0</v>
      </c>
      <c r="U1867" s="1"/>
      <c r="V1867" s="1" t="s">
        <v>5679</v>
      </c>
      <c r="W1867" s="1">
        <v>0</v>
      </c>
      <c r="X1867" s="1" t="s">
        <v>47</v>
      </c>
      <c r="Y1867" s="1">
        <v>46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5</v>
      </c>
      <c r="AU1867" s="1">
        <v>6</v>
      </c>
      <c r="AV1867" s="1">
        <v>2</v>
      </c>
      <c r="AW1867" s="1">
        <v>3</v>
      </c>
      <c r="AX1867" s="1">
        <v>5</v>
      </c>
      <c r="AY1867" s="1">
        <v>0</v>
      </c>
      <c r="AZ1867" s="1">
        <v>2</v>
      </c>
      <c r="BA1867" s="11">
        <v>1</v>
      </c>
    </row>
    <row r="1868" spans="1:53" hidden="1" x14ac:dyDescent="0.25">
      <c r="A1868" s="10">
        <v>125904</v>
      </c>
      <c r="B1868" s="1" t="s">
        <v>3885</v>
      </c>
      <c r="C1868" s="1" t="s">
        <v>2949</v>
      </c>
      <c r="D1868" s="1">
        <v>0</v>
      </c>
      <c r="E1868" s="1">
        <v>0</v>
      </c>
      <c r="F1868" s="1"/>
      <c r="G1868" s="1" t="s">
        <v>3886</v>
      </c>
      <c r="H1868" s="2">
        <v>45517.702123495372</v>
      </c>
      <c r="I1868" s="1" t="str">
        <f>_xlfn.XLOOKUP(G1868,'Lookup '!A:A,'Lookup '!B:B)</f>
        <v>Screen Protector</v>
      </c>
      <c r="J1868" s="1" t="s">
        <v>317</v>
      </c>
      <c r="K1868" s="1" t="b">
        <v>0</v>
      </c>
      <c r="L1868" s="1"/>
      <c r="M1868" s="1"/>
      <c r="N1868" s="1" t="s">
        <v>52</v>
      </c>
      <c r="O1868" s="3">
        <v>7.28</v>
      </c>
      <c r="P1868" s="3"/>
      <c r="Q1868" s="3">
        <v>7.28</v>
      </c>
      <c r="R1868" s="3">
        <v>18.181799999999999</v>
      </c>
      <c r="S1868" s="1">
        <v>0</v>
      </c>
      <c r="T1868" s="4">
        <v>0</v>
      </c>
      <c r="U1868" s="1"/>
      <c r="V1868" s="1" t="s">
        <v>5679</v>
      </c>
      <c r="W1868" s="1">
        <v>0</v>
      </c>
      <c r="X1868" s="1" t="s">
        <v>47</v>
      </c>
      <c r="Y1868" s="1">
        <v>50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1</v>
      </c>
      <c r="AT1868" s="1">
        <v>4</v>
      </c>
      <c r="AU1868" s="1">
        <v>5</v>
      </c>
      <c r="AV1868" s="1">
        <v>3</v>
      </c>
      <c r="AW1868" s="1">
        <v>4</v>
      </c>
      <c r="AX1868" s="1">
        <v>1</v>
      </c>
      <c r="AY1868" s="1">
        <v>0</v>
      </c>
      <c r="AZ1868" s="1">
        <v>2</v>
      </c>
      <c r="BA1868" s="11">
        <v>0</v>
      </c>
    </row>
    <row r="1869" spans="1:53" hidden="1" x14ac:dyDescent="0.25">
      <c r="A1869" s="10">
        <v>125905</v>
      </c>
      <c r="B1869" s="1" t="s">
        <v>3887</v>
      </c>
      <c r="C1869" s="1" t="s">
        <v>2949</v>
      </c>
      <c r="D1869" s="1">
        <v>0</v>
      </c>
      <c r="E1869" s="1">
        <v>0</v>
      </c>
      <c r="F1869" s="1"/>
      <c r="G1869" s="1" t="s">
        <v>3888</v>
      </c>
      <c r="H1869" s="2">
        <v>45517.702123495372</v>
      </c>
      <c r="I1869" s="1" t="str">
        <f>_xlfn.XLOOKUP(G1869,'Lookup '!A:A,'Lookup '!B:B)</f>
        <v>Screen Protector</v>
      </c>
      <c r="J1869" s="1" t="s">
        <v>317</v>
      </c>
      <c r="K1869" s="1" t="b">
        <v>0</v>
      </c>
      <c r="L1869" s="1"/>
      <c r="M1869" s="1"/>
      <c r="N1869" s="1" t="s">
        <v>52</v>
      </c>
      <c r="O1869" s="3">
        <v>7.28</v>
      </c>
      <c r="P1869" s="3"/>
      <c r="Q1869" s="3">
        <v>7.28</v>
      </c>
      <c r="R1869" s="3">
        <v>18.181799999999999</v>
      </c>
      <c r="S1869" s="1">
        <v>0</v>
      </c>
      <c r="T1869" s="4">
        <v>0</v>
      </c>
      <c r="U1869" s="1"/>
      <c r="V1869" s="1" t="s">
        <v>5679</v>
      </c>
      <c r="W1869" s="1">
        <v>0</v>
      </c>
      <c r="X1869" s="1" t="s">
        <v>47</v>
      </c>
      <c r="Y1869" s="1">
        <v>34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9</v>
      </c>
      <c r="AU1869" s="1">
        <v>7</v>
      </c>
      <c r="AV1869" s="1">
        <v>5</v>
      </c>
      <c r="AW1869" s="1">
        <v>6</v>
      </c>
      <c r="AX1869" s="1">
        <v>6</v>
      </c>
      <c r="AY1869" s="1">
        <v>3</v>
      </c>
      <c r="AZ1869" s="1">
        <v>7</v>
      </c>
      <c r="BA1869" s="11">
        <v>4</v>
      </c>
    </row>
    <row r="1870" spans="1:53" hidden="1" x14ac:dyDescent="0.25">
      <c r="A1870" s="10">
        <v>125906</v>
      </c>
      <c r="B1870" s="1" t="s">
        <v>3889</v>
      </c>
      <c r="C1870" s="1" t="s">
        <v>2949</v>
      </c>
      <c r="D1870" s="1">
        <v>0</v>
      </c>
      <c r="E1870" s="1">
        <v>0</v>
      </c>
      <c r="F1870" s="1"/>
      <c r="G1870" s="1" t="s">
        <v>3890</v>
      </c>
      <c r="H1870" s="2">
        <v>45517.702123495372</v>
      </c>
      <c r="I1870" s="1" t="str">
        <f>_xlfn.XLOOKUP(G1870,'Lookup '!A:A,'Lookup '!B:B)</f>
        <v>Screen Protector</v>
      </c>
      <c r="J1870" s="1" t="s">
        <v>317</v>
      </c>
      <c r="K1870" s="1" t="b">
        <v>0</v>
      </c>
      <c r="L1870" s="1"/>
      <c r="M1870" s="1"/>
      <c r="N1870" s="1" t="s">
        <v>52</v>
      </c>
      <c r="O1870" s="3">
        <v>7.28</v>
      </c>
      <c r="P1870" s="3"/>
      <c r="Q1870" s="3">
        <v>7.28</v>
      </c>
      <c r="R1870" s="3">
        <v>18.181799999999999</v>
      </c>
      <c r="S1870" s="1">
        <v>0</v>
      </c>
      <c r="T1870" s="4">
        <v>0</v>
      </c>
      <c r="U1870" s="1"/>
      <c r="V1870" s="1" t="s">
        <v>5679</v>
      </c>
      <c r="W1870" s="1">
        <v>0</v>
      </c>
      <c r="X1870" s="1" t="s">
        <v>47</v>
      </c>
      <c r="Y1870" s="1">
        <v>19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1</v>
      </c>
      <c r="AT1870" s="1">
        <v>6</v>
      </c>
      <c r="AU1870" s="1">
        <v>7</v>
      </c>
      <c r="AV1870" s="1">
        <v>2</v>
      </c>
      <c r="AW1870" s="1">
        <v>5</v>
      </c>
      <c r="AX1870" s="1">
        <v>4</v>
      </c>
      <c r="AY1870" s="1">
        <v>2</v>
      </c>
      <c r="AZ1870" s="1">
        <v>3</v>
      </c>
      <c r="BA1870" s="11">
        <v>1</v>
      </c>
    </row>
    <row r="1871" spans="1:53" hidden="1" x14ac:dyDescent="0.25">
      <c r="A1871" s="10">
        <v>125907</v>
      </c>
      <c r="B1871" s="1" t="s">
        <v>3891</v>
      </c>
      <c r="C1871" s="1" t="s">
        <v>2949</v>
      </c>
      <c r="D1871" s="1">
        <v>0</v>
      </c>
      <c r="E1871" s="1">
        <v>0</v>
      </c>
      <c r="F1871" s="1"/>
      <c r="G1871" s="1" t="s">
        <v>3892</v>
      </c>
      <c r="H1871" s="2">
        <v>45517.702123495372</v>
      </c>
      <c r="I1871" s="1" t="str">
        <f>_xlfn.XLOOKUP(G1871,'Lookup '!A:A,'Lookup '!B:B)</f>
        <v>Screen Protector</v>
      </c>
      <c r="J1871" s="1" t="s">
        <v>317</v>
      </c>
      <c r="K1871" s="1" t="b">
        <v>0</v>
      </c>
      <c r="L1871" s="1"/>
      <c r="M1871" s="1"/>
      <c r="N1871" s="1" t="s">
        <v>52</v>
      </c>
      <c r="O1871" s="3">
        <v>7.28</v>
      </c>
      <c r="P1871" s="3"/>
      <c r="Q1871" s="3">
        <v>7.28</v>
      </c>
      <c r="R1871" s="3">
        <v>18.181799999999999</v>
      </c>
      <c r="S1871" s="1">
        <v>0</v>
      </c>
      <c r="T1871" s="4">
        <v>0</v>
      </c>
      <c r="U1871" s="1"/>
      <c r="V1871" s="1" t="s">
        <v>5679</v>
      </c>
      <c r="W1871" s="1">
        <v>0</v>
      </c>
      <c r="X1871" s="1" t="s">
        <v>47</v>
      </c>
      <c r="Y1871" s="1">
        <v>31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1</v>
      </c>
      <c r="AT1871" s="1">
        <v>6</v>
      </c>
      <c r="AU1871" s="1">
        <v>4</v>
      </c>
      <c r="AV1871" s="1">
        <v>3</v>
      </c>
      <c r="AW1871" s="1">
        <v>3</v>
      </c>
      <c r="AX1871" s="1">
        <v>1</v>
      </c>
      <c r="AY1871" s="1">
        <v>1</v>
      </c>
      <c r="AZ1871" s="1">
        <v>0</v>
      </c>
      <c r="BA1871" s="11">
        <v>0</v>
      </c>
    </row>
    <row r="1872" spans="1:53" hidden="1" x14ac:dyDescent="0.25">
      <c r="A1872" s="10">
        <v>125908</v>
      </c>
      <c r="B1872" s="1" t="s">
        <v>3893</v>
      </c>
      <c r="C1872" s="1" t="s">
        <v>2949</v>
      </c>
      <c r="D1872" s="1">
        <v>0</v>
      </c>
      <c r="E1872" s="1">
        <v>0</v>
      </c>
      <c r="F1872" s="1"/>
      <c r="G1872" s="1" t="s">
        <v>3894</v>
      </c>
      <c r="H1872" s="2">
        <v>45517.702123495372</v>
      </c>
      <c r="I1872" s="1" t="str">
        <f>_xlfn.XLOOKUP(G1872,'Lookup '!A:A,'Lookup '!B:B)</f>
        <v>Screen Protector</v>
      </c>
      <c r="J1872" s="1" t="s">
        <v>317</v>
      </c>
      <c r="K1872" s="1" t="b">
        <v>0</v>
      </c>
      <c r="L1872" s="1"/>
      <c r="M1872" s="1"/>
      <c r="N1872" s="1" t="s">
        <v>52</v>
      </c>
      <c r="O1872" s="3">
        <v>7.28</v>
      </c>
      <c r="P1872" s="3"/>
      <c r="Q1872" s="3">
        <v>7.28</v>
      </c>
      <c r="R1872" s="3">
        <v>18.181799999999999</v>
      </c>
      <c r="S1872" s="1">
        <v>0</v>
      </c>
      <c r="T1872" s="4">
        <v>0</v>
      </c>
      <c r="U1872" s="1"/>
      <c r="V1872" s="1" t="s">
        <v>5679</v>
      </c>
      <c r="W1872" s="1">
        <v>0</v>
      </c>
      <c r="X1872" s="1" t="s">
        <v>47</v>
      </c>
      <c r="Y1872" s="1">
        <v>50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8</v>
      </c>
      <c r="AT1872" s="1">
        <v>13</v>
      </c>
      <c r="AU1872" s="1">
        <v>9</v>
      </c>
      <c r="AV1872" s="1">
        <v>7</v>
      </c>
      <c r="AW1872" s="1">
        <v>10</v>
      </c>
      <c r="AX1872" s="1">
        <v>6</v>
      </c>
      <c r="AY1872" s="1">
        <v>3</v>
      </c>
      <c r="AZ1872" s="1">
        <v>8</v>
      </c>
      <c r="BA1872" s="11">
        <v>7</v>
      </c>
    </row>
    <row r="1873" spans="1:53" hidden="1" x14ac:dyDescent="0.25">
      <c r="A1873" s="10">
        <v>125909</v>
      </c>
      <c r="B1873" s="1" t="s">
        <v>3895</v>
      </c>
      <c r="C1873" s="1" t="s">
        <v>2949</v>
      </c>
      <c r="D1873" s="1">
        <v>0</v>
      </c>
      <c r="E1873" s="1">
        <v>0</v>
      </c>
      <c r="F1873" s="1"/>
      <c r="G1873" s="1" t="s">
        <v>3896</v>
      </c>
      <c r="H1873" s="2">
        <v>45517.702123495372</v>
      </c>
      <c r="I1873" s="1" t="str">
        <f>_xlfn.XLOOKUP(G1873,'Lookup '!A:A,'Lookup '!B:B)</f>
        <v>Screen Protector</v>
      </c>
      <c r="J1873" s="1" t="s">
        <v>317</v>
      </c>
      <c r="K1873" s="1" t="b">
        <v>0</v>
      </c>
      <c r="L1873" s="1"/>
      <c r="M1873" s="1"/>
      <c r="N1873" s="1" t="s">
        <v>52</v>
      </c>
      <c r="O1873" s="3">
        <v>7.28</v>
      </c>
      <c r="P1873" s="3"/>
      <c r="Q1873" s="3">
        <v>7.28</v>
      </c>
      <c r="R1873" s="3">
        <v>18.181799999999999</v>
      </c>
      <c r="S1873" s="1">
        <v>0</v>
      </c>
      <c r="T1873" s="4">
        <v>0</v>
      </c>
      <c r="U1873" s="1"/>
      <c r="V1873" s="1" t="s">
        <v>5679</v>
      </c>
      <c r="W1873" s="1">
        <v>0</v>
      </c>
      <c r="X1873" s="1" t="s">
        <v>47</v>
      </c>
      <c r="Y1873" s="1">
        <v>20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2</v>
      </c>
      <c r="AT1873" s="1">
        <v>1</v>
      </c>
      <c r="AU1873" s="1">
        <v>2</v>
      </c>
      <c r="AV1873" s="1">
        <v>0</v>
      </c>
      <c r="AW1873" s="1">
        <v>2</v>
      </c>
      <c r="AX1873" s="1">
        <v>2</v>
      </c>
      <c r="AY1873" s="1">
        <v>0</v>
      </c>
      <c r="AZ1873" s="1">
        <v>0</v>
      </c>
      <c r="BA1873" s="11">
        <v>1</v>
      </c>
    </row>
    <row r="1874" spans="1:53" hidden="1" x14ac:dyDescent="0.25">
      <c r="A1874" s="10">
        <v>125910</v>
      </c>
      <c r="B1874" s="1" t="s">
        <v>3897</v>
      </c>
      <c r="C1874" s="1" t="s">
        <v>2949</v>
      </c>
      <c r="D1874" s="1">
        <v>0</v>
      </c>
      <c r="E1874" s="1">
        <v>0</v>
      </c>
      <c r="F1874" s="1"/>
      <c r="G1874" s="1" t="s">
        <v>3898</v>
      </c>
      <c r="H1874" s="2">
        <v>45517.702123495372</v>
      </c>
      <c r="I1874" s="1" t="str">
        <f>_xlfn.XLOOKUP(G1874,'Lookup '!A:A,'Lookup '!B:B)</f>
        <v>Screen Protector</v>
      </c>
      <c r="J1874" s="1" t="s">
        <v>317</v>
      </c>
      <c r="K1874" s="1" t="b">
        <v>0</v>
      </c>
      <c r="L1874" s="1"/>
      <c r="M1874" s="1"/>
      <c r="N1874" s="1" t="s">
        <v>52</v>
      </c>
      <c r="O1874" s="3">
        <v>7.28</v>
      </c>
      <c r="P1874" s="3"/>
      <c r="Q1874" s="3">
        <v>7.28</v>
      </c>
      <c r="R1874" s="3">
        <v>18.181799999999999</v>
      </c>
      <c r="S1874" s="1">
        <v>0</v>
      </c>
      <c r="T1874" s="4">
        <v>0</v>
      </c>
      <c r="U1874" s="1"/>
      <c r="V1874" s="1" t="s">
        <v>5679</v>
      </c>
      <c r="W1874" s="1">
        <v>0</v>
      </c>
      <c r="X1874" s="1" t="s">
        <v>47</v>
      </c>
      <c r="Y1874" s="1">
        <v>24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4</v>
      </c>
      <c r="AT1874" s="1">
        <v>2</v>
      </c>
      <c r="AU1874" s="1">
        <v>2</v>
      </c>
      <c r="AV1874" s="1">
        <v>0</v>
      </c>
      <c r="AW1874" s="1">
        <v>0</v>
      </c>
      <c r="AX1874" s="1">
        <v>4</v>
      </c>
      <c r="AY1874" s="1">
        <v>2</v>
      </c>
      <c r="AZ1874" s="1">
        <v>2</v>
      </c>
      <c r="BA1874" s="11">
        <v>0</v>
      </c>
    </row>
    <row r="1875" spans="1:53" hidden="1" x14ac:dyDescent="0.25">
      <c r="A1875" s="10">
        <v>125911</v>
      </c>
      <c r="B1875" s="1" t="s">
        <v>3899</v>
      </c>
      <c r="C1875" s="1" t="s">
        <v>2949</v>
      </c>
      <c r="D1875" s="1">
        <v>0</v>
      </c>
      <c r="E1875" s="1">
        <v>0</v>
      </c>
      <c r="F1875" s="1"/>
      <c r="G1875" s="1" t="s">
        <v>3900</v>
      </c>
      <c r="H1875" s="2">
        <v>45517.702123495372</v>
      </c>
      <c r="I1875" s="1" t="str">
        <f>_xlfn.XLOOKUP(G1875,'Lookup '!A:A,'Lookup '!B:B)</f>
        <v>Screen Protector</v>
      </c>
      <c r="J1875" s="1" t="s">
        <v>317</v>
      </c>
      <c r="K1875" s="1" t="b">
        <v>0</v>
      </c>
      <c r="L1875" s="1"/>
      <c r="M1875" s="1"/>
      <c r="N1875" s="1" t="s">
        <v>52</v>
      </c>
      <c r="O1875" s="3">
        <v>7.28</v>
      </c>
      <c r="P1875" s="3"/>
      <c r="Q1875" s="3">
        <v>7.28</v>
      </c>
      <c r="R1875" s="3">
        <v>18.181799999999999</v>
      </c>
      <c r="S1875" s="1">
        <v>0</v>
      </c>
      <c r="T1875" s="4">
        <v>0</v>
      </c>
      <c r="U1875" s="1"/>
      <c r="V1875" s="1" t="s">
        <v>5679</v>
      </c>
      <c r="W1875" s="1">
        <v>0</v>
      </c>
      <c r="X1875" s="1" t="s">
        <v>47</v>
      </c>
      <c r="Y1875" s="1">
        <v>47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3</v>
      </c>
      <c r="AW1875" s="1">
        <v>6</v>
      </c>
      <c r="AX1875" s="1">
        <v>7</v>
      </c>
      <c r="AY1875" s="1">
        <v>2</v>
      </c>
      <c r="AZ1875" s="1">
        <v>4</v>
      </c>
      <c r="BA1875" s="11">
        <v>1</v>
      </c>
    </row>
    <row r="1876" spans="1:53" hidden="1" x14ac:dyDescent="0.25">
      <c r="A1876" s="10">
        <v>125912</v>
      </c>
      <c r="B1876" s="1" t="s">
        <v>3901</v>
      </c>
      <c r="C1876" s="1" t="s">
        <v>2949</v>
      </c>
      <c r="D1876" s="1">
        <v>0</v>
      </c>
      <c r="E1876" s="1">
        <v>0</v>
      </c>
      <c r="F1876" s="1"/>
      <c r="G1876" s="1" t="s">
        <v>3902</v>
      </c>
      <c r="H1876" s="2">
        <v>45517.702123495372</v>
      </c>
      <c r="I1876" s="1" t="str">
        <f>_xlfn.XLOOKUP(G1876,'Lookup '!A:A,'Lookup '!B:B)</f>
        <v>Screen Protector</v>
      </c>
      <c r="J1876" s="1" t="s">
        <v>317</v>
      </c>
      <c r="K1876" s="1" t="b">
        <v>0</v>
      </c>
      <c r="L1876" s="1"/>
      <c r="M1876" s="1"/>
      <c r="N1876" s="1" t="s">
        <v>52</v>
      </c>
      <c r="O1876" s="3">
        <v>6.09</v>
      </c>
      <c r="P1876" s="3"/>
      <c r="Q1876" s="3">
        <v>6.09</v>
      </c>
      <c r="R1876" s="3">
        <v>22.7272</v>
      </c>
      <c r="S1876" s="1">
        <v>0</v>
      </c>
      <c r="T1876" s="4">
        <v>0</v>
      </c>
      <c r="U1876" s="1"/>
      <c r="V1876" s="1" t="s">
        <v>5680</v>
      </c>
      <c r="W1876" s="1">
        <v>0</v>
      </c>
      <c r="X1876" s="1" t="s">
        <v>47</v>
      </c>
      <c r="Y1876" s="1">
        <v>80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1</v>
      </c>
      <c r="AT1876" s="1">
        <v>10</v>
      </c>
      <c r="AU1876" s="1">
        <v>10</v>
      </c>
      <c r="AV1876" s="1">
        <v>0</v>
      </c>
      <c r="AW1876" s="1">
        <v>7</v>
      </c>
      <c r="AX1876" s="1">
        <v>1</v>
      </c>
      <c r="AY1876" s="1">
        <v>0</v>
      </c>
      <c r="AZ1876" s="1">
        <v>0</v>
      </c>
      <c r="BA1876" s="11">
        <v>6</v>
      </c>
    </row>
    <row r="1877" spans="1:53" hidden="1" x14ac:dyDescent="0.25">
      <c r="A1877" s="10">
        <v>125913</v>
      </c>
      <c r="B1877" s="1" t="s">
        <v>3903</v>
      </c>
      <c r="C1877" s="1" t="s">
        <v>2949</v>
      </c>
      <c r="D1877" s="1">
        <v>0</v>
      </c>
      <c r="E1877" s="1">
        <v>0</v>
      </c>
      <c r="F1877" s="1"/>
      <c r="G1877" s="1" t="s">
        <v>3904</v>
      </c>
      <c r="H1877" s="2">
        <v>45517.702123495372</v>
      </c>
      <c r="I1877" s="1" t="str">
        <f>_xlfn.XLOOKUP(G1877,'Lookup '!A:A,'Lookup '!B:B)</f>
        <v>Screen Protector</v>
      </c>
      <c r="J1877" s="1" t="s">
        <v>317</v>
      </c>
      <c r="K1877" s="1" t="b">
        <v>0</v>
      </c>
      <c r="L1877" s="1"/>
      <c r="M1877" s="1"/>
      <c r="N1877" s="1" t="s">
        <v>52</v>
      </c>
      <c r="O1877" s="3">
        <v>6.09</v>
      </c>
      <c r="P1877" s="3"/>
      <c r="Q1877" s="3">
        <v>6.09</v>
      </c>
      <c r="R1877" s="3">
        <v>22.7272</v>
      </c>
      <c r="S1877" s="1">
        <v>0</v>
      </c>
      <c r="T1877" s="4">
        <v>0</v>
      </c>
      <c r="U1877" s="1"/>
      <c r="V1877" s="1" t="s">
        <v>5680</v>
      </c>
      <c r="W1877" s="1">
        <v>0</v>
      </c>
      <c r="X1877" s="1" t="s">
        <v>47</v>
      </c>
      <c r="Y1877" s="1">
        <v>14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10</v>
      </c>
      <c r="AT1877" s="1">
        <v>0</v>
      </c>
      <c r="AU1877" s="1">
        <v>9</v>
      </c>
      <c r="AV1877" s="1">
        <v>7</v>
      </c>
      <c r="AW1877" s="1">
        <v>19</v>
      </c>
      <c r="AX1877" s="1">
        <v>5</v>
      </c>
      <c r="AY1877" s="1">
        <v>0</v>
      </c>
      <c r="AZ1877" s="1">
        <v>0</v>
      </c>
      <c r="BA1877" s="11">
        <v>0</v>
      </c>
    </row>
    <row r="1878" spans="1:53" hidden="1" x14ac:dyDescent="0.25">
      <c r="A1878" s="10">
        <v>125914</v>
      </c>
      <c r="B1878" s="1" t="s">
        <v>3905</v>
      </c>
      <c r="C1878" s="1" t="s">
        <v>2949</v>
      </c>
      <c r="D1878" s="1">
        <v>0</v>
      </c>
      <c r="E1878" s="1">
        <v>0</v>
      </c>
      <c r="F1878" s="1"/>
      <c r="G1878" s="1" t="s">
        <v>3906</v>
      </c>
      <c r="H1878" s="2">
        <v>45517.702123495372</v>
      </c>
      <c r="I1878" s="1" t="str">
        <f>_xlfn.XLOOKUP(G1878,'Lookup '!A:A,'Lookup '!B:B)</f>
        <v>Screen Protector</v>
      </c>
      <c r="J1878" s="1" t="s">
        <v>317</v>
      </c>
      <c r="K1878" s="1" t="b">
        <v>0</v>
      </c>
      <c r="L1878" s="1"/>
      <c r="M1878" s="1"/>
      <c r="N1878" s="1" t="s">
        <v>52</v>
      </c>
      <c r="O1878" s="3">
        <v>6.09</v>
      </c>
      <c r="P1878" s="3"/>
      <c r="Q1878" s="3">
        <v>6.09</v>
      </c>
      <c r="R1878" s="3">
        <v>22.7272</v>
      </c>
      <c r="S1878" s="1">
        <v>0</v>
      </c>
      <c r="T1878" s="4">
        <v>0</v>
      </c>
      <c r="U1878" s="1"/>
      <c r="V1878" s="1" t="s">
        <v>5680</v>
      </c>
      <c r="W1878" s="1">
        <v>0</v>
      </c>
      <c r="X1878" s="1" t="s">
        <v>47</v>
      </c>
      <c r="Y1878" s="1">
        <v>49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3</v>
      </c>
      <c r="AU1878" s="1">
        <v>1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1">
        <v>0</v>
      </c>
    </row>
    <row r="1879" spans="1:53" hidden="1" x14ac:dyDescent="0.25">
      <c r="A1879" s="10">
        <v>125915</v>
      </c>
      <c r="B1879" s="1" t="s">
        <v>3907</v>
      </c>
      <c r="C1879" s="1" t="s">
        <v>2949</v>
      </c>
      <c r="D1879" s="1">
        <v>0</v>
      </c>
      <c r="E1879" s="1">
        <v>0</v>
      </c>
      <c r="F1879" s="1"/>
      <c r="G1879" s="1" t="s">
        <v>3908</v>
      </c>
      <c r="H1879" s="2">
        <v>45517.702123495372</v>
      </c>
      <c r="I1879" s="1" t="str">
        <f>_xlfn.XLOOKUP(G1879,'Lookup '!A:A,'Lookup '!B:B)</f>
        <v>Screen Protector</v>
      </c>
      <c r="J1879" s="1" t="s">
        <v>317</v>
      </c>
      <c r="K1879" s="1" t="b">
        <v>0</v>
      </c>
      <c r="L1879" s="1"/>
      <c r="M1879" s="1"/>
      <c r="N1879" s="1" t="s">
        <v>52</v>
      </c>
      <c r="O1879" s="3">
        <v>6.09</v>
      </c>
      <c r="P1879" s="3"/>
      <c r="Q1879" s="3">
        <v>6.09</v>
      </c>
      <c r="R1879" s="3">
        <v>22.7272</v>
      </c>
      <c r="S1879" s="1">
        <v>0</v>
      </c>
      <c r="T1879" s="4">
        <v>0</v>
      </c>
      <c r="U1879" s="1"/>
      <c r="V1879" s="1" t="s">
        <v>5680</v>
      </c>
      <c r="W1879" s="1">
        <v>0</v>
      </c>
      <c r="X1879" s="1" t="s">
        <v>47</v>
      </c>
      <c r="Y1879" s="1">
        <v>72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</v>
      </c>
      <c r="AX1879" s="1">
        <v>4</v>
      </c>
      <c r="AY1879" s="1">
        <v>2</v>
      </c>
      <c r="AZ1879" s="1">
        <v>0</v>
      </c>
      <c r="BA1879" s="11">
        <v>4</v>
      </c>
    </row>
    <row r="1880" spans="1:53" hidden="1" x14ac:dyDescent="0.25">
      <c r="A1880" s="10">
        <v>125916</v>
      </c>
      <c r="B1880" s="1" t="s">
        <v>3909</v>
      </c>
      <c r="C1880" s="1" t="s">
        <v>2949</v>
      </c>
      <c r="D1880" s="1">
        <v>0</v>
      </c>
      <c r="E1880" s="1">
        <v>0</v>
      </c>
      <c r="F1880" s="1"/>
      <c r="G1880" s="1" t="s">
        <v>3910</v>
      </c>
      <c r="H1880" s="2">
        <v>45517.702123495372</v>
      </c>
      <c r="I1880" s="1" t="str">
        <f>_xlfn.XLOOKUP(G1880,'Lookup '!A:A,'Lookup '!B:B)</f>
        <v>Screen Protector</v>
      </c>
      <c r="J1880" s="1" t="s">
        <v>317</v>
      </c>
      <c r="K1880" s="1" t="b">
        <v>0</v>
      </c>
      <c r="L1880" s="1"/>
      <c r="M1880" s="1"/>
      <c r="N1880" s="1" t="s">
        <v>52</v>
      </c>
      <c r="O1880" s="3">
        <v>6.09</v>
      </c>
      <c r="P1880" s="3"/>
      <c r="Q1880" s="3">
        <v>6.09</v>
      </c>
      <c r="R1880" s="3">
        <v>22.7272</v>
      </c>
      <c r="S1880" s="1">
        <v>0</v>
      </c>
      <c r="T1880" s="4">
        <v>0</v>
      </c>
      <c r="U1880" s="1"/>
      <c r="V1880" s="1" t="s">
        <v>5680</v>
      </c>
      <c r="W1880" s="1">
        <v>0</v>
      </c>
      <c r="X1880" s="1" t="s">
        <v>47</v>
      </c>
      <c r="Y1880" s="1">
        <v>57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1</v>
      </c>
      <c r="AW1880" s="1">
        <v>13</v>
      </c>
      <c r="AX1880" s="1">
        <v>4</v>
      </c>
      <c r="AY1880" s="1">
        <v>0</v>
      </c>
      <c r="AZ1880" s="1">
        <v>0</v>
      </c>
      <c r="BA1880" s="11">
        <v>0</v>
      </c>
    </row>
    <row r="1881" spans="1:53" hidden="1" x14ac:dyDescent="0.25">
      <c r="A1881" s="10">
        <v>125917</v>
      </c>
      <c r="B1881" s="1" t="s">
        <v>3911</v>
      </c>
      <c r="C1881" s="1" t="s">
        <v>2949</v>
      </c>
      <c r="D1881" s="1">
        <v>0</v>
      </c>
      <c r="E1881" s="1">
        <v>0</v>
      </c>
      <c r="F1881" s="1"/>
      <c r="G1881" s="1" t="s">
        <v>3912</v>
      </c>
      <c r="H1881" s="2">
        <v>45517.702123495372</v>
      </c>
      <c r="I1881" s="1" t="str">
        <f>_xlfn.XLOOKUP(G1881,'Lookup '!A:A,'Lookup '!B:B)</f>
        <v>Screen Protector</v>
      </c>
      <c r="J1881" s="1" t="s">
        <v>317</v>
      </c>
      <c r="K1881" s="1" t="b">
        <v>0</v>
      </c>
      <c r="L1881" s="1"/>
      <c r="M1881" s="1"/>
      <c r="N1881" s="1" t="s">
        <v>52</v>
      </c>
      <c r="O1881" s="3">
        <v>6.09</v>
      </c>
      <c r="P1881" s="3"/>
      <c r="Q1881" s="3">
        <v>6.09</v>
      </c>
      <c r="R1881" s="3">
        <v>22.7272</v>
      </c>
      <c r="S1881" s="1">
        <v>0</v>
      </c>
      <c r="T1881" s="4">
        <v>0</v>
      </c>
      <c r="U1881" s="1"/>
      <c r="V1881" s="1" t="s">
        <v>5680</v>
      </c>
      <c r="W1881" s="1">
        <v>0</v>
      </c>
      <c r="X1881" s="1" t="s">
        <v>47</v>
      </c>
      <c r="Y1881" s="1">
        <v>34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2</v>
      </c>
      <c r="AT1881" s="1">
        <v>2</v>
      </c>
      <c r="AU1881" s="1">
        <v>1</v>
      </c>
      <c r="AV1881" s="1">
        <v>0</v>
      </c>
      <c r="AW1881" s="1">
        <v>1</v>
      </c>
      <c r="AX1881" s="1">
        <v>0</v>
      </c>
      <c r="AY1881" s="1">
        <v>0</v>
      </c>
      <c r="AZ1881" s="1">
        <v>0</v>
      </c>
      <c r="BA1881" s="11">
        <v>0</v>
      </c>
    </row>
    <row r="1882" spans="1:53" hidden="1" x14ac:dyDescent="0.25">
      <c r="A1882" s="10">
        <v>125918</v>
      </c>
      <c r="B1882" s="1" t="s">
        <v>3913</v>
      </c>
      <c r="C1882" s="1" t="s">
        <v>2949</v>
      </c>
      <c r="D1882" s="1">
        <v>0</v>
      </c>
      <c r="E1882" s="1">
        <v>0</v>
      </c>
      <c r="F1882" s="1"/>
      <c r="G1882" s="1" t="s">
        <v>3914</v>
      </c>
      <c r="H1882" s="2">
        <v>45517.702123495372</v>
      </c>
      <c r="I1882" s="1" t="str">
        <f>_xlfn.XLOOKUP(G1882,'Lookup '!A:A,'Lookup '!B:B)</f>
        <v>Screen Protector</v>
      </c>
      <c r="J1882" s="1" t="s">
        <v>317</v>
      </c>
      <c r="K1882" s="1" t="b">
        <v>0</v>
      </c>
      <c r="L1882" s="1"/>
      <c r="M1882" s="1"/>
      <c r="N1882" s="1" t="s">
        <v>52</v>
      </c>
      <c r="O1882" s="3">
        <v>6.09</v>
      </c>
      <c r="P1882" s="3"/>
      <c r="Q1882" s="3">
        <v>6.09</v>
      </c>
      <c r="R1882" s="3">
        <v>22.7272</v>
      </c>
      <c r="S1882" s="1">
        <v>0</v>
      </c>
      <c r="T1882" s="4">
        <v>0</v>
      </c>
      <c r="U1882" s="1"/>
      <c r="V1882" s="1" t="s">
        <v>5680</v>
      </c>
      <c r="W1882" s="1">
        <v>0</v>
      </c>
      <c r="X1882" s="1" t="s">
        <v>47</v>
      </c>
      <c r="Y1882" s="1">
        <v>89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3</v>
      </c>
      <c r="AU1882" s="1">
        <v>7</v>
      </c>
      <c r="AV1882" s="1">
        <v>1</v>
      </c>
      <c r="AW1882" s="1">
        <v>0</v>
      </c>
      <c r="AX1882" s="1">
        <v>0</v>
      </c>
      <c r="AY1882" s="1">
        <v>0</v>
      </c>
      <c r="AZ1882" s="1">
        <v>0</v>
      </c>
      <c r="BA1882" s="11">
        <v>0</v>
      </c>
    </row>
    <row r="1883" spans="1:53" hidden="1" x14ac:dyDescent="0.25">
      <c r="A1883" s="10">
        <v>125919</v>
      </c>
      <c r="B1883" s="1" t="s">
        <v>3915</v>
      </c>
      <c r="C1883" s="1" t="s">
        <v>2949</v>
      </c>
      <c r="D1883" s="1">
        <v>0</v>
      </c>
      <c r="E1883" s="1">
        <v>0</v>
      </c>
      <c r="F1883" s="1"/>
      <c r="G1883" s="1" t="s">
        <v>3916</v>
      </c>
      <c r="H1883" s="2">
        <v>45517.702123495372</v>
      </c>
      <c r="I1883" s="1" t="str">
        <f>_xlfn.XLOOKUP(G1883,'Lookup '!A:A,'Lookup '!B:B)</f>
        <v>Screen Protector</v>
      </c>
      <c r="J1883" s="1" t="s">
        <v>317</v>
      </c>
      <c r="K1883" s="1" t="b">
        <v>0</v>
      </c>
      <c r="L1883" s="1"/>
      <c r="M1883" s="1"/>
      <c r="N1883" s="1" t="s">
        <v>52</v>
      </c>
      <c r="O1883" s="3">
        <v>6.09</v>
      </c>
      <c r="P1883" s="3"/>
      <c r="Q1883" s="3">
        <v>6.09</v>
      </c>
      <c r="R1883" s="3">
        <v>22.7272</v>
      </c>
      <c r="S1883" s="1">
        <v>0</v>
      </c>
      <c r="T1883" s="4">
        <v>0</v>
      </c>
      <c r="U1883" s="1"/>
      <c r="V1883" s="1" t="s">
        <v>5680</v>
      </c>
      <c r="W1883" s="1">
        <v>0</v>
      </c>
      <c r="X1883" s="1" t="s">
        <v>47</v>
      </c>
      <c r="Y1883" s="1">
        <v>2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5</v>
      </c>
      <c r="AT1883" s="1">
        <v>14</v>
      </c>
      <c r="AU1883" s="1">
        <v>32</v>
      </c>
      <c r="AV1883" s="1">
        <v>53</v>
      </c>
      <c r="AW1883" s="1">
        <v>10</v>
      </c>
      <c r="AX1883" s="1">
        <v>1</v>
      </c>
      <c r="AY1883" s="1">
        <v>0</v>
      </c>
      <c r="AZ1883" s="1">
        <v>0</v>
      </c>
      <c r="BA1883" s="11">
        <v>0</v>
      </c>
    </row>
    <row r="1884" spans="1:53" hidden="1" x14ac:dyDescent="0.25">
      <c r="A1884" s="10">
        <v>125920</v>
      </c>
      <c r="B1884" s="1" t="s">
        <v>3917</v>
      </c>
      <c r="C1884" s="1" t="s">
        <v>2949</v>
      </c>
      <c r="D1884" s="1">
        <v>0</v>
      </c>
      <c r="E1884" s="1">
        <v>0</v>
      </c>
      <c r="F1884" s="1"/>
      <c r="G1884" s="1" t="s">
        <v>3918</v>
      </c>
      <c r="H1884" s="2">
        <v>45517.702123495372</v>
      </c>
      <c r="I1884" s="1" t="str">
        <f>_xlfn.XLOOKUP(G1884,'Lookup '!A:A,'Lookup '!B:B)</f>
        <v>Screen Protector</v>
      </c>
      <c r="J1884" s="1" t="s">
        <v>317</v>
      </c>
      <c r="K1884" s="1" t="b">
        <v>0</v>
      </c>
      <c r="L1884" s="1"/>
      <c r="M1884" s="1"/>
      <c r="N1884" s="1" t="s">
        <v>52</v>
      </c>
      <c r="O1884" s="3">
        <v>6.09</v>
      </c>
      <c r="P1884" s="3"/>
      <c r="Q1884" s="3">
        <v>6.09</v>
      </c>
      <c r="R1884" s="3">
        <v>22.7272</v>
      </c>
      <c r="S1884" s="1">
        <v>0</v>
      </c>
      <c r="T1884" s="4">
        <v>0</v>
      </c>
      <c r="U1884" s="1"/>
      <c r="V1884" s="1" t="s">
        <v>5680</v>
      </c>
      <c r="W1884" s="1">
        <v>0</v>
      </c>
      <c r="X1884" s="1" t="s">
        <v>47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16</v>
      </c>
      <c r="AT1884" s="1">
        <v>18</v>
      </c>
      <c r="AU1884" s="1">
        <v>37</v>
      </c>
      <c r="AV1884" s="1">
        <v>24</v>
      </c>
      <c r="AW1884" s="1">
        <v>1</v>
      </c>
      <c r="AX1884" s="1">
        <v>93</v>
      </c>
      <c r="AY1884" s="1">
        <v>43</v>
      </c>
      <c r="AZ1884" s="1">
        <v>0</v>
      </c>
      <c r="BA1884" s="11">
        <v>0</v>
      </c>
    </row>
    <row r="1885" spans="1:53" hidden="1" x14ac:dyDescent="0.25">
      <c r="A1885" s="10">
        <v>125921</v>
      </c>
      <c r="B1885" s="1" t="s">
        <v>3919</v>
      </c>
      <c r="C1885" s="1" t="s">
        <v>2949</v>
      </c>
      <c r="D1885" s="1">
        <v>0</v>
      </c>
      <c r="E1885" s="1">
        <v>0</v>
      </c>
      <c r="F1885" s="1"/>
      <c r="G1885" s="1" t="s">
        <v>3920</v>
      </c>
      <c r="H1885" s="2">
        <v>45517.702123495372</v>
      </c>
      <c r="I1885" s="1" t="str">
        <f>_xlfn.XLOOKUP(G1885,'Lookup '!A:A,'Lookup '!B:B)</f>
        <v>Screen Protector</v>
      </c>
      <c r="J1885" s="1" t="s">
        <v>317</v>
      </c>
      <c r="K1885" s="1" t="b">
        <v>0</v>
      </c>
      <c r="L1885" s="1"/>
      <c r="M1885" s="1"/>
      <c r="N1885" s="1" t="s">
        <v>52</v>
      </c>
      <c r="O1885" s="3">
        <v>6.09</v>
      </c>
      <c r="P1885" s="3"/>
      <c r="Q1885" s="3">
        <v>6.09</v>
      </c>
      <c r="R1885" s="3">
        <v>22.7272</v>
      </c>
      <c r="S1885" s="1">
        <v>0</v>
      </c>
      <c r="T1885" s="4">
        <v>0</v>
      </c>
      <c r="U1885" s="1"/>
      <c r="V1885" s="1" t="s">
        <v>5680</v>
      </c>
      <c r="W1885" s="1">
        <v>0</v>
      </c>
      <c r="X1885" s="1" t="s">
        <v>47</v>
      </c>
      <c r="Y1885" s="1">
        <v>25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3</v>
      </c>
      <c r="AT1885" s="1">
        <v>4</v>
      </c>
      <c r="AU1885" s="1">
        <v>8</v>
      </c>
      <c r="AV1885" s="1">
        <v>10</v>
      </c>
      <c r="AW1885" s="1">
        <v>6</v>
      </c>
      <c r="AX1885" s="1">
        <v>0</v>
      </c>
      <c r="AY1885" s="1">
        <v>0</v>
      </c>
      <c r="AZ1885" s="1">
        <v>0</v>
      </c>
      <c r="BA1885" s="11">
        <v>0</v>
      </c>
    </row>
    <row r="1886" spans="1:53" hidden="1" x14ac:dyDescent="0.25">
      <c r="A1886" s="10">
        <v>125922</v>
      </c>
      <c r="B1886" s="1" t="s">
        <v>3921</v>
      </c>
      <c r="C1886" s="1" t="s">
        <v>2949</v>
      </c>
      <c r="D1886" s="1">
        <v>0</v>
      </c>
      <c r="E1886" s="1">
        <v>0</v>
      </c>
      <c r="F1886" s="1"/>
      <c r="G1886" s="1" t="s">
        <v>3922</v>
      </c>
      <c r="H1886" s="2">
        <v>45517.702123495372</v>
      </c>
      <c r="I1886" s="1" t="str">
        <f>_xlfn.XLOOKUP(G1886,'Lookup '!A:A,'Lookup '!B:B)</f>
        <v>Screen Protector</v>
      </c>
      <c r="J1886" s="1" t="s">
        <v>317</v>
      </c>
      <c r="K1886" s="1" t="b">
        <v>0</v>
      </c>
      <c r="L1886" s="1"/>
      <c r="M1886" s="1"/>
      <c r="N1886" s="1" t="s">
        <v>52</v>
      </c>
      <c r="O1886" s="3">
        <v>6.09</v>
      </c>
      <c r="P1886" s="3"/>
      <c r="Q1886" s="3">
        <v>6.09</v>
      </c>
      <c r="R1886" s="3">
        <v>22.7272</v>
      </c>
      <c r="S1886" s="1">
        <v>0</v>
      </c>
      <c r="T1886" s="4">
        <v>0</v>
      </c>
      <c r="U1886" s="1"/>
      <c r="V1886" s="1" t="s">
        <v>5680</v>
      </c>
      <c r="W1886" s="1">
        <v>0</v>
      </c>
      <c r="X1886" s="1" t="s">
        <v>47</v>
      </c>
      <c r="Y1886" s="1">
        <v>19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4</v>
      </c>
      <c r="AT1886" s="1">
        <v>9</v>
      </c>
      <c r="AU1886" s="1">
        <v>11</v>
      </c>
      <c r="AV1886" s="1">
        <v>12</v>
      </c>
      <c r="AW1886" s="1">
        <v>0</v>
      </c>
      <c r="AX1886" s="1">
        <v>11</v>
      </c>
      <c r="AY1886" s="1">
        <v>14</v>
      </c>
      <c r="AZ1886" s="1">
        <v>11</v>
      </c>
      <c r="BA1886" s="11">
        <v>0</v>
      </c>
    </row>
    <row r="1887" spans="1:53" hidden="1" x14ac:dyDescent="0.25">
      <c r="A1887" s="10">
        <v>125923</v>
      </c>
      <c r="B1887" s="1" t="s">
        <v>3923</v>
      </c>
      <c r="C1887" s="1" t="s">
        <v>2949</v>
      </c>
      <c r="D1887" s="1">
        <v>0</v>
      </c>
      <c r="E1887" s="1">
        <v>0</v>
      </c>
      <c r="F1887" s="1"/>
      <c r="G1887" s="1" t="s">
        <v>3924</v>
      </c>
      <c r="H1887" s="2">
        <v>45517.702123495372</v>
      </c>
      <c r="I1887" s="1" t="str">
        <f>_xlfn.XLOOKUP(G1887,'Lookup '!A:A,'Lookup '!B:B)</f>
        <v>Screen Protector</v>
      </c>
      <c r="J1887" s="1" t="s">
        <v>317</v>
      </c>
      <c r="K1887" s="1" t="b">
        <v>0</v>
      </c>
      <c r="L1887" s="1"/>
      <c r="M1887" s="1"/>
      <c r="N1887" s="1" t="s">
        <v>52</v>
      </c>
      <c r="O1887" s="3">
        <v>6.09</v>
      </c>
      <c r="P1887" s="3"/>
      <c r="Q1887" s="3">
        <v>6.09</v>
      </c>
      <c r="R1887" s="3">
        <v>22.7272</v>
      </c>
      <c r="S1887" s="1">
        <v>0</v>
      </c>
      <c r="T1887" s="4">
        <v>0</v>
      </c>
      <c r="U1887" s="1"/>
      <c r="V1887" s="1" t="s">
        <v>5680</v>
      </c>
      <c r="W1887" s="1">
        <v>0</v>
      </c>
      <c r="X1887" s="1" t="s">
        <v>47</v>
      </c>
      <c r="Y1887" s="1">
        <v>41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1</v>
      </c>
      <c r="AU1887" s="1">
        <v>9</v>
      </c>
      <c r="AV1887" s="1">
        <v>35</v>
      </c>
      <c r="AW1887" s="1">
        <v>39</v>
      </c>
      <c r="AX1887" s="1">
        <v>34</v>
      </c>
      <c r="AY1887" s="1">
        <v>32</v>
      </c>
      <c r="AZ1887" s="1">
        <v>22</v>
      </c>
      <c r="BA1887" s="11">
        <v>0</v>
      </c>
    </row>
    <row r="1888" spans="1:53" hidden="1" x14ac:dyDescent="0.25">
      <c r="A1888" s="10">
        <v>125924</v>
      </c>
      <c r="B1888" s="1" t="s">
        <v>3925</v>
      </c>
      <c r="C1888" s="1" t="s">
        <v>2949</v>
      </c>
      <c r="D1888" s="1">
        <v>4</v>
      </c>
      <c r="E1888" s="1">
        <v>0</v>
      </c>
      <c r="F1888" s="1"/>
      <c r="G1888" s="1" t="s">
        <v>3926</v>
      </c>
      <c r="H1888" s="2">
        <v>45517.702123495372</v>
      </c>
      <c r="I1888" s="1" t="str">
        <f>_xlfn.XLOOKUP(G1888,'Lookup '!A:A,'Lookup '!B:B)</f>
        <v>Screen Protector</v>
      </c>
      <c r="J1888" s="1" t="s">
        <v>317</v>
      </c>
      <c r="K1888" s="1" t="b">
        <v>0</v>
      </c>
      <c r="L1888" s="1"/>
      <c r="M1888" s="1"/>
      <c r="N1888" s="1" t="s">
        <v>52</v>
      </c>
      <c r="O1888" s="3">
        <v>6.09</v>
      </c>
      <c r="P1888" s="3"/>
      <c r="Q1888" s="3">
        <v>6.09</v>
      </c>
      <c r="R1888" s="3">
        <v>22.7272</v>
      </c>
      <c r="S1888" s="1">
        <v>0</v>
      </c>
      <c r="T1888" s="4">
        <v>0</v>
      </c>
      <c r="U1888" s="1"/>
      <c r="V1888" s="1" t="s">
        <v>5680</v>
      </c>
      <c r="W1888" s="1">
        <v>0</v>
      </c>
      <c r="X1888" s="1" t="s">
        <v>47</v>
      </c>
      <c r="Y1888" s="1">
        <v>157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11</v>
      </c>
      <c r="AX1888" s="1">
        <v>13</v>
      </c>
      <c r="AY1888" s="1">
        <v>17</v>
      </c>
      <c r="AZ1888" s="1">
        <v>39</v>
      </c>
      <c r="BA1888" s="11">
        <v>32</v>
      </c>
    </row>
    <row r="1889" spans="1:53" hidden="1" x14ac:dyDescent="0.25">
      <c r="A1889" s="10">
        <v>125925</v>
      </c>
      <c r="B1889" s="1" t="s">
        <v>3927</v>
      </c>
      <c r="C1889" s="1" t="s">
        <v>2949</v>
      </c>
      <c r="D1889" s="1">
        <v>0</v>
      </c>
      <c r="E1889" s="1">
        <v>0</v>
      </c>
      <c r="F1889" s="1"/>
      <c r="G1889" s="1" t="s">
        <v>3928</v>
      </c>
      <c r="H1889" s="2">
        <v>45517.702123495372</v>
      </c>
      <c r="I1889" s="1" t="str">
        <f>_xlfn.XLOOKUP(G1889,'Lookup '!A:A,'Lookup '!B:B)</f>
        <v>Screen Protector</v>
      </c>
      <c r="J1889" s="1" t="s">
        <v>317</v>
      </c>
      <c r="K1889" s="1" t="b">
        <v>0</v>
      </c>
      <c r="L1889" s="1"/>
      <c r="M1889" s="1"/>
      <c r="N1889" s="1" t="s">
        <v>52</v>
      </c>
      <c r="O1889" s="3">
        <v>9.14</v>
      </c>
      <c r="P1889" s="3"/>
      <c r="Q1889" s="3">
        <v>9.14</v>
      </c>
      <c r="R1889" s="3">
        <v>22.7272</v>
      </c>
      <c r="S1889" s="1">
        <v>0</v>
      </c>
      <c r="T1889" s="4">
        <v>0</v>
      </c>
      <c r="U1889" s="1"/>
      <c r="V1889" s="1" t="s">
        <v>5680</v>
      </c>
      <c r="W1889" s="1">
        <v>0</v>
      </c>
      <c r="X1889" s="1" t="s">
        <v>47</v>
      </c>
      <c r="Y1889" s="1">
        <v>13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3</v>
      </c>
      <c r="AT1889" s="1">
        <v>11</v>
      </c>
      <c r="AU1889" s="1">
        <v>4</v>
      </c>
      <c r="AV1889" s="1">
        <v>7</v>
      </c>
      <c r="AW1889" s="1">
        <v>6</v>
      </c>
      <c r="AX1889" s="1">
        <v>2</v>
      </c>
      <c r="AY1889" s="1">
        <v>4</v>
      </c>
      <c r="AZ1889" s="1">
        <v>5</v>
      </c>
      <c r="BA1889" s="11">
        <v>0</v>
      </c>
    </row>
    <row r="1890" spans="1:53" hidden="1" x14ac:dyDescent="0.25">
      <c r="A1890" s="10">
        <v>125926</v>
      </c>
      <c r="B1890" s="1" t="s">
        <v>3929</v>
      </c>
      <c r="C1890" s="1" t="s">
        <v>2949</v>
      </c>
      <c r="D1890" s="1">
        <v>0</v>
      </c>
      <c r="E1890" s="1">
        <v>0</v>
      </c>
      <c r="F1890" s="1"/>
      <c r="G1890" s="1" t="s">
        <v>3930</v>
      </c>
      <c r="H1890" s="2">
        <v>45517.702123495372</v>
      </c>
      <c r="I1890" s="1" t="str">
        <f>_xlfn.XLOOKUP(G1890,'Lookup '!A:A,'Lookup '!B:B)</f>
        <v>Screen Protector</v>
      </c>
      <c r="J1890" s="1" t="s">
        <v>317</v>
      </c>
      <c r="K1890" s="1" t="b">
        <v>0</v>
      </c>
      <c r="L1890" s="1"/>
      <c r="M1890" s="1"/>
      <c r="N1890" s="1" t="s">
        <v>52</v>
      </c>
      <c r="O1890" s="3">
        <v>9.14</v>
      </c>
      <c r="P1890" s="3"/>
      <c r="Q1890" s="3">
        <v>9.14</v>
      </c>
      <c r="R1890" s="3">
        <v>22.7272</v>
      </c>
      <c r="S1890" s="1">
        <v>0</v>
      </c>
      <c r="T1890" s="4">
        <v>0</v>
      </c>
      <c r="U1890" s="1"/>
      <c r="V1890" s="1" t="s">
        <v>5680</v>
      </c>
      <c r="W1890" s="1">
        <v>0</v>
      </c>
      <c r="X1890" s="1" t="s">
        <v>47</v>
      </c>
      <c r="Y1890" s="1">
        <v>26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1</v>
      </c>
      <c r="AT1890" s="1">
        <v>14</v>
      </c>
      <c r="AU1890" s="1">
        <v>5</v>
      </c>
      <c r="AV1890" s="1">
        <v>10</v>
      </c>
      <c r="AW1890" s="1">
        <v>6</v>
      </c>
      <c r="AX1890" s="1">
        <v>9</v>
      </c>
      <c r="AY1890" s="1">
        <v>4</v>
      </c>
      <c r="AZ1890" s="1">
        <v>5</v>
      </c>
      <c r="BA1890" s="11">
        <v>7</v>
      </c>
    </row>
    <row r="1891" spans="1:53" hidden="1" x14ac:dyDescent="0.25">
      <c r="A1891" s="10">
        <v>125927</v>
      </c>
      <c r="B1891" s="1" t="s">
        <v>3931</v>
      </c>
      <c r="C1891" s="1" t="s">
        <v>2949</v>
      </c>
      <c r="D1891" s="1">
        <v>0</v>
      </c>
      <c r="E1891" s="1">
        <v>0</v>
      </c>
      <c r="F1891" s="1"/>
      <c r="G1891" s="1" t="s">
        <v>3932</v>
      </c>
      <c r="H1891" s="2">
        <v>45517.702123495372</v>
      </c>
      <c r="I1891" s="1" t="str">
        <f>_xlfn.XLOOKUP(G1891,'Lookup '!A:A,'Lookup '!B:B)</f>
        <v>Screen Protector</v>
      </c>
      <c r="J1891" s="1" t="s">
        <v>317</v>
      </c>
      <c r="K1891" s="1" t="b">
        <v>0</v>
      </c>
      <c r="L1891" s="1"/>
      <c r="M1891" s="1"/>
      <c r="N1891" s="1" t="s">
        <v>52</v>
      </c>
      <c r="O1891" s="3">
        <v>9.14</v>
      </c>
      <c r="P1891" s="3"/>
      <c r="Q1891" s="3">
        <v>9.14</v>
      </c>
      <c r="R1891" s="3">
        <v>22.7272</v>
      </c>
      <c r="S1891" s="1">
        <v>0</v>
      </c>
      <c r="T1891" s="4">
        <v>0</v>
      </c>
      <c r="U1891" s="1"/>
      <c r="V1891" s="1" t="s">
        <v>5680</v>
      </c>
      <c r="W1891" s="1">
        <v>0</v>
      </c>
      <c r="X1891" s="1" t="s">
        <v>47</v>
      </c>
      <c r="Y1891" s="1">
        <v>-15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3</v>
      </c>
      <c r="AT1891" s="1">
        <v>10</v>
      </c>
      <c r="AU1891" s="1">
        <v>5</v>
      </c>
      <c r="AV1891" s="1">
        <v>10</v>
      </c>
      <c r="AW1891" s="1">
        <v>15</v>
      </c>
      <c r="AX1891" s="1">
        <v>9</v>
      </c>
      <c r="AY1891" s="1">
        <v>8</v>
      </c>
      <c r="AZ1891" s="1">
        <v>9</v>
      </c>
      <c r="BA1891" s="11">
        <v>2</v>
      </c>
    </row>
    <row r="1892" spans="1:53" hidden="1" x14ac:dyDescent="0.25">
      <c r="A1892" s="10">
        <v>125928</v>
      </c>
      <c r="B1892" s="1" t="s">
        <v>3933</v>
      </c>
      <c r="C1892" s="1" t="s">
        <v>2949</v>
      </c>
      <c r="D1892" s="1">
        <v>0</v>
      </c>
      <c r="E1892" s="1">
        <v>0</v>
      </c>
      <c r="F1892" s="1"/>
      <c r="G1892" s="1" t="s">
        <v>3934</v>
      </c>
      <c r="H1892" s="2">
        <v>45517.702123495372</v>
      </c>
      <c r="I1892" s="1" t="str">
        <f>_xlfn.XLOOKUP(G1892,'Lookup '!A:A,'Lookup '!B:B)</f>
        <v>Screen Protector</v>
      </c>
      <c r="J1892" s="1" t="s">
        <v>317</v>
      </c>
      <c r="K1892" s="1" t="b">
        <v>0</v>
      </c>
      <c r="L1892" s="1"/>
      <c r="M1892" s="1"/>
      <c r="N1892" s="1" t="s">
        <v>52</v>
      </c>
      <c r="O1892" s="3">
        <v>9.14</v>
      </c>
      <c r="P1892" s="3"/>
      <c r="Q1892" s="3">
        <v>9.14</v>
      </c>
      <c r="R1892" s="3">
        <v>22.7272</v>
      </c>
      <c r="S1892" s="1">
        <v>0</v>
      </c>
      <c r="T1892" s="4">
        <v>0</v>
      </c>
      <c r="U1892" s="1"/>
      <c r="V1892" s="1" t="s">
        <v>5680</v>
      </c>
      <c r="W1892" s="1">
        <v>0</v>
      </c>
      <c r="X1892" s="1" t="s">
        <v>47</v>
      </c>
      <c r="Y1892" s="1">
        <v>57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9</v>
      </c>
      <c r="AT1892" s="1">
        <v>8</v>
      </c>
      <c r="AU1892" s="1">
        <v>10</v>
      </c>
      <c r="AV1892" s="1">
        <v>18</v>
      </c>
      <c r="AW1892" s="1">
        <v>20</v>
      </c>
      <c r="AX1892" s="1">
        <v>10</v>
      </c>
      <c r="AY1892" s="1">
        <v>9</v>
      </c>
      <c r="AZ1892" s="1">
        <v>10</v>
      </c>
      <c r="BA1892" s="11">
        <v>7</v>
      </c>
    </row>
    <row r="1893" spans="1:53" hidden="1" x14ac:dyDescent="0.25">
      <c r="A1893" s="10">
        <v>125929</v>
      </c>
      <c r="B1893" s="1" t="s">
        <v>3935</v>
      </c>
      <c r="C1893" s="1" t="s">
        <v>2949</v>
      </c>
      <c r="D1893" s="1">
        <v>0</v>
      </c>
      <c r="E1893" s="1">
        <v>0</v>
      </c>
      <c r="F1893" s="1"/>
      <c r="G1893" s="1" t="s">
        <v>3936</v>
      </c>
      <c r="H1893" s="2">
        <v>45517.702123495372</v>
      </c>
      <c r="I1893" s="1" t="str">
        <f>_xlfn.XLOOKUP(G1893,'Lookup '!A:A,'Lookup '!B:B)</f>
        <v>Screen Protector</v>
      </c>
      <c r="J1893" s="1" t="s">
        <v>317</v>
      </c>
      <c r="K1893" s="1" t="b">
        <v>0</v>
      </c>
      <c r="L1893" s="1"/>
      <c r="M1893" s="1"/>
      <c r="N1893" s="1" t="s">
        <v>52</v>
      </c>
      <c r="O1893" s="3">
        <v>9.14</v>
      </c>
      <c r="P1893" s="3"/>
      <c r="Q1893" s="3">
        <v>9.14</v>
      </c>
      <c r="R1893" s="3">
        <v>22.7272</v>
      </c>
      <c r="S1893" s="1">
        <v>0</v>
      </c>
      <c r="T1893" s="4">
        <v>0</v>
      </c>
      <c r="U1893" s="1"/>
      <c r="V1893" s="1" t="s">
        <v>5680</v>
      </c>
      <c r="W1893" s="1">
        <v>0</v>
      </c>
      <c r="X1893" s="1" t="s">
        <v>47</v>
      </c>
      <c r="Y1893" s="1">
        <v>38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11</v>
      </c>
      <c r="AU1893" s="1">
        <v>5</v>
      </c>
      <c r="AV1893" s="1">
        <v>6</v>
      </c>
      <c r="AW1893" s="1">
        <v>15</v>
      </c>
      <c r="AX1893" s="1">
        <v>7</v>
      </c>
      <c r="AY1893" s="1">
        <v>6</v>
      </c>
      <c r="AZ1893" s="1">
        <v>4</v>
      </c>
      <c r="BA1893" s="11">
        <v>0</v>
      </c>
    </row>
    <row r="1894" spans="1:53" hidden="1" x14ac:dyDescent="0.25">
      <c r="A1894" s="10">
        <v>125930</v>
      </c>
      <c r="B1894" s="1" t="s">
        <v>3937</v>
      </c>
      <c r="C1894" s="1" t="s">
        <v>2949</v>
      </c>
      <c r="D1894" s="1">
        <v>0</v>
      </c>
      <c r="E1894" s="1">
        <v>0</v>
      </c>
      <c r="F1894" s="1"/>
      <c r="G1894" s="1" t="s">
        <v>3938</v>
      </c>
      <c r="H1894" s="2">
        <v>45517.702123495372</v>
      </c>
      <c r="I1894" s="1" t="str">
        <f>_xlfn.XLOOKUP(G1894,'Lookup '!A:A,'Lookup '!B:B)</f>
        <v>Screen Protector</v>
      </c>
      <c r="J1894" s="1" t="s">
        <v>317</v>
      </c>
      <c r="K1894" s="1" t="b">
        <v>0</v>
      </c>
      <c r="L1894" s="1"/>
      <c r="M1894" s="1"/>
      <c r="N1894" s="1" t="s">
        <v>52</v>
      </c>
      <c r="O1894" s="3">
        <v>9.14</v>
      </c>
      <c r="P1894" s="3"/>
      <c r="Q1894" s="3">
        <v>9.14</v>
      </c>
      <c r="R1894" s="3">
        <v>22.7272</v>
      </c>
      <c r="S1894" s="1">
        <v>0</v>
      </c>
      <c r="T1894" s="4">
        <v>0</v>
      </c>
      <c r="U1894" s="1"/>
      <c r="V1894" s="1" t="s">
        <v>5680</v>
      </c>
      <c r="W1894" s="1">
        <v>0</v>
      </c>
      <c r="X1894" s="1" t="s">
        <v>47</v>
      </c>
      <c r="Y1894" s="1">
        <v>44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12</v>
      </c>
      <c r="AT1894" s="1">
        <v>6</v>
      </c>
      <c r="AU1894" s="1">
        <v>13</v>
      </c>
      <c r="AV1894" s="1">
        <v>8</v>
      </c>
      <c r="AW1894" s="1">
        <v>20</v>
      </c>
      <c r="AX1894" s="1">
        <v>5</v>
      </c>
      <c r="AY1894" s="1">
        <v>16</v>
      </c>
      <c r="AZ1894" s="1">
        <v>15</v>
      </c>
      <c r="BA1894" s="11">
        <v>8</v>
      </c>
    </row>
    <row r="1895" spans="1:53" hidden="1" x14ac:dyDescent="0.25">
      <c r="A1895" s="10">
        <v>125931</v>
      </c>
      <c r="B1895" s="1" t="s">
        <v>3939</v>
      </c>
      <c r="C1895" s="1" t="s">
        <v>2949</v>
      </c>
      <c r="D1895" s="1">
        <v>0</v>
      </c>
      <c r="E1895" s="1">
        <v>0</v>
      </c>
      <c r="F1895" s="1"/>
      <c r="G1895" s="1" t="s">
        <v>3940</v>
      </c>
      <c r="H1895" s="2">
        <v>45517.702123495372</v>
      </c>
      <c r="I1895" s="1" t="str">
        <f>_xlfn.XLOOKUP(G1895,'Lookup '!A:A,'Lookup '!B:B)</f>
        <v>Screen Protector</v>
      </c>
      <c r="J1895" s="1" t="s">
        <v>317</v>
      </c>
      <c r="K1895" s="1" t="b">
        <v>0</v>
      </c>
      <c r="L1895" s="1"/>
      <c r="M1895" s="1"/>
      <c r="N1895" s="1" t="s">
        <v>52</v>
      </c>
      <c r="O1895" s="3">
        <v>9.14</v>
      </c>
      <c r="P1895" s="3"/>
      <c r="Q1895" s="3">
        <v>9.14</v>
      </c>
      <c r="R1895" s="3">
        <v>22.7272</v>
      </c>
      <c r="S1895" s="1">
        <v>0</v>
      </c>
      <c r="T1895" s="4">
        <v>0</v>
      </c>
      <c r="U1895" s="1"/>
      <c r="V1895" s="1" t="s">
        <v>5680</v>
      </c>
      <c r="W1895" s="1">
        <v>0</v>
      </c>
      <c r="X1895" s="1" t="s">
        <v>47</v>
      </c>
      <c r="Y1895" s="1">
        <v>14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3</v>
      </c>
      <c r="AT1895" s="1">
        <v>16</v>
      </c>
      <c r="AU1895" s="1">
        <v>10</v>
      </c>
      <c r="AV1895" s="1">
        <v>8</v>
      </c>
      <c r="AW1895" s="1">
        <v>16</v>
      </c>
      <c r="AX1895" s="1">
        <v>4</v>
      </c>
      <c r="AY1895" s="1">
        <v>5</v>
      </c>
      <c r="AZ1895" s="1">
        <v>8</v>
      </c>
      <c r="BA1895" s="11">
        <v>5</v>
      </c>
    </row>
    <row r="1896" spans="1:53" hidden="1" x14ac:dyDescent="0.25">
      <c r="A1896" s="10">
        <v>125932</v>
      </c>
      <c r="B1896" s="1" t="s">
        <v>3941</v>
      </c>
      <c r="C1896" s="1" t="s">
        <v>2949</v>
      </c>
      <c r="D1896" s="1">
        <v>0</v>
      </c>
      <c r="E1896" s="1">
        <v>0</v>
      </c>
      <c r="F1896" s="1"/>
      <c r="G1896" s="1" t="s">
        <v>3942</v>
      </c>
      <c r="H1896" s="2">
        <v>45517.702123495372</v>
      </c>
      <c r="I1896" s="1" t="str">
        <f>_xlfn.XLOOKUP(G1896,'Lookup '!A:A,'Lookup '!B:B)</f>
        <v>Screen Protector</v>
      </c>
      <c r="J1896" s="1" t="s">
        <v>317</v>
      </c>
      <c r="K1896" s="1" t="b">
        <v>0</v>
      </c>
      <c r="L1896" s="1"/>
      <c r="M1896" s="1"/>
      <c r="N1896" s="1" t="s">
        <v>52</v>
      </c>
      <c r="O1896" s="3">
        <v>9.14</v>
      </c>
      <c r="P1896" s="3"/>
      <c r="Q1896" s="3">
        <v>9.14</v>
      </c>
      <c r="R1896" s="3">
        <v>22.7272</v>
      </c>
      <c r="S1896" s="1">
        <v>0</v>
      </c>
      <c r="T1896" s="4">
        <v>0</v>
      </c>
      <c r="U1896" s="1"/>
      <c r="V1896" s="1" t="s">
        <v>5680</v>
      </c>
      <c r="W1896" s="1">
        <v>0</v>
      </c>
      <c r="X1896" s="1" t="s">
        <v>47</v>
      </c>
      <c r="Y1896" s="1">
        <v>37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2</v>
      </c>
      <c r="AT1896" s="1">
        <v>12</v>
      </c>
      <c r="AU1896" s="1">
        <v>9</v>
      </c>
      <c r="AV1896" s="1">
        <v>8</v>
      </c>
      <c r="AW1896" s="1">
        <v>10</v>
      </c>
      <c r="AX1896" s="1">
        <v>6</v>
      </c>
      <c r="AY1896" s="1">
        <v>3</v>
      </c>
      <c r="AZ1896" s="1">
        <v>10</v>
      </c>
      <c r="BA1896" s="11">
        <v>5</v>
      </c>
    </row>
    <row r="1897" spans="1:53" hidden="1" x14ac:dyDescent="0.25">
      <c r="A1897" s="10">
        <v>125933</v>
      </c>
      <c r="B1897" s="1" t="s">
        <v>3943</v>
      </c>
      <c r="C1897" s="1" t="s">
        <v>2949</v>
      </c>
      <c r="D1897" s="1">
        <v>0</v>
      </c>
      <c r="E1897" s="1">
        <v>0</v>
      </c>
      <c r="F1897" s="1"/>
      <c r="G1897" s="1" t="s">
        <v>3944</v>
      </c>
      <c r="H1897" s="2">
        <v>45517.702123495372</v>
      </c>
      <c r="I1897" s="1" t="str">
        <f>_xlfn.XLOOKUP(G1897,'Lookup '!A:A,'Lookup '!B:B)</f>
        <v>Screen Protector</v>
      </c>
      <c r="J1897" s="1" t="s">
        <v>317</v>
      </c>
      <c r="K1897" s="1" t="b">
        <v>0</v>
      </c>
      <c r="L1897" s="1"/>
      <c r="M1897" s="1"/>
      <c r="N1897" s="1" t="s">
        <v>52</v>
      </c>
      <c r="O1897" s="3">
        <v>9.14</v>
      </c>
      <c r="P1897" s="3"/>
      <c r="Q1897" s="3">
        <v>9.14</v>
      </c>
      <c r="R1897" s="3">
        <v>22.7272</v>
      </c>
      <c r="S1897" s="1">
        <v>0</v>
      </c>
      <c r="T1897" s="4">
        <v>0</v>
      </c>
      <c r="U1897" s="1"/>
      <c r="V1897" s="1" t="s">
        <v>5680</v>
      </c>
      <c r="W1897" s="1">
        <v>0</v>
      </c>
      <c r="X1897" s="1" t="s">
        <v>47</v>
      </c>
      <c r="Y1897" s="1">
        <v>39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2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1">
        <v>2</v>
      </c>
    </row>
    <row r="1898" spans="1:53" hidden="1" x14ac:dyDescent="0.25">
      <c r="A1898" s="10">
        <v>125934</v>
      </c>
      <c r="B1898" s="1" t="s">
        <v>3945</v>
      </c>
      <c r="C1898" s="1" t="s">
        <v>2949</v>
      </c>
      <c r="D1898" s="1">
        <v>0</v>
      </c>
      <c r="E1898" s="1">
        <v>0</v>
      </c>
      <c r="F1898" s="1"/>
      <c r="G1898" s="1" t="s">
        <v>3946</v>
      </c>
      <c r="H1898" s="2">
        <v>45517.702123495372</v>
      </c>
      <c r="I1898" s="1" t="str">
        <f>_xlfn.XLOOKUP(G1898,'Lookup '!A:A,'Lookup '!B:B)</f>
        <v>Screen Protector</v>
      </c>
      <c r="J1898" s="1" t="s">
        <v>317</v>
      </c>
      <c r="K1898" s="1" t="b">
        <v>0</v>
      </c>
      <c r="L1898" s="1"/>
      <c r="M1898" s="1"/>
      <c r="N1898" s="1" t="s">
        <v>52</v>
      </c>
      <c r="O1898" s="3">
        <v>9.14</v>
      </c>
      <c r="P1898" s="3"/>
      <c r="Q1898" s="3">
        <v>9.14</v>
      </c>
      <c r="R1898" s="3">
        <v>22.7272</v>
      </c>
      <c r="S1898" s="1">
        <v>0</v>
      </c>
      <c r="T1898" s="4">
        <v>0</v>
      </c>
      <c r="U1898" s="1"/>
      <c r="V1898" s="1" t="s">
        <v>5680</v>
      </c>
      <c r="W1898" s="1">
        <v>0</v>
      </c>
      <c r="X1898" s="1" t="s">
        <v>47</v>
      </c>
      <c r="Y1898" s="1">
        <v>25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15</v>
      </c>
      <c r="AT1898" s="1">
        <v>16</v>
      </c>
      <c r="AU1898" s="1">
        <v>20</v>
      </c>
      <c r="AV1898" s="1">
        <v>15</v>
      </c>
      <c r="AW1898" s="1">
        <v>39</v>
      </c>
      <c r="AX1898" s="1">
        <v>18</v>
      </c>
      <c r="AY1898" s="1">
        <v>13</v>
      </c>
      <c r="AZ1898" s="1">
        <v>21</v>
      </c>
      <c r="BA1898" s="11">
        <v>9</v>
      </c>
    </row>
    <row r="1899" spans="1:53" hidden="1" x14ac:dyDescent="0.25">
      <c r="A1899" s="10">
        <v>125935</v>
      </c>
      <c r="B1899" s="1" t="s">
        <v>3947</v>
      </c>
      <c r="C1899" s="1" t="s">
        <v>2949</v>
      </c>
      <c r="D1899" s="1">
        <v>0</v>
      </c>
      <c r="E1899" s="1">
        <v>0</v>
      </c>
      <c r="F1899" s="1"/>
      <c r="G1899" s="1" t="s">
        <v>3948</v>
      </c>
      <c r="H1899" s="2">
        <v>45517.702123495372</v>
      </c>
      <c r="I1899" s="1" t="str">
        <f>_xlfn.XLOOKUP(G1899,'Lookup '!A:A,'Lookup '!B:B)</f>
        <v>Screen Protector</v>
      </c>
      <c r="J1899" s="1" t="s">
        <v>317</v>
      </c>
      <c r="K1899" s="1" t="b">
        <v>0</v>
      </c>
      <c r="L1899" s="1"/>
      <c r="M1899" s="1"/>
      <c r="N1899" s="1" t="s">
        <v>52</v>
      </c>
      <c r="O1899" s="3">
        <v>3.22</v>
      </c>
      <c r="P1899" s="3"/>
      <c r="Q1899" s="3">
        <v>3.22</v>
      </c>
      <c r="R1899" s="3">
        <v>10</v>
      </c>
      <c r="S1899" s="1">
        <v>0</v>
      </c>
      <c r="T1899" s="4">
        <v>0</v>
      </c>
      <c r="U1899" s="1"/>
      <c r="V1899" s="1" t="s">
        <v>5681</v>
      </c>
      <c r="W1899" s="1">
        <v>0</v>
      </c>
      <c r="X1899" s="1" t="s">
        <v>47</v>
      </c>
      <c r="Y1899" s="1">
        <v>78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9</v>
      </c>
      <c r="AT1899" s="1">
        <v>6</v>
      </c>
      <c r="AU1899" s="1">
        <v>8</v>
      </c>
      <c r="AV1899" s="1">
        <v>9</v>
      </c>
      <c r="AW1899" s="1">
        <v>13</v>
      </c>
      <c r="AX1899" s="1">
        <v>9</v>
      </c>
      <c r="AY1899" s="1">
        <v>6</v>
      </c>
      <c r="AZ1899" s="1">
        <v>6</v>
      </c>
      <c r="BA1899" s="11">
        <v>6</v>
      </c>
    </row>
    <row r="1900" spans="1:53" hidden="1" x14ac:dyDescent="0.25">
      <c r="A1900" s="10">
        <v>125936</v>
      </c>
      <c r="B1900" s="1" t="s">
        <v>3949</v>
      </c>
      <c r="C1900" s="1" t="s">
        <v>2949</v>
      </c>
      <c r="D1900" s="1">
        <v>0</v>
      </c>
      <c r="E1900" s="1">
        <v>0</v>
      </c>
      <c r="F1900" s="1"/>
      <c r="G1900" s="1" t="s">
        <v>3950</v>
      </c>
      <c r="H1900" s="2">
        <v>45517.702123495372</v>
      </c>
      <c r="I1900" s="1" t="str">
        <f>_xlfn.XLOOKUP(G1900,'Lookup '!A:A,'Lookup '!B:B)</f>
        <v>Screen Protector</v>
      </c>
      <c r="J1900" s="1" t="s">
        <v>317</v>
      </c>
      <c r="K1900" s="1" t="b">
        <v>0</v>
      </c>
      <c r="L1900" s="1"/>
      <c r="M1900" s="1"/>
      <c r="N1900" s="1" t="s">
        <v>52</v>
      </c>
      <c r="O1900" s="3">
        <v>3.22</v>
      </c>
      <c r="P1900" s="3"/>
      <c r="Q1900" s="3">
        <v>3.22</v>
      </c>
      <c r="R1900" s="3">
        <v>10</v>
      </c>
      <c r="S1900" s="1">
        <v>0</v>
      </c>
      <c r="T1900" s="4">
        <v>0</v>
      </c>
      <c r="U1900" s="1"/>
      <c r="V1900" s="1" t="s">
        <v>5681</v>
      </c>
      <c r="W1900" s="1">
        <v>0</v>
      </c>
      <c r="X1900" s="1" t="s">
        <v>47</v>
      </c>
      <c r="Y1900" s="1">
        <v>102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7</v>
      </c>
      <c r="AT1900" s="1">
        <v>2</v>
      </c>
      <c r="AU1900" s="1">
        <v>8</v>
      </c>
      <c r="AV1900" s="1">
        <v>7</v>
      </c>
      <c r="AW1900" s="1">
        <v>6</v>
      </c>
      <c r="AX1900" s="1">
        <v>4</v>
      </c>
      <c r="AY1900" s="1">
        <v>2</v>
      </c>
      <c r="AZ1900" s="1">
        <v>7</v>
      </c>
      <c r="BA1900" s="11">
        <v>6</v>
      </c>
    </row>
    <row r="1901" spans="1:53" hidden="1" x14ac:dyDescent="0.25">
      <c r="A1901" s="10">
        <v>125937</v>
      </c>
      <c r="B1901" s="1" t="s">
        <v>3951</v>
      </c>
      <c r="C1901" s="1" t="s">
        <v>2949</v>
      </c>
      <c r="D1901" s="1">
        <v>0</v>
      </c>
      <c r="E1901" s="1">
        <v>0</v>
      </c>
      <c r="F1901" s="1"/>
      <c r="G1901" s="1" t="s">
        <v>3952</v>
      </c>
      <c r="H1901" s="2">
        <v>45517.702123495372</v>
      </c>
      <c r="I1901" s="1" t="str">
        <f>_xlfn.XLOOKUP(G1901,'Lookup '!A:A,'Lookup '!B:B)</f>
        <v>Screen Protector</v>
      </c>
      <c r="J1901" s="1" t="s">
        <v>317</v>
      </c>
      <c r="K1901" s="1" t="b">
        <v>0</v>
      </c>
      <c r="L1901" s="1"/>
      <c r="M1901" s="1"/>
      <c r="N1901" s="1" t="s">
        <v>52</v>
      </c>
      <c r="O1901" s="3">
        <v>3.22</v>
      </c>
      <c r="P1901" s="3"/>
      <c r="Q1901" s="3">
        <v>3.22</v>
      </c>
      <c r="R1901" s="3">
        <v>10</v>
      </c>
      <c r="S1901" s="1">
        <v>0</v>
      </c>
      <c r="T1901" s="4">
        <v>0</v>
      </c>
      <c r="U1901" s="1"/>
      <c r="V1901" s="1" t="s">
        <v>5681</v>
      </c>
      <c r="W1901" s="1">
        <v>0</v>
      </c>
      <c r="X1901" s="1" t="s">
        <v>47</v>
      </c>
      <c r="Y1901" s="1">
        <v>111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14</v>
      </c>
      <c r="AT1901" s="1">
        <v>6</v>
      </c>
      <c r="AU1901" s="1">
        <v>18</v>
      </c>
      <c r="AV1901" s="1">
        <v>17</v>
      </c>
      <c r="AW1901" s="1">
        <v>12</v>
      </c>
      <c r="AX1901" s="1">
        <v>16</v>
      </c>
      <c r="AY1901" s="1">
        <v>3</v>
      </c>
      <c r="AZ1901" s="1">
        <v>2</v>
      </c>
      <c r="BA1901" s="11">
        <v>6</v>
      </c>
    </row>
    <row r="1902" spans="1:53" hidden="1" x14ac:dyDescent="0.25">
      <c r="A1902" s="10">
        <v>125938</v>
      </c>
      <c r="B1902" s="1" t="s">
        <v>3953</v>
      </c>
      <c r="C1902" s="1" t="s">
        <v>2949</v>
      </c>
      <c r="D1902" s="1">
        <v>0</v>
      </c>
      <c r="E1902" s="1">
        <v>0</v>
      </c>
      <c r="F1902" s="1"/>
      <c r="G1902" s="1" t="s">
        <v>3954</v>
      </c>
      <c r="H1902" s="2">
        <v>45517.702123495372</v>
      </c>
      <c r="I1902" s="1" t="str">
        <f>_xlfn.XLOOKUP(G1902,'Lookup '!A:A,'Lookup '!B:B)</f>
        <v>Screen Protector</v>
      </c>
      <c r="J1902" s="1" t="s">
        <v>317</v>
      </c>
      <c r="K1902" s="1" t="b">
        <v>0</v>
      </c>
      <c r="L1902" s="1"/>
      <c r="M1902" s="1"/>
      <c r="N1902" s="1" t="s">
        <v>52</v>
      </c>
      <c r="O1902" s="3">
        <v>3.22</v>
      </c>
      <c r="P1902" s="3"/>
      <c r="Q1902" s="3">
        <v>3.22</v>
      </c>
      <c r="R1902" s="3">
        <v>10</v>
      </c>
      <c r="S1902" s="1">
        <v>0</v>
      </c>
      <c r="T1902" s="4">
        <v>0</v>
      </c>
      <c r="U1902" s="1"/>
      <c r="V1902" s="1" t="s">
        <v>5681</v>
      </c>
      <c r="W1902" s="1">
        <v>0</v>
      </c>
      <c r="X1902" s="1" t="s">
        <v>47</v>
      </c>
      <c r="Y1902" s="1">
        <v>89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5</v>
      </c>
      <c r="AT1902" s="1">
        <v>4</v>
      </c>
      <c r="AU1902" s="1">
        <v>8</v>
      </c>
      <c r="AV1902" s="1">
        <v>14</v>
      </c>
      <c r="AW1902" s="1">
        <v>10</v>
      </c>
      <c r="AX1902" s="1">
        <v>8</v>
      </c>
      <c r="AY1902" s="1">
        <v>6</v>
      </c>
      <c r="AZ1902" s="1">
        <v>2</v>
      </c>
      <c r="BA1902" s="11">
        <v>3</v>
      </c>
    </row>
    <row r="1903" spans="1:53" hidden="1" x14ac:dyDescent="0.25">
      <c r="A1903" s="10">
        <v>125939</v>
      </c>
      <c r="B1903" s="1" t="s">
        <v>3955</v>
      </c>
      <c r="C1903" s="1" t="s">
        <v>2949</v>
      </c>
      <c r="D1903" s="1">
        <v>0</v>
      </c>
      <c r="E1903" s="1">
        <v>0</v>
      </c>
      <c r="F1903" s="1"/>
      <c r="G1903" s="1" t="s">
        <v>3956</v>
      </c>
      <c r="H1903" s="2">
        <v>45517.702123495372</v>
      </c>
      <c r="I1903" s="1" t="str">
        <f>_xlfn.XLOOKUP(G1903,'Lookup '!A:A,'Lookup '!B:B)</f>
        <v>Screen Protector</v>
      </c>
      <c r="J1903" s="1" t="s">
        <v>317</v>
      </c>
      <c r="K1903" s="1" t="b">
        <v>0</v>
      </c>
      <c r="L1903" s="1"/>
      <c r="M1903" s="1"/>
      <c r="N1903" s="1" t="s">
        <v>52</v>
      </c>
      <c r="O1903" s="3">
        <v>3.22</v>
      </c>
      <c r="P1903" s="3"/>
      <c r="Q1903" s="3">
        <v>3.22</v>
      </c>
      <c r="R1903" s="3">
        <v>10</v>
      </c>
      <c r="S1903" s="1">
        <v>0</v>
      </c>
      <c r="T1903" s="4">
        <v>0</v>
      </c>
      <c r="U1903" s="1"/>
      <c r="V1903" s="1" t="s">
        <v>5681</v>
      </c>
      <c r="W1903" s="1">
        <v>0</v>
      </c>
      <c r="X1903" s="1" t="s">
        <v>47</v>
      </c>
      <c r="Y1903" s="1">
        <v>49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5</v>
      </c>
      <c r="AT1903" s="1">
        <v>6</v>
      </c>
      <c r="AU1903" s="1">
        <v>8</v>
      </c>
      <c r="AV1903" s="1">
        <v>6</v>
      </c>
      <c r="AW1903" s="1">
        <v>4</v>
      </c>
      <c r="AX1903" s="1">
        <v>10</v>
      </c>
      <c r="AY1903" s="1">
        <v>5</v>
      </c>
      <c r="AZ1903" s="1">
        <v>1</v>
      </c>
      <c r="BA1903" s="11">
        <v>7</v>
      </c>
    </row>
    <row r="1904" spans="1:53" hidden="1" x14ac:dyDescent="0.25">
      <c r="A1904" s="10">
        <v>125940</v>
      </c>
      <c r="B1904" s="1" t="s">
        <v>3957</v>
      </c>
      <c r="C1904" s="1" t="s">
        <v>2949</v>
      </c>
      <c r="D1904" s="1">
        <v>0</v>
      </c>
      <c r="E1904" s="1">
        <v>0</v>
      </c>
      <c r="F1904" s="1"/>
      <c r="G1904" s="1" t="s">
        <v>3958</v>
      </c>
      <c r="H1904" s="2">
        <v>45517.702123495372</v>
      </c>
      <c r="I1904" s="1" t="str">
        <f>_xlfn.XLOOKUP(G1904,'Lookup '!A:A,'Lookup '!B:B)</f>
        <v>Screen Protector</v>
      </c>
      <c r="J1904" s="1" t="s">
        <v>317</v>
      </c>
      <c r="K1904" s="1" t="b">
        <v>0</v>
      </c>
      <c r="L1904" s="1"/>
      <c r="M1904" s="1"/>
      <c r="N1904" s="1" t="s">
        <v>52</v>
      </c>
      <c r="O1904" s="3">
        <v>3.22</v>
      </c>
      <c r="P1904" s="3"/>
      <c r="Q1904" s="3">
        <v>3.22</v>
      </c>
      <c r="R1904" s="3">
        <v>10</v>
      </c>
      <c r="S1904" s="1">
        <v>0</v>
      </c>
      <c r="T1904" s="4">
        <v>0</v>
      </c>
      <c r="U1904" s="1"/>
      <c r="V1904" s="1" t="s">
        <v>5681</v>
      </c>
      <c r="W1904" s="1">
        <v>0</v>
      </c>
      <c r="X1904" s="1" t="s">
        <v>47</v>
      </c>
      <c r="Y1904" s="1">
        <v>44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6</v>
      </c>
      <c r="AT1904" s="1">
        <v>9</v>
      </c>
      <c r="AU1904" s="1">
        <v>17</v>
      </c>
      <c r="AV1904" s="1">
        <v>18</v>
      </c>
      <c r="AW1904" s="1">
        <v>17</v>
      </c>
      <c r="AX1904" s="1">
        <v>15</v>
      </c>
      <c r="AY1904" s="1">
        <v>5</v>
      </c>
      <c r="AZ1904" s="1">
        <v>11</v>
      </c>
      <c r="BA1904" s="11">
        <v>8</v>
      </c>
    </row>
    <row r="1905" spans="1:53" hidden="1" x14ac:dyDescent="0.25">
      <c r="A1905" s="10">
        <v>125941</v>
      </c>
      <c r="B1905" s="1" t="s">
        <v>3959</v>
      </c>
      <c r="C1905" s="1" t="s">
        <v>2949</v>
      </c>
      <c r="D1905" s="1">
        <v>0</v>
      </c>
      <c r="E1905" s="1">
        <v>0</v>
      </c>
      <c r="F1905" s="1"/>
      <c r="G1905" s="1" t="s">
        <v>3960</v>
      </c>
      <c r="H1905" s="2">
        <v>45517.702123495372</v>
      </c>
      <c r="I1905" s="1" t="str">
        <f>_xlfn.XLOOKUP(G1905,'Lookup '!A:A,'Lookup '!B:B)</f>
        <v>Screen Protector</v>
      </c>
      <c r="J1905" s="1" t="s">
        <v>317</v>
      </c>
      <c r="K1905" s="1" t="b">
        <v>0</v>
      </c>
      <c r="L1905" s="1"/>
      <c r="M1905" s="1"/>
      <c r="N1905" s="1" t="s">
        <v>52</v>
      </c>
      <c r="O1905" s="3">
        <v>3.22</v>
      </c>
      <c r="P1905" s="3"/>
      <c r="Q1905" s="3">
        <v>3.22</v>
      </c>
      <c r="R1905" s="3">
        <v>10</v>
      </c>
      <c r="S1905" s="1">
        <v>0</v>
      </c>
      <c r="T1905" s="4">
        <v>0</v>
      </c>
      <c r="U1905" s="1"/>
      <c r="V1905" s="1" t="s">
        <v>5681</v>
      </c>
      <c r="W1905" s="1">
        <v>0</v>
      </c>
      <c r="X1905" s="1" t="s">
        <v>47</v>
      </c>
      <c r="Y1905" s="1">
        <v>81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3</v>
      </c>
      <c r="AT1905" s="1">
        <v>6</v>
      </c>
      <c r="AU1905" s="1">
        <v>8</v>
      </c>
      <c r="AV1905" s="1">
        <v>10</v>
      </c>
      <c r="AW1905" s="1">
        <v>9</v>
      </c>
      <c r="AX1905" s="1">
        <v>10</v>
      </c>
      <c r="AY1905" s="1">
        <v>0</v>
      </c>
      <c r="AZ1905" s="1">
        <v>1</v>
      </c>
      <c r="BA1905" s="11">
        <v>4</v>
      </c>
    </row>
    <row r="1906" spans="1:53" hidden="1" x14ac:dyDescent="0.25">
      <c r="A1906" s="10">
        <v>125942</v>
      </c>
      <c r="B1906" s="1" t="s">
        <v>3961</v>
      </c>
      <c r="C1906" s="1" t="s">
        <v>2949</v>
      </c>
      <c r="D1906" s="1">
        <v>0</v>
      </c>
      <c r="E1906" s="1">
        <v>0</v>
      </c>
      <c r="F1906" s="1"/>
      <c r="G1906" s="1" t="s">
        <v>3962</v>
      </c>
      <c r="H1906" s="2">
        <v>45517.702123495372</v>
      </c>
      <c r="I1906" s="1" t="str">
        <f>_xlfn.XLOOKUP(G1906,'Lookup '!A:A,'Lookup '!B:B)</f>
        <v>Screen Protector</v>
      </c>
      <c r="J1906" s="1" t="s">
        <v>317</v>
      </c>
      <c r="K1906" s="1" t="b">
        <v>0</v>
      </c>
      <c r="L1906" s="1"/>
      <c r="M1906" s="1"/>
      <c r="N1906" s="1" t="s">
        <v>52</v>
      </c>
      <c r="O1906" s="3">
        <v>3.22</v>
      </c>
      <c r="P1906" s="3"/>
      <c r="Q1906" s="3">
        <v>3.22</v>
      </c>
      <c r="R1906" s="3">
        <v>10</v>
      </c>
      <c r="S1906" s="1">
        <v>0</v>
      </c>
      <c r="T1906" s="4">
        <v>0</v>
      </c>
      <c r="U1906" s="1"/>
      <c r="V1906" s="1" t="s">
        <v>5681</v>
      </c>
      <c r="W1906" s="1">
        <v>0</v>
      </c>
      <c r="X1906" s="1" t="s">
        <v>47</v>
      </c>
      <c r="Y1906" s="1">
        <v>99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5</v>
      </c>
      <c r="AT1906" s="1">
        <v>2</v>
      </c>
      <c r="AU1906" s="1">
        <v>8</v>
      </c>
      <c r="AV1906" s="1">
        <v>8</v>
      </c>
      <c r="AW1906" s="1">
        <v>4</v>
      </c>
      <c r="AX1906" s="1">
        <v>6</v>
      </c>
      <c r="AY1906" s="1">
        <v>5</v>
      </c>
      <c r="AZ1906" s="1">
        <v>8</v>
      </c>
      <c r="BA1906" s="11">
        <v>7</v>
      </c>
    </row>
    <row r="1907" spans="1:53" hidden="1" x14ac:dyDescent="0.25">
      <c r="A1907" s="10">
        <v>125943</v>
      </c>
      <c r="B1907" s="1" t="s">
        <v>3963</v>
      </c>
      <c r="C1907" s="1" t="s">
        <v>2949</v>
      </c>
      <c r="D1907" s="1">
        <v>0</v>
      </c>
      <c r="E1907" s="1">
        <v>0</v>
      </c>
      <c r="F1907" s="1"/>
      <c r="G1907" s="1" t="s">
        <v>3964</v>
      </c>
      <c r="H1907" s="2">
        <v>45517.702123495372</v>
      </c>
      <c r="I1907" s="1" t="str">
        <f>_xlfn.XLOOKUP(G1907,'Lookup '!A:A,'Lookup '!B:B)</f>
        <v>Screen Protector</v>
      </c>
      <c r="J1907" s="1" t="s">
        <v>317</v>
      </c>
      <c r="K1907" s="1" t="b">
        <v>0</v>
      </c>
      <c r="L1907" s="1"/>
      <c r="M1907" s="1"/>
      <c r="N1907" s="1" t="s">
        <v>52</v>
      </c>
      <c r="O1907" s="3">
        <v>3.22</v>
      </c>
      <c r="P1907" s="3"/>
      <c r="Q1907" s="3">
        <v>3.22</v>
      </c>
      <c r="R1907" s="3">
        <v>10</v>
      </c>
      <c r="S1907" s="1">
        <v>0</v>
      </c>
      <c r="T1907" s="4">
        <v>0</v>
      </c>
      <c r="U1907" s="1"/>
      <c r="V1907" s="1" t="s">
        <v>5681</v>
      </c>
      <c r="W1907" s="1">
        <v>0</v>
      </c>
      <c r="X1907" s="1" t="s">
        <v>47</v>
      </c>
      <c r="Y1907" s="1">
        <v>155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4</v>
      </c>
      <c r="AT1907" s="1">
        <v>12</v>
      </c>
      <c r="AU1907" s="1">
        <v>12</v>
      </c>
      <c r="AV1907" s="1">
        <v>17</v>
      </c>
      <c r="AW1907" s="1">
        <v>13</v>
      </c>
      <c r="AX1907" s="1">
        <v>13</v>
      </c>
      <c r="AY1907" s="1">
        <v>6</v>
      </c>
      <c r="AZ1907" s="1">
        <v>10</v>
      </c>
      <c r="BA1907" s="11">
        <v>9</v>
      </c>
    </row>
    <row r="1908" spans="1:53" hidden="1" x14ac:dyDescent="0.25">
      <c r="A1908" s="10">
        <v>125944</v>
      </c>
      <c r="B1908" s="1" t="s">
        <v>3965</v>
      </c>
      <c r="C1908" s="1" t="s">
        <v>2949</v>
      </c>
      <c r="D1908" s="1">
        <v>0</v>
      </c>
      <c r="E1908" s="1">
        <v>0</v>
      </c>
      <c r="F1908" s="1"/>
      <c r="G1908" s="1" t="s">
        <v>3966</v>
      </c>
      <c r="H1908" s="2">
        <v>45517.702123495372</v>
      </c>
      <c r="I1908" s="1" t="str">
        <f>_xlfn.XLOOKUP(G1908,'Lookup '!A:A,'Lookup '!B:B)</f>
        <v>Screen Protector</v>
      </c>
      <c r="J1908" s="1" t="s">
        <v>317</v>
      </c>
      <c r="K1908" s="1" t="b">
        <v>0</v>
      </c>
      <c r="L1908" s="1"/>
      <c r="M1908" s="1"/>
      <c r="N1908" s="1" t="s">
        <v>52</v>
      </c>
      <c r="O1908" s="3">
        <v>3.22</v>
      </c>
      <c r="P1908" s="3"/>
      <c r="Q1908" s="3">
        <v>3.22</v>
      </c>
      <c r="R1908" s="3">
        <v>10</v>
      </c>
      <c r="S1908" s="1">
        <v>0</v>
      </c>
      <c r="T1908" s="4">
        <v>0</v>
      </c>
      <c r="U1908" s="1"/>
      <c r="V1908" s="1" t="s">
        <v>5681</v>
      </c>
      <c r="W1908" s="1">
        <v>0</v>
      </c>
      <c r="X1908" s="1" t="s">
        <v>47</v>
      </c>
      <c r="Y1908" s="1">
        <v>158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4</v>
      </c>
      <c r="AT1908" s="1">
        <v>5</v>
      </c>
      <c r="AU1908" s="1">
        <v>7</v>
      </c>
      <c r="AV1908" s="1">
        <v>6</v>
      </c>
      <c r="AW1908" s="1">
        <v>12</v>
      </c>
      <c r="AX1908" s="1">
        <v>10</v>
      </c>
      <c r="AY1908" s="1">
        <v>1</v>
      </c>
      <c r="AZ1908" s="1">
        <v>0</v>
      </c>
      <c r="BA1908" s="11">
        <v>0</v>
      </c>
    </row>
    <row r="1909" spans="1:53" hidden="1" x14ac:dyDescent="0.25">
      <c r="A1909" s="10">
        <v>125945</v>
      </c>
      <c r="B1909" s="1" t="s">
        <v>3967</v>
      </c>
      <c r="C1909" s="1" t="s">
        <v>2949</v>
      </c>
      <c r="D1909" s="1">
        <v>0</v>
      </c>
      <c r="E1909" s="1">
        <v>0</v>
      </c>
      <c r="F1909" s="1"/>
      <c r="G1909" s="1" t="s">
        <v>3968</v>
      </c>
      <c r="H1909" s="2">
        <v>45517.702123495372</v>
      </c>
      <c r="I1909" s="1" t="str">
        <f>_xlfn.XLOOKUP(G1909,'Lookup '!A:A,'Lookup '!B:B)</f>
        <v>Screen Protector</v>
      </c>
      <c r="J1909" s="1" t="s">
        <v>317</v>
      </c>
      <c r="K1909" s="1" t="b">
        <v>0</v>
      </c>
      <c r="L1909" s="1"/>
      <c r="M1909" s="1"/>
      <c r="N1909" s="1" t="s">
        <v>52</v>
      </c>
      <c r="O1909" s="3">
        <v>3.22</v>
      </c>
      <c r="P1909" s="3"/>
      <c r="Q1909" s="3">
        <v>3.22</v>
      </c>
      <c r="R1909" s="3">
        <v>10</v>
      </c>
      <c r="S1909" s="1">
        <v>0</v>
      </c>
      <c r="T1909" s="4">
        <v>0</v>
      </c>
      <c r="U1909" s="1"/>
      <c r="V1909" s="1" t="s">
        <v>5681</v>
      </c>
      <c r="W1909" s="1">
        <v>0</v>
      </c>
      <c r="X1909" s="1" t="s">
        <v>47</v>
      </c>
      <c r="Y1909" s="1">
        <v>196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3</v>
      </c>
      <c r="AT1909" s="1">
        <v>2</v>
      </c>
      <c r="AU1909" s="1">
        <v>6</v>
      </c>
      <c r="AV1909" s="1">
        <v>9</v>
      </c>
      <c r="AW1909" s="1">
        <v>8</v>
      </c>
      <c r="AX1909" s="1">
        <v>6</v>
      </c>
      <c r="AY1909" s="1">
        <v>1</v>
      </c>
      <c r="AZ1909" s="1">
        <v>5</v>
      </c>
      <c r="BA1909" s="11">
        <v>6</v>
      </c>
    </row>
    <row r="1910" spans="1:53" hidden="1" x14ac:dyDescent="0.25">
      <c r="A1910" s="10">
        <v>125946</v>
      </c>
      <c r="B1910" s="1" t="s">
        <v>3969</v>
      </c>
      <c r="C1910" s="1" t="s">
        <v>2949</v>
      </c>
      <c r="D1910" s="1">
        <v>0</v>
      </c>
      <c r="E1910" s="1">
        <v>0</v>
      </c>
      <c r="F1910" s="1"/>
      <c r="G1910" s="1" t="s">
        <v>3970</v>
      </c>
      <c r="H1910" s="2">
        <v>45517.702123495372</v>
      </c>
      <c r="I1910" s="1" t="str">
        <f>_xlfn.XLOOKUP(G1910,'Lookup '!A:A,'Lookup '!B:B)</f>
        <v>Screen Protector</v>
      </c>
      <c r="J1910" s="1" t="s">
        <v>317</v>
      </c>
      <c r="K1910" s="1" t="b">
        <v>0</v>
      </c>
      <c r="L1910" s="1"/>
      <c r="M1910" s="1"/>
      <c r="N1910" s="1" t="s">
        <v>52</v>
      </c>
      <c r="O1910" s="3">
        <v>3.22</v>
      </c>
      <c r="P1910" s="3"/>
      <c r="Q1910" s="3">
        <v>3.22</v>
      </c>
      <c r="R1910" s="3">
        <v>10</v>
      </c>
      <c r="S1910" s="1">
        <v>0</v>
      </c>
      <c r="T1910" s="4">
        <v>0</v>
      </c>
      <c r="U1910" s="1"/>
      <c r="V1910" s="1" t="s">
        <v>5681</v>
      </c>
      <c r="W1910" s="1">
        <v>0</v>
      </c>
      <c r="X1910" s="1" t="s">
        <v>47</v>
      </c>
      <c r="Y1910" s="1">
        <v>80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13</v>
      </c>
      <c r="AT1910" s="1">
        <v>8</v>
      </c>
      <c r="AU1910" s="1">
        <v>18</v>
      </c>
      <c r="AV1910" s="1">
        <v>15</v>
      </c>
      <c r="AW1910" s="1">
        <v>13</v>
      </c>
      <c r="AX1910" s="1">
        <v>9</v>
      </c>
      <c r="AY1910" s="1">
        <v>10</v>
      </c>
      <c r="AZ1910" s="1">
        <v>5</v>
      </c>
      <c r="BA1910" s="11">
        <v>0</v>
      </c>
    </row>
    <row r="1911" spans="1:53" hidden="1" x14ac:dyDescent="0.25">
      <c r="A1911" s="10">
        <v>125947</v>
      </c>
      <c r="B1911" s="1" t="s">
        <v>3971</v>
      </c>
      <c r="C1911" s="1" t="s">
        <v>2949</v>
      </c>
      <c r="D1911" s="1">
        <v>0</v>
      </c>
      <c r="E1911" s="1">
        <v>0</v>
      </c>
      <c r="F1911" s="1"/>
      <c r="G1911" s="1" t="s">
        <v>3972</v>
      </c>
      <c r="H1911" s="2">
        <v>45517.702123495372</v>
      </c>
      <c r="I1911" s="1" t="str">
        <f>_xlfn.XLOOKUP(G1911,'Lookup '!A:A,'Lookup '!B:B)</f>
        <v>Screen Protector</v>
      </c>
      <c r="J1911" s="1" t="s">
        <v>317</v>
      </c>
      <c r="K1911" s="1" t="b">
        <v>0</v>
      </c>
      <c r="L1911" s="1"/>
      <c r="M1911" s="1"/>
      <c r="N1911" s="1" t="s">
        <v>52</v>
      </c>
      <c r="O1911" s="3">
        <v>3.22</v>
      </c>
      <c r="P1911" s="3"/>
      <c r="Q1911" s="3">
        <v>3.22</v>
      </c>
      <c r="R1911" s="3">
        <v>10</v>
      </c>
      <c r="S1911" s="1">
        <v>0</v>
      </c>
      <c r="T1911" s="4">
        <v>0</v>
      </c>
      <c r="U1911" s="1"/>
      <c r="V1911" s="1" t="s">
        <v>5681</v>
      </c>
      <c r="W1911" s="1">
        <v>0</v>
      </c>
      <c r="X1911" s="1" t="s">
        <v>47</v>
      </c>
      <c r="Y1911" s="1">
        <v>58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9</v>
      </c>
      <c r="AT1911" s="1">
        <v>14</v>
      </c>
      <c r="AU1911" s="1">
        <v>24</v>
      </c>
      <c r="AV1911" s="1">
        <v>24</v>
      </c>
      <c r="AW1911" s="1">
        <v>36</v>
      </c>
      <c r="AX1911" s="1">
        <v>35</v>
      </c>
      <c r="AY1911" s="1">
        <v>14</v>
      </c>
      <c r="AZ1911" s="1">
        <v>17</v>
      </c>
      <c r="BA1911" s="11">
        <v>21</v>
      </c>
    </row>
    <row r="1912" spans="1:53" hidden="1" x14ac:dyDescent="0.25">
      <c r="A1912" s="10">
        <v>125948</v>
      </c>
      <c r="B1912" s="1" t="s">
        <v>3973</v>
      </c>
      <c r="C1912" s="1" t="s">
        <v>2949</v>
      </c>
      <c r="D1912" s="1">
        <v>0</v>
      </c>
      <c r="E1912" s="1">
        <v>0</v>
      </c>
      <c r="F1912" s="1"/>
      <c r="G1912" s="1" t="s">
        <v>3974</v>
      </c>
      <c r="H1912" s="2">
        <v>45517.702123495372</v>
      </c>
      <c r="I1912" s="1" t="str">
        <f>_xlfn.XLOOKUP(G1912,'Lookup '!A:A,'Lookup '!B:B)</f>
        <v>Screen Protector</v>
      </c>
      <c r="J1912" s="1" t="s">
        <v>317</v>
      </c>
      <c r="K1912" s="1" t="b">
        <v>0</v>
      </c>
      <c r="L1912" s="1"/>
      <c r="M1912" s="1"/>
      <c r="N1912" s="1" t="s">
        <v>52</v>
      </c>
      <c r="O1912" s="3">
        <v>3.22</v>
      </c>
      <c r="P1912" s="3"/>
      <c r="Q1912" s="3">
        <v>3.22</v>
      </c>
      <c r="R1912" s="3">
        <v>10</v>
      </c>
      <c r="S1912" s="1">
        <v>0</v>
      </c>
      <c r="T1912" s="4">
        <v>0</v>
      </c>
      <c r="U1912" s="1"/>
      <c r="V1912" s="1" t="s">
        <v>5681</v>
      </c>
      <c r="W1912" s="1">
        <v>0</v>
      </c>
      <c r="X1912" s="1" t="s">
        <v>47</v>
      </c>
      <c r="Y1912" s="1">
        <v>144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4</v>
      </c>
      <c r="AT1912" s="1">
        <v>7</v>
      </c>
      <c r="AU1912" s="1">
        <v>10</v>
      </c>
      <c r="AV1912" s="1">
        <v>7</v>
      </c>
      <c r="AW1912" s="1">
        <v>8</v>
      </c>
      <c r="AX1912" s="1">
        <v>7</v>
      </c>
      <c r="AY1912" s="1">
        <v>3</v>
      </c>
      <c r="AZ1912" s="1">
        <v>8</v>
      </c>
      <c r="BA1912" s="11">
        <v>2</v>
      </c>
    </row>
    <row r="1913" spans="1:53" hidden="1" x14ac:dyDescent="0.25">
      <c r="A1913" s="10">
        <v>125949</v>
      </c>
      <c r="B1913" s="1" t="s">
        <v>3975</v>
      </c>
      <c r="C1913" s="1" t="s">
        <v>2949</v>
      </c>
      <c r="D1913" s="1">
        <v>0</v>
      </c>
      <c r="E1913" s="1">
        <v>0</v>
      </c>
      <c r="F1913" s="1"/>
      <c r="G1913" s="1" t="s">
        <v>3976</v>
      </c>
      <c r="H1913" s="2">
        <v>45517.702123495372</v>
      </c>
      <c r="I1913" s="1" t="str">
        <f>_xlfn.XLOOKUP(G1913,'Lookup '!A:A,'Lookup '!B:B)</f>
        <v>Screen Protector</v>
      </c>
      <c r="J1913" s="1" t="s">
        <v>317</v>
      </c>
      <c r="K1913" s="1" t="b">
        <v>0</v>
      </c>
      <c r="L1913" s="1"/>
      <c r="M1913" s="1"/>
      <c r="N1913" s="1" t="s">
        <v>52</v>
      </c>
      <c r="O1913" s="3">
        <v>3.22</v>
      </c>
      <c r="P1913" s="3"/>
      <c r="Q1913" s="3">
        <v>3.22</v>
      </c>
      <c r="R1913" s="3">
        <v>10</v>
      </c>
      <c r="S1913" s="1">
        <v>0</v>
      </c>
      <c r="T1913" s="4">
        <v>0</v>
      </c>
      <c r="U1913" s="1"/>
      <c r="V1913" s="1" t="s">
        <v>5681</v>
      </c>
      <c r="W1913" s="1">
        <v>0</v>
      </c>
      <c r="X1913" s="1" t="s">
        <v>47</v>
      </c>
      <c r="Y1913" s="1">
        <v>88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8</v>
      </c>
      <c r="AT1913" s="1">
        <v>6</v>
      </c>
      <c r="AU1913" s="1">
        <v>6</v>
      </c>
      <c r="AV1913" s="1">
        <v>6</v>
      </c>
      <c r="AW1913" s="1">
        <v>11</v>
      </c>
      <c r="AX1913" s="1">
        <v>7</v>
      </c>
      <c r="AY1913" s="1">
        <v>8</v>
      </c>
      <c r="AZ1913" s="1">
        <v>5</v>
      </c>
      <c r="BA1913" s="11">
        <v>6</v>
      </c>
    </row>
    <row r="1914" spans="1:53" hidden="1" x14ac:dyDescent="0.25">
      <c r="A1914" s="10">
        <v>125950</v>
      </c>
      <c r="B1914" s="1" t="s">
        <v>3977</v>
      </c>
      <c r="C1914" s="1" t="s">
        <v>2949</v>
      </c>
      <c r="D1914" s="1">
        <v>0</v>
      </c>
      <c r="E1914" s="1">
        <v>0</v>
      </c>
      <c r="F1914" s="1"/>
      <c r="G1914" s="1" t="s">
        <v>3978</v>
      </c>
      <c r="H1914" s="2">
        <v>45517.702123495372</v>
      </c>
      <c r="I1914" s="1" t="str">
        <f>_xlfn.XLOOKUP(G1914,'Lookup '!A:A,'Lookup '!B:B)</f>
        <v>Screen Protector</v>
      </c>
      <c r="J1914" s="1" t="s">
        <v>317</v>
      </c>
      <c r="K1914" s="1" t="b">
        <v>0</v>
      </c>
      <c r="L1914" s="1"/>
      <c r="M1914" s="1"/>
      <c r="N1914" s="1" t="s">
        <v>52</v>
      </c>
      <c r="O1914" s="3">
        <v>3.22</v>
      </c>
      <c r="P1914" s="3"/>
      <c r="Q1914" s="3">
        <v>3.22</v>
      </c>
      <c r="R1914" s="3">
        <v>10</v>
      </c>
      <c r="S1914" s="1">
        <v>0</v>
      </c>
      <c r="T1914" s="4">
        <v>0</v>
      </c>
      <c r="U1914" s="1"/>
      <c r="V1914" s="1" t="s">
        <v>5681</v>
      </c>
      <c r="W1914" s="1">
        <v>0</v>
      </c>
      <c r="X1914" s="1" t="s">
        <v>47</v>
      </c>
      <c r="Y1914" s="1">
        <v>60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5</v>
      </c>
      <c r="AT1914" s="1">
        <v>0</v>
      </c>
      <c r="AU1914" s="1">
        <v>11</v>
      </c>
      <c r="AV1914" s="1">
        <v>6</v>
      </c>
      <c r="AW1914" s="1">
        <v>1</v>
      </c>
      <c r="AX1914" s="1">
        <v>7</v>
      </c>
      <c r="AY1914" s="1">
        <v>4</v>
      </c>
      <c r="AZ1914" s="1">
        <v>2</v>
      </c>
      <c r="BA1914" s="11">
        <v>5</v>
      </c>
    </row>
    <row r="1915" spans="1:53" hidden="1" x14ac:dyDescent="0.25">
      <c r="A1915" s="10">
        <v>125951</v>
      </c>
      <c r="B1915" s="1" t="s">
        <v>3979</v>
      </c>
      <c r="C1915" s="1" t="s">
        <v>2949</v>
      </c>
      <c r="D1915" s="1">
        <v>0</v>
      </c>
      <c r="E1915" s="1">
        <v>0</v>
      </c>
      <c r="F1915" s="1"/>
      <c r="G1915" s="1" t="s">
        <v>3980</v>
      </c>
      <c r="H1915" s="2">
        <v>45517.702123495372</v>
      </c>
      <c r="I1915" s="1" t="str">
        <f>_xlfn.XLOOKUP(G1915,'Lookup '!A:A,'Lookup '!B:B)</f>
        <v>Screen Protector</v>
      </c>
      <c r="J1915" s="1" t="s">
        <v>317</v>
      </c>
      <c r="K1915" s="1" t="b">
        <v>0</v>
      </c>
      <c r="L1915" s="1"/>
      <c r="M1915" s="1"/>
      <c r="N1915" s="1" t="s">
        <v>52</v>
      </c>
      <c r="O1915" s="3">
        <v>3.22</v>
      </c>
      <c r="P1915" s="3"/>
      <c r="Q1915" s="3">
        <v>3.22</v>
      </c>
      <c r="R1915" s="3">
        <v>10</v>
      </c>
      <c r="S1915" s="1">
        <v>0</v>
      </c>
      <c r="T1915" s="4">
        <v>0</v>
      </c>
      <c r="U1915" s="1"/>
      <c r="V1915" s="1" t="s">
        <v>5681</v>
      </c>
      <c r="W1915" s="1">
        <v>0</v>
      </c>
      <c r="X1915" s="1" t="s">
        <v>47</v>
      </c>
      <c r="Y1915" s="1">
        <v>76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6</v>
      </c>
      <c r="AT1915" s="1">
        <v>6</v>
      </c>
      <c r="AU1915" s="1">
        <v>17</v>
      </c>
      <c r="AV1915" s="1">
        <v>8</v>
      </c>
      <c r="AW1915" s="1">
        <v>6</v>
      </c>
      <c r="AX1915" s="1">
        <v>9</v>
      </c>
      <c r="AY1915" s="1">
        <v>2</v>
      </c>
      <c r="AZ1915" s="1">
        <v>7</v>
      </c>
      <c r="BA1915" s="11">
        <v>3</v>
      </c>
    </row>
    <row r="1916" spans="1:53" hidden="1" x14ac:dyDescent="0.25">
      <c r="A1916" s="10">
        <v>125952</v>
      </c>
      <c r="B1916" s="1" t="s">
        <v>3981</v>
      </c>
      <c r="C1916" s="1" t="s">
        <v>2949</v>
      </c>
      <c r="D1916" s="1">
        <v>0</v>
      </c>
      <c r="E1916" s="1">
        <v>0</v>
      </c>
      <c r="F1916" s="1"/>
      <c r="G1916" s="1" t="s">
        <v>3982</v>
      </c>
      <c r="H1916" s="2">
        <v>45517.702123495372</v>
      </c>
      <c r="I1916" s="1" t="str">
        <f>_xlfn.XLOOKUP(G1916,'Lookup '!A:A,'Lookup '!B:B)</f>
        <v>Screen Protector</v>
      </c>
      <c r="J1916" s="1" t="s">
        <v>317</v>
      </c>
      <c r="K1916" s="1" t="b">
        <v>0</v>
      </c>
      <c r="L1916" s="1"/>
      <c r="M1916" s="1"/>
      <c r="N1916" s="1" t="s">
        <v>52</v>
      </c>
      <c r="O1916" s="3">
        <v>3.22</v>
      </c>
      <c r="P1916" s="3"/>
      <c r="Q1916" s="3">
        <v>3.22</v>
      </c>
      <c r="R1916" s="3">
        <v>10</v>
      </c>
      <c r="S1916" s="1">
        <v>0</v>
      </c>
      <c r="T1916" s="4">
        <v>0</v>
      </c>
      <c r="U1916" s="1"/>
      <c r="V1916" s="1" t="s">
        <v>5681</v>
      </c>
      <c r="W1916" s="1">
        <v>0</v>
      </c>
      <c r="X1916" s="1" t="s">
        <v>47</v>
      </c>
      <c r="Y1916" s="1">
        <v>12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15</v>
      </c>
      <c r="AT1916" s="1">
        <v>3</v>
      </c>
      <c r="AU1916" s="1">
        <v>10</v>
      </c>
      <c r="AV1916" s="1">
        <v>0</v>
      </c>
      <c r="AW1916" s="1">
        <v>0</v>
      </c>
      <c r="AX1916" s="1">
        <v>4</v>
      </c>
      <c r="AY1916" s="1">
        <v>6</v>
      </c>
      <c r="AZ1916" s="1">
        <v>5</v>
      </c>
      <c r="BA1916" s="11">
        <v>5</v>
      </c>
    </row>
    <row r="1917" spans="1:53" hidden="1" x14ac:dyDescent="0.25">
      <c r="A1917" s="10">
        <v>125953</v>
      </c>
      <c r="B1917" s="1" t="s">
        <v>3983</v>
      </c>
      <c r="C1917" s="1" t="s">
        <v>2949</v>
      </c>
      <c r="D1917" s="1">
        <v>0</v>
      </c>
      <c r="E1917" s="1">
        <v>0</v>
      </c>
      <c r="F1917" s="1"/>
      <c r="G1917" s="1" t="s">
        <v>3984</v>
      </c>
      <c r="H1917" s="2">
        <v>45517.702123495372</v>
      </c>
      <c r="I1917" s="1" t="str">
        <f>_xlfn.XLOOKUP(G1917,'Lookup '!A:A,'Lookup '!B:B)</f>
        <v>Screen Protector</v>
      </c>
      <c r="J1917" s="1" t="s">
        <v>317</v>
      </c>
      <c r="K1917" s="1" t="b">
        <v>0</v>
      </c>
      <c r="L1917" s="1"/>
      <c r="M1917" s="1"/>
      <c r="N1917" s="1" t="s">
        <v>52</v>
      </c>
      <c r="O1917" s="3">
        <v>3.22</v>
      </c>
      <c r="P1917" s="3"/>
      <c r="Q1917" s="3">
        <v>3.22</v>
      </c>
      <c r="R1917" s="3">
        <v>10</v>
      </c>
      <c r="S1917" s="1">
        <v>0</v>
      </c>
      <c r="T1917" s="4">
        <v>0</v>
      </c>
      <c r="U1917" s="1"/>
      <c r="V1917" s="1" t="s">
        <v>5681</v>
      </c>
      <c r="W1917" s="1">
        <v>0</v>
      </c>
      <c r="X1917" s="1" t="s">
        <v>47</v>
      </c>
      <c r="Y1917" s="1">
        <v>162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2</v>
      </c>
      <c r="AT1917" s="1">
        <v>6</v>
      </c>
      <c r="AU1917" s="1">
        <v>7</v>
      </c>
      <c r="AV1917" s="1">
        <v>6</v>
      </c>
      <c r="AW1917" s="1">
        <v>5</v>
      </c>
      <c r="AX1917" s="1">
        <v>5</v>
      </c>
      <c r="AY1917" s="1">
        <v>2</v>
      </c>
      <c r="AZ1917" s="1">
        <v>1</v>
      </c>
      <c r="BA1917" s="11">
        <v>5</v>
      </c>
    </row>
    <row r="1918" spans="1:53" hidden="1" x14ac:dyDescent="0.25">
      <c r="A1918" s="10">
        <v>125954</v>
      </c>
      <c r="B1918" s="1" t="s">
        <v>3985</v>
      </c>
      <c r="C1918" s="1" t="s">
        <v>2949</v>
      </c>
      <c r="D1918" s="1">
        <v>0</v>
      </c>
      <c r="E1918" s="1">
        <v>0</v>
      </c>
      <c r="F1918" s="1"/>
      <c r="G1918" s="1" t="s">
        <v>3986</v>
      </c>
      <c r="H1918" s="2">
        <v>45517.702123495372</v>
      </c>
      <c r="I1918" s="1" t="str">
        <f>_xlfn.XLOOKUP(G1918,'Lookup '!A:A,'Lookup '!B:B)</f>
        <v>Screen Protector</v>
      </c>
      <c r="J1918" s="1" t="s">
        <v>317</v>
      </c>
      <c r="K1918" s="1" t="b">
        <v>0</v>
      </c>
      <c r="L1918" s="1"/>
      <c r="M1918" s="1"/>
      <c r="N1918" s="1" t="s">
        <v>52</v>
      </c>
      <c r="O1918" s="3">
        <v>3.22</v>
      </c>
      <c r="P1918" s="3"/>
      <c r="Q1918" s="3">
        <v>3.22</v>
      </c>
      <c r="R1918" s="3">
        <v>10</v>
      </c>
      <c r="S1918" s="1">
        <v>0</v>
      </c>
      <c r="T1918" s="4">
        <v>0</v>
      </c>
      <c r="U1918" s="1"/>
      <c r="V1918" s="1" t="s">
        <v>5681</v>
      </c>
      <c r="W1918" s="1">
        <v>0</v>
      </c>
      <c r="X1918" s="1" t="s">
        <v>47</v>
      </c>
      <c r="Y1918" s="1">
        <v>42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5</v>
      </c>
      <c r="AT1918" s="1">
        <v>4</v>
      </c>
      <c r="AU1918" s="1">
        <v>11</v>
      </c>
      <c r="AV1918" s="1">
        <v>3</v>
      </c>
      <c r="AW1918" s="1">
        <v>0</v>
      </c>
      <c r="AX1918" s="1">
        <v>2</v>
      </c>
      <c r="AY1918" s="1">
        <v>1</v>
      </c>
      <c r="AZ1918" s="1">
        <v>2</v>
      </c>
      <c r="BA1918" s="11">
        <v>1</v>
      </c>
    </row>
    <row r="1919" spans="1:53" hidden="1" x14ac:dyDescent="0.25">
      <c r="A1919" s="10">
        <v>125955</v>
      </c>
      <c r="B1919" s="1" t="s">
        <v>3987</v>
      </c>
      <c r="C1919" s="1" t="s">
        <v>2949</v>
      </c>
      <c r="D1919" s="1">
        <v>0</v>
      </c>
      <c r="E1919" s="1">
        <v>0</v>
      </c>
      <c r="F1919" s="1"/>
      <c r="G1919" s="1" t="s">
        <v>3988</v>
      </c>
      <c r="H1919" s="2">
        <v>45517.702123495372</v>
      </c>
      <c r="I1919" s="1" t="str">
        <f>_xlfn.XLOOKUP(G1919,'Lookup '!A:A,'Lookup '!B:B)</f>
        <v>Screen Protector</v>
      </c>
      <c r="J1919" s="1" t="s">
        <v>317</v>
      </c>
      <c r="K1919" s="1" t="b">
        <v>0</v>
      </c>
      <c r="L1919" s="1"/>
      <c r="M1919" s="1"/>
      <c r="N1919" s="1" t="s">
        <v>52</v>
      </c>
      <c r="O1919" s="3">
        <v>3.22</v>
      </c>
      <c r="P1919" s="3"/>
      <c r="Q1919" s="3">
        <v>3.22</v>
      </c>
      <c r="R1919" s="3">
        <v>10</v>
      </c>
      <c r="S1919" s="1">
        <v>0</v>
      </c>
      <c r="T1919" s="4">
        <v>0</v>
      </c>
      <c r="U1919" s="1"/>
      <c r="V1919" s="1" t="s">
        <v>5681</v>
      </c>
      <c r="W1919" s="1">
        <v>0</v>
      </c>
      <c r="X1919" s="1" t="s">
        <v>47</v>
      </c>
      <c r="Y1919" s="1">
        <v>22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12</v>
      </c>
      <c r="AT1919" s="1">
        <v>6</v>
      </c>
      <c r="AU1919" s="1">
        <v>14</v>
      </c>
      <c r="AV1919" s="1">
        <v>4</v>
      </c>
      <c r="AW1919" s="1">
        <v>2</v>
      </c>
      <c r="AX1919" s="1">
        <v>8</v>
      </c>
      <c r="AY1919" s="1">
        <v>3</v>
      </c>
      <c r="AZ1919" s="1">
        <v>6</v>
      </c>
      <c r="BA1919" s="11">
        <v>3</v>
      </c>
    </row>
    <row r="1920" spans="1:53" hidden="1" x14ac:dyDescent="0.25">
      <c r="A1920" s="10">
        <v>125956</v>
      </c>
      <c r="B1920" s="1" t="s">
        <v>3989</v>
      </c>
      <c r="C1920" s="1" t="s">
        <v>2949</v>
      </c>
      <c r="D1920" s="1">
        <v>0</v>
      </c>
      <c r="E1920" s="1">
        <v>0</v>
      </c>
      <c r="F1920" s="1"/>
      <c r="G1920" s="1" t="s">
        <v>3990</v>
      </c>
      <c r="H1920" s="2">
        <v>45517.702123495372</v>
      </c>
      <c r="I1920" s="1" t="str">
        <f>_xlfn.XLOOKUP(G1920,'Lookup '!A:A,'Lookup '!B:B)</f>
        <v>Screen Protector</v>
      </c>
      <c r="J1920" s="1" t="s">
        <v>317</v>
      </c>
      <c r="K1920" s="1" t="b">
        <v>0</v>
      </c>
      <c r="L1920" s="1"/>
      <c r="M1920" s="1"/>
      <c r="N1920" s="1" t="s">
        <v>52</v>
      </c>
      <c r="O1920" s="3">
        <v>3.22</v>
      </c>
      <c r="P1920" s="3"/>
      <c r="Q1920" s="3">
        <v>3.22</v>
      </c>
      <c r="R1920" s="3">
        <v>10</v>
      </c>
      <c r="S1920" s="1">
        <v>0</v>
      </c>
      <c r="T1920" s="4">
        <v>0</v>
      </c>
      <c r="U1920" s="1"/>
      <c r="V1920" s="1" t="s">
        <v>5681</v>
      </c>
      <c r="W1920" s="1">
        <v>0</v>
      </c>
      <c r="X1920" s="1" t="s">
        <v>47</v>
      </c>
      <c r="Y1920" s="1">
        <v>66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7</v>
      </c>
      <c r="AT1920" s="1">
        <v>4</v>
      </c>
      <c r="AU1920" s="1">
        <v>15</v>
      </c>
      <c r="AV1920" s="1">
        <v>5</v>
      </c>
      <c r="AW1920" s="1">
        <v>6</v>
      </c>
      <c r="AX1920" s="1">
        <v>6</v>
      </c>
      <c r="AY1920" s="1">
        <v>5</v>
      </c>
      <c r="AZ1920" s="1">
        <v>4</v>
      </c>
      <c r="BA1920" s="11">
        <v>2</v>
      </c>
    </row>
    <row r="1921" spans="1:53" hidden="1" x14ac:dyDescent="0.25">
      <c r="A1921" s="10">
        <v>125957</v>
      </c>
      <c r="B1921" s="1" t="s">
        <v>3991</v>
      </c>
      <c r="C1921" s="1" t="s">
        <v>2949</v>
      </c>
      <c r="D1921" s="1">
        <v>0</v>
      </c>
      <c r="E1921" s="1">
        <v>0</v>
      </c>
      <c r="F1921" s="1"/>
      <c r="G1921" s="1" t="s">
        <v>3992</v>
      </c>
      <c r="H1921" s="2">
        <v>45517.702123645831</v>
      </c>
      <c r="I1921" s="1" t="str">
        <f>_xlfn.XLOOKUP(G1921,'Lookup '!A:A,'Lookup '!B:B)</f>
        <v>Screen Protector</v>
      </c>
      <c r="J1921" s="1" t="s">
        <v>317</v>
      </c>
      <c r="K1921" s="1" t="b">
        <v>0</v>
      </c>
      <c r="L1921" s="1"/>
      <c r="M1921" s="1"/>
      <c r="N1921" s="1" t="s">
        <v>52</v>
      </c>
      <c r="O1921" s="3">
        <v>1.42</v>
      </c>
      <c r="P1921" s="3"/>
      <c r="Q1921" s="3">
        <v>1.42</v>
      </c>
      <c r="R1921" s="3">
        <v>2.2726999999999999</v>
      </c>
      <c r="S1921" s="1">
        <v>0</v>
      </c>
      <c r="T1921" s="4">
        <v>0</v>
      </c>
      <c r="U1921" s="1"/>
      <c r="V1921" s="1" t="s">
        <v>5682</v>
      </c>
      <c r="W1921" s="1">
        <v>0</v>
      </c>
      <c r="X1921" s="1" t="s">
        <v>47</v>
      </c>
      <c r="Y1921" s="1">
        <v>290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1</v>
      </c>
      <c r="AV1921" s="1">
        <v>0</v>
      </c>
      <c r="AW1921" s="1">
        <v>6</v>
      </c>
      <c r="AX1921" s="1">
        <v>1</v>
      </c>
      <c r="AY1921" s="1">
        <v>0</v>
      </c>
      <c r="AZ1921" s="1">
        <v>2</v>
      </c>
      <c r="BA1921" s="11">
        <v>0</v>
      </c>
    </row>
    <row r="1922" spans="1:53" hidden="1" x14ac:dyDescent="0.25">
      <c r="A1922" s="10">
        <v>125958</v>
      </c>
      <c r="B1922" s="1" t="s">
        <v>3993</v>
      </c>
      <c r="C1922" s="1" t="s">
        <v>2949</v>
      </c>
      <c r="D1922" s="1">
        <v>0</v>
      </c>
      <c r="E1922" s="1">
        <v>0</v>
      </c>
      <c r="F1922" s="1"/>
      <c r="G1922" s="1" t="s">
        <v>3994</v>
      </c>
      <c r="H1922" s="2">
        <v>45517.702123645831</v>
      </c>
      <c r="I1922" s="1" t="str">
        <f>_xlfn.XLOOKUP(G1922,'Lookup '!A:A,'Lookup '!B:B)</f>
        <v>Screen Protector</v>
      </c>
      <c r="J1922" s="1" t="s">
        <v>317</v>
      </c>
      <c r="K1922" s="1" t="b">
        <v>0</v>
      </c>
      <c r="L1922" s="1"/>
      <c r="M1922" s="1"/>
      <c r="N1922" s="1" t="s">
        <v>52</v>
      </c>
      <c r="O1922" s="3">
        <v>1.42</v>
      </c>
      <c r="P1922" s="3"/>
      <c r="Q1922" s="3">
        <v>1.42</v>
      </c>
      <c r="R1922" s="3">
        <v>2.2726999999999999</v>
      </c>
      <c r="S1922" s="1">
        <v>0</v>
      </c>
      <c r="T1922" s="4">
        <v>0</v>
      </c>
      <c r="U1922" s="1"/>
      <c r="V1922" s="1" t="s">
        <v>5682</v>
      </c>
      <c r="W1922" s="1">
        <v>0</v>
      </c>
      <c r="X1922" s="1" t="s">
        <v>47</v>
      </c>
      <c r="Y1922" s="1">
        <v>260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15</v>
      </c>
      <c r="AU1922" s="1">
        <v>4</v>
      </c>
      <c r="AV1922" s="1">
        <v>6</v>
      </c>
      <c r="AW1922" s="1">
        <v>10</v>
      </c>
      <c r="AX1922" s="1">
        <v>3</v>
      </c>
      <c r="AY1922" s="1">
        <v>0</v>
      </c>
      <c r="AZ1922" s="1">
        <v>2</v>
      </c>
      <c r="BA1922" s="11">
        <v>0</v>
      </c>
    </row>
    <row r="1923" spans="1:53" hidden="1" x14ac:dyDescent="0.25">
      <c r="A1923" s="10">
        <v>125959</v>
      </c>
      <c r="B1923" s="1" t="s">
        <v>3995</v>
      </c>
      <c r="C1923" s="1" t="s">
        <v>2949</v>
      </c>
      <c r="D1923" s="1">
        <v>0</v>
      </c>
      <c r="E1923" s="1">
        <v>0</v>
      </c>
      <c r="F1923" s="1"/>
      <c r="G1923" s="1" t="s">
        <v>3996</v>
      </c>
      <c r="H1923" s="2">
        <v>45517.702123645831</v>
      </c>
      <c r="I1923" s="1" t="str">
        <f>_xlfn.XLOOKUP(G1923,'Lookup '!A:A,'Lookup '!B:B)</f>
        <v>Screen Protector</v>
      </c>
      <c r="J1923" s="1" t="s">
        <v>317</v>
      </c>
      <c r="K1923" s="1" t="b">
        <v>0</v>
      </c>
      <c r="L1923" s="1"/>
      <c r="M1923" s="1"/>
      <c r="N1923" s="1" t="s">
        <v>52</v>
      </c>
      <c r="O1923" s="3">
        <v>1.42</v>
      </c>
      <c r="P1923" s="3"/>
      <c r="Q1923" s="3">
        <v>1.42</v>
      </c>
      <c r="R1923" s="3">
        <v>2.2726999999999999</v>
      </c>
      <c r="S1923" s="1">
        <v>0</v>
      </c>
      <c r="T1923" s="4">
        <v>0</v>
      </c>
      <c r="U1923" s="1"/>
      <c r="V1923" s="1" t="s">
        <v>5683</v>
      </c>
      <c r="W1923" s="1">
        <v>0</v>
      </c>
      <c r="X1923" s="1" t="s">
        <v>47</v>
      </c>
      <c r="Y1923" s="1">
        <v>222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28</v>
      </c>
      <c r="AU1923" s="1">
        <v>13</v>
      </c>
      <c r="AV1923" s="1">
        <v>1</v>
      </c>
      <c r="AW1923" s="1">
        <v>19</v>
      </c>
      <c r="AX1923" s="1">
        <v>9</v>
      </c>
      <c r="AY1923" s="1">
        <v>2</v>
      </c>
      <c r="AZ1923" s="1">
        <v>6</v>
      </c>
      <c r="BA1923" s="11">
        <v>0</v>
      </c>
    </row>
    <row r="1924" spans="1:53" hidden="1" x14ac:dyDescent="0.25">
      <c r="A1924" s="10">
        <v>125960</v>
      </c>
      <c r="B1924" s="1" t="s">
        <v>3997</v>
      </c>
      <c r="C1924" s="1" t="s">
        <v>2949</v>
      </c>
      <c r="D1924" s="1">
        <v>0</v>
      </c>
      <c r="E1924" s="1">
        <v>0</v>
      </c>
      <c r="F1924" s="1"/>
      <c r="G1924" s="1" t="s">
        <v>3998</v>
      </c>
      <c r="H1924" s="2">
        <v>45517.702123645831</v>
      </c>
      <c r="I1924" s="1" t="str">
        <f>_xlfn.XLOOKUP(G1924,'Lookup '!A:A,'Lookup '!B:B)</f>
        <v>Screen Protector</v>
      </c>
      <c r="J1924" s="1" t="s">
        <v>317</v>
      </c>
      <c r="K1924" s="1" t="b">
        <v>0</v>
      </c>
      <c r="L1924" s="1"/>
      <c r="M1924" s="1"/>
      <c r="N1924" s="1" t="s">
        <v>52</v>
      </c>
      <c r="O1924" s="3">
        <v>9.31</v>
      </c>
      <c r="P1924" s="3"/>
      <c r="Q1924" s="3">
        <v>9.31</v>
      </c>
      <c r="R1924" s="3">
        <v>27.2727</v>
      </c>
      <c r="S1924" s="1">
        <v>0</v>
      </c>
      <c r="T1924" s="4">
        <v>0</v>
      </c>
      <c r="U1924" s="1"/>
      <c r="V1924" s="1" t="s">
        <v>5683</v>
      </c>
      <c r="W1924" s="1">
        <v>0</v>
      </c>
      <c r="X1924" s="1" t="s">
        <v>47</v>
      </c>
      <c r="Y1924" s="1">
        <v>13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4</v>
      </c>
      <c r="AT1924" s="1">
        <v>8</v>
      </c>
      <c r="AU1924" s="1">
        <v>7</v>
      </c>
      <c r="AV1924" s="1">
        <v>4</v>
      </c>
      <c r="AW1924" s="1">
        <v>1</v>
      </c>
      <c r="AX1924" s="1">
        <v>1</v>
      </c>
      <c r="AY1924" s="1">
        <v>2</v>
      </c>
      <c r="AZ1924" s="1">
        <v>0</v>
      </c>
      <c r="BA1924" s="11">
        <v>0</v>
      </c>
    </row>
    <row r="1925" spans="1:53" hidden="1" x14ac:dyDescent="0.25">
      <c r="A1925" s="10">
        <v>125961</v>
      </c>
      <c r="B1925" s="1" t="s">
        <v>3999</v>
      </c>
      <c r="C1925" s="1" t="s">
        <v>2949</v>
      </c>
      <c r="D1925" s="1">
        <v>0</v>
      </c>
      <c r="E1925" s="1">
        <v>0</v>
      </c>
      <c r="F1925" s="1"/>
      <c r="G1925" s="1" t="s">
        <v>4000</v>
      </c>
      <c r="H1925" s="2">
        <v>45517.702123645831</v>
      </c>
      <c r="I1925" s="1" t="str">
        <f>_xlfn.XLOOKUP(G1925,'Lookup '!A:A,'Lookup '!B:B)</f>
        <v>Screen Protector</v>
      </c>
      <c r="J1925" s="1" t="s">
        <v>317</v>
      </c>
      <c r="K1925" s="1" t="b">
        <v>0</v>
      </c>
      <c r="L1925" s="1"/>
      <c r="M1925" s="1"/>
      <c r="N1925" s="1" t="s">
        <v>52</v>
      </c>
      <c r="O1925" s="3">
        <v>9.31</v>
      </c>
      <c r="P1925" s="3"/>
      <c r="Q1925" s="3">
        <v>9.31</v>
      </c>
      <c r="R1925" s="3">
        <v>27.2727</v>
      </c>
      <c r="S1925" s="1">
        <v>0</v>
      </c>
      <c r="T1925" s="4">
        <v>0</v>
      </c>
      <c r="U1925" s="1"/>
      <c r="V1925" s="1" t="s">
        <v>5683</v>
      </c>
      <c r="W1925" s="1">
        <v>0</v>
      </c>
      <c r="X1925" s="1" t="s">
        <v>47</v>
      </c>
      <c r="Y1925" s="1">
        <v>31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9</v>
      </c>
      <c r="AT1925" s="1">
        <v>18</v>
      </c>
      <c r="AU1925" s="1">
        <v>11</v>
      </c>
      <c r="AV1925" s="1">
        <v>1</v>
      </c>
      <c r="AW1925" s="1">
        <v>2</v>
      </c>
      <c r="AX1925" s="1">
        <v>32</v>
      </c>
      <c r="AY1925" s="1">
        <v>13</v>
      </c>
      <c r="AZ1925" s="1">
        <v>7</v>
      </c>
      <c r="BA1925" s="11">
        <v>6</v>
      </c>
    </row>
    <row r="1926" spans="1:53" hidden="1" x14ac:dyDescent="0.25">
      <c r="A1926" s="10">
        <v>125962</v>
      </c>
      <c r="B1926" s="1" t="s">
        <v>4001</v>
      </c>
      <c r="C1926" s="1" t="s">
        <v>2949</v>
      </c>
      <c r="D1926" s="1">
        <v>0</v>
      </c>
      <c r="E1926" s="1">
        <v>0</v>
      </c>
      <c r="F1926" s="1"/>
      <c r="G1926" s="1" t="s">
        <v>4002</v>
      </c>
      <c r="H1926" s="2">
        <v>45517.702123645831</v>
      </c>
      <c r="I1926" s="1" t="str">
        <f>_xlfn.XLOOKUP(G1926,'Lookup '!A:A,'Lookup '!B:B)</f>
        <v>Screen Protector</v>
      </c>
      <c r="J1926" s="1" t="s">
        <v>317</v>
      </c>
      <c r="K1926" s="1" t="b">
        <v>0</v>
      </c>
      <c r="L1926" s="1"/>
      <c r="M1926" s="1"/>
      <c r="N1926" s="1" t="s">
        <v>52</v>
      </c>
      <c r="O1926" s="3">
        <v>9.31</v>
      </c>
      <c r="P1926" s="3"/>
      <c r="Q1926" s="3">
        <v>9.31</v>
      </c>
      <c r="R1926" s="3">
        <v>27.2727</v>
      </c>
      <c r="S1926" s="1">
        <v>0</v>
      </c>
      <c r="T1926" s="4">
        <v>0</v>
      </c>
      <c r="U1926" s="1"/>
      <c r="V1926" s="1" t="s">
        <v>5683</v>
      </c>
      <c r="W1926" s="1">
        <v>0</v>
      </c>
      <c r="X1926" s="1" t="s">
        <v>47</v>
      </c>
      <c r="Y1926" s="1">
        <v>12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2</v>
      </c>
      <c r="AU1926" s="1">
        <v>4</v>
      </c>
      <c r="AV1926" s="1">
        <v>2</v>
      </c>
      <c r="AW1926" s="1">
        <v>3</v>
      </c>
      <c r="AX1926" s="1">
        <v>1</v>
      </c>
      <c r="AY1926" s="1">
        <v>3</v>
      </c>
      <c r="AZ1926" s="1">
        <v>1</v>
      </c>
      <c r="BA1926" s="11">
        <v>1</v>
      </c>
    </row>
    <row r="1927" spans="1:53" hidden="1" x14ac:dyDescent="0.25">
      <c r="A1927" s="10">
        <v>125963</v>
      </c>
      <c r="B1927" s="1" t="s">
        <v>4003</v>
      </c>
      <c r="C1927" s="1" t="s">
        <v>2949</v>
      </c>
      <c r="D1927" s="1">
        <v>0</v>
      </c>
      <c r="E1927" s="1">
        <v>0</v>
      </c>
      <c r="F1927" s="1"/>
      <c r="G1927" s="1" t="s">
        <v>4004</v>
      </c>
      <c r="H1927" s="2">
        <v>45517.702123645831</v>
      </c>
      <c r="I1927" s="1" t="str">
        <f>_xlfn.XLOOKUP(G1927,'Lookup '!A:A,'Lookup '!B:B)</f>
        <v>Screen Protector</v>
      </c>
      <c r="J1927" s="1" t="s">
        <v>317</v>
      </c>
      <c r="K1927" s="1" t="b">
        <v>0</v>
      </c>
      <c r="L1927" s="1"/>
      <c r="M1927" s="1"/>
      <c r="N1927" s="1" t="s">
        <v>52</v>
      </c>
      <c r="O1927" s="3">
        <v>9.31</v>
      </c>
      <c r="P1927" s="3"/>
      <c r="Q1927" s="3">
        <v>9.31</v>
      </c>
      <c r="R1927" s="3">
        <v>27.2727</v>
      </c>
      <c r="S1927" s="1">
        <v>0</v>
      </c>
      <c r="T1927" s="4">
        <v>0</v>
      </c>
      <c r="U1927" s="1"/>
      <c r="V1927" s="1" t="s">
        <v>5683</v>
      </c>
      <c r="W1927" s="1">
        <v>0</v>
      </c>
      <c r="X1927" s="1" t="s">
        <v>47</v>
      </c>
      <c r="Y1927" s="1">
        <v>4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5</v>
      </c>
      <c r="AT1927" s="1">
        <v>3</v>
      </c>
      <c r="AU1927" s="1">
        <v>4</v>
      </c>
      <c r="AV1927" s="1">
        <v>3</v>
      </c>
      <c r="AW1927" s="1">
        <v>3</v>
      </c>
      <c r="AX1927" s="1">
        <v>3</v>
      </c>
      <c r="AY1927" s="1">
        <v>3</v>
      </c>
      <c r="AZ1927" s="1">
        <v>2</v>
      </c>
      <c r="BA1927" s="11">
        <v>0</v>
      </c>
    </row>
    <row r="1928" spans="1:53" hidden="1" x14ac:dyDescent="0.25">
      <c r="A1928" s="10">
        <v>125964</v>
      </c>
      <c r="B1928" s="1" t="s">
        <v>4005</v>
      </c>
      <c r="C1928" s="1" t="s">
        <v>2949</v>
      </c>
      <c r="D1928" s="1">
        <v>0</v>
      </c>
      <c r="E1928" s="1">
        <v>0</v>
      </c>
      <c r="F1928" s="1"/>
      <c r="G1928" s="1" t="s">
        <v>4006</v>
      </c>
      <c r="H1928" s="2">
        <v>45517.702123645831</v>
      </c>
      <c r="I1928" s="1" t="str">
        <f>_xlfn.XLOOKUP(G1928,'Lookup '!A:A,'Lookup '!B:B)</f>
        <v>Screen Protector</v>
      </c>
      <c r="J1928" s="1" t="s">
        <v>317</v>
      </c>
      <c r="K1928" s="1" t="b">
        <v>0</v>
      </c>
      <c r="L1928" s="1"/>
      <c r="M1928" s="1"/>
      <c r="N1928" s="1" t="s">
        <v>52</v>
      </c>
      <c r="O1928" s="3">
        <v>9.31</v>
      </c>
      <c r="P1928" s="3"/>
      <c r="Q1928" s="3">
        <v>9.31</v>
      </c>
      <c r="R1928" s="3">
        <v>27.2727</v>
      </c>
      <c r="S1928" s="1">
        <v>0</v>
      </c>
      <c r="T1928" s="4">
        <v>0</v>
      </c>
      <c r="U1928" s="1"/>
      <c r="V1928" s="1" t="s">
        <v>5683</v>
      </c>
      <c r="W1928" s="1">
        <v>0</v>
      </c>
      <c r="X1928" s="1" t="s">
        <v>47</v>
      </c>
      <c r="Y1928" s="1">
        <v>3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8</v>
      </c>
      <c r="AV1928" s="1">
        <v>6</v>
      </c>
      <c r="AW1928" s="1">
        <v>6</v>
      </c>
      <c r="AX1928" s="1">
        <v>2</v>
      </c>
      <c r="AY1928" s="1">
        <v>1</v>
      </c>
      <c r="AZ1928" s="1">
        <v>0</v>
      </c>
      <c r="BA1928" s="11">
        <v>2</v>
      </c>
    </row>
    <row r="1929" spans="1:53" hidden="1" x14ac:dyDescent="0.25">
      <c r="A1929" s="10">
        <v>125965</v>
      </c>
      <c r="B1929" s="1" t="s">
        <v>4007</v>
      </c>
      <c r="C1929" s="1" t="s">
        <v>2949</v>
      </c>
      <c r="D1929" s="1">
        <v>0</v>
      </c>
      <c r="E1929" s="1">
        <v>0</v>
      </c>
      <c r="F1929" s="1"/>
      <c r="G1929" s="1" t="s">
        <v>4008</v>
      </c>
      <c r="H1929" s="2">
        <v>45517.702123645831</v>
      </c>
      <c r="I1929" s="1" t="str">
        <f>_xlfn.XLOOKUP(G1929,'Lookup '!A:A,'Lookup '!B:B)</f>
        <v>Screen Protector</v>
      </c>
      <c r="J1929" s="1" t="s">
        <v>317</v>
      </c>
      <c r="K1929" s="1" t="b">
        <v>0</v>
      </c>
      <c r="L1929" s="1"/>
      <c r="M1929" s="1"/>
      <c r="N1929" s="1" t="s">
        <v>52</v>
      </c>
      <c r="O1929" s="3">
        <v>9.31</v>
      </c>
      <c r="P1929" s="3"/>
      <c r="Q1929" s="3">
        <v>9.31</v>
      </c>
      <c r="R1929" s="3">
        <v>27.2727</v>
      </c>
      <c r="S1929" s="1">
        <v>0</v>
      </c>
      <c r="T1929" s="4">
        <v>0</v>
      </c>
      <c r="U1929" s="1"/>
      <c r="V1929" s="1" t="s">
        <v>5683</v>
      </c>
      <c r="W1929" s="1">
        <v>0</v>
      </c>
      <c r="X1929" s="1" t="s">
        <v>47</v>
      </c>
      <c r="Y1929" s="1">
        <v>14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9</v>
      </c>
      <c r="AT1929" s="1">
        <v>7</v>
      </c>
      <c r="AU1929" s="1">
        <v>17</v>
      </c>
      <c r="AV1929" s="1">
        <v>2</v>
      </c>
      <c r="AW1929" s="1">
        <v>3</v>
      </c>
      <c r="AX1929" s="1">
        <v>25</v>
      </c>
      <c r="AY1929" s="1">
        <v>8</v>
      </c>
      <c r="AZ1929" s="1">
        <v>3</v>
      </c>
      <c r="BA1929" s="11">
        <v>2</v>
      </c>
    </row>
    <row r="1930" spans="1:53" hidden="1" x14ac:dyDescent="0.25">
      <c r="A1930" s="10">
        <v>125966</v>
      </c>
      <c r="B1930" s="1" t="s">
        <v>4009</v>
      </c>
      <c r="C1930" s="1" t="s">
        <v>2949</v>
      </c>
      <c r="D1930" s="1">
        <v>0</v>
      </c>
      <c r="E1930" s="1">
        <v>0</v>
      </c>
      <c r="F1930" s="1"/>
      <c r="G1930" s="1" t="s">
        <v>4010</v>
      </c>
      <c r="H1930" s="2">
        <v>45517.702123645831</v>
      </c>
      <c r="I1930" s="1" t="str">
        <f>_xlfn.XLOOKUP(G1930,'Lookup '!A:A,'Lookup '!B:B)</f>
        <v>Screen Protector</v>
      </c>
      <c r="J1930" s="1" t="s">
        <v>317</v>
      </c>
      <c r="K1930" s="1" t="b">
        <v>0</v>
      </c>
      <c r="L1930" s="1"/>
      <c r="M1930" s="1"/>
      <c r="N1930" s="1" t="s">
        <v>52</v>
      </c>
      <c r="O1930" s="3">
        <v>1.74</v>
      </c>
      <c r="P1930" s="3"/>
      <c r="Q1930" s="3">
        <v>1.74</v>
      </c>
      <c r="R1930" s="3">
        <v>2.9089999999999998</v>
      </c>
      <c r="S1930" s="1">
        <v>0</v>
      </c>
      <c r="T1930" s="4">
        <v>0</v>
      </c>
      <c r="U1930" s="1"/>
      <c r="V1930" s="1" t="s">
        <v>5684</v>
      </c>
      <c r="W1930" s="1">
        <v>0</v>
      </c>
      <c r="X1930" s="1" t="s">
        <v>47</v>
      </c>
      <c r="Y1930" s="1">
        <v>558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25</v>
      </c>
      <c r="AU1930" s="1">
        <v>23</v>
      </c>
      <c r="AV1930" s="1">
        <v>18</v>
      </c>
      <c r="AW1930" s="1">
        <v>10</v>
      </c>
      <c r="AX1930" s="1">
        <v>21</v>
      </c>
      <c r="AY1930" s="1">
        <v>20</v>
      </c>
      <c r="AZ1930" s="1">
        <v>17</v>
      </c>
      <c r="BA1930" s="11">
        <v>11</v>
      </c>
    </row>
    <row r="1931" spans="1:53" hidden="1" x14ac:dyDescent="0.25">
      <c r="A1931" s="10">
        <v>125967</v>
      </c>
      <c r="B1931" s="1" t="s">
        <v>4011</v>
      </c>
      <c r="C1931" s="1" t="s">
        <v>2949</v>
      </c>
      <c r="D1931" s="1">
        <v>0</v>
      </c>
      <c r="E1931" s="1">
        <v>0</v>
      </c>
      <c r="F1931" s="1"/>
      <c r="G1931" s="1" t="s">
        <v>4012</v>
      </c>
      <c r="H1931" s="2">
        <v>45517.702123645831</v>
      </c>
      <c r="I1931" s="1" t="str">
        <f>_xlfn.XLOOKUP(G1931,'Lookup '!A:A,'Lookup '!B:B)</f>
        <v>Screen Protector</v>
      </c>
      <c r="J1931" s="1" t="s">
        <v>317</v>
      </c>
      <c r="K1931" s="1" t="b">
        <v>0</v>
      </c>
      <c r="L1931" s="1"/>
      <c r="M1931" s="1"/>
      <c r="N1931" s="1" t="s">
        <v>52</v>
      </c>
      <c r="O1931" s="3">
        <v>1.74</v>
      </c>
      <c r="P1931" s="3"/>
      <c r="Q1931" s="3">
        <v>1.74</v>
      </c>
      <c r="R1931" s="3">
        <v>2.9089999999999998</v>
      </c>
      <c r="S1931" s="1">
        <v>0</v>
      </c>
      <c r="T1931" s="4">
        <v>0</v>
      </c>
      <c r="U1931" s="1"/>
      <c r="V1931" s="1" t="s">
        <v>5684</v>
      </c>
      <c r="W1931" s="1">
        <v>0</v>
      </c>
      <c r="X1931" s="1" t="s">
        <v>47</v>
      </c>
      <c r="Y1931" s="1">
        <v>754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2</v>
      </c>
      <c r="AT1931" s="1">
        <v>50</v>
      </c>
      <c r="AU1931" s="1">
        <v>26</v>
      </c>
      <c r="AV1931" s="1">
        <v>18</v>
      </c>
      <c r="AW1931" s="1">
        <v>45</v>
      </c>
      <c r="AX1931" s="1">
        <v>38</v>
      </c>
      <c r="AY1931" s="1">
        <v>36</v>
      </c>
      <c r="AZ1931" s="1">
        <v>23</v>
      </c>
      <c r="BA1931" s="11">
        <v>16</v>
      </c>
    </row>
    <row r="1932" spans="1:53" hidden="1" x14ac:dyDescent="0.25">
      <c r="A1932" s="10">
        <v>125968</v>
      </c>
      <c r="B1932" s="1" t="s">
        <v>4013</v>
      </c>
      <c r="C1932" s="1" t="s">
        <v>2949</v>
      </c>
      <c r="D1932" s="1">
        <v>0</v>
      </c>
      <c r="E1932" s="1">
        <v>0</v>
      </c>
      <c r="F1932" s="1"/>
      <c r="G1932" s="1" t="s">
        <v>4014</v>
      </c>
      <c r="H1932" s="2">
        <v>45530.408687581017</v>
      </c>
      <c r="I1932" s="1" t="str">
        <f>_xlfn.XLOOKUP(G1932,'Lookup '!A:A,'Lookup '!B:B)</f>
        <v>Screen Protector</v>
      </c>
      <c r="J1932" s="1" t="s">
        <v>317</v>
      </c>
      <c r="K1932" s="1" t="b">
        <v>0</v>
      </c>
      <c r="L1932" s="1"/>
      <c r="M1932" s="1"/>
      <c r="N1932" s="1" t="s">
        <v>52</v>
      </c>
      <c r="O1932" s="3">
        <v>0.6</v>
      </c>
      <c r="P1932" s="3"/>
      <c r="Q1932" s="3">
        <v>0.6</v>
      </c>
      <c r="R1932" s="3">
        <v>2.2726999999999999</v>
      </c>
      <c r="S1932" s="1">
        <v>0</v>
      </c>
      <c r="T1932" s="4">
        <v>0</v>
      </c>
      <c r="U1932" s="1"/>
      <c r="V1932" s="1" t="s">
        <v>5567</v>
      </c>
      <c r="W1932" s="1">
        <v>0</v>
      </c>
      <c r="X1932" s="1" t="s">
        <v>47</v>
      </c>
      <c r="Y1932" s="1">
        <v>920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60</v>
      </c>
      <c r="AX1932" s="1">
        <v>1</v>
      </c>
      <c r="AY1932" s="1">
        <v>0</v>
      </c>
      <c r="AZ1932" s="1">
        <v>0</v>
      </c>
      <c r="BA1932" s="11">
        <v>20</v>
      </c>
    </row>
    <row r="1933" spans="1:53" hidden="1" x14ac:dyDescent="0.25">
      <c r="A1933" s="10">
        <v>125969</v>
      </c>
      <c r="B1933" s="1" t="s">
        <v>4015</v>
      </c>
      <c r="C1933" s="1" t="s">
        <v>2949</v>
      </c>
      <c r="D1933" s="1">
        <v>0</v>
      </c>
      <c r="E1933" s="1">
        <v>0</v>
      </c>
      <c r="F1933" s="1"/>
      <c r="G1933" s="1" t="s">
        <v>4016</v>
      </c>
      <c r="H1933" s="2">
        <v>45530.408687581017</v>
      </c>
      <c r="I1933" s="1" t="str">
        <f>_xlfn.XLOOKUP(G1933,'Lookup '!A:A,'Lookup '!B:B)</f>
        <v>Screen Protector</v>
      </c>
      <c r="J1933" s="1" t="s">
        <v>317</v>
      </c>
      <c r="K1933" s="1" t="b">
        <v>0</v>
      </c>
      <c r="L1933" s="1"/>
      <c r="M1933" s="1"/>
      <c r="N1933" s="1" t="s">
        <v>52</v>
      </c>
      <c r="O1933" s="3">
        <v>0.6</v>
      </c>
      <c r="P1933" s="3"/>
      <c r="Q1933" s="3">
        <v>0.6</v>
      </c>
      <c r="R1933" s="3">
        <v>0</v>
      </c>
      <c r="S1933" s="1">
        <v>0</v>
      </c>
      <c r="T1933" s="4">
        <v>0</v>
      </c>
      <c r="U1933" s="1"/>
      <c r="V1933" s="1" t="s">
        <v>5567</v>
      </c>
      <c r="W1933" s="1">
        <v>0</v>
      </c>
      <c r="X1933" s="1" t="s">
        <v>47</v>
      </c>
      <c r="Y1933" s="1">
        <v>505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1">
        <v>0</v>
      </c>
    </row>
    <row r="1934" spans="1:53" hidden="1" x14ac:dyDescent="0.25">
      <c r="A1934" s="10">
        <v>125970</v>
      </c>
      <c r="B1934" s="1" t="s">
        <v>4017</v>
      </c>
      <c r="C1934" s="1" t="s">
        <v>2949</v>
      </c>
      <c r="D1934" s="1">
        <v>0</v>
      </c>
      <c r="E1934" s="1">
        <v>0</v>
      </c>
      <c r="F1934" s="1"/>
      <c r="G1934" s="1" t="s">
        <v>4018</v>
      </c>
      <c r="H1934" s="2">
        <v>45530.408687581017</v>
      </c>
      <c r="I1934" s="1" t="str">
        <f>_xlfn.XLOOKUP(G1934,'Lookup '!A:A,'Lookup '!B:B)</f>
        <v>Screen Protector</v>
      </c>
      <c r="J1934" s="1" t="s">
        <v>317</v>
      </c>
      <c r="K1934" s="1" t="b">
        <v>0</v>
      </c>
      <c r="L1934" s="1"/>
      <c r="M1934" s="1"/>
      <c r="N1934" s="1" t="s">
        <v>52</v>
      </c>
      <c r="O1934" s="3">
        <v>0.6</v>
      </c>
      <c r="P1934" s="3"/>
      <c r="Q1934" s="3">
        <v>0.6</v>
      </c>
      <c r="R1934" s="3">
        <v>2.2726999999999999</v>
      </c>
      <c r="S1934" s="1">
        <v>0</v>
      </c>
      <c r="T1934" s="4">
        <v>0</v>
      </c>
      <c r="U1934" s="1"/>
      <c r="V1934" s="1" t="s">
        <v>5567</v>
      </c>
      <c r="W1934" s="1">
        <v>0</v>
      </c>
      <c r="X1934" s="1" t="s">
        <v>47</v>
      </c>
      <c r="Y1934" s="1">
        <v>462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10</v>
      </c>
      <c r="AX1934" s="1">
        <v>0</v>
      </c>
      <c r="AY1934" s="1">
        <v>0</v>
      </c>
      <c r="AZ1934" s="1">
        <v>20</v>
      </c>
      <c r="BA1934" s="11">
        <v>10</v>
      </c>
    </row>
    <row r="1935" spans="1:53" hidden="1" x14ac:dyDescent="0.25">
      <c r="A1935" s="10">
        <v>125971</v>
      </c>
      <c r="B1935" s="1" t="s">
        <v>4019</v>
      </c>
      <c r="C1935" s="1" t="s">
        <v>2949</v>
      </c>
      <c r="D1935" s="1">
        <v>0</v>
      </c>
      <c r="E1935" s="1">
        <v>0</v>
      </c>
      <c r="F1935" s="1"/>
      <c r="G1935" s="1" t="s">
        <v>4020</v>
      </c>
      <c r="H1935" s="2">
        <v>45530.408687581017</v>
      </c>
      <c r="I1935" s="1" t="str">
        <f>_xlfn.XLOOKUP(G1935,'Lookup '!A:A,'Lookup '!B:B)</f>
        <v>Screen Protector</v>
      </c>
      <c r="J1935" s="1" t="s">
        <v>317</v>
      </c>
      <c r="K1935" s="1" t="b">
        <v>0</v>
      </c>
      <c r="L1935" s="1"/>
      <c r="M1935" s="1"/>
      <c r="N1935" s="1" t="s">
        <v>52</v>
      </c>
      <c r="O1935" s="3">
        <v>0.6</v>
      </c>
      <c r="P1935" s="3"/>
      <c r="Q1935" s="3">
        <v>0.6</v>
      </c>
      <c r="R1935" s="3">
        <v>2.2726999999999999</v>
      </c>
      <c r="S1935" s="1">
        <v>0</v>
      </c>
      <c r="T1935" s="4">
        <v>0</v>
      </c>
      <c r="U1935" s="1"/>
      <c r="V1935" s="1" t="s">
        <v>5567</v>
      </c>
      <c r="W1935" s="1">
        <v>0</v>
      </c>
      <c r="X1935" s="1" t="s">
        <v>47</v>
      </c>
      <c r="Y1935" s="1">
        <v>247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10</v>
      </c>
      <c r="AX1935" s="1">
        <v>0</v>
      </c>
      <c r="AY1935" s="1">
        <v>0</v>
      </c>
      <c r="AZ1935" s="1">
        <v>0</v>
      </c>
      <c r="BA1935" s="11">
        <v>0</v>
      </c>
    </row>
    <row r="1936" spans="1:53" hidden="1" x14ac:dyDescent="0.25">
      <c r="A1936" s="10">
        <v>125972</v>
      </c>
      <c r="B1936" s="1" t="s">
        <v>4021</v>
      </c>
      <c r="C1936" s="1" t="s">
        <v>2949</v>
      </c>
      <c r="D1936" s="1">
        <v>0</v>
      </c>
      <c r="E1936" s="1">
        <v>0</v>
      </c>
      <c r="F1936" s="1"/>
      <c r="G1936" s="1" t="s">
        <v>4022</v>
      </c>
      <c r="H1936" s="2">
        <v>45530.408687581017</v>
      </c>
      <c r="I1936" s="1" t="str">
        <f>_xlfn.XLOOKUP(G1936,'Lookup '!A:A,'Lookup '!B:B)</f>
        <v>Screen Protector</v>
      </c>
      <c r="J1936" s="1" t="s">
        <v>317</v>
      </c>
      <c r="K1936" s="1" t="b">
        <v>0</v>
      </c>
      <c r="L1936" s="1"/>
      <c r="M1936" s="1"/>
      <c r="N1936" s="1" t="s">
        <v>52</v>
      </c>
      <c r="O1936" s="3">
        <v>0.6</v>
      </c>
      <c r="P1936" s="3"/>
      <c r="Q1936" s="3">
        <v>0.6</v>
      </c>
      <c r="R1936" s="3">
        <v>2.2726999999999999</v>
      </c>
      <c r="S1936" s="1">
        <v>0</v>
      </c>
      <c r="T1936" s="4">
        <v>0</v>
      </c>
      <c r="U1936" s="1"/>
      <c r="V1936" s="1" t="s">
        <v>5567</v>
      </c>
      <c r="W1936" s="1">
        <v>0</v>
      </c>
      <c r="X1936" s="1" t="s">
        <v>47</v>
      </c>
      <c r="Y1936" s="1">
        <v>183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10</v>
      </c>
      <c r="AW1936" s="1">
        <v>30</v>
      </c>
      <c r="AX1936" s="1">
        <v>30</v>
      </c>
      <c r="AY1936" s="1">
        <v>0</v>
      </c>
      <c r="AZ1936" s="1">
        <v>0</v>
      </c>
      <c r="BA1936" s="11">
        <v>0</v>
      </c>
    </row>
    <row r="1937" spans="1:53" hidden="1" x14ac:dyDescent="0.25">
      <c r="A1937" s="10">
        <v>125973</v>
      </c>
      <c r="B1937" s="1" t="s">
        <v>4023</v>
      </c>
      <c r="C1937" s="1" t="s">
        <v>2949</v>
      </c>
      <c r="D1937" s="1">
        <v>0</v>
      </c>
      <c r="E1937" s="1">
        <v>0</v>
      </c>
      <c r="F1937" s="1"/>
      <c r="G1937" s="1" t="s">
        <v>4024</v>
      </c>
      <c r="H1937" s="2">
        <v>45530.408687581017</v>
      </c>
      <c r="I1937" s="1" t="str">
        <f>_xlfn.XLOOKUP(G1937,'Lookup '!A:A,'Lookup '!B:B)</f>
        <v>Screen Protector</v>
      </c>
      <c r="J1937" s="1" t="s">
        <v>317</v>
      </c>
      <c r="K1937" s="1" t="b">
        <v>0</v>
      </c>
      <c r="L1937" s="1"/>
      <c r="M1937" s="1"/>
      <c r="N1937" s="1" t="s">
        <v>52</v>
      </c>
      <c r="O1937" s="3">
        <v>0.6</v>
      </c>
      <c r="P1937" s="3"/>
      <c r="Q1937" s="3">
        <v>0.6</v>
      </c>
      <c r="R1937" s="3">
        <v>2.2726999999999999</v>
      </c>
      <c r="S1937" s="1">
        <v>0</v>
      </c>
      <c r="T1937" s="4">
        <v>0</v>
      </c>
      <c r="U1937" s="1"/>
      <c r="V1937" s="1" t="s">
        <v>5567</v>
      </c>
      <c r="W1937" s="1">
        <v>0</v>
      </c>
      <c r="X1937" s="1" t="s">
        <v>47</v>
      </c>
      <c r="Y1937" s="1">
        <v>441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20</v>
      </c>
      <c r="AV1937" s="1">
        <v>0</v>
      </c>
      <c r="AW1937" s="1">
        <v>20</v>
      </c>
      <c r="AX1937" s="1">
        <v>0</v>
      </c>
      <c r="AY1937" s="1">
        <v>0</v>
      </c>
      <c r="AZ1937" s="1">
        <v>0</v>
      </c>
      <c r="BA1937" s="11">
        <v>0</v>
      </c>
    </row>
    <row r="1938" spans="1:53" hidden="1" x14ac:dyDescent="0.25">
      <c r="A1938" s="10">
        <v>125974</v>
      </c>
      <c r="B1938" s="1" t="s">
        <v>4025</v>
      </c>
      <c r="C1938" s="1" t="s">
        <v>2949</v>
      </c>
      <c r="D1938" s="1">
        <v>0</v>
      </c>
      <c r="E1938" s="1">
        <v>0</v>
      </c>
      <c r="F1938" s="1"/>
      <c r="G1938" s="1" t="s">
        <v>4026</v>
      </c>
      <c r="H1938" s="2">
        <v>45530.408687581017</v>
      </c>
      <c r="I1938" s="1" t="str">
        <f>_xlfn.XLOOKUP(G1938,'Lookup '!A:A,'Lookup '!B:B)</f>
        <v>Screen Protector</v>
      </c>
      <c r="J1938" s="1" t="s">
        <v>317</v>
      </c>
      <c r="K1938" s="1" t="b">
        <v>0</v>
      </c>
      <c r="L1938" s="1"/>
      <c r="M1938" s="1"/>
      <c r="N1938" s="1" t="s">
        <v>52</v>
      </c>
      <c r="O1938" s="3">
        <v>0.6</v>
      </c>
      <c r="P1938" s="3"/>
      <c r="Q1938" s="3">
        <v>0.6</v>
      </c>
      <c r="R1938" s="3">
        <v>0</v>
      </c>
      <c r="S1938" s="1">
        <v>0</v>
      </c>
      <c r="T1938" s="4">
        <v>0</v>
      </c>
      <c r="U1938" s="1"/>
      <c r="V1938" s="1" t="s">
        <v>5567</v>
      </c>
      <c r="W1938" s="1">
        <v>0</v>
      </c>
      <c r="X1938" s="1" t="s">
        <v>47</v>
      </c>
      <c r="Y1938" s="1">
        <v>206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1">
        <v>0</v>
      </c>
    </row>
    <row r="1939" spans="1:53" hidden="1" x14ac:dyDescent="0.25">
      <c r="A1939" s="10">
        <v>125975</v>
      </c>
      <c r="B1939" s="1" t="s">
        <v>4027</v>
      </c>
      <c r="C1939" s="1" t="s">
        <v>2949</v>
      </c>
      <c r="D1939" s="1">
        <v>0</v>
      </c>
      <c r="E1939" s="1">
        <v>0</v>
      </c>
      <c r="F1939" s="1"/>
      <c r="G1939" s="1" t="s">
        <v>4028</v>
      </c>
      <c r="H1939" s="2">
        <v>45530.408687581017</v>
      </c>
      <c r="I1939" s="1" t="str">
        <f>_xlfn.XLOOKUP(G1939,'Lookup '!A:A,'Lookup '!B:B)</f>
        <v>Screen Protector</v>
      </c>
      <c r="J1939" s="1" t="s">
        <v>317</v>
      </c>
      <c r="K1939" s="1" t="b">
        <v>0</v>
      </c>
      <c r="L1939" s="1"/>
      <c r="M1939" s="1"/>
      <c r="N1939" s="1" t="s">
        <v>52</v>
      </c>
      <c r="O1939" s="3">
        <v>0.6</v>
      </c>
      <c r="P1939" s="3"/>
      <c r="Q1939" s="3">
        <v>0.6</v>
      </c>
      <c r="R1939" s="3">
        <v>0</v>
      </c>
      <c r="S1939" s="1">
        <v>0</v>
      </c>
      <c r="T1939" s="4">
        <v>0</v>
      </c>
      <c r="U1939" s="1"/>
      <c r="V1939" s="1" t="s">
        <v>5567</v>
      </c>
      <c r="W1939" s="1">
        <v>0</v>
      </c>
      <c r="X1939" s="1" t="s">
        <v>47</v>
      </c>
      <c r="Y1939" s="1">
        <v>301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1">
        <v>0</v>
      </c>
    </row>
    <row r="1940" spans="1:53" hidden="1" x14ac:dyDescent="0.25">
      <c r="A1940" s="10">
        <v>125976</v>
      </c>
      <c r="B1940" s="1" t="s">
        <v>4029</v>
      </c>
      <c r="C1940" s="1" t="s">
        <v>2949</v>
      </c>
      <c r="D1940" s="1">
        <v>0</v>
      </c>
      <c r="E1940" s="1">
        <v>0</v>
      </c>
      <c r="F1940" s="1"/>
      <c r="G1940" s="1" t="s">
        <v>4030</v>
      </c>
      <c r="H1940" s="2">
        <v>45530.408687581017</v>
      </c>
      <c r="I1940" s="1" t="str">
        <f>_xlfn.XLOOKUP(G1940,'Lookup '!A:A,'Lookup '!B:B)</f>
        <v>Screen Protector</v>
      </c>
      <c r="J1940" s="1" t="s">
        <v>317</v>
      </c>
      <c r="K1940" s="1" t="b">
        <v>0</v>
      </c>
      <c r="L1940" s="1"/>
      <c r="M1940" s="1"/>
      <c r="N1940" s="1" t="s">
        <v>52</v>
      </c>
      <c r="O1940" s="3">
        <v>0.6</v>
      </c>
      <c r="P1940" s="3"/>
      <c r="Q1940" s="3">
        <v>0.6</v>
      </c>
      <c r="R1940" s="3">
        <v>0</v>
      </c>
      <c r="S1940" s="1">
        <v>0</v>
      </c>
      <c r="T1940" s="4">
        <v>0</v>
      </c>
      <c r="U1940" s="1"/>
      <c r="V1940" s="1" t="s">
        <v>5567</v>
      </c>
      <c r="W1940" s="1">
        <v>0</v>
      </c>
      <c r="X1940" s="1" t="s">
        <v>47</v>
      </c>
      <c r="Y1940" s="1">
        <v>275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1">
        <v>0</v>
      </c>
    </row>
    <row r="1941" spans="1:53" hidden="1" x14ac:dyDescent="0.25">
      <c r="A1941" s="10">
        <v>125977</v>
      </c>
      <c r="B1941" s="1" t="s">
        <v>4031</v>
      </c>
      <c r="C1941" s="1" t="s">
        <v>2949</v>
      </c>
      <c r="D1941" s="1">
        <v>0</v>
      </c>
      <c r="E1941" s="1">
        <v>0</v>
      </c>
      <c r="F1941" s="1"/>
      <c r="G1941" s="1" t="s">
        <v>4032</v>
      </c>
      <c r="H1941" s="2">
        <v>45530.408687581017</v>
      </c>
      <c r="I1941" s="1" t="str">
        <f>_xlfn.XLOOKUP(G1941,'Lookup '!A:A,'Lookup '!B:B)</f>
        <v>Screen Protector</v>
      </c>
      <c r="J1941" s="1" t="s">
        <v>317</v>
      </c>
      <c r="K1941" s="1" t="b">
        <v>0</v>
      </c>
      <c r="L1941" s="1"/>
      <c r="M1941" s="1"/>
      <c r="N1941" s="1" t="s">
        <v>52</v>
      </c>
      <c r="O1941" s="3">
        <v>0.6</v>
      </c>
      <c r="P1941" s="3"/>
      <c r="Q1941" s="3">
        <v>0.6</v>
      </c>
      <c r="R1941" s="3">
        <v>2.2726999999999999</v>
      </c>
      <c r="S1941" s="1">
        <v>0</v>
      </c>
      <c r="T1941" s="4">
        <v>0</v>
      </c>
      <c r="U1941" s="1"/>
      <c r="V1941" s="1" t="s">
        <v>5567</v>
      </c>
      <c r="W1941" s="1">
        <v>0</v>
      </c>
      <c r="X1941" s="1" t="s">
        <v>47</v>
      </c>
      <c r="Y1941" s="1">
        <v>460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20</v>
      </c>
      <c r="AX1941" s="1">
        <v>0</v>
      </c>
      <c r="AY1941" s="1">
        <v>0</v>
      </c>
      <c r="AZ1941" s="1">
        <v>0</v>
      </c>
      <c r="BA1941" s="11">
        <v>20</v>
      </c>
    </row>
    <row r="1942" spans="1:53" hidden="1" x14ac:dyDescent="0.25">
      <c r="A1942" s="10">
        <v>125978</v>
      </c>
      <c r="B1942" s="1" t="s">
        <v>4033</v>
      </c>
      <c r="C1942" s="1" t="s">
        <v>2949</v>
      </c>
      <c r="D1942" s="1">
        <v>0</v>
      </c>
      <c r="E1942" s="1">
        <v>0</v>
      </c>
      <c r="F1942" s="1"/>
      <c r="G1942" s="1" t="s">
        <v>4034</v>
      </c>
      <c r="H1942" s="2">
        <v>45530.408687581017</v>
      </c>
      <c r="I1942" s="1" t="str">
        <f>_xlfn.XLOOKUP(G1942,'Lookup '!A:A,'Lookup '!B:B)</f>
        <v>Screen Protector</v>
      </c>
      <c r="J1942" s="1" t="s">
        <v>317</v>
      </c>
      <c r="K1942" s="1" t="b">
        <v>0</v>
      </c>
      <c r="L1942" s="1"/>
      <c r="M1942" s="1"/>
      <c r="N1942" s="1" t="s">
        <v>52</v>
      </c>
      <c r="O1942" s="3">
        <v>0.6</v>
      </c>
      <c r="P1942" s="3"/>
      <c r="Q1942" s="3">
        <v>0.6</v>
      </c>
      <c r="R1942" s="3">
        <v>2.2726999999999999</v>
      </c>
      <c r="S1942" s="1">
        <v>0</v>
      </c>
      <c r="T1942" s="4">
        <v>0</v>
      </c>
      <c r="U1942" s="1"/>
      <c r="V1942" s="1" t="s">
        <v>5567</v>
      </c>
      <c r="W1942" s="1">
        <v>0</v>
      </c>
      <c r="X1942" s="1" t="s">
        <v>47</v>
      </c>
      <c r="Y1942" s="1">
        <v>488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20</v>
      </c>
      <c r="AX1942" s="1">
        <v>0</v>
      </c>
      <c r="AY1942" s="1">
        <v>0</v>
      </c>
      <c r="AZ1942" s="1">
        <v>0</v>
      </c>
      <c r="BA1942" s="11">
        <v>0</v>
      </c>
    </row>
    <row r="1943" spans="1:53" hidden="1" x14ac:dyDescent="0.25">
      <c r="A1943" s="10">
        <v>125979</v>
      </c>
      <c r="B1943" s="1" t="s">
        <v>4035</v>
      </c>
      <c r="C1943" s="1" t="s">
        <v>2949</v>
      </c>
      <c r="D1943" s="1">
        <v>0</v>
      </c>
      <c r="E1943" s="1">
        <v>0</v>
      </c>
      <c r="F1943" s="1"/>
      <c r="G1943" s="1" t="s">
        <v>4036</v>
      </c>
      <c r="H1943" s="2">
        <v>45530.408687581017</v>
      </c>
      <c r="I1943" s="1" t="str">
        <f>_xlfn.XLOOKUP(G1943,'Lookup '!A:A,'Lookup '!B:B)</f>
        <v>Screen Protector</v>
      </c>
      <c r="J1943" s="1" t="s">
        <v>317</v>
      </c>
      <c r="K1943" s="1" t="b">
        <v>0</v>
      </c>
      <c r="L1943" s="1"/>
      <c r="M1943" s="1"/>
      <c r="N1943" s="1" t="s">
        <v>52</v>
      </c>
      <c r="O1943" s="3">
        <v>0.6</v>
      </c>
      <c r="P1943" s="3"/>
      <c r="Q1943" s="3">
        <v>0.6</v>
      </c>
      <c r="R1943" s="3">
        <v>2.2726999999999999</v>
      </c>
      <c r="S1943" s="1">
        <v>0</v>
      </c>
      <c r="T1943" s="4">
        <v>0</v>
      </c>
      <c r="U1943" s="1"/>
      <c r="V1943" s="1" t="s">
        <v>5567</v>
      </c>
      <c r="W1943" s="1">
        <v>0</v>
      </c>
      <c r="X1943" s="1" t="s">
        <v>47</v>
      </c>
      <c r="Y1943" s="1">
        <v>204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0</v>
      </c>
      <c r="AZ1943" s="1">
        <v>0</v>
      </c>
      <c r="BA1943" s="11">
        <v>0</v>
      </c>
    </row>
    <row r="1944" spans="1:53" hidden="1" x14ac:dyDescent="0.25">
      <c r="A1944" s="10">
        <v>125981</v>
      </c>
      <c r="B1944" s="1" t="s">
        <v>4037</v>
      </c>
      <c r="C1944" s="1" t="s">
        <v>2949</v>
      </c>
      <c r="D1944" s="1">
        <v>0</v>
      </c>
      <c r="E1944" s="1">
        <v>0</v>
      </c>
      <c r="F1944" s="1"/>
      <c r="G1944" s="1" t="s">
        <v>4038</v>
      </c>
      <c r="H1944" s="2">
        <v>45530.408687581017</v>
      </c>
      <c r="I1944" s="1" t="str">
        <f>_xlfn.XLOOKUP(G1944,'Lookup '!A:A,'Lookup '!B:B)</f>
        <v>Screen Protector</v>
      </c>
      <c r="J1944" s="1" t="s">
        <v>317</v>
      </c>
      <c r="K1944" s="1" t="b">
        <v>0</v>
      </c>
      <c r="L1944" s="1"/>
      <c r="M1944" s="1"/>
      <c r="N1944" s="1" t="s">
        <v>52</v>
      </c>
      <c r="O1944" s="3">
        <v>0.6</v>
      </c>
      <c r="P1944" s="3"/>
      <c r="Q1944" s="3">
        <v>0.6</v>
      </c>
      <c r="R1944" s="3">
        <v>2.2726999999999999</v>
      </c>
      <c r="S1944" s="1">
        <v>0</v>
      </c>
      <c r="T1944" s="4">
        <v>0</v>
      </c>
      <c r="U1944" s="1"/>
      <c r="V1944" s="1" t="s">
        <v>5567</v>
      </c>
      <c r="W1944" s="1">
        <v>0</v>
      </c>
      <c r="X1944" s="1" t="s">
        <v>47</v>
      </c>
      <c r="Y1944" s="1">
        <v>796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10</v>
      </c>
      <c r="AW1944" s="1">
        <v>0</v>
      </c>
      <c r="AX1944" s="1">
        <v>0</v>
      </c>
      <c r="AY1944" s="1">
        <v>0</v>
      </c>
      <c r="AZ1944" s="1">
        <v>0</v>
      </c>
      <c r="BA1944" s="11">
        <v>0</v>
      </c>
    </row>
    <row r="1945" spans="1:53" hidden="1" x14ac:dyDescent="0.25">
      <c r="A1945" s="10">
        <v>125982</v>
      </c>
      <c r="B1945" s="1" t="s">
        <v>4039</v>
      </c>
      <c r="C1945" s="1" t="s">
        <v>2949</v>
      </c>
      <c r="D1945" s="1">
        <v>0</v>
      </c>
      <c r="E1945" s="1">
        <v>0</v>
      </c>
      <c r="F1945" s="1"/>
      <c r="G1945" s="1" t="s">
        <v>4040</v>
      </c>
      <c r="H1945" s="2">
        <v>45530.408687581017</v>
      </c>
      <c r="I1945" s="1" t="str">
        <f>_xlfn.XLOOKUP(G1945,'Lookup '!A:A,'Lookup '!B:B)</f>
        <v>Screen Protector</v>
      </c>
      <c r="J1945" s="1" t="s">
        <v>317</v>
      </c>
      <c r="K1945" s="1" t="b">
        <v>0</v>
      </c>
      <c r="L1945" s="1"/>
      <c r="M1945" s="1"/>
      <c r="N1945" s="1" t="s">
        <v>52</v>
      </c>
      <c r="O1945" s="3">
        <v>0.6</v>
      </c>
      <c r="P1945" s="3"/>
      <c r="Q1945" s="3">
        <v>0.6</v>
      </c>
      <c r="R1945" s="3">
        <v>2.2726999999999999</v>
      </c>
      <c r="S1945" s="1">
        <v>0</v>
      </c>
      <c r="T1945" s="4">
        <v>0</v>
      </c>
      <c r="U1945" s="1"/>
      <c r="V1945" s="1" t="s">
        <v>5567</v>
      </c>
      <c r="W1945" s="1">
        <v>0</v>
      </c>
      <c r="X1945" s="1" t="s">
        <v>47</v>
      </c>
      <c r="Y1945" s="1">
        <v>863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35</v>
      </c>
      <c r="AV1945" s="1">
        <v>0</v>
      </c>
      <c r="AW1945" s="1">
        <v>20</v>
      </c>
      <c r="AX1945" s="1">
        <v>0</v>
      </c>
      <c r="AY1945" s="1">
        <v>10</v>
      </c>
      <c r="AZ1945" s="1">
        <v>97</v>
      </c>
      <c r="BA1945" s="11">
        <v>60</v>
      </c>
    </row>
    <row r="1946" spans="1:53" hidden="1" x14ac:dyDescent="0.25">
      <c r="A1946" s="10">
        <v>125983</v>
      </c>
      <c r="B1946" s="1" t="s">
        <v>4041</v>
      </c>
      <c r="C1946" s="1" t="s">
        <v>2949</v>
      </c>
      <c r="D1946" s="1">
        <v>0</v>
      </c>
      <c r="E1946" s="1">
        <v>0</v>
      </c>
      <c r="F1946" s="1"/>
      <c r="G1946" s="1" t="s">
        <v>4042</v>
      </c>
      <c r="H1946" s="2">
        <v>45530.416371099534</v>
      </c>
      <c r="I1946" s="1" t="str">
        <f>_xlfn.XLOOKUP(G1946,'Lookup '!A:A,'Lookup '!B:B)</f>
        <v>Screen Protector</v>
      </c>
      <c r="J1946" s="1" t="s">
        <v>317</v>
      </c>
      <c r="K1946" s="1" t="b">
        <v>0</v>
      </c>
      <c r="L1946" s="1"/>
      <c r="M1946" s="1"/>
      <c r="N1946" s="1" t="s">
        <v>52</v>
      </c>
      <c r="O1946" s="3">
        <v>1.74</v>
      </c>
      <c r="P1946" s="3"/>
      <c r="Q1946" s="3">
        <v>1.74</v>
      </c>
      <c r="R1946" s="3">
        <v>2.9089999999999998</v>
      </c>
      <c r="S1946" s="1">
        <v>0</v>
      </c>
      <c r="T1946" s="4">
        <v>0</v>
      </c>
      <c r="U1946" s="1"/>
      <c r="V1946" s="1" t="s">
        <v>5684</v>
      </c>
      <c r="W1946" s="1">
        <v>0</v>
      </c>
      <c r="X1946" s="1" t="s">
        <v>47</v>
      </c>
      <c r="Y1946" s="1">
        <v>357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5</v>
      </c>
      <c r="AU1946" s="1">
        <v>21</v>
      </c>
      <c r="AV1946" s="1">
        <v>18</v>
      </c>
      <c r="AW1946" s="1">
        <v>18</v>
      </c>
      <c r="AX1946" s="1">
        <v>45</v>
      </c>
      <c r="AY1946" s="1">
        <v>2</v>
      </c>
      <c r="AZ1946" s="1">
        <v>32</v>
      </c>
      <c r="BA1946" s="11">
        <v>5</v>
      </c>
    </row>
    <row r="1947" spans="1:53" hidden="1" x14ac:dyDescent="0.25">
      <c r="A1947" s="10">
        <v>125984</v>
      </c>
      <c r="B1947" s="1" t="s">
        <v>4043</v>
      </c>
      <c r="C1947" s="1" t="s">
        <v>2949</v>
      </c>
      <c r="D1947" s="1">
        <v>0</v>
      </c>
      <c r="E1947" s="1">
        <v>0</v>
      </c>
      <c r="F1947" s="1"/>
      <c r="G1947" s="1" t="s">
        <v>4044</v>
      </c>
      <c r="H1947" s="2">
        <v>45530.416371099534</v>
      </c>
      <c r="I1947" s="1" t="str">
        <f>_xlfn.XLOOKUP(G1947,'Lookup '!A:A,'Lookup '!B:B)</f>
        <v>Screen Protector</v>
      </c>
      <c r="J1947" s="1" t="s">
        <v>317</v>
      </c>
      <c r="K1947" s="1" t="b">
        <v>0</v>
      </c>
      <c r="L1947" s="1"/>
      <c r="M1947" s="1"/>
      <c r="N1947" s="1" t="s">
        <v>52</v>
      </c>
      <c r="O1947" s="3">
        <v>1.74</v>
      </c>
      <c r="P1947" s="3"/>
      <c r="Q1947" s="3">
        <v>1.74</v>
      </c>
      <c r="R1947" s="3">
        <v>2.9089999999999998</v>
      </c>
      <c r="S1947" s="1">
        <v>0</v>
      </c>
      <c r="T1947" s="4">
        <v>0</v>
      </c>
      <c r="U1947" s="1"/>
      <c r="V1947" s="1" t="s">
        <v>5684</v>
      </c>
      <c r="W1947" s="1">
        <v>0</v>
      </c>
      <c r="X1947" s="1" t="s">
        <v>47</v>
      </c>
      <c r="Y1947" s="1">
        <v>382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16</v>
      </c>
      <c r="AU1947" s="1">
        <v>13</v>
      </c>
      <c r="AV1947" s="1">
        <v>24</v>
      </c>
      <c r="AW1947" s="1">
        <v>16</v>
      </c>
      <c r="AX1947" s="1">
        <v>18</v>
      </c>
      <c r="AY1947" s="1">
        <v>3</v>
      </c>
      <c r="AZ1947" s="1">
        <v>19</v>
      </c>
      <c r="BA1947" s="11">
        <v>7</v>
      </c>
    </row>
    <row r="1948" spans="1:53" hidden="1" x14ac:dyDescent="0.25">
      <c r="A1948" s="10">
        <v>125985</v>
      </c>
      <c r="B1948" s="1" t="s">
        <v>4045</v>
      </c>
      <c r="C1948" s="1" t="s">
        <v>2949</v>
      </c>
      <c r="D1948" s="1">
        <v>0</v>
      </c>
      <c r="E1948" s="1">
        <v>0</v>
      </c>
      <c r="F1948" s="1"/>
      <c r="G1948" s="1" t="s">
        <v>4046</v>
      </c>
      <c r="H1948" s="2">
        <v>45530.416371099534</v>
      </c>
      <c r="I1948" s="1" t="str">
        <f>_xlfn.XLOOKUP(G1948,'Lookup '!A:A,'Lookup '!B:B)</f>
        <v>Screen Protector</v>
      </c>
      <c r="J1948" s="1" t="s">
        <v>317</v>
      </c>
      <c r="K1948" s="1" t="b">
        <v>0</v>
      </c>
      <c r="L1948" s="1"/>
      <c r="M1948" s="1"/>
      <c r="N1948" s="1" t="s">
        <v>52</v>
      </c>
      <c r="O1948" s="3">
        <v>1.74</v>
      </c>
      <c r="P1948" s="3"/>
      <c r="Q1948" s="3">
        <v>1.74</v>
      </c>
      <c r="R1948" s="3">
        <v>2.9089999999999998</v>
      </c>
      <c r="S1948" s="1">
        <v>0</v>
      </c>
      <c r="T1948" s="4">
        <v>0</v>
      </c>
      <c r="U1948" s="1"/>
      <c r="V1948" s="1" t="s">
        <v>5684</v>
      </c>
      <c r="W1948" s="1">
        <v>0</v>
      </c>
      <c r="X1948" s="1" t="s">
        <v>47</v>
      </c>
      <c r="Y1948" s="1">
        <v>422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6</v>
      </c>
      <c r="AU1948" s="1">
        <v>11</v>
      </c>
      <c r="AV1948" s="1">
        <v>10</v>
      </c>
      <c r="AW1948" s="1">
        <v>20</v>
      </c>
      <c r="AX1948" s="1">
        <v>10</v>
      </c>
      <c r="AY1948" s="1">
        <v>2</v>
      </c>
      <c r="AZ1948" s="1">
        <v>14</v>
      </c>
      <c r="BA1948" s="11">
        <v>4</v>
      </c>
    </row>
    <row r="1949" spans="1:53" hidden="1" x14ac:dyDescent="0.25">
      <c r="A1949" s="10">
        <v>125986</v>
      </c>
      <c r="B1949" s="1" t="s">
        <v>4047</v>
      </c>
      <c r="C1949" s="1" t="s">
        <v>2949</v>
      </c>
      <c r="D1949" s="1">
        <v>0</v>
      </c>
      <c r="E1949" s="1">
        <v>0</v>
      </c>
      <c r="F1949" s="1"/>
      <c r="G1949" s="1" t="s">
        <v>4048</v>
      </c>
      <c r="H1949" s="2">
        <v>45530.416371099534</v>
      </c>
      <c r="I1949" s="1" t="str">
        <f>_xlfn.XLOOKUP(G1949,'Lookup '!A:A,'Lookup '!B:B)</f>
        <v>Screen Protector</v>
      </c>
      <c r="J1949" s="1" t="s">
        <v>317</v>
      </c>
      <c r="K1949" s="1" t="b">
        <v>0</v>
      </c>
      <c r="L1949" s="1"/>
      <c r="M1949" s="1"/>
      <c r="N1949" s="1" t="s">
        <v>52</v>
      </c>
      <c r="O1949" s="3">
        <v>1.74</v>
      </c>
      <c r="P1949" s="3"/>
      <c r="Q1949" s="3">
        <v>1.74</v>
      </c>
      <c r="R1949" s="3">
        <v>2.9089999999999998</v>
      </c>
      <c r="S1949" s="1">
        <v>0</v>
      </c>
      <c r="T1949" s="4">
        <v>0</v>
      </c>
      <c r="U1949" s="1"/>
      <c r="V1949" s="1" t="s">
        <v>5684</v>
      </c>
      <c r="W1949" s="1">
        <v>0</v>
      </c>
      <c r="X1949" s="1" t="s">
        <v>47</v>
      </c>
      <c r="Y1949" s="1">
        <v>568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5</v>
      </c>
      <c r="AT1949" s="1">
        <v>23</v>
      </c>
      <c r="AU1949" s="1">
        <v>21</v>
      </c>
      <c r="AV1949" s="1">
        <v>16</v>
      </c>
      <c r="AW1949" s="1">
        <v>7</v>
      </c>
      <c r="AX1949" s="1">
        <v>27</v>
      </c>
      <c r="AY1949" s="1">
        <v>7</v>
      </c>
      <c r="AZ1949" s="1">
        <v>23</v>
      </c>
      <c r="BA1949" s="11">
        <v>5</v>
      </c>
    </row>
    <row r="1950" spans="1:53" hidden="1" x14ac:dyDescent="0.25">
      <c r="A1950" s="10">
        <v>125987</v>
      </c>
      <c r="B1950" s="1" t="s">
        <v>4049</v>
      </c>
      <c r="C1950" s="1" t="s">
        <v>2949</v>
      </c>
      <c r="D1950" s="1">
        <v>0</v>
      </c>
      <c r="E1950" s="1">
        <v>0</v>
      </c>
      <c r="F1950" s="1"/>
      <c r="G1950" s="1" t="s">
        <v>4050</v>
      </c>
      <c r="H1950" s="2">
        <v>45530.416371099534</v>
      </c>
      <c r="I1950" s="1" t="str">
        <f>_xlfn.XLOOKUP(G1950,'Lookup '!A:A,'Lookup '!B:B)</f>
        <v>Screen Protector</v>
      </c>
      <c r="J1950" s="1" t="s">
        <v>317</v>
      </c>
      <c r="K1950" s="1" t="b">
        <v>0</v>
      </c>
      <c r="L1950" s="1"/>
      <c r="M1950" s="1"/>
      <c r="N1950" s="1" t="s">
        <v>52</v>
      </c>
      <c r="O1950" s="3">
        <v>1.74</v>
      </c>
      <c r="P1950" s="3"/>
      <c r="Q1950" s="3">
        <v>1.74</v>
      </c>
      <c r="R1950" s="3">
        <v>2.9089999999999998</v>
      </c>
      <c r="S1950" s="1">
        <v>0</v>
      </c>
      <c r="T1950" s="4">
        <v>0</v>
      </c>
      <c r="U1950" s="1"/>
      <c r="V1950" s="1" t="s">
        <v>5684</v>
      </c>
      <c r="W1950" s="1">
        <v>0</v>
      </c>
      <c r="X1950" s="1" t="s">
        <v>47</v>
      </c>
      <c r="Y1950" s="1">
        <v>533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5</v>
      </c>
      <c r="AT1950" s="1">
        <v>34</v>
      </c>
      <c r="AU1950" s="1">
        <v>16</v>
      </c>
      <c r="AV1950" s="1">
        <v>9</v>
      </c>
      <c r="AW1950" s="1">
        <v>22</v>
      </c>
      <c r="AX1950" s="1">
        <v>39</v>
      </c>
      <c r="AY1950" s="1">
        <v>7</v>
      </c>
      <c r="AZ1950" s="1">
        <v>23</v>
      </c>
      <c r="BA1950" s="11">
        <v>15</v>
      </c>
    </row>
    <row r="1951" spans="1:53" hidden="1" x14ac:dyDescent="0.25">
      <c r="A1951" s="10">
        <v>125988</v>
      </c>
      <c r="B1951" s="1" t="s">
        <v>4051</v>
      </c>
      <c r="C1951" s="1" t="s">
        <v>2949</v>
      </c>
      <c r="D1951" s="1">
        <v>0</v>
      </c>
      <c r="E1951" s="1">
        <v>0</v>
      </c>
      <c r="F1951" s="1"/>
      <c r="G1951" s="1" t="s">
        <v>4052</v>
      </c>
      <c r="H1951" s="2">
        <v>45530.416371099534</v>
      </c>
      <c r="I1951" s="1" t="str">
        <f>_xlfn.XLOOKUP(G1951,'Lookup '!A:A,'Lookup '!B:B)</f>
        <v>Screen Protector</v>
      </c>
      <c r="J1951" s="1" t="s">
        <v>317</v>
      </c>
      <c r="K1951" s="1" t="b">
        <v>0</v>
      </c>
      <c r="L1951" s="1"/>
      <c r="M1951" s="1"/>
      <c r="N1951" s="1" t="s">
        <v>52</v>
      </c>
      <c r="O1951" s="3">
        <v>1.74</v>
      </c>
      <c r="P1951" s="3"/>
      <c r="Q1951" s="3">
        <v>1.74</v>
      </c>
      <c r="R1951" s="3">
        <v>2.9089999999999998</v>
      </c>
      <c r="S1951" s="1">
        <v>0</v>
      </c>
      <c r="T1951" s="4">
        <v>0</v>
      </c>
      <c r="U1951" s="1"/>
      <c r="V1951" s="1" t="s">
        <v>5684</v>
      </c>
      <c r="W1951" s="1">
        <v>0</v>
      </c>
      <c r="X1951" s="1" t="s">
        <v>47</v>
      </c>
      <c r="Y1951" s="1">
        <v>836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1</v>
      </c>
      <c r="AT1951" s="1">
        <v>37</v>
      </c>
      <c r="AU1951" s="1">
        <v>30</v>
      </c>
      <c r="AV1951" s="1">
        <v>14</v>
      </c>
      <c r="AW1951" s="1">
        <v>22</v>
      </c>
      <c r="AX1951" s="1">
        <v>25</v>
      </c>
      <c r="AY1951" s="1">
        <v>11</v>
      </c>
      <c r="AZ1951" s="1">
        <v>16</v>
      </c>
      <c r="BA1951" s="11">
        <v>21</v>
      </c>
    </row>
    <row r="1952" spans="1:53" hidden="1" x14ac:dyDescent="0.25">
      <c r="A1952" s="10">
        <v>125989</v>
      </c>
      <c r="B1952" s="1" t="s">
        <v>4053</v>
      </c>
      <c r="C1952" s="1" t="s">
        <v>2949</v>
      </c>
      <c r="D1952" s="1">
        <v>0</v>
      </c>
      <c r="E1952" s="1">
        <v>0</v>
      </c>
      <c r="F1952" s="1"/>
      <c r="G1952" s="1" t="s">
        <v>4054</v>
      </c>
      <c r="H1952" s="2">
        <v>45530.416371099534</v>
      </c>
      <c r="I1952" s="1" t="str">
        <f>_xlfn.XLOOKUP(G1952,'Lookup '!A:A,'Lookup '!B:B)</f>
        <v>Screen Protector</v>
      </c>
      <c r="J1952" s="1" t="s">
        <v>317</v>
      </c>
      <c r="K1952" s="1" t="b">
        <v>0</v>
      </c>
      <c r="L1952" s="1"/>
      <c r="M1952" s="1"/>
      <c r="N1952" s="1" t="s">
        <v>52</v>
      </c>
      <c r="O1952" s="3">
        <v>1.74</v>
      </c>
      <c r="P1952" s="3"/>
      <c r="Q1952" s="3">
        <v>1.74</v>
      </c>
      <c r="R1952" s="3">
        <v>2.9089999999999998</v>
      </c>
      <c r="S1952" s="1">
        <v>0</v>
      </c>
      <c r="T1952" s="4">
        <v>0</v>
      </c>
      <c r="U1952" s="1"/>
      <c r="V1952" s="1" t="s">
        <v>5684</v>
      </c>
      <c r="W1952" s="1">
        <v>0</v>
      </c>
      <c r="X1952" s="1" t="s">
        <v>47</v>
      </c>
      <c r="Y1952" s="1">
        <v>710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48</v>
      </c>
      <c r="AU1952" s="1">
        <v>23</v>
      </c>
      <c r="AV1952" s="1">
        <v>28</v>
      </c>
      <c r="AW1952" s="1">
        <v>65</v>
      </c>
      <c r="AX1952" s="1">
        <v>43</v>
      </c>
      <c r="AY1952" s="1">
        <v>23</v>
      </c>
      <c r="AZ1952" s="1">
        <v>36</v>
      </c>
      <c r="BA1952" s="11">
        <v>27</v>
      </c>
    </row>
    <row r="1953" spans="1:53" hidden="1" x14ac:dyDescent="0.25">
      <c r="A1953" s="10">
        <v>125990</v>
      </c>
      <c r="B1953" s="1" t="s">
        <v>4055</v>
      </c>
      <c r="C1953" s="1" t="s">
        <v>2949</v>
      </c>
      <c r="D1953" s="1">
        <v>0</v>
      </c>
      <c r="E1953" s="1">
        <v>0</v>
      </c>
      <c r="F1953" s="1"/>
      <c r="G1953" s="1" t="s">
        <v>4056</v>
      </c>
      <c r="H1953" s="2">
        <v>45530.416371099534</v>
      </c>
      <c r="I1953" s="1" t="str">
        <f>_xlfn.XLOOKUP(G1953,'Lookup '!A:A,'Lookup '!B:B)</f>
        <v>Screen Protector</v>
      </c>
      <c r="J1953" s="1" t="s">
        <v>317</v>
      </c>
      <c r="K1953" s="1" t="b">
        <v>0</v>
      </c>
      <c r="L1953" s="1"/>
      <c r="M1953" s="1"/>
      <c r="N1953" s="1" t="s">
        <v>52</v>
      </c>
      <c r="O1953" s="3">
        <v>1.74</v>
      </c>
      <c r="P1953" s="3"/>
      <c r="Q1953" s="3">
        <v>1.74</v>
      </c>
      <c r="R1953" s="3">
        <v>2.9089999999999998</v>
      </c>
      <c r="S1953" s="1">
        <v>0</v>
      </c>
      <c r="T1953" s="4">
        <v>0</v>
      </c>
      <c r="U1953" s="1"/>
      <c r="V1953" s="1" t="s">
        <v>5684</v>
      </c>
      <c r="W1953" s="1">
        <v>0</v>
      </c>
      <c r="X1953" s="1" t="s">
        <v>47</v>
      </c>
      <c r="Y1953" s="1">
        <v>804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1</v>
      </c>
      <c r="AT1953" s="1">
        <v>18</v>
      </c>
      <c r="AU1953" s="1">
        <v>24</v>
      </c>
      <c r="AV1953" s="1">
        <v>12</v>
      </c>
      <c r="AW1953" s="1">
        <v>39</v>
      </c>
      <c r="AX1953" s="1">
        <v>47</v>
      </c>
      <c r="AY1953" s="1">
        <v>17</v>
      </c>
      <c r="AZ1953" s="1">
        <v>17</v>
      </c>
      <c r="BA1953" s="11">
        <v>26</v>
      </c>
    </row>
    <row r="1954" spans="1:53" hidden="1" x14ac:dyDescent="0.25">
      <c r="A1954" s="10">
        <v>125991</v>
      </c>
      <c r="B1954" s="1" t="s">
        <v>4057</v>
      </c>
      <c r="C1954" s="1" t="s">
        <v>2949</v>
      </c>
      <c r="D1954" s="1">
        <v>0</v>
      </c>
      <c r="E1954" s="1">
        <v>0</v>
      </c>
      <c r="F1954" s="1"/>
      <c r="G1954" s="1" t="s">
        <v>4058</v>
      </c>
      <c r="H1954" s="2">
        <v>45530.416371099534</v>
      </c>
      <c r="I1954" s="1" t="str">
        <f>_xlfn.XLOOKUP(G1954,'Lookup '!A:A,'Lookup '!B:B)</f>
        <v>Screen Protector</v>
      </c>
      <c r="J1954" s="1" t="s">
        <v>317</v>
      </c>
      <c r="K1954" s="1" t="b">
        <v>0</v>
      </c>
      <c r="L1954" s="1"/>
      <c r="M1954" s="1"/>
      <c r="N1954" s="1" t="s">
        <v>52</v>
      </c>
      <c r="O1954" s="3">
        <v>1.74</v>
      </c>
      <c r="P1954" s="3"/>
      <c r="Q1954" s="3">
        <v>1.74</v>
      </c>
      <c r="R1954" s="3">
        <v>2.9089999999999998</v>
      </c>
      <c r="S1954" s="1">
        <v>0</v>
      </c>
      <c r="T1954" s="4">
        <v>0</v>
      </c>
      <c r="U1954" s="1"/>
      <c r="V1954" s="1" t="s">
        <v>5684</v>
      </c>
      <c r="W1954" s="1">
        <v>0</v>
      </c>
      <c r="X1954" s="1" t="s">
        <v>47</v>
      </c>
      <c r="Y1954" s="1">
        <v>846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15</v>
      </c>
      <c r="AU1954" s="1">
        <v>25</v>
      </c>
      <c r="AV1954" s="1">
        <v>25</v>
      </c>
      <c r="AW1954" s="1">
        <v>11</v>
      </c>
      <c r="AX1954" s="1">
        <v>43</v>
      </c>
      <c r="AY1954" s="1">
        <v>5</v>
      </c>
      <c r="AZ1954" s="1">
        <v>22</v>
      </c>
      <c r="BA1954" s="11">
        <v>15</v>
      </c>
    </row>
    <row r="1955" spans="1:53" hidden="1" x14ac:dyDescent="0.25">
      <c r="A1955" s="10">
        <v>125992</v>
      </c>
      <c r="B1955" s="1" t="s">
        <v>4059</v>
      </c>
      <c r="C1955" s="1" t="s">
        <v>2949</v>
      </c>
      <c r="D1955" s="1">
        <v>0</v>
      </c>
      <c r="E1955" s="1">
        <v>0</v>
      </c>
      <c r="F1955" s="1"/>
      <c r="G1955" s="1" t="s">
        <v>4060</v>
      </c>
      <c r="H1955" s="2">
        <v>45530.416371099534</v>
      </c>
      <c r="I1955" s="1" t="str">
        <f>_xlfn.XLOOKUP(G1955,'Lookup '!A:A,'Lookup '!B:B)</f>
        <v>Screen Protector</v>
      </c>
      <c r="J1955" s="1" t="s">
        <v>317</v>
      </c>
      <c r="K1955" s="1" t="b">
        <v>0</v>
      </c>
      <c r="L1955" s="1"/>
      <c r="M1955" s="1"/>
      <c r="N1955" s="1" t="s">
        <v>52</v>
      </c>
      <c r="O1955" s="3">
        <v>1.74</v>
      </c>
      <c r="P1955" s="3"/>
      <c r="Q1955" s="3">
        <v>1.74</v>
      </c>
      <c r="R1955" s="3">
        <v>2.9089999999999998</v>
      </c>
      <c r="S1955" s="1">
        <v>0</v>
      </c>
      <c r="T1955" s="4">
        <v>0</v>
      </c>
      <c r="U1955" s="1"/>
      <c r="V1955" s="1" t="s">
        <v>5684</v>
      </c>
      <c r="W1955" s="1">
        <v>0</v>
      </c>
      <c r="X1955" s="1" t="s">
        <v>47</v>
      </c>
      <c r="Y1955" s="1">
        <v>428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3</v>
      </c>
      <c r="AT1955" s="1">
        <v>100</v>
      </c>
      <c r="AU1955" s="1">
        <v>68</v>
      </c>
      <c r="AV1955" s="1">
        <v>74</v>
      </c>
      <c r="AW1955" s="1">
        <v>102</v>
      </c>
      <c r="AX1955" s="1">
        <v>124</v>
      </c>
      <c r="AY1955" s="1">
        <v>44</v>
      </c>
      <c r="AZ1955" s="1">
        <v>32</v>
      </c>
      <c r="BA1955" s="11">
        <v>41</v>
      </c>
    </row>
    <row r="1956" spans="1:53" hidden="1" x14ac:dyDescent="0.25">
      <c r="A1956" s="10">
        <v>125993</v>
      </c>
      <c r="B1956" s="1" t="s">
        <v>4061</v>
      </c>
      <c r="C1956" s="1" t="s">
        <v>2949</v>
      </c>
      <c r="D1956" s="1">
        <v>0</v>
      </c>
      <c r="E1956" s="1">
        <v>0</v>
      </c>
      <c r="F1956" s="1"/>
      <c r="G1956" s="1" t="s">
        <v>4062</v>
      </c>
      <c r="H1956" s="2">
        <v>45530.416371099534</v>
      </c>
      <c r="I1956" s="1" t="str">
        <f>_xlfn.XLOOKUP(G1956,'Lookup '!A:A,'Lookup '!B:B)</f>
        <v>Screen Protector</v>
      </c>
      <c r="J1956" s="1" t="s">
        <v>317</v>
      </c>
      <c r="K1956" s="1" t="b">
        <v>0</v>
      </c>
      <c r="L1956" s="1"/>
      <c r="M1956" s="1"/>
      <c r="N1956" s="1" t="s">
        <v>52</v>
      </c>
      <c r="O1956" s="3">
        <v>1.74</v>
      </c>
      <c r="P1956" s="3"/>
      <c r="Q1956" s="3">
        <v>1.74</v>
      </c>
      <c r="R1956" s="3">
        <v>2.9089999999999998</v>
      </c>
      <c r="S1956" s="1">
        <v>0</v>
      </c>
      <c r="T1956" s="4">
        <v>0</v>
      </c>
      <c r="U1956" s="1"/>
      <c r="V1956" s="1" t="s">
        <v>5684</v>
      </c>
      <c r="W1956" s="1">
        <v>0</v>
      </c>
      <c r="X1956" s="1" t="s">
        <v>47</v>
      </c>
      <c r="Y1956" s="1">
        <v>758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5</v>
      </c>
      <c r="AT1956" s="1">
        <v>62</v>
      </c>
      <c r="AU1956" s="1">
        <v>15</v>
      </c>
      <c r="AV1956" s="1">
        <v>36</v>
      </c>
      <c r="AW1956" s="1">
        <v>44</v>
      </c>
      <c r="AX1956" s="1">
        <v>31</v>
      </c>
      <c r="AY1956" s="1">
        <v>15</v>
      </c>
      <c r="AZ1956" s="1">
        <v>20</v>
      </c>
      <c r="BA1956" s="11">
        <v>26</v>
      </c>
    </row>
    <row r="1957" spans="1:53" hidden="1" x14ac:dyDescent="0.25">
      <c r="A1957" s="10">
        <v>125994</v>
      </c>
      <c r="B1957" s="1" t="s">
        <v>4063</v>
      </c>
      <c r="C1957" s="1" t="s">
        <v>2949</v>
      </c>
      <c r="D1957" s="1">
        <v>0</v>
      </c>
      <c r="E1957" s="1">
        <v>0</v>
      </c>
      <c r="F1957" s="1"/>
      <c r="G1957" s="1" t="s">
        <v>4064</v>
      </c>
      <c r="H1957" s="2">
        <v>45530.416371099534</v>
      </c>
      <c r="I1957" s="1" t="str">
        <f>_xlfn.XLOOKUP(G1957,'Lookup '!A:A,'Lookup '!B:B)</f>
        <v>Screen Protector</v>
      </c>
      <c r="J1957" s="1" t="s">
        <v>317</v>
      </c>
      <c r="K1957" s="1" t="b">
        <v>0</v>
      </c>
      <c r="L1957" s="1"/>
      <c r="M1957" s="1"/>
      <c r="N1957" s="1" t="s">
        <v>52</v>
      </c>
      <c r="O1957" s="3">
        <v>1.74</v>
      </c>
      <c r="P1957" s="3"/>
      <c r="Q1957" s="3">
        <v>1.74</v>
      </c>
      <c r="R1957" s="3">
        <v>2.9089999999999998</v>
      </c>
      <c r="S1957" s="1">
        <v>0</v>
      </c>
      <c r="T1957" s="4">
        <v>0</v>
      </c>
      <c r="U1957" s="1"/>
      <c r="V1957" s="1" t="s">
        <v>5684</v>
      </c>
      <c r="W1957" s="1">
        <v>0</v>
      </c>
      <c r="X1957" s="1" t="s">
        <v>47</v>
      </c>
      <c r="Y1957" s="1">
        <v>658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5</v>
      </c>
      <c r="AT1957" s="1">
        <v>33</v>
      </c>
      <c r="AU1957" s="1">
        <v>43</v>
      </c>
      <c r="AV1957" s="1">
        <v>47</v>
      </c>
      <c r="AW1957" s="1">
        <v>88</v>
      </c>
      <c r="AX1957" s="1">
        <v>45</v>
      </c>
      <c r="AY1957" s="1">
        <v>38</v>
      </c>
      <c r="AZ1957" s="1">
        <v>31</v>
      </c>
      <c r="BA1957" s="11">
        <v>19</v>
      </c>
    </row>
    <row r="1958" spans="1:53" hidden="1" x14ac:dyDescent="0.25">
      <c r="A1958" s="10">
        <v>125995</v>
      </c>
      <c r="B1958" s="1" t="s">
        <v>4065</v>
      </c>
      <c r="C1958" s="1" t="s">
        <v>2949</v>
      </c>
      <c r="D1958" s="1">
        <v>0</v>
      </c>
      <c r="E1958" s="1">
        <v>0</v>
      </c>
      <c r="F1958" s="1"/>
      <c r="G1958" s="1" t="s">
        <v>4066</v>
      </c>
      <c r="H1958" s="2">
        <v>45530.416371099534</v>
      </c>
      <c r="I1958" s="1" t="str">
        <f>_xlfn.XLOOKUP(G1958,'Lookup '!A:A,'Lookup '!B:B)</f>
        <v>Screen Protector</v>
      </c>
      <c r="J1958" s="1" t="s">
        <v>317</v>
      </c>
      <c r="K1958" s="1" t="b">
        <v>0</v>
      </c>
      <c r="L1958" s="1"/>
      <c r="M1958" s="1"/>
      <c r="N1958" s="1" t="s">
        <v>52</v>
      </c>
      <c r="O1958" s="3">
        <v>1.74</v>
      </c>
      <c r="P1958" s="3"/>
      <c r="Q1958" s="3">
        <v>1.74</v>
      </c>
      <c r="R1958" s="3">
        <v>2.9089999999999998</v>
      </c>
      <c r="S1958" s="1">
        <v>0</v>
      </c>
      <c r="T1958" s="4">
        <v>0</v>
      </c>
      <c r="U1958" s="1"/>
      <c r="V1958" s="1" t="s">
        <v>5684</v>
      </c>
      <c r="W1958" s="1">
        <v>0</v>
      </c>
      <c r="X1958" s="1" t="s">
        <v>47</v>
      </c>
      <c r="Y1958" s="1">
        <v>495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5</v>
      </c>
      <c r="AT1958" s="1">
        <v>121</v>
      </c>
      <c r="AU1958" s="1">
        <v>105</v>
      </c>
      <c r="AV1958" s="1">
        <v>146</v>
      </c>
      <c r="AW1958" s="1">
        <v>223</v>
      </c>
      <c r="AX1958" s="1">
        <v>140</v>
      </c>
      <c r="AY1958" s="1">
        <v>109</v>
      </c>
      <c r="AZ1958" s="1">
        <v>89</v>
      </c>
      <c r="BA1958" s="11">
        <v>86</v>
      </c>
    </row>
    <row r="1959" spans="1:53" hidden="1" x14ac:dyDescent="0.25">
      <c r="A1959" s="10">
        <v>125996</v>
      </c>
      <c r="B1959" s="1" t="s">
        <v>4067</v>
      </c>
      <c r="C1959" s="1" t="s">
        <v>2949</v>
      </c>
      <c r="D1959" s="1">
        <v>0</v>
      </c>
      <c r="E1959" s="1">
        <v>0</v>
      </c>
      <c r="F1959" s="1"/>
      <c r="G1959" s="1" t="s">
        <v>4068</v>
      </c>
      <c r="H1959" s="2">
        <v>45530.416371099534</v>
      </c>
      <c r="I1959" s="1" t="str">
        <f>_xlfn.XLOOKUP(G1959,'Lookup '!A:A,'Lookup '!B:B)</f>
        <v>Screen Protector</v>
      </c>
      <c r="J1959" s="1" t="s">
        <v>317</v>
      </c>
      <c r="K1959" s="1" t="b">
        <v>0</v>
      </c>
      <c r="L1959" s="1"/>
      <c r="M1959" s="1"/>
      <c r="N1959" s="1" t="s">
        <v>52</v>
      </c>
      <c r="O1959" s="3">
        <v>1.74</v>
      </c>
      <c r="P1959" s="3"/>
      <c r="Q1959" s="3">
        <v>1.74</v>
      </c>
      <c r="R1959" s="3">
        <v>2.9089999999999998</v>
      </c>
      <c r="S1959" s="1">
        <v>0</v>
      </c>
      <c r="T1959" s="4">
        <v>0</v>
      </c>
      <c r="U1959" s="1"/>
      <c r="V1959" s="1" t="s">
        <v>5684</v>
      </c>
      <c r="W1959" s="1">
        <v>0</v>
      </c>
      <c r="X1959" s="1" t="s">
        <v>47</v>
      </c>
      <c r="Y1959" s="1">
        <v>718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74</v>
      </c>
      <c r="AU1959" s="1">
        <v>40</v>
      </c>
      <c r="AV1959" s="1">
        <v>64</v>
      </c>
      <c r="AW1959" s="1">
        <v>79</v>
      </c>
      <c r="AX1959" s="1">
        <v>75</v>
      </c>
      <c r="AY1959" s="1">
        <v>47</v>
      </c>
      <c r="AZ1959" s="1">
        <v>53</v>
      </c>
      <c r="BA1959" s="11">
        <v>66</v>
      </c>
    </row>
    <row r="1960" spans="1:53" hidden="1" x14ac:dyDescent="0.25">
      <c r="A1960" s="10">
        <v>125997</v>
      </c>
      <c r="B1960" s="1" t="s">
        <v>4069</v>
      </c>
      <c r="C1960" s="1" t="s">
        <v>2949</v>
      </c>
      <c r="D1960" s="1">
        <v>0</v>
      </c>
      <c r="E1960" s="1">
        <v>0</v>
      </c>
      <c r="F1960" s="1"/>
      <c r="G1960" s="1" t="s">
        <v>4070</v>
      </c>
      <c r="H1960" s="2">
        <v>45530.416371099534</v>
      </c>
      <c r="I1960" s="1" t="str">
        <f>_xlfn.XLOOKUP(G1960,'Lookup '!A:A,'Lookup '!B:B)</f>
        <v>Screen Protector</v>
      </c>
      <c r="J1960" s="1" t="s">
        <v>317</v>
      </c>
      <c r="K1960" s="1" t="b">
        <v>0</v>
      </c>
      <c r="L1960" s="1"/>
      <c r="M1960" s="1"/>
      <c r="N1960" s="1" t="s">
        <v>52</v>
      </c>
      <c r="O1960" s="3">
        <v>1.74</v>
      </c>
      <c r="P1960" s="3"/>
      <c r="Q1960" s="3">
        <v>1.74</v>
      </c>
      <c r="R1960" s="3">
        <v>2.9089999999999998</v>
      </c>
      <c r="S1960" s="1">
        <v>0</v>
      </c>
      <c r="T1960" s="4">
        <v>0</v>
      </c>
      <c r="U1960" s="1"/>
      <c r="V1960" s="1" t="s">
        <v>5684</v>
      </c>
      <c r="W1960" s="1">
        <v>0</v>
      </c>
      <c r="X1960" s="1" t="s">
        <v>47</v>
      </c>
      <c r="Y1960" s="1">
        <v>653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93</v>
      </c>
      <c r="AU1960" s="1">
        <v>57</v>
      </c>
      <c r="AV1960" s="1">
        <v>61</v>
      </c>
      <c r="AW1960" s="1">
        <v>93</v>
      </c>
      <c r="AX1960" s="1">
        <v>92</v>
      </c>
      <c r="AY1960" s="1">
        <v>66</v>
      </c>
      <c r="AZ1960" s="1">
        <v>52</v>
      </c>
      <c r="BA1960" s="11">
        <v>40</v>
      </c>
    </row>
    <row r="1961" spans="1:53" hidden="1" x14ac:dyDescent="0.25">
      <c r="A1961" s="10">
        <v>125998</v>
      </c>
      <c r="B1961" s="1" t="s">
        <v>4071</v>
      </c>
      <c r="C1961" s="1" t="s">
        <v>2949</v>
      </c>
      <c r="D1961" s="1">
        <v>0</v>
      </c>
      <c r="E1961" s="1">
        <v>0</v>
      </c>
      <c r="F1961" s="1"/>
      <c r="G1961" s="1" t="s">
        <v>4072</v>
      </c>
      <c r="H1961" s="2">
        <v>45530.416371099534</v>
      </c>
      <c r="I1961" s="1" t="str">
        <f>_xlfn.XLOOKUP(G1961,'Lookup '!A:A,'Lookup '!B:B)</f>
        <v>Screen Protector</v>
      </c>
      <c r="J1961" s="1" t="s">
        <v>317</v>
      </c>
      <c r="K1961" s="1" t="b">
        <v>0</v>
      </c>
      <c r="L1961" s="1"/>
      <c r="M1961" s="1"/>
      <c r="N1961" s="1" t="s">
        <v>52</v>
      </c>
      <c r="O1961" s="3">
        <v>1.74</v>
      </c>
      <c r="P1961" s="3"/>
      <c r="Q1961" s="3">
        <v>1.74</v>
      </c>
      <c r="R1961" s="3">
        <v>2.9089999999999998</v>
      </c>
      <c r="S1961" s="1">
        <v>0</v>
      </c>
      <c r="T1961" s="4">
        <v>0</v>
      </c>
      <c r="U1961" s="1"/>
      <c r="V1961" s="1" t="s">
        <v>5684</v>
      </c>
      <c r="W1961" s="1">
        <v>0</v>
      </c>
      <c r="X1961" s="1" t="s">
        <v>47</v>
      </c>
      <c r="Y1961" s="1">
        <v>528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126</v>
      </c>
      <c r="AU1961" s="1">
        <v>104</v>
      </c>
      <c r="AV1961" s="1">
        <v>104</v>
      </c>
      <c r="AW1961" s="1">
        <v>263</v>
      </c>
      <c r="AX1961" s="1">
        <v>145</v>
      </c>
      <c r="AY1961" s="1">
        <v>100</v>
      </c>
      <c r="AZ1961" s="1">
        <v>90</v>
      </c>
      <c r="BA1961" s="11">
        <v>47</v>
      </c>
    </row>
    <row r="1962" spans="1:53" hidden="1" x14ac:dyDescent="0.25">
      <c r="A1962" s="10">
        <v>125999</v>
      </c>
      <c r="B1962" s="1" t="s">
        <v>4073</v>
      </c>
      <c r="C1962" s="1" t="s">
        <v>2949</v>
      </c>
      <c r="D1962" s="1">
        <v>4</v>
      </c>
      <c r="E1962" s="1">
        <v>0</v>
      </c>
      <c r="F1962" s="1"/>
      <c r="G1962" s="1" t="s">
        <v>825</v>
      </c>
      <c r="H1962" s="2">
        <v>45530.422211840276</v>
      </c>
      <c r="I1962" s="1" t="str">
        <f>_xlfn.XLOOKUP(G1962,'Lookup '!A:A,'Lookup '!B:B)</f>
        <v>Screen Protector</v>
      </c>
      <c r="J1962" s="1" t="s">
        <v>317</v>
      </c>
      <c r="K1962" s="1" t="b">
        <v>0</v>
      </c>
      <c r="L1962" s="1"/>
      <c r="M1962" s="1"/>
      <c r="N1962" s="1"/>
      <c r="O1962" s="3">
        <v>1</v>
      </c>
      <c r="P1962" s="3"/>
      <c r="Q1962" s="3">
        <v>1</v>
      </c>
      <c r="R1962" s="3">
        <v>2.0909</v>
      </c>
      <c r="S1962" s="1">
        <v>0</v>
      </c>
      <c r="T1962" s="4">
        <v>0</v>
      </c>
      <c r="U1962" s="1"/>
      <c r="V1962" s="1" t="s">
        <v>5545</v>
      </c>
      <c r="W1962" s="1" t="s">
        <v>5546</v>
      </c>
      <c r="X1962" s="1" t="s">
        <v>47</v>
      </c>
      <c r="Y1962" s="1">
        <v>1000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10</v>
      </c>
      <c r="AU1962" s="1">
        <v>20</v>
      </c>
      <c r="AV1962" s="1">
        <v>20</v>
      </c>
      <c r="AW1962" s="1">
        <v>0</v>
      </c>
      <c r="AX1962" s="1">
        <v>20</v>
      </c>
      <c r="AY1962" s="1">
        <v>0</v>
      </c>
      <c r="AZ1962" s="1">
        <v>0</v>
      </c>
      <c r="BA1962" s="11">
        <v>20</v>
      </c>
    </row>
    <row r="1963" spans="1:53" hidden="1" x14ac:dyDescent="0.25">
      <c r="A1963" s="10">
        <v>126000</v>
      </c>
      <c r="B1963" s="1" t="s">
        <v>4074</v>
      </c>
      <c r="C1963" s="1" t="s">
        <v>2949</v>
      </c>
      <c r="D1963" s="1">
        <v>4</v>
      </c>
      <c r="E1963" s="1">
        <v>0</v>
      </c>
      <c r="F1963" s="1"/>
      <c r="G1963" s="1" t="s">
        <v>4075</v>
      </c>
      <c r="H1963" s="2">
        <v>45531.455711493058</v>
      </c>
      <c r="I1963" s="1" t="str">
        <f>_xlfn.XLOOKUP(G1963,'Lookup '!A:A,'Lookup '!B:B)</f>
        <v>Camera Screen Protector</v>
      </c>
      <c r="J1963" s="1" t="s">
        <v>317</v>
      </c>
      <c r="K1963" s="1" t="b">
        <v>0</v>
      </c>
      <c r="L1963" s="1"/>
      <c r="M1963" s="1"/>
      <c r="N1963" s="1" t="s">
        <v>52</v>
      </c>
      <c r="O1963" s="3">
        <v>0.64</v>
      </c>
      <c r="P1963" s="3"/>
      <c r="Q1963" s="3">
        <v>0.64</v>
      </c>
      <c r="R1963" s="3">
        <v>1.7726999999999999</v>
      </c>
      <c r="S1963" s="1">
        <v>0</v>
      </c>
      <c r="T1963" s="4">
        <v>0</v>
      </c>
      <c r="U1963" s="1"/>
      <c r="V1963" s="1" t="s">
        <v>5569</v>
      </c>
      <c r="W1963" s="1">
        <v>0</v>
      </c>
      <c r="X1963" s="1" t="s">
        <v>47</v>
      </c>
      <c r="Y1963" s="1">
        <v>406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19</v>
      </c>
      <c r="AU1963" s="1">
        <v>2</v>
      </c>
      <c r="AV1963" s="1">
        <v>8</v>
      </c>
      <c r="AW1963" s="1">
        <v>48</v>
      </c>
      <c r="AX1963" s="1">
        <v>8</v>
      </c>
      <c r="AY1963" s="1">
        <v>0</v>
      </c>
      <c r="AZ1963" s="1">
        <v>12</v>
      </c>
      <c r="BA1963" s="11">
        <v>0</v>
      </c>
    </row>
    <row r="1964" spans="1:53" hidden="1" x14ac:dyDescent="0.25">
      <c r="A1964" s="10">
        <v>126001</v>
      </c>
      <c r="B1964" s="1" t="s">
        <v>4076</v>
      </c>
      <c r="C1964" s="1" t="s">
        <v>2949</v>
      </c>
      <c r="D1964" s="1">
        <v>4</v>
      </c>
      <c r="E1964" s="1">
        <v>0</v>
      </c>
      <c r="F1964" s="1"/>
      <c r="G1964" s="1" t="s">
        <v>4077</v>
      </c>
      <c r="H1964" s="2">
        <v>45531.455711493058</v>
      </c>
      <c r="I1964" s="1" t="str">
        <f>_xlfn.XLOOKUP(G1964,'Lookup '!A:A,'Lookup '!B:B)</f>
        <v>Camera Screen Protector</v>
      </c>
      <c r="J1964" s="1" t="s">
        <v>317</v>
      </c>
      <c r="K1964" s="1" t="b">
        <v>0</v>
      </c>
      <c r="L1964" s="1"/>
      <c r="M1964" s="1"/>
      <c r="N1964" s="1" t="s">
        <v>52</v>
      </c>
      <c r="O1964" s="3">
        <v>0.64</v>
      </c>
      <c r="P1964" s="3"/>
      <c r="Q1964" s="3">
        <v>0.64</v>
      </c>
      <c r="R1964" s="3">
        <v>1.7726999999999999</v>
      </c>
      <c r="S1964" s="1">
        <v>0</v>
      </c>
      <c r="T1964" s="4">
        <v>0</v>
      </c>
      <c r="U1964" s="1"/>
      <c r="V1964" s="1" t="s">
        <v>5569</v>
      </c>
      <c r="W1964" s="1">
        <v>0</v>
      </c>
      <c r="X1964" s="1" t="s">
        <v>47</v>
      </c>
      <c r="Y1964" s="1">
        <v>421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26</v>
      </c>
      <c r="AU1964" s="1">
        <v>8</v>
      </c>
      <c r="AV1964" s="1">
        <v>3</v>
      </c>
      <c r="AW1964" s="1">
        <v>21</v>
      </c>
      <c r="AX1964" s="1">
        <v>7</v>
      </c>
      <c r="AY1964" s="1">
        <v>5</v>
      </c>
      <c r="AZ1964" s="1">
        <v>2</v>
      </c>
      <c r="BA1964" s="11">
        <v>6</v>
      </c>
    </row>
    <row r="1965" spans="1:53" hidden="1" x14ac:dyDescent="0.25">
      <c r="A1965" s="10">
        <v>126002</v>
      </c>
      <c r="B1965" s="1" t="s">
        <v>4078</v>
      </c>
      <c r="C1965" s="1" t="s">
        <v>2949</v>
      </c>
      <c r="D1965" s="1">
        <v>4</v>
      </c>
      <c r="E1965" s="1">
        <v>0</v>
      </c>
      <c r="F1965" s="1"/>
      <c r="G1965" s="1" t="s">
        <v>4079</v>
      </c>
      <c r="H1965" s="2">
        <v>45531.455711493058</v>
      </c>
      <c r="I1965" s="1" t="str">
        <f>_xlfn.XLOOKUP(G1965,'Lookup '!A:A,'Lookup '!B:B)</f>
        <v>Camera Screen Protector</v>
      </c>
      <c r="J1965" s="1" t="s">
        <v>317</v>
      </c>
      <c r="K1965" s="1" t="b">
        <v>0</v>
      </c>
      <c r="L1965" s="1"/>
      <c r="M1965" s="1"/>
      <c r="N1965" s="1" t="s">
        <v>52</v>
      </c>
      <c r="O1965" s="3">
        <v>0.64</v>
      </c>
      <c r="P1965" s="3"/>
      <c r="Q1965" s="3">
        <v>0.64</v>
      </c>
      <c r="R1965" s="3">
        <v>1.7726999999999999</v>
      </c>
      <c r="S1965" s="1">
        <v>0</v>
      </c>
      <c r="T1965" s="4">
        <v>0</v>
      </c>
      <c r="U1965" s="1"/>
      <c r="V1965" s="1" t="s">
        <v>5569</v>
      </c>
      <c r="W1965" s="1">
        <v>0</v>
      </c>
      <c r="X1965" s="1" t="s">
        <v>47</v>
      </c>
      <c r="Y1965" s="1">
        <v>209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38</v>
      </c>
      <c r="AU1965" s="1">
        <v>3</v>
      </c>
      <c r="AV1965" s="1">
        <v>8</v>
      </c>
      <c r="AW1965" s="1">
        <v>22</v>
      </c>
      <c r="AX1965" s="1">
        <v>10</v>
      </c>
      <c r="AY1965" s="1">
        <v>5</v>
      </c>
      <c r="AZ1965" s="1">
        <v>0</v>
      </c>
      <c r="BA1965" s="11">
        <v>5</v>
      </c>
    </row>
    <row r="1966" spans="1:53" hidden="1" x14ac:dyDescent="0.25">
      <c r="A1966" s="10">
        <v>126003</v>
      </c>
      <c r="B1966" s="1" t="s">
        <v>4080</v>
      </c>
      <c r="C1966" s="1" t="s">
        <v>2949</v>
      </c>
      <c r="D1966" s="1">
        <v>4</v>
      </c>
      <c r="E1966" s="1">
        <v>0</v>
      </c>
      <c r="F1966" s="1"/>
      <c r="G1966" s="1" t="s">
        <v>4081</v>
      </c>
      <c r="H1966" s="2">
        <v>45531.455711493058</v>
      </c>
      <c r="I1966" s="1" t="str">
        <f>_xlfn.XLOOKUP(G1966,'Lookup '!A:A,'Lookup '!B:B)</f>
        <v>Camera Screen Protector</v>
      </c>
      <c r="J1966" s="1" t="s">
        <v>317</v>
      </c>
      <c r="K1966" s="1" t="b">
        <v>0</v>
      </c>
      <c r="L1966" s="1"/>
      <c r="M1966" s="1"/>
      <c r="N1966" s="1" t="s">
        <v>52</v>
      </c>
      <c r="O1966" s="3">
        <v>0.64</v>
      </c>
      <c r="P1966" s="3"/>
      <c r="Q1966" s="3">
        <v>0.64</v>
      </c>
      <c r="R1966" s="3">
        <v>1.7585</v>
      </c>
      <c r="S1966" s="1">
        <v>0</v>
      </c>
      <c r="T1966" s="4">
        <v>0</v>
      </c>
      <c r="U1966" s="1"/>
      <c r="V1966" s="1" t="s">
        <v>5569</v>
      </c>
      <c r="W1966" s="1">
        <v>0</v>
      </c>
      <c r="X1966" s="1" t="s">
        <v>47</v>
      </c>
      <c r="Y1966" s="1">
        <v>404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5</v>
      </c>
      <c r="AT1966" s="1">
        <v>27</v>
      </c>
      <c r="AU1966" s="1">
        <v>0</v>
      </c>
      <c r="AV1966" s="1">
        <v>23</v>
      </c>
      <c r="AW1966" s="1">
        <v>26</v>
      </c>
      <c r="AX1966" s="1">
        <v>5</v>
      </c>
      <c r="AY1966" s="1">
        <v>2</v>
      </c>
      <c r="AZ1966" s="1">
        <v>8</v>
      </c>
      <c r="BA1966" s="11">
        <v>0</v>
      </c>
    </row>
    <row r="1967" spans="1:53" hidden="1" x14ac:dyDescent="0.25">
      <c r="A1967" s="10">
        <v>126004</v>
      </c>
      <c r="B1967" s="1" t="s">
        <v>4082</v>
      </c>
      <c r="C1967" s="1" t="s">
        <v>2949</v>
      </c>
      <c r="D1967" s="1">
        <v>4</v>
      </c>
      <c r="E1967" s="1">
        <v>0</v>
      </c>
      <c r="F1967" s="1"/>
      <c r="G1967" s="1" t="s">
        <v>4083</v>
      </c>
      <c r="H1967" s="2">
        <v>45531.455711493058</v>
      </c>
      <c r="I1967" s="1" t="str">
        <f>_xlfn.XLOOKUP(G1967,'Lookup '!A:A,'Lookup '!B:B)</f>
        <v>Camera Screen Protector</v>
      </c>
      <c r="J1967" s="1" t="s">
        <v>317</v>
      </c>
      <c r="K1967" s="1" t="b">
        <v>0</v>
      </c>
      <c r="L1967" s="1"/>
      <c r="M1967" s="1"/>
      <c r="N1967" s="1" t="s">
        <v>52</v>
      </c>
      <c r="O1967" s="3">
        <v>0.64</v>
      </c>
      <c r="P1967" s="3"/>
      <c r="Q1967" s="3">
        <v>0.64</v>
      </c>
      <c r="R1967" s="3">
        <v>1.7726999999999999</v>
      </c>
      <c r="S1967" s="1">
        <v>0</v>
      </c>
      <c r="T1967" s="4">
        <v>0</v>
      </c>
      <c r="U1967" s="1"/>
      <c r="V1967" s="1" t="s">
        <v>5569</v>
      </c>
      <c r="W1967" s="1">
        <v>0</v>
      </c>
      <c r="X1967" s="1" t="s">
        <v>47</v>
      </c>
      <c r="Y1967" s="1">
        <v>971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54</v>
      </c>
      <c r="AU1967" s="1">
        <v>0</v>
      </c>
      <c r="AV1967" s="1">
        <v>10</v>
      </c>
      <c r="AW1967" s="1">
        <v>13</v>
      </c>
      <c r="AX1967" s="1">
        <v>4</v>
      </c>
      <c r="AY1967" s="1">
        <v>5</v>
      </c>
      <c r="AZ1967" s="1">
        <v>9</v>
      </c>
      <c r="BA1967" s="11">
        <v>10</v>
      </c>
    </row>
    <row r="1968" spans="1:53" hidden="1" x14ac:dyDescent="0.25">
      <c r="A1968" s="10">
        <v>126005</v>
      </c>
      <c r="B1968" s="1" t="s">
        <v>4084</v>
      </c>
      <c r="C1968" s="1" t="s">
        <v>2949</v>
      </c>
      <c r="D1968" s="1">
        <v>4</v>
      </c>
      <c r="E1968" s="1">
        <v>0</v>
      </c>
      <c r="F1968" s="1"/>
      <c r="G1968" s="1" t="s">
        <v>4085</v>
      </c>
      <c r="H1968" s="2">
        <v>45531.455711493058</v>
      </c>
      <c r="I1968" s="1" t="str">
        <f>_xlfn.XLOOKUP(G1968,'Lookup '!A:A,'Lookup '!B:B)</f>
        <v>Camera Screen Protector</v>
      </c>
      <c r="J1968" s="1" t="s">
        <v>317</v>
      </c>
      <c r="K1968" s="1" t="b">
        <v>0</v>
      </c>
      <c r="L1968" s="1"/>
      <c r="M1968" s="1"/>
      <c r="N1968" s="1" t="s">
        <v>52</v>
      </c>
      <c r="O1968" s="3">
        <v>0.64</v>
      </c>
      <c r="P1968" s="3"/>
      <c r="Q1968" s="3">
        <v>0.64</v>
      </c>
      <c r="R1968" s="3">
        <v>1.7726999999999999</v>
      </c>
      <c r="S1968" s="1">
        <v>0</v>
      </c>
      <c r="T1968" s="4">
        <v>0</v>
      </c>
      <c r="U1968" s="1"/>
      <c r="V1968" s="1" t="s">
        <v>5569</v>
      </c>
      <c r="W1968" s="1">
        <v>0</v>
      </c>
      <c r="X1968" s="1" t="s">
        <v>47</v>
      </c>
      <c r="Y1968" s="1">
        <v>728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21</v>
      </c>
      <c r="AU1968" s="1">
        <v>13</v>
      </c>
      <c r="AV1968" s="1">
        <v>18</v>
      </c>
      <c r="AW1968" s="1">
        <v>30</v>
      </c>
      <c r="AX1968" s="1">
        <v>0</v>
      </c>
      <c r="AY1968" s="1">
        <v>0</v>
      </c>
      <c r="AZ1968" s="1">
        <v>0</v>
      </c>
      <c r="BA1968" s="11">
        <v>0</v>
      </c>
    </row>
    <row r="1969" spans="1:53" hidden="1" x14ac:dyDescent="0.25">
      <c r="A1969" s="10">
        <v>126006</v>
      </c>
      <c r="B1969" s="1" t="s">
        <v>4086</v>
      </c>
      <c r="C1969" s="1" t="s">
        <v>2949</v>
      </c>
      <c r="D1969" s="1">
        <v>4</v>
      </c>
      <c r="E1969" s="1">
        <v>0</v>
      </c>
      <c r="F1969" s="1"/>
      <c r="G1969" s="1" t="s">
        <v>4087</v>
      </c>
      <c r="H1969" s="2">
        <v>45531.455711493058</v>
      </c>
      <c r="I1969" s="1" t="str">
        <f>_xlfn.XLOOKUP(G1969,'Lookup '!A:A,'Lookup '!B:B)</f>
        <v>Camera Screen Protector</v>
      </c>
      <c r="J1969" s="1" t="s">
        <v>317</v>
      </c>
      <c r="K1969" s="1" t="b">
        <v>0</v>
      </c>
      <c r="L1969" s="1"/>
      <c r="M1969" s="1"/>
      <c r="N1969" s="1" t="s">
        <v>52</v>
      </c>
      <c r="O1969" s="3">
        <v>0.64</v>
      </c>
      <c r="P1969" s="3"/>
      <c r="Q1969" s="3">
        <v>0.64</v>
      </c>
      <c r="R1969" s="3">
        <v>1.7726999999999999</v>
      </c>
      <c r="S1969" s="1">
        <v>0</v>
      </c>
      <c r="T1969" s="4">
        <v>0</v>
      </c>
      <c r="U1969" s="1"/>
      <c r="V1969" s="1" t="s">
        <v>5569</v>
      </c>
      <c r="W1969" s="1">
        <v>0</v>
      </c>
      <c r="X1969" s="1" t="s">
        <v>47</v>
      </c>
      <c r="Y1969" s="1">
        <v>811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52</v>
      </c>
      <c r="AU1969" s="1">
        <v>10</v>
      </c>
      <c r="AV1969" s="1">
        <v>28</v>
      </c>
      <c r="AW1969" s="1">
        <v>56</v>
      </c>
      <c r="AX1969" s="1">
        <v>27</v>
      </c>
      <c r="AY1969" s="1">
        <v>8</v>
      </c>
      <c r="AZ1969" s="1">
        <v>10</v>
      </c>
      <c r="BA1969" s="11">
        <v>6</v>
      </c>
    </row>
    <row r="1970" spans="1:53" hidden="1" x14ac:dyDescent="0.25">
      <c r="A1970" s="10">
        <v>126007</v>
      </c>
      <c r="B1970" s="1" t="s">
        <v>4088</v>
      </c>
      <c r="C1970" s="1" t="s">
        <v>2949</v>
      </c>
      <c r="D1970" s="1">
        <v>4</v>
      </c>
      <c r="E1970" s="1">
        <v>0</v>
      </c>
      <c r="F1970" s="1"/>
      <c r="G1970" s="1" t="s">
        <v>4089</v>
      </c>
      <c r="H1970" s="2">
        <v>45531.455711493058</v>
      </c>
      <c r="I1970" s="1" t="str">
        <f>_xlfn.XLOOKUP(G1970,'Lookup '!A:A,'Lookup '!B:B)</f>
        <v>Camera Screen Protector</v>
      </c>
      <c r="J1970" s="1" t="s">
        <v>317</v>
      </c>
      <c r="K1970" s="1" t="b">
        <v>0</v>
      </c>
      <c r="L1970" s="1"/>
      <c r="M1970" s="1"/>
      <c r="N1970" s="1" t="s">
        <v>52</v>
      </c>
      <c r="O1970" s="3">
        <v>0.64</v>
      </c>
      <c r="P1970" s="3"/>
      <c r="Q1970" s="3">
        <v>0.64</v>
      </c>
      <c r="R1970" s="3">
        <v>1.7726999999999999</v>
      </c>
      <c r="S1970" s="1">
        <v>0</v>
      </c>
      <c r="T1970" s="4">
        <v>0</v>
      </c>
      <c r="U1970" s="1"/>
      <c r="V1970" s="1" t="s">
        <v>5569</v>
      </c>
      <c r="W1970" s="1">
        <v>0</v>
      </c>
      <c r="X1970" s="1" t="s">
        <v>47</v>
      </c>
      <c r="Y1970" s="1">
        <v>729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31</v>
      </c>
      <c r="AU1970" s="1">
        <v>7</v>
      </c>
      <c r="AV1970" s="1">
        <v>18</v>
      </c>
      <c r="AW1970" s="1">
        <v>17</v>
      </c>
      <c r="AX1970" s="1">
        <v>40</v>
      </c>
      <c r="AY1970" s="1">
        <v>24</v>
      </c>
      <c r="AZ1970" s="1">
        <v>17</v>
      </c>
      <c r="BA1970" s="11">
        <v>12</v>
      </c>
    </row>
    <row r="1971" spans="1:53" hidden="1" x14ac:dyDescent="0.25">
      <c r="A1971" s="10">
        <v>126008</v>
      </c>
      <c r="B1971" s="1" t="s">
        <v>4090</v>
      </c>
      <c r="C1971" s="1" t="s">
        <v>2949</v>
      </c>
      <c r="D1971" s="1">
        <v>4</v>
      </c>
      <c r="E1971" s="1">
        <v>0</v>
      </c>
      <c r="F1971" s="1"/>
      <c r="G1971" s="1" t="s">
        <v>4091</v>
      </c>
      <c r="H1971" s="2">
        <v>45531.455711493058</v>
      </c>
      <c r="I1971" s="1" t="str">
        <f>_xlfn.XLOOKUP(G1971,'Lookup '!A:A,'Lookup '!B:B)</f>
        <v>Camera Screen Protector</v>
      </c>
      <c r="J1971" s="1" t="s">
        <v>317</v>
      </c>
      <c r="K1971" s="1" t="b">
        <v>0</v>
      </c>
      <c r="L1971" s="1"/>
      <c r="M1971" s="1"/>
      <c r="N1971" s="1" t="s">
        <v>52</v>
      </c>
      <c r="O1971" s="3">
        <v>0.64</v>
      </c>
      <c r="P1971" s="3"/>
      <c r="Q1971" s="3">
        <v>0.64</v>
      </c>
      <c r="R1971" s="3">
        <v>1.7726999999999999</v>
      </c>
      <c r="S1971" s="1">
        <v>0</v>
      </c>
      <c r="T1971" s="4">
        <v>0</v>
      </c>
      <c r="U1971" s="1"/>
      <c r="V1971" s="1" t="s">
        <v>5569</v>
      </c>
      <c r="W1971" s="1">
        <v>0</v>
      </c>
      <c r="X1971" s="1" t="s">
        <v>47</v>
      </c>
      <c r="Y1971" s="1">
        <v>641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38</v>
      </c>
      <c r="AU1971" s="1">
        <v>22</v>
      </c>
      <c r="AV1971" s="1">
        <v>25</v>
      </c>
      <c r="AW1971" s="1">
        <v>19</v>
      </c>
      <c r="AX1971" s="1">
        <v>42</v>
      </c>
      <c r="AY1971" s="1">
        <v>2</v>
      </c>
      <c r="AZ1971" s="1">
        <v>15</v>
      </c>
      <c r="BA1971" s="11">
        <v>0</v>
      </c>
    </row>
    <row r="1972" spans="1:53" hidden="1" x14ac:dyDescent="0.25">
      <c r="A1972" s="10">
        <v>126009</v>
      </c>
      <c r="B1972" s="1" t="s">
        <v>4092</v>
      </c>
      <c r="C1972" s="1" t="s">
        <v>2949</v>
      </c>
      <c r="D1972" s="1">
        <v>4</v>
      </c>
      <c r="E1972" s="1">
        <v>0</v>
      </c>
      <c r="F1972" s="1"/>
      <c r="G1972" s="1" t="s">
        <v>4093</v>
      </c>
      <c r="H1972" s="2">
        <v>45531.455711493058</v>
      </c>
      <c r="I1972" s="1" t="str">
        <f>_xlfn.XLOOKUP(G1972,'Lookup '!A:A,'Lookup '!B:B)</f>
        <v>Camera Screen Protector</v>
      </c>
      <c r="J1972" s="1" t="s">
        <v>317</v>
      </c>
      <c r="K1972" s="1" t="b">
        <v>0</v>
      </c>
      <c r="L1972" s="1"/>
      <c r="M1972" s="1"/>
      <c r="N1972" s="1" t="s">
        <v>52</v>
      </c>
      <c r="O1972" s="3">
        <v>0.64</v>
      </c>
      <c r="P1972" s="3"/>
      <c r="Q1972" s="3">
        <v>0.64</v>
      </c>
      <c r="R1972" s="3">
        <v>1.7726999999999999</v>
      </c>
      <c r="S1972" s="1">
        <v>0</v>
      </c>
      <c r="T1972" s="4">
        <v>0</v>
      </c>
      <c r="U1972" s="1"/>
      <c r="V1972" s="1" t="s">
        <v>5569</v>
      </c>
      <c r="W1972" s="1">
        <v>0</v>
      </c>
      <c r="X1972" s="1" t="s">
        <v>47</v>
      </c>
      <c r="Y1972" s="1">
        <v>880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63</v>
      </c>
      <c r="AU1972" s="1">
        <v>18</v>
      </c>
      <c r="AV1972" s="1">
        <v>26</v>
      </c>
      <c r="AW1972" s="1">
        <v>97</v>
      </c>
      <c r="AX1972" s="1">
        <v>42</v>
      </c>
      <c r="AY1972" s="1">
        <v>15</v>
      </c>
      <c r="AZ1972" s="1">
        <v>34</v>
      </c>
      <c r="BA1972" s="11">
        <v>15</v>
      </c>
    </row>
    <row r="1973" spans="1:53" hidden="1" x14ac:dyDescent="0.25">
      <c r="A1973" s="10">
        <v>126010</v>
      </c>
      <c r="B1973" s="1" t="s">
        <v>4094</v>
      </c>
      <c r="C1973" s="1" t="s">
        <v>2949</v>
      </c>
      <c r="D1973" s="1">
        <v>4</v>
      </c>
      <c r="E1973" s="1">
        <v>0</v>
      </c>
      <c r="F1973" s="1"/>
      <c r="G1973" s="1" t="s">
        <v>4095</v>
      </c>
      <c r="H1973" s="2">
        <v>45531.455711493058</v>
      </c>
      <c r="I1973" s="1" t="str">
        <f>_xlfn.XLOOKUP(G1973,'Lookup '!A:A,'Lookup '!B:B)</f>
        <v>Camera Screen Protector</v>
      </c>
      <c r="J1973" s="1" t="s">
        <v>317</v>
      </c>
      <c r="K1973" s="1" t="b">
        <v>0</v>
      </c>
      <c r="L1973" s="1"/>
      <c r="M1973" s="1"/>
      <c r="N1973" s="1" t="s">
        <v>52</v>
      </c>
      <c r="O1973" s="3">
        <v>0.64</v>
      </c>
      <c r="P1973" s="3"/>
      <c r="Q1973" s="3">
        <v>0.64</v>
      </c>
      <c r="R1973" s="3">
        <v>1.7726999999999999</v>
      </c>
      <c r="S1973" s="1">
        <v>0</v>
      </c>
      <c r="T1973" s="4">
        <v>0</v>
      </c>
      <c r="U1973" s="1"/>
      <c r="V1973" s="1" t="s">
        <v>5569</v>
      </c>
      <c r="W1973" s="1">
        <v>0</v>
      </c>
      <c r="X1973" s="1" t="s">
        <v>47</v>
      </c>
      <c r="Y1973" s="1">
        <v>410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15</v>
      </c>
      <c r="AU1973" s="1">
        <v>0</v>
      </c>
      <c r="AV1973" s="1">
        <v>3</v>
      </c>
      <c r="AW1973" s="1">
        <v>34</v>
      </c>
      <c r="AX1973" s="1">
        <v>16</v>
      </c>
      <c r="AY1973" s="1">
        <v>9</v>
      </c>
      <c r="AZ1973" s="1">
        <v>8</v>
      </c>
      <c r="BA1973" s="11">
        <v>5</v>
      </c>
    </row>
    <row r="1974" spans="1:53" hidden="1" x14ac:dyDescent="0.25">
      <c r="A1974" s="10">
        <v>126011</v>
      </c>
      <c r="B1974" s="1" t="s">
        <v>4096</v>
      </c>
      <c r="C1974" s="1" t="s">
        <v>2949</v>
      </c>
      <c r="D1974" s="1">
        <v>4</v>
      </c>
      <c r="E1974" s="1">
        <v>0</v>
      </c>
      <c r="F1974" s="1"/>
      <c r="G1974" s="1" t="s">
        <v>4097</v>
      </c>
      <c r="H1974" s="2">
        <v>45531.455711493058</v>
      </c>
      <c r="I1974" s="1" t="str">
        <f>_xlfn.XLOOKUP(G1974,'Lookup '!A:A,'Lookup '!B:B)</f>
        <v>Camera Screen Protector</v>
      </c>
      <c r="J1974" s="1" t="s">
        <v>317</v>
      </c>
      <c r="K1974" s="1" t="b">
        <v>0</v>
      </c>
      <c r="L1974" s="1"/>
      <c r="M1974" s="1"/>
      <c r="N1974" s="1" t="s">
        <v>52</v>
      </c>
      <c r="O1974" s="3">
        <v>0.64</v>
      </c>
      <c r="P1974" s="3"/>
      <c r="Q1974" s="3">
        <v>0.64</v>
      </c>
      <c r="R1974" s="3">
        <v>1.7726999999999999</v>
      </c>
      <c r="S1974" s="1">
        <v>0</v>
      </c>
      <c r="T1974" s="4">
        <v>0</v>
      </c>
      <c r="U1974" s="1"/>
      <c r="V1974" s="1" t="s">
        <v>5569</v>
      </c>
      <c r="W1974" s="1">
        <v>0</v>
      </c>
      <c r="X1974" s="1" t="s">
        <v>47</v>
      </c>
      <c r="Y1974" s="1">
        <v>408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20</v>
      </c>
      <c r="AU1974" s="1">
        <v>0</v>
      </c>
      <c r="AV1974" s="1">
        <v>13</v>
      </c>
      <c r="AW1974" s="1">
        <v>17</v>
      </c>
      <c r="AX1974" s="1">
        <v>23</v>
      </c>
      <c r="AY1974" s="1">
        <v>5</v>
      </c>
      <c r="AZ1974" s="1">
        <v>11</v>
      </c>
      <c r="BA1974" s="11">
        <v>3</v>
      </c>
    </row>
    <row r="1975" spans="1:53" hidden="1" x14ac:dyDescent="0.25">
      <c r="A1975" s="10">
        <v>126012</v>
      </c>
      <c r="B1975" s="1" t="s">
        <v>4098</v>
      </c>
      <c r="C1975" s="1" t="s">
        <v>2949</v>
      </c>
      <c r="D1975" s="1">
        <v>4</v>
      </c>
      <c r="E1975" s="1">
        <v>0</v>
      </c>
      <c r="F1975" s="1"/>
      <c r="G1975" s="1" t="s">
        <v>4099</v>
      </c>
      <c r="H1975" s="2">
        <v>45531.455711493058</v>
      </c>
      <c r="I1975" s="1" t="str">
        <f>_xlfn.XLOOKUP(G1975,'Lookup '!A:A,'Lookup '!B:B)</f>
        <v>Camera Screen Protector</v>
      </c>
      <c r="J1975" s="1" t="s">
        <v>317</v>
      </c>
      <c r="K1975" s="1" t="b">
        <v>0</v>
      </c>
      <c r="L1975" s="1"/>
      <c r="M1975" s="1"/>
      <c r="N1975" s="1" t="s">
        <v>52</v>
      </c>
      <c r="O1975" s="3">
        <v>0.64</v>
      </c>
      <c r="P1975" s="3"/>
      <c r="Q1975" s="3">
        <v>0.64</v>
      </c>
      <c r="R1975" s="3">
        <v>1.7726999999999999</v>
      </c>
      <c r="S1975" s="1">
        <v>0</v>
      </c>
      <c r="T1975" s="4">
        <v>0</v>
      </c>
      <c r="U1975" s="1"/>
      <c r="V1975" s="1" t="s">
        <v>5569</v>
      </c>
      <c r="W1975" s="1">
        <v>0</v>
      </c>
      <c r="X1975" s="1" t="s">
        <v>47</v>
      </c>
      <c r="Y1975" s="1">
        <v>564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17</v>
      </c>
      <c r="AU1975" s="1">
        <v>25</v>
      </c>
      <c r="AV1975" s="1">
        <v>19</v>
      </c>
      <c r="AW1975" s="1">
        <v>37</v>
      </c>
      <c r="AX1975" s="1">
        <v>18</v>
      </c>
      <c r="AY1975" s="1">
        <v>9</v>
      </c>
      <c r="AZ1975" s="1">
        <v>8</v>
      </c>
      <c r="BA1975" s="11">
        <v>3</v>
      </c>
    </row>
    <row r="1976" spans="1:53" hidden="1" x14ac:dyDescent="0.25">
      <c r="A1976" s="10">
        <v>126013</v>
      </c>
      <c r="B1976" s="1" t="s">
        <v>4100</v>
      </c>
      <c r="C1976" s="1" t="s">
        <v>2949</v>
      </c>
      <c r="D1976" s="1">
        <v>4</v>
      </c>
      <c r="E1976" s="1">
        <v>0</v>
      </c>
      <c r="F1976" s="1"/>
      <c r="G1976" s="1" t="s">
        <v>4101</v>
      </c>
      <c r="H1976" s="2">
        <v>45531.455711493058</v>
      </c>
      <c r="I1976" s="1" t="str">
        <f>_xlfn.XLOOKUP(G1976,'Lookup '!A:A,'Lookup '!B:B)</f>
        <v>Camera Screen Protector</v>
      </c>
      <c r="J1976" s="1" t="s">
        <v>317</v>
      </c>
      <c r="K1976" s="1" t="b">
        <v>0</v>
      </c>
      <c r="L1976" s="1"/>
      <c r="M1976" s="1"/>
      <c r="N1976" s="1" t="s">
        <v>52</v>
      </c>
      <c r="O1976" s="3">
        <v>0.64</v>
      </c>
      <c r="P1976" s="3"/>
      <c r="Q1976" s="3">
        <v>0.64</v>
      </c>
      <c r="R1976" s="3">
        <v>1.7683</v>
      </c>
      <c r="S1976" s="1">
        <v>0</v>
      </c>
      <c r="T1976" s="4">
        <v>0</v>
      </c>
      <c r="U1976" s="1"/>
      <c r="V1976" s="1" t="s">
        <v>5569</v>
      </c>
      <c r="W1976" s="1">
        <v>0</v>
      </c>
      <c r="X1976" s="1" t="s">
        <v>47</v>
      </c>
      <c r="Y1976" s="1">
        <v>313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3</v>
      </c>
      <c r="AT1976" s="1">
        <v>29</v>
      </c>
      <c r="AU1976" s="1">
        <v>9</v>
      </c>
      <c r="AV1976" s="1">
        <v>10</v>
      </c>
      <c r="AW1976" s="1">
        <v>38</v>
      </c>
      <c r="AX1976" s="1">
        <v>52</v>
      </c>
      <c r="AY1976" s="1">
        <v>15</v>
      </c>
      <c r="AZ1976" s="1">
        <v>8</v>
      </c>
      <c r="BA1976" s="11">
        <v>23</v>
      </c>
    </row>
    <row r="1977" spans="1:53" hidden="1" x14ac:dyDescent="0.25">
      <c r="A1977" s="10">
        <v>126014</v>
      </c>
      <c r="B1977" s="1" t="s">
        <v>4102</v>
      </c>
      <c r="C1977" s="1" t="s">
        <v>2949</v>
      </c>
      <c r="D1977" s="1">
        <v>4</v>
      </c>
      <c r="E1977" s="1">
        <v>0</v>
      </c>
      <c r="F1977" s="1"/>
      <c r="G1977" s="1" t="s">
        <v>4103</v>
      </c>
      <c r="H1977" s="2">
        <v>45531.455711493058</v>
      </c>
      <c r="I1977" s="1" t="str">
        <f>_xlfn.XLOOKUP(G1977,'Lookup '!A:A,'Lookup '!B:B)</f>
        <v>Camera Screen Protector</v>
      </c>
      <c r="J1977" s="1" t="s">
        <v>317</v>
      </c>
      <c r="K1977" s="1" t="b">
        <v>0</v>
      </c>
      <c r="L1977" s="1"/>
      <c r="M1977" s="1"/>
      <c r="N1977" s="1" t="s">
        <v>52</v>
      </c>
      <c r="O1977" s="3">
        <v>0.64</v>
      </c>
      <c r="P1977" s="3"/>
      <c r="Q1977" s="3">
        <v>0.64</v>
      </c>
      <c r="R1977" s="3">
        <v>1.7726999999999999</v>
      </c>
      <c r="S1977" s="1">
        <v>0</v>
      </c>
      <c r="T1977" s="4">
        <v>0</v>
      </c>
      <c r="U1977" s="1"/>
      <c r="V1977" s="1" t="s">
        <v>5569</v>
      </c>
      <c r="W1977" s="1">
        <v>0</v>
      </c>
      <c r="X1977" s="1" t="s">
        <v>47</v>
      </c>
      <c r="Y1977" s="1">
        <v>495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47</v>
      </c>
      <c r="AU1977" s="1">
        <v>25</v>
      </c>
      <c r="AV1977" s="1">
        <v>31</v>
      </c>
      <c r="AW1977" s="1">
        <v>37</v>
      </c>
      <c r="AX1977" s="1">
        <v>43</v>
      </c>
      <c r="AY1977" s="1">
        <v>7</v>
      </c>
      <c r="AZ1977" s="1">
        <v>11</v>
      </c>
      <c r="BA1977" s="11">
        <v>4</v>
      </c>
    </row>
    <row r="1978" spans="1:53" hidden="1" x14ac:dyDescent="0.25">
      <c r="A1978" s="10">
        <v>126015</v>
      </c>
      <c r="B1978" s="1" t="s">
        <v>4104</v>
      </c>
      <c r="C1978" s="1" t="s">
        <v>2949</v>
      </c>
      <c r="D1978" s="1">
        <v>4</v>
      </c>
      <c r="E1978" s="1">
        <v>0</v>
      </c>
      <c r="F1978" s="1"/>
      <c r="G1978" s="1" t="s">
        <v>4105</v>
      </c>
      <c r="H1978" s="2">
        <v>45531.462691550929</v>
      </c>
      <c r="I1978" s="1" t="str">
        <f>_xlfn.XLOOKUP(G1978,'Lookup '!A:A,'Lookup '!B:B)</f>
        <v>Camera Screen Protector</v>
      </c>
      <c r="J1978" s="1" t="s">
        <v>317</v>
      </c>
      <c r="K1978" s="1" t="b">
        <v>0</v>
      </c>
      <c r="L1978" s="1"/>
      <c r="M1978" s="1"/>
      <c r="N1978" s="1" t="s">
        <v>52</v>
      </c>
      <c r="O1978" s="3">
        <v>1.42</v>
      </c>
      <c r="P1978" s="3"/>
      <c r="Q1978" s="3">
        <v>1.42</v>
      </c>
      <c r="R1978" s="3">
        <v>2.7187000000000001</v>
      </c>
      <c r="S1978" s="1">
        <v>0</v>
      </c>
      <c r="T1978" s="4">
        <v>0</v>
      </c>
      <c r="U1978" s="1"/>
      <c r="V1978" s="1" t="s">
        <v>5685</v>
      </c>
      <c r="W1978" s="1">
        <v>0</v>
      </c>
      <c r="X1978" s="1" t="s">
        <v>47</v>
      </c>
      <c r="Y1978" s="1">
        <v>-30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30</v>
      </c>
      <c r="AT1978" s="1">
        <v>188</v>
      </c>
      <c r="AU1978" s="1">
        <v>195</v>
      </c>
      <c r="AV1978" s="1">
        <v>175</v>
      </c>
      <c r="AW1978" s="1">
        <v>114</v>
      </c>
      <c r="AX1978" s="1">
        <v>250</v>
      </c>
      <c r="AY1978" s="1">
        <v>74</v>
      </c>
      <c r="AZ1978" s="1">
        <v>45</v>
      </c>
      <c r="BA1978" s="11">
        <v>0</v>
      </c>
    </row>
    <row r="1979" spans="1:53" hidden="1" x14ac:dyDescent="0.25">
      <c r="A1979" s="10">
        <v>126016</v>
      </c>
      <c r="B1979" s="1" t="s">
        <v>4106</v>
      </c>
      <c r="C1979" s="1" t="s">
        <v>2949</v>
      </c>
      <c r="D1979" s="1">
        <v>4</v>
      </c>
      <c r="E1979" s="1">
        <v>0</v>
      </c>
      <c r="F1979" s="1"/>
      <c r="G1979" s="1" t="s">
        <v>4107</v>
      </c>
      <c r="H1979" s="2">
        <v>45531.462691550929</v>
      </c>
      <c r="I1979" s="1" t="str">
        <f>_xlfn.XLOOKUP(G1979,'Lookup '!A:A,'Lookup '!B:B)</f>
        <v>Camera Screen Protector</v>
      </c>
      <c r="J1979" s="1" t="s">
        <v>317</v>
      </c>
      <c r="K1979" s="1" t="b">
        <v>0</v>
      </c>
      <c r="L1979" s="1"/>
      <c r="M1979" s="1"/>
      <c r="N1979" s="1" t="s">
        <v>52</v>
      </c>
      <c r="O1979" s="3">
        <v>1.42</v>
      </c>
      <c r="P1979" s="3"/>
      <c r="Q1979" s="3">
        <v>1.42</v>
      </c>
      <c r="R1979" s="3">
        <v>2.7271999999999998</v>
      </c>
      <c r="S1979" s="1">
        <v>0</v>
      </c>
      <c r="T1979" s="4">
        <v>0</v>
      </c>
      <c r="U1979" s="1"/>
      <c r="V1979" s="1" t="s">
        <v>5685</v>
      </c>
      <c r="W1979" s="1">
        <v>0</v>
      </c>
      <c r="X1979" s="1" t="s">
        <v>47</v>
      </c>
      <c r="Y1979" s="1">
        <v>0</v>
      </c>
      <c r="Z1979" s="1">
        <v>22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20</v>
      </c>
      <c r="AT1979" s="1">
        <v>335</v>
      </c>
      <c r="AU1979" s="1">
        <v>303</v>
      </c>
      <c r="AV1979" s="1">
        <v>311</v>
      </c>
      <c r="AW1979" s="1">
        <v>280</v>
      </c>
      <c r="AX1979" s="1">
        <v>25</v>
      </c>
      <c r="AY1979" s="1">
        <v>1</v>
      </c>
      <c r="AZ1979" s="1">
        <v>0</v>
      </c>
      <c r="BA1979" s="11">
        <v>0</v>
      </c>
    </row>
    <row r="1980" spans="1:53" hidden="1" x14ac:dyDescent="0.25">
      <c r="A1980" s="10">
        <v>126017</v>
      </c>
      <c r="B1980" s="1" t="s">
        <v>4108</v>
      </c>
      <c r="C1980" s="1" t="s">
        <v>2949</v>
      </c>
      <c r="D1980" s="1">
        <v>4</v>
      </c>
      <c r="E1980" s="1">
        <v>0</v>
      </c>
      <c r="F1980" s="1"/>
      <c r="G1980" s="1" t="s">
        <v>4109</v>
      </c>
      <c r="H1980" s="2">
        <v>45531.462691550929</v>
      </c>
      <c r="I1980" s="1" t="str">
        <f>_xlfn.XLOOKUP(G1980,'Lookup '!A:A,'Lookup '!B:B)</f>
        <v>Camera Screen Protector</v>
      </c>
      <c r="J1980" s="1" t="s">
        <v>317</v>
      </c>
      <c r="K1980" s="1" t="b">
        <v>0</v>
      </c>
      <c r="L1980" s="1"/>
      <c r="M1980" s="1"/>
      <c r="N1980" s="1" t="s">
        <v>52</v>
      </c>
      <c r="O1980" s="3">
        <v>1.42</v>
      </c>
      <c r="P1980" s="3"/>
      <c r="Q1980" s="3">
        <v>1.42</v>
      </c>
      <c r="R1980" s="3">
        <v>2.7246000000000001</v>
      </c>
      <c r="S1980" s="1">
        <v>0</v>
      </c>
      <c r="T1980" s="4">
        <v>0</v>
      </c>
      <c r="U1980" s="1"/>
      <c r="V1980" s="1" t="s">
        <v>5685</v>
      </c>
      <c r="W1980" s="1">
        <v>0</v>
      </c>
      <c r="X1980" s="1" t="s">
        <v>47</v>
      </c>
      <c r="Y1980" s="1">
        <v>0</v>
      </c>
      <c r="Z1980" s="1">
        <v>18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40</v>
      </c>
      <c r="AT1980" s="1">
        <v>331</v>
      </c>
      <c r="AU1980" s="1">
        <v>535</v>
      </c>
      <c r="AV1980" s="1">
        <v>624</v>
      </c>
      <c r="AW1980" s="1">
        <v>168</v>
      </c>
      <c r="AX1980" s="1">
        <v>20</v>
      </c>
      <c r="AY1980" s="1">
        <v>0</v>
      </c>
      <c r="AZ1980" s="1">
        <v>0</v>
      </c>
      <c r="BA1980" s="11">
        <v>0</v>
      </c>
    </row>
    <row r="1981" spans="1:53" hidden="1" x14ac:dyDescent="0.25">
      <c r="A1981" s="10">
        <v>126018</v>
      </c>
      <c r="B1981" s="1" t="s">
        <v>4110</v>
      </c>
      <c r="C1981" s="1" t="s">
        <v>2949</v>
      </c>
      <c r="D1981" s="1">
        <v>4</v>
      </c>
      <c r="E1981" s="1">
        <v>0</v>
      </c>
      <c r="F1981" s="1"/>
      <c r="G1981" s="1" t="s">
        <v>4111</v>
      </c>
      <c r="H1981" s="2">
        <v>45531.462691550929</v>
      </c>
      <c r="I1981" s="1" t="str">
        <f>_xlfn.XLOOKUP(G1981,'Lookup '!A:A,'Lookup '!B:B)</f>
        <v>Camera Screen Protector</v>
      </c>
      <c r="J1981" s="1" t="s">
        <v>317</v>
      </c>
      <c r="K1981" s="1" t="b">
        <v>0</v>
      </c>
      <c r="L1981" s="1"/>
      <c r="M1981" s="1"/>
      <c r="N1981" s="1" t="s">
        <v>52</v>
      </c>
      <c r="O1981" s="3">
        <v>1.27</v>
      </c>
      <c r="P1981" s="3"/>
      <c r="Q1981" s="3">
        <v>1.27</v>
      </c>
      <c r="R1981" s="3">
        <v>3</v>
      </c>
      <c r="S1981" s="1">
        <v>0</v>
      </c>
      <c r="T1981" s="4">
        <v>0</v>
      </c>
      <c r="U1981" s="1"/>
      <c r="V1981" s="1" t="s">
        <v>5685</v>
      </c>
      <c r="W1981" s="1">
        <v>0</v>
      </c>
      <c r="X1981" s="1" t="s">
        <v>47</v>
      </c>
      <c r="Y1981" s="1">
        <v>543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10</v>
      </c>
      <c r="AU1981" s="1">
        <v>0</v>
      </c>
      <c r="AV1981" s="1">
        <v>0</v>
      </c>
      <c r="AW1981" s="1">
        <v>44</v>
      </c>
      <c r="AX1981" s="1">
        <v>50</v>
      </c>
      <c r="AY1981" s="1">
        <v>20</v>
      </c>
      <c r="AZ1981" s="1">
        <v>10</v>
      </c>
      <c r="BA1981" s="11">
        <v>26</v>
      </c>
    </row>
    <row r="1982" spans="1:53" hidden="1" x14ac:dyDescent="0.25">
      <c r="A1982" s="10">
        <v>126019</v>
      </c>
      <c r="B1982" s="1" t="s">
        <v>4112</v>
      </c>
      <c r="C1982" s="1" t="s">
        <v>2949</v>
      </c>
      <c r="D1982" s="1">
        <v>4</v>
      </c>
      <c r="E1982" s="1">
        <v>0</v>
      </c>
      <c r="F1982" s="1"/>
      <c r="G1982" s="1" t="s">
        <v>4113</v>
      </c>
      <c r="H1982" s="2">
        <v>45531.462691550929</v>
      </c>
      <c r="I1982" s="1" t="str">
        <f>_xlfn.XLOOKUP(G1982,'Lookup '!A:A,'Lookup '!B:B)</f>
        <v>Camera Screen Protector</v>
      </c>
      <c r="J1982" s="1" t="s">
        <v>317</v>
      </c>
      <c r="K1982" s="1" t="b">
        <v>0</v>
      </c>
      <c r="L1982" s="1"/>
      <c r="M1982" s="1"/>
      <c r="N1982" s="1" t="s">
        <v>52</v>
      </c>
      <c r="O1982" s="3">
        <v>1.07</v>
      </c>
      <c r="P1982" s="3"/>
      <c r="Q1982" s="3">
        <v>1.07</v>
      </c>
      <c r="R1982" s="3">
        <v>3</v>
      </c>
      <c r="S1982" s="1">
        <v>0</v>
      </c>
      <c r="T1982" s="4">
        <v>0</v>
      </c>
      <c r="U1982" s="1"/>
      <c r="V1982" s="1" t="s">
        <v>5685</v>
      </c>
      <c r="W1982" s="1">
        <v>0</v>
      </c>
      <c r="X1982" s="1" t="s">
        <v>47</v>
      </c>
      <c r="Y1982" s="1">
        <v>487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51</v>
      </c>
      <c r="AU1982" s="1">
        <v>37</v>
      </c>
      <c r="AV1982" s="1">
        <v>17</v>
      </c>
      <c r="AW1982" s="1">
        <v>51</v>
      </c>
      <c r="AX1982" s="1">
        <v>16</v>
      </c>
      <c r="AY1982" s="1">
        <v>15</v>
      </c>
      <c r="AZ1982" s="1">
        <v>5</v>
      </c>
      <c r="BA1982" s="11">
        <v>23</v>
      </c>
    </row>
    <row r="1983" spans="1:53" hidden="1" x14ac:dyDescent="0.25">
      <c r="A1983" s="10">
        <v>126020</v>
      </c>
      <c r="B1983" s="1" t="s">
        <v>4114</v>
      </c>
      <c r="C1983" s="1" t="s">
        <v>2949</v>
      </c>
      <c r="D1983" s="1">
        <v>4</v>
      </c>
      <c r="E1983" s="1">
        <v>0</v>
      </c>
      <c r="F1983" s="1"/>
      <c r="G1983" s="1" t="s">
        <v>4115</v>
      </c>
      <c r="H1983" s="2">
        <v>45531.462691550929</v>
      </c>
      <c r="I1983" s="1" t="str">
        <f>_xlfn.XLOOKUP(G1983,'Lookup '!A:A,'Lookup '!B:B)</f>
        <v>Camera Screen Protector</v>
      </c>
      <c r="J1983" s="1" t="s">
        <v>317</v>
      </c>
      <c r="K1983" s="1" t="b">
        <v>0</v>
      </c>
      <c r="L1983" s="1"/>
      <c r="M1983" s="1"/>
      <c r="N1983" s="1" t="s">
        <v>52</v>
      </c>
      <c r="O1983" s="3">
        <v>1.27</v>
      </c>
      <c r="P1983" s="3"/>
      <c r="Q1983" s="3">
        <v>1.27</v>
      </c>
      <c r="R1983" s="3">
        <v>2.9967999999999999</v>
      </c>
      <c r="S1983" s="1">
        <v>0</v>
      </c>
      <c r="T1983" s="4">
        <v>0</v>
      </c>
      <c r="U1983" s="1"/>
      <c r="V1983" s="1" t="s">
        <v>5685</v>
      </c>
      <c r="W1983" s="1">
        <v>0</v>
      </c>
      <c r="X1983" s="1" t="s">
        <v>47</v>
      </c>
      <c r="Y1983" s="1">
        <v>573</v>
      </c>
      <c r="Z1983" s="1">
        <v>9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5</v>
      </c>
      <c r="AT1983" s="1">
        <v>79</v>
      </c>
      <c r="AU1983" s="1">
        <v>50</v>
      </c>
      <c r="AV1983" s="1">
        <v>50</v>
      </c>
      <c r="AW1983" s="1">
        <v>131</v>
      </c>
      <c r="AX1983" s="1">
        <v>43</v>
      </c>
      <c r="AY1983" s="1">
        <v>73</v>
      </c>
      <c r="AZ1983" s="1">
        <v>5</v>
      </c>
      <c r="BA1983" s="11">
        <v>0</v>
      </c>
    </row>
    <row r="1984" spans="1:53" hidden="1" x14ac:dyDescent="0.25">
      <c r="A1984" s="10">
        <v>126021</v>
      </c>
      <c r="B1984" s="1" t="s">
        <v>4116</v>
      </c>
      <c r="C1984" s="1" t="s">
        <v>2949</v>
      </c>
      <c r="D1984" s="1">
        <v>4</v>
      </c>
      <c r="E1984" s="1">
        <v>0</v>
      </c>
      <c r="F1984" s="1"/>
      <c r="G1984" s="1" t="s">
        <v>4117</v>
      </c>
      <c r="H1984" s="2">
        <v>45531.462691550929</v>
      </c>
      <c r="I1984" s="1" t="str">
        <f>_xlfn.XLOOKUP(G1984,'Lookup '!A:A,'Lookup '!B:B)</f>
        <v>Camera Screen Protector</v>
      </c>
      <c r="J1984" s="1" t="s">
        <v>317</v>
      </c>
      <c r="K1984" s="1" t="b">
        <v>0</v>
      </c>
      <c r="L1984" s="1"/>
      <c r="M1984" s="1"/>
      <c r="N1984" s="1" t="s">
        <v>52</v>
      </c>
      <c r="O1984" s="3">
        <v>1.07</v>
      </c>
      <c r="P1984" s="3"/>
      <c r="Q1984" s="3">
        <v>1.07</v>
      </c>
      <c r="R1984" s="3">
        <v>2.9956999999999998</v>
      </c>
      <c r="S1984" s="1">
        <v>0</v>
      </c>
      <c r="T1984" s="4">
        <v>0</v>
      </c>
      <c r="U1984" s="1"/>
      <c r="V1984" s="1" t="s">
        <v>5685</v>
      </c>
      <c r="W1984" s="1">
        <v>0</v>
      </c>
      <c r="X1984" s="1" t="s">
        <v>47</v>
      </c>
      <c r="Y1984" s="1">
        <v>387</v>
      </c>
      <c r="Z1984" s="1">
        <v>9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5</v>
      </c>
      <c r="AT1984" s="1">
        <v>70</v>
      </c>
      <c r="AU1984" s="1">
        <v>45</v>
      </c>
      <c r="AV1984" s="1">
        <v>30</v>
      </c>
      <c r="AW1984" s="1">
        <v>71</v>
      </c>
      <c r="AX1984" s="1">
        <v>45</v>
      </c>
      <c r="AY1984" s="1">
        <v>26</v>
      </c>
      <c r="AZ1984" s="1">
        <v>7</v>
      </c>
      <c r="BA1984" s="11">
        <v>26</v>
      </c>
    </row>
    <row r="1985" spans="1:53" hidden="1" x14ac:dyDescent="0.25">
      <c r="A1985" s="10">
        <v>126022</v>
      </c>
      <c r="B1985" s="1" t="s">
        <v>4118</v>
      </c>
      <c r="C1985" s="1" t="s">
        <v>2949</v>
      </c>
      <c r="D1985" s="1">
        <v>4</v>
      </c>
      <c r="E1985" s="1">
        <v>0</v>
      </c>
      <c r="F1985" s="1"/>
      <c r="G1985" s="1" t="s">
        <v>4119</v>
      </c>
      <c r="H1985" s="2">
        <v>45531.462691550929</v>
      </c>
      <c r="I1985" s="1" t="str">
        <f>_xlfn.XLOOKUP(G1985,'Lookup '!A:A,'Lookup '!B:B)</f>
        <v>Camera Screen Protector</v>
      </c>
      <c r="J1985" s="1" t="s">
        <v>317</v>
      </c>
      <c r="K1985" s="1" t="b">
        <v>0</v>
      </c>
      <c r="L1985" s="1"/>
      <c r="M1985" s="1"/>
      <c r="N1985" s="1" t="s">
        <v>52</v>
      </c>
      <c r="O1985" s="3">
        <v>1.07</v>
      </c>
      <c r="P1985" s="3"/>
      <c r="Q1985" s="3">
        <v>1.07</v>
      </c>
      <c r="R1985" s="3">
        <v>3</v>
      </c>
      <c r="S1985" s="1">
        <v>0</v>
      </c>
      <c r="T1985" s="4">
        <v>0</v>
      </c>
      <c r="U1985" s="1"/>
      <c r="V1985" s="1" t="s">
        <v>5685</v>
      </c>
      <c r="W1985" s="1">
        <v>0</v>
      </c>
      <c r="X1985" s="1" t="s">
        <v>47</v>
      </c>
      <c r="Y1985" s="1">
        <v>334</v>
      </c>
      <c r="Z1985" s="1">
        <v>9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72</v>
      </c>
      <c r="AU1985" s="1">
        <v>40</v>
      </c>
      <c r="AV1985" s="1">
        <v>48</v>
      </c>
      <c r="AW1985" s="1">
        <v>88</v>
      </c>
      <c r="AX1985" s="1">
        <v>48</v>
      </c>
      <c r="AY1985" s="1">
        <v>27</v>
      </c>
      <c r="AZ1985" s="1">
        <v>15</v>
      </c>
      <c r="BA1985" s="11">
        <v>40</v>
      </c>
    </row>
    <row r="1986" spans="1:53" hidden="1" x14ac:dyDescent="0.25">
      <c r="A1986" s="10">
        <v>126023</v>
      </c>
      <c r="B1986" s="1" t="s">
        <v>4120</v>
      </c>
      <c r="C1986" s="1" t="s">
        <v>2949</v>
      </c>
      <c r="D1986" s="1">
        <v>4</v>
      </c>
      <c r="E1986" s="1">
        <v>0</v>
      </c>
      <c r="F1986" s="1"/>
      <c r="G1986" s="1" t="s">
        <v>4121</v>
      </c>
      <c r="H1986" s="2">
        <v>45531.462691550929</v>
      </c>
      <c r="I1986" s="1" t="str">
        <f>_xlfn.XLOOKUP(G1986,'Lookup '!A:A,'Lookup '!B:B)</f>
        <v>Camera Screen Protector</v>
      </c>
      <c r="J1986" s="1" t="s">
        <v>317</v>
      </c>
      <c r="K1986" s="1" t="b">
        <v>0</v>
      </c>
      <c r="L1986" s="1"/>
      <c r="M1986" s="1"/>
      <c r="N1986" s="1" t="s">
        <v>52</v>
      </c>
      <c r="O1986" s="3">
        <v>1.27</v>
      </c>
      <c r="P1986" s="3"/>
      <c r="Q1986" s="3">
        <v>1.27</v>
      </c>
      <c r="R1986" s="3">
        <v>2.9967999999999999</v>
      </c>
      <c r="S1986" s="1">
        <v>0</v>
      </c>
      <c r="T1986" s="4">
        <v>0</v>
      </c>
      <c r="U1986" s="1"/>
      <c r="V1986" s="1" t="s">
        <v>5685</v>
      </c>
      <c r="W1986" s="1">
        <v>0</v>
      </c>
      <c r="X1986" s="1" t="s">
        <v>47</v>
      </c>
      <c r="Y1986" s="1">
        <v>151</v>
      </c>
      <c r="Z1986" s="1">
        <v>9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10</v>
      </c>
      <c r="AT1986" s="1">
        <v>153</v>
      </c>
      <c r="AU1986" s="1">
        <v>105</v>
      </c>
      <c r="AV1986" s="1">
        <v>124</v>
      </c>
      <c r="AW1986" s="1">
        <v>193</v>
      </c>
      <c r="AX1986" s="1">
        <v>150</v>
      </c>
      <c r="AY1986" s="1">
        <v>22</v>
      </c>
      <c r="AZ1986" s="1">
        <v>57</v>
      </c>
      <c r="BA1986" s="11">
        <v>57</v>
      </c>
    </row>
    <row r="1987" spans="1:53" hidden="1" x14ac:dyDescent="0.25">
      <c r="A1987" s="10">
        <v>126024</v>
      </c>
      <c r="B1987" s="1" t="s">
        <v>4122</v>
      </c>
      <c r="C1987" s="1" t="s">
        <v>2949</v>
      </c>
      <c r="D1987" s="1">
        <v>4</v>
      </c>
      <c r="E1987" s="1">
        <v>0</v>
      </c>
      <c r="F1987" s="1"/>
      <c r="G1987" s="1" t="s">
        <v>4123</v>
      </c>
      <c r="H1987" s="2">
        <v>45531.462691550929</v>
      </c>
      <c r="I1987" s="1" t="str">
        <f>_xlfn.XLOOKUP(G1987,'Lookup '!A:A,'Lookup '!B:B)</f>
        <v>Camera Screen Protector</v>
      </c>
      <c r="J1987" s="1" t="s">
        <v>317</v>
      </c>
      <c r="K1987" s="1" t="b">
        <v>0</v>
      </c>
      <c r="L1987" s="1"/>
      <c r="M1987" s="1"/>
      <c r="N1987" s="1" t="s">
        <v>52</v>
      </c>
      <c r="O1987" s="3">
        <v>0.81</v>
      </c>
      <c r="P1987" s="3"/>
      <c r="Q1987" s="3">
        <v>0.81</v>
      </c>
      <c r="R1987" s="3">
        <v>2.5453999999999999</v>
      </c>
      <c r="S1987" s="1">
        <v>0</v>
      </c>
      <c r="T1987" s="4">
        <v>0</v>
      </c>
      <c r="U1987" s="1"/>
      <c r="V1987" s="1" t="s">
        <v>5685</v>
      </c>
      <c r="W1987" s="1">
        <v>0</v>
      </c>
      <c r="X1987" s="1" t="s">
        <v>47</v>
      </c>
      <c r="Y1987" s="1">
        <v>221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28</v>
      </c>
      <c r="AU1987" s="1">
        <v>13</v>
      </c>
      <c r="AV1987" s="1">
        <v>12</v>
      </c>
      <c r="AW1987" s="1">
        <v>10</v>
      </c>
      <c r="AX1987" s="1">
        <v>0</v>
      </c>
      <c r="AY1987" s="1">
        <v>0</v>
      </c>
      <c r="AZ1987" s="1">
        <v>14</v>
      </c>
      <c r="BA1987" s="11">
        <v>2</v>
      </c>
    </row>
    <row r="1988" spans="1:53" hidden="1" x14ac:dyDescent="0.25">
      <c r="A1988" s="10">
        <v>126025</v>
      </c>
      <c r="B1988" s="1" t="s">
        <v>4124</v>
      </c>
      <c r="C1988" s="1" t="s">
        <v>2949</v>
      </c>
      <c r="D1988" s="1">
        <v>4</v>
      </c>
      <c r="E1988" s="1">
        <v>0</v>
      </c>
      <c r="F1988" s="1"/>
      <c r="G1988" s="1" t="s">
        <v>4125</v>
      </c>
      <c r="H1988" s="2">
        <v>45531.462691550929</v>
      </c>
      <c r="I1988" s="1" t="str">
        <f>_xlfn.XLOOKUP(G1988,'Lookup '!A:A,'Lookup '!B:B)</f>
        <v>Camera Screen Protector</v>
      </c>
      <c r="J1988" s="1" t="s">
        <v>317</v>
      </c>
      <c r="K1988" s="1" t="b">
        <v>0</v>
      </c>
      <c r="L1988" s="1"/>
      <c r="M1988" s="1"/>
      <c r="N1988" s="1" t="s">
        <v>52</v>
      </c>
      <c r="O1988" s="3">
        <v>1.07</v>
      </c>
      <c r="P1988" s="3"/>
      <c r="Q1988" s="3">
        <v>1.07</v>
      </c>
      <c r="R1988" s="3">
        <v>3</v>
      </c>
      <c r="S1988" s="1">
        <v>0</v>
      </c>
      <c r="T1988" s="4">
        <v>0</v>
      </c>
      <c r="U1988" s="1"/>
      <c r="V1988" s="1" t="s">
        <v>5685</v>
      </c>
      <c r="W1988" s="1">
        <v>0</v>
      </c>
      <c r="X1988" s="1" t="s">
        <v>47</v>
      </c>
      <c r="Y1988" s="1">
        <v>214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26</v>
      </c>
      <c r="AU1988" s="1">
        <v>11</v>
      </c>
      <c r="AV1988" s="1">
        <v>19</v>
      </c>
      <c r="AW1988" s="1">
        <v>2</v>
      </c>
      <c r="AX1988" s="1">
        <v>9</v>
      </c>
      <c r="AY1988" s="1">
        <v>0</v>
      </c>
      <c r="AZ1988" s="1">
        <v>15</v>
      </c>
      <c r="BA1988" s="11">
        <v>4</v>
      </c>
    </row>
    <row r="1989" spans="1:53" hidden="1" x14ac:dyDescent="0.25">
      <c r="A1989" s="10">
        <v>126026</v>
      </c>
      <c r="B1989" s="1" t="s">
        <v>4126</v>
      </c>
      <c r="C1989" s="1" t="s">
        <v>2949</v>
      </c>
      <c r="D1989" s="1">
        <v>4</v>
      </c>
      <c r="E1989" s="1">
        <v>0</v>
      </c>
      <c r="F1989" s="1"/>
      <c r="G1989" s="1" t="s">
        <v>4127</v>
      </c>
      <c r="H1989" s="2">
        <v>45531.462691550929</v>
      </c>
      <c r="I1989" s="1" t="str">
        <f>_xlfn.XLOOKUP(G1989,'Lookup '!A:A,'Lookup '!B:B)</f>
        <v>Camera Screen Protector</v>
      </c>
      <c r="J1989" s="1" t="s">
        <v>317</v>
      </c>
      <c r="K1989" s="1" t="b">
        <v>0</v>
      </c>
      <c r="L1989" s="1"/>
      <c r="M1989" s="1"/>
      <c r="N1989" s="1" t="s">
        <v>52</v>
      </c>
      <c r="O1989" s="3">
        <v>0.81</v>
      </c>
      <c r="P1989" s="3"/>
      <c r="Q1989" s="3">
        <v>0.81</v>
      </c>
      <c r="R1989" s="3">
        <v>2.5453999999999999</v>
      </c>
      <c r="S1989" s="1">
        <v>0</v>
      </c>
      <c r="T1989" s="4">
        <v>0</v>
      </c>
      <c r="U1989" s="1"/>
      <c r="V1989" s="1" t="s">
        <v>5685</v>
      </c>
      <c r="W1989" s="1">
        <v>0</v>
      </c>
      <c r="X1989" s="1" t="s">
        <v>47</v>
      </c>
      <c r="Y1989" s="1">
        <v>391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32</v>
      </c>
      <c r="AU1989" s="1">
        <v>14</v>
      </c>
      <c r="AV1989" s="1">
        <v>25</v>
      </c>
      <c r="AW1989" s="1">
        <v>2</v>
      </c>
      <c r="AX1989" s="1">
        <v>18</v>
      </c>
      <c r="AY1989" s="1">
        <v>0</v>
      </c>
      <c r="AZ1989" s="1">
        <v>18</v>
      </c>
      <c r="BA1989" s="11">
        <v>5</v>
      </c>
    </row>
    <row r="1990" spans="1:53" hidden="1" x14ac:dyDescent="0.25">
      <c r="A1990" s="10">
        <v>126027</v>
      </c>
      <c r="B1990" s="1" t="s">
        <v>4128</v>
      </c>
      <c r="C1990" s="1" t="s">
        <v>2949</v>
      </c>
      <c r="D1990" s="1">
        <v>4</v>
      </c>
      <c r="E1990" s="1">
        <v>0</v>
      </c>
      <c r="F1990" s="1"/>
      <c r="G1990" s="1" t="s">
        <v>4129</v>
      </c>
      <c r="H1990" s="2">
        <v>45531.462691550929</v>
      </c>
      <c r="I1990" s="1" t="str">
        <f>_xlfn.XLOOKUP(G1990,'Lookup '!A:A,'Lookup '!B:B)</f>
        <v>Camera Screen Protector</v>
      </c>
      <c r="J1990" s="1" t="s">
        <v>317</v>
      </c>
      <c r="K1990" s="1" t="b">
        <v>0</v>
      </c>
      <c r="L1990" s="1"/>
      <c r="M1990" s="1"/>
      <c r="N1990" s="1" t="s">
        <v>52</v>
      </c>
      <c r="O1990" s="3">
        <v>1.07</v>
      </c>
      <c r="P1990" s="3"/>
      <c r="Q1990" s="3">
        <v>1.07</v>
      </c>
      <c r="R1990" s="3">
        <v>3</v>
      </c>
      <c r="S1990" s="1">
        <v>0</v>
      </c>
      <c r="T1990" s="4">
        <v>0</v>
      </c>
      <c r="U1990" s="1"/>
      <c r="V1990" s="1" t="s">
        <v>5685</v>
      </c>
      <c r="W1990" s="1">
        <v>0</v>
      </c>
      <c r="X1990" s="1" t="s">
        <v>47</v>
      </c>
      <c r="Y1990" s="1">
        <v>374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50</v>
      </c>
      <c r="AU1990" s="1">
        <v>17</v>
      </c>
      <c r="AV1990" s="1">
        <v>12</v>
      </c>
      <c r="AW1990" s="1">
        <v>7</v>
      </c>
      <c r="AX1990" s="1">
        <v>26</v>
      </c>
      <c r="AY1990" s="1">
        <v>1</v>
      </c>
      <c r="AZ1990" s="1">
        <v>10</v>
      </c>
      <c r="BA1990" s="11">
        <v>8</v>
      </c>
    </row>
    <row r="1991" spans="1:53" hidden="1" x14ac:dyDescent="0.25">
      <c r="A1991" s="10">
        <v>126028</v>
      </c>
      <c r="B1991" s="1" t="s">
        <v>4130</v>
      </c>
      <c r="C1991" s="1" t="s">
        <v>2949</v>
      </c>
      <c r="D1991" s="1">
        <v>4</v>
      </c>
      <c r="E1991" s="1">
        <v>0</v>
      </c>
      <c r="F1991" s="1"/>
      <c r="G1991" s="1" t="s">
        <v>4131</v>
      </c>
      <c r="H1991" s="2">
        <v>45531.462691550929</v>
      </c>
      <c r="I1991" s="1" t="str">
        <f>_xlfn.XLOOKUP(G1991,'Lookup '!A:A,'Lookup '!B:B)</f>
        <v>Camera Screen Protector</v>
      </c>
      <c r="J1991" s="1" t="s">
        <v>317</v>
      </c>
      <c r="K1991" s="1" t="b">
        <v>0</v>
      </c>
      <c r="L1991" s="1"/>
      <c r="M1991" s="1"/>
      <c r="N1991" s="1" t="s">
        <v>52</v>
      </c>
      <c r="O1991" s="3">
        <v>0.81</v>
      </c>
      <c r="P1991" s="3"/>
      <c r="Q1991" s="3">
        <v>0.81</v>
      </c>
      <c r="R1991" s="3">
        <v>2.5453999999999999</v>
      </c>
      <c r="S1991" s="1">
        <v>0</v>
      </c>
      <c r="T1991" s="4">
        <v>0</v>
      </c>
      <c r="U1991" s="1"/>
      <c r="V1991" s="1" t="s">
        <v>5685</v>
      </c>
      <c r="W1991" s="1">
        <v>0</v>
      </c>
      <c r="X1991" s="1" t="s">
        <v>47</v>
      </c>
      <c r="Y1991" s="1">
        <v>467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112</v>
      </c>
      <c r="AU1991" s="1">
        <v>27</v>
      </c>
      <c r="AV1991" s="1">
        <v>28</v>
      </c>
      <c r="AW1991" s="1">
        <v>11</v>
      </c>
      <c r="AX1991" s="1">
        <v>34</v>
      </c>
      <c r="AY1991" s="1">
        <v>9</v>
      </c>
      <c r="AZ1991" s="1">
        <v>12</v>
      </c>
      <c r="BA1991" s="11">
        <v>0</v>
      </c>
    </row>
    <row r="1992" spans="1:53" hidden="1" x14ac:dyDescent="0.25">
      <c r="A1992" s="10">
        <v>126029</v>
      </c>
      <c r="B1992" s="1" t="s">
        <v>4132</v>
      </c>
      <c r="C1992" s="1" t="s">
        <v>2949</v>
      </c>
      <c r="D1992" s="1">
        <v>4</v>
      </c>
      <c r="E1992" s="1">
        <v>0</v>
      </c>
      <c r="F1992" s="1"/>
      <c r="G1992" s="1" t="s">
        <v>4133</v>
      </c>
      <c r="H1992" s="2">
        <v>45531.462691550929</v>
      </c>
      <c r="I1992" s="1" t="str">
        <f>_xlfn.XLOOKUP(G1992,'Lookup '!A:A,'Lookup '!B:B)</f>
        <v>Camera Screen Protector</v>
      </c>
      <c r="J1992" s="1" t="s">
        <v>317</v>
      </c>
      <c r="K1992" s="1" t="b">
        <v>0</v>
      </c>
      <c r="L1992" s="1"/>
      <c r="M1992" s="1"/>
      <c r="N1992" s="1" t="s">
        <v>52</v>
      </c>
      <c r="O1992" s="3">
        <v>1.07</v>
      </c>
      <c r="P1992" s="3"/>
      <c r="Q1992" s="3">
        <v>1.07</v>
      </c>
      <c r="R1992" s="3">
        <v>3</v>
      </c>
      <c r="S1992" s="1">
        <v>0</v>
      </c>
      <c r="T1992" s="4">
        <v>0</v>
      </c>
      <c r="U1992" s="1"/>
      <c r="V1992" s="1" t="s">
        <v>5685</v>
      </c>
      <c r="W1992" s="1">
        <v>0</v>
      </c>
      <c r="X1992" s="1" t="s">
        <v>47</v>
      </c>
      <c r="Y1992" s="1">
        <v>459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114</v>
      </c>
      <c r="AU1992" s="1">
        <v>39</v>
      </c>
      <c r="AV1992" s="1">
        <v>22</v>
      </c>
      <c r="AW1992" s="1">
        <v>20</v>
      </c>
      <c r="AX1992" s="1">
        <v>32</v>
      </c>
      <c r="AY1992" s="1">
        <v>4</v>
      </c>
      <c r="AZ1992" s="1">
        <v>10</v>
      </c>
      <c r="BA1992" s="11">
        <v>0</v>
      </c>
    </row>
    <row r="1993" spans="1:53" hidden="1" x14ac:dyDescent="0.25">
      <c r="A1993" s="10">
        <v>126030</v>
      </c>
      <c r="B1993" s="1" t="s">
        <v>4134</v>
      </c>
      <c r="C1993" s="1" t="s">
        <v>2949</v>
      </c>
      <c r="D1993" s="1">
        <v>4</v>
      </c>
      <c r="E1993" s="1">
        <v>0</v>
      </c>
      <c r="F1993" s="1"/>
      <c r="G1993" s="1" t="s">
        <v>4135</v>
      </c>
      <c r="H1993" s="2">
        <v>45531.47634927083</v>
      </c>
      <c r="I1993" s="1" t="str">
        <f>_xlfn.XLOOKUP(G1993,'Lookup '!A:A,'Lookup '!B:B)</f>
        <v>Screen Protector</v>
      </c>
      <c r="J1993" s="1" t="s">
        <v>317</v>
      </c>
      <c r="K1993" s="1" t="b">
        <v>0</v>
      </c>
      <c r="L1993" s="1"/>
      <c r="M1993" s="1"/>
      <c r="N1993" s="1" t="s">
        <v>52</v>
      </c>
      <c r="O1993" s="3">
        <v>1.73</v>
      </c>
      <c r="P1993" s="3"/>
      <c r="Q1993" s="3">
        <v>1.73</v>
      </c>
      <c r="R1993" s="3">
        <v>3.2726999999999999</v>
      </c>
      <c r="S1993" s="1">
        <v>0</v>
      </c>
      <c r="T1993" s="4">
        <v>0</v>
      </c>
      <c r="U1993" s="1"/>
      <c r="V1993" s="1" t="s">
        <v>5686</v>
      </c>
      <c r="W1993" s="1">
        <v>0</v>
      </c>
      <c r="X1993" s="1" t="s">
        <v>47</v>
      </c>
      <c r="Y1993" s="1">
        <v>42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30</v>
      </c>
      <c r="AU1993" s="1">
        <v>10</v>
      </c>
      <c r="AV1993" s="1">
        <v>10</v>
      </c>
      <c r="AW1993" s="1">
        <v>27</v>
      </c>
      <c r="AX1993" s="1">
        <v>10</v>
      </c>
      <c r="AY1993" s="1">
        <v>5</v>
      </c>
      <c r="AZ1993" s="1">
        <v>10</v>
      </c>
      <c r="BA1993" s="11">
        <v>4</v>
      </c>
    </row>
    <row r="1994" spans="1:53" hidden="1" x14ac:dyDescent="0.25">
      <c r="A1994" s="10">
        <v>126031</v>
      </c>
      <c r="B1994" s="1" t="s">
        <v>4136</v>
      </c>
      <c r="C1994" s="1" t="s">
        <v>2949</v>
      </c>
      <c r="D1994" s="1">
        <v>4</v>
      </c>
      <c r="E1994" s="1">
        <v>0</v>
      </c>
      <c r="F1994" s="1"/>
      <c r="G1994" s="1" t="s">
        <v>4137</v>
      </c>
      <c r="H1994" s="2">
        <v>45531.47634927083</v>
      </c>
      <c r="I1994" s="1" t="str">
        <f>_xlfn.XLOOKUP(G1994,'Lookup '!A:A,'Lookup '!B:B)</f>
        <v>Screen Protector</v>
      </c>
      <c r="J1994" s="1" t="s">
        <v>317</v>
      </c>
      <c r="K1994" s="1" t="b">
        <v>0</v>
      </c>
      <c r="L1994" s="1"/>
      <c r="M1994" s="1"/>
      <c r="N1994" s="1" t="s">
        <v>52</v>
      </c>
      <c r="O1994" s="3">
        <v>1.73</v>
      </c>
      <c r="P1994" s="3"/>
      <c r="Q1994" s="3">
        <v>1.73</v>
      </c>
      <c r="R1994" s="3">
        <v>3.2665999999999999</v>
      </c>
      <c r="S1994" s="1">
        <v>0</v>
      </c>
      <c r="T1994" s="4">
        <v>0</v>
      </c>
      <c r="U1994" s="1"/>
      <c r="V1994" s="1" t="s">
        <v>5686</v>
      </c>
      <c r="W1994" s="1">
        <v>0</v>
      </c>
      <c r="X1994" s="1" t="s">
        <v>47</v>
      </c>
      <c r="Y1994" s="1">
        <v>1050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10</v>
      </c>
      <c r="AT1994" s="1">
        <v>70</v>
      </c>
      <c r="AU1994" s="1">
        <v>90</v>
      </c>
      <c r="AV1994" s="1">
        <v>43</v>
      </c>
      <c r="AW1994" s="1">
        <v>67</v>
      </c>
      <c r="AX1994" s="1">
        <v>60</v>
      </c>
      <c r="AY1994" s="1">
        <v>23</v>
      </c>
      <c r="AZ1994" s="1">
        <v>57</v>
      </c>
      <c r="BA1994" s="11">
        <v>37</v>
      </c>
    </row>
    <row r="1995" spans="1:53" hidden="1" x14ac:dyDescent="0.25">
      <c r="A1995" s="10">
        <v>126032</v>
      </c>
      <c r="B1995" s="1" t="s">
        <v>4138</v>
      </c>
      <c r="C1995" s="1" t="s">
        <v>2949</v>
      </c>
      <c r="D1995" s="1">
        <v>4</v>
      </c>
      <c r="E1995" s="1">
        <v>0</v>
      </c>
      <c r="F1995" s="1"/>
      <c r="G1995" s="1" t="s">
        <v>4139</v>
      </c>
      <c r="H1995" s="2">
        <v>45531.47634927083</v>
      </c>
      <c r="I1995" s="1" t="str">
        <f>_xlfn.XLOOKUP(G1995,'Lookup '!A:A,'Lookup '!B:B)</f>
        <v>Screen Protector</v>
      </c>
      <c r="J1995" s="1" t="s">
        <v>317</v>
      </c>
      <c r="K1995" s="1" t="b">
        <v>0</v>
      </c>
      <c r="L1995" s="1"/>
      <c r="M1995" s="1"/>
      <c r="N1995" s="1" t="s">
        <v>52</v>
      </c>
      <c r="O1995" s="3">
        <v>1.42</v>
      </c>
      <c r="P1995" s="3"/>
      <c r="Q1995" s="3">
        <v>1.42</v>
      </c>
      <c r="R1995" s="3">
        <v>2.5453999999999999</v>
      </c>
      <c r="S1995" s="1">
        <v>0</v>
      </c>
      <c r="T1995" s="4">
        <v>0</v>
      </c>
      <c r="U1995" s="1"/>
      <c r="V1995" s="1" t="s">
        <v>5686</v>
      </c>
      <c r="W1995" s="1">
        <v>0</v>
      </c>
      <c r="X1995" s="1" t="s">
        <v>47</v>
      </c>
      <c r="Y1995" s="1">
        <v>366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10</v>
      </c>
      <c r="AU1995" s="1">
        <v>15</v>
      </c>
      <c r="AV1995" s="1">
        <v>7</v>
      </c>
      <c r="AW1995" s="1">
        <v>23</v>
      </c>
      <c r="AX1995" s="1">
        <v>21</v>
      </c>
      <c r="AY1995" s="1">
        <v>20</v>
      </c>
      <c r="AZ1995" s="1">
        <v>13</v>
      </c>
      <c r="BA1995" s="11">
        <v>25</v>
      </c>
    </row>
    <row r="1996" spans="1:53" hidden="1" x14ac:dyDescent="0.25">
      <c r="A1996" s="10">
        <v>126033</v>
      </c>
      <c r="B1996" s="1" t="s">
        <v>4140</v>
      </c>
      <c r="C1996" s="1" t="s">
        <v>2949</v>
      </c>
      <c r="D1996" s="1">
        <v>4</v>
      </c>
      <c r="E1996" s="1">
        <v>0</v>
      </c>
      <c r="F1996" s="1"/>
      <c r="G1996" s="1" t="s">
        <v>4141</v>
      </c>
      <c r="H1996" s="2">
        <v>45531.47634927083</v>
      </c>
      <c r="I1996" s="1" t="str">
        <f>_xlfn.XLOOKUP(G1996,'Lookup '!A:A,'Lookup '!B:B)</f>
        <v>Screen Protector</v>
      </c>
      <c r="J1996" s="1" t="s">
        <v>317</v>
      </c>
      <c r="K1996" s="1" t="b">
        <v>0</v>
      </c>
      <c r="L1996" s="1"/>
      <c r="M1996" s="1"/>
      <c r="N1996" s="1" t="s">
        <v>52</v>
      </c>
      <c r="O1996" s="3">
        <v>2.96</v>
      </c>
      <c r="P1996" s="3"/>
      <c r="Q1996" s="3">
        <v>2.96</v>
      </c>
      <c r="R1996" s="3">
        <v>4.3635999999999999</v>
      </c>
      <c r="S1996" s="1">
        <v>0</v>
      </c>
      <c r="T1996" s="4">
        <v>0</v>
      </c>
      <c r="U1996" s="1"/>
      <c r="V1996" s="1" t="s">
        <v>5686</v>
      </c>
      <c r="W1996" s="1">
        <v>0</v>
      </c>
      <c r="X1996" s="1" t="s">
        <v>47</v>
      </c>
      <c r="Y1996" s="1">
        <v>250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23</v>
      </c>
      <c r="AU1996" s="1">
        <v>10</v>
      </c>
      <c r="AV1996" s="1">
        <v>0</v>
      </c>
      <c r="AW1996" s="1">
        <v>4</v>
      </c>
      <c r="AX1996" s="1">
        <v>0</v>
      </c>
      <c r="AY1996" s="1">
        <v>5</v>
      </c>
      <c r="AZ1996" s="1">
        <v>0</v>
      </c>
      <c r="BA1996" s="11">
        <v>8</v>
      </c>
    </row>
    <row r="1997" spans="1:53" hidden="1" x14ac:dyDescent="0.25">
      <c r="A1997" s="10">
        <v>126034</v>
      </c>
      <c r="B1997" s="1" t="s">
        <v>4142</v>
      </c>
      <c r="C1997" s="1" t="s">
        <v>2949</v>
      </c>
      <c r="D1997" s="1">
        <v>4</v>
      </c>
      <c r="E1997" s="1">
        <v>0</v>
      </c>
      <c r="F1997" s="1"/>
      <c r="G1997" s="1" t="s">
        <v>4143</v>
      </c>
      <c r="H1997" s="2">
        <v>45531.47634927083</v>
      </c>
      <c r="I1997" s="1" t="str">
        <f>_xlfn.XLOOKUP(G1997,'Lookup '!A:A,'Lookup '!B:B)</f>
        <v>Screen Protector</v>
      </c>
      <c r="J1997" s="1" t="s">
        <v>317</v>
      </c>
      <c r="K1997" s="1" t="b">
        <v>0</v>
      </c>
      <c r="L1997" s="1"/>
      <c r="M1997" s="1"/>
      <c r="N1997" s="1" t="s">
        <v>52</v>
      </c>
      <c r="O1997" s="3">
        <v>1.73</v>
      </c>
      <c r="P1997" s="3"/>
      <c r="Q1997" s="3">
        <v>1.73</v>
      </c>
      <c r="R1997" s="3">
        <v>3.2726999999999999</v>
      </c>
      <c r="S1997" s="1">
        <v>0</v>
      </c>
      <c r="T1997" s="4">
        <v>0</v>
      </c>
      <c r="U1997" s="1"/>
      <c r="V1997" s="1" t="s">
        <v>5686</v>
      </c>
      <c r="W1997" s="1">
        <v>0</v>
      </c>
      <c r="X1997" s="1" t="s">
        <v>47</v>
      </c>
      <c r="Y1997" s="1">
        <v>108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20</v>
      </c>
      <c r="AU1997" s="1">
        <v>22</v>
      </c>
      <c r="AV1997" s="1">
        <v>20</v>
      </c>
      <c r="AW1997" s="1">
        <v>20</v>
      </c>
      <c r="AX1997" s="1">
        <v>15</v>
      </c>
      <c r="AY1997" s="1">
        <v>7</v>
      </c>
      <c r="AZ1997" s="1">
        <v>11</v>
      </c>
      <c r="BA1997" s="11">
        <v>27</v>
      </c>
    </row>
    <row r="1998" spans="1:53" hidden="1" x14ac:dyDescent="0.25">
      <c r="A1998" s="10">
        <v>126035</v>
      </c>
      <c r="B1998" s="1" t="s">
        <v>4144</v>
      </c>
      <c r="C1998" s="1" t="s">
        <v>2949</v>
      </c>
      <c r="D1998" s="1">
        <v>4</v>
      </c>
      <c r="E1998" s="1">
        <v>0</v>
      </c>
      <c r="F1998" s="1"/>
      <c r="G1998" s="1" t="s">
        <v>4145</v>
      </c>
      <c r="H1998" s="2">
        <v>45531.47634927083</v>
      </c>
      <c r="I1998" s="1" t="str">
        <f>_xlfn.XLOOKUP(G1998,'Lookup '!A:A,'Lookup '!B:B)</f>
        <v>Screen Protector</v>
      </c>
      <c r="J1998" s="1" t="s">
        <v>317</v>
      </c>
      <c r="K1998" s="1" t="b">
        <v>0</v>
      </c>
      <c r="L1998" s="1"/>
      <c r="M1998" s="1"/>
      <c r="N1998" s="1" t="s">
        <v>52</v>
      </c>
      <c r="O1998" s="3">
        <v>1.73</v>
      </c>
      <c r="P1998" s="3"/>
      <c r="Q1998" s="3">
        <v>1.73</v>
      </c>
      <c r="R1998" s="3">
        <v>3</v>
      </c>
      <c r="S1998" s="1">
        <v>0</v>
      </c>
      <c r="T1998" s="4">
        <v>0</v>
      </c>
      <c r="U1998" s="1"/>
      <c r="V1998" s="1" t="s">
        <v>5686</v>
      </c>
      <c r="W1998" s="1">
        <v>0</v>
      </c>
      <c r="X1998" s="1" t="s">
        <v>47</v>
      </c>
      <c r="Y1998" s="1">
        <v>1569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1</v>
      </c>
      <c r="AT1998" s="1">
        <v>89</v>
      </c>
      <c r="AU1998" s="1">
        <v>13</v>
      </c>
      <c r="AV1998" s="1">
        <v>45</v>
      </c>
      <c r="AW1998" s="1">
        <v>78</v>
      </c>
      <c r="AX1998" s="1">
        <v>79</v>
      </c>
      <c r="AY1998" s="1">
        <v>57</v>
      </c>
      <c r="AZ1998" s="1">
        <v>60</v>
      </c>
      <c r="BA1998" s="11">
        <v>9</v>
      </c>
    </row>
    <row r="1999" spans="1:53" hidden="1" x14ac:dyDescent="0.25">
      <c r="A1999" s="10">
        <v>126036</v>
      </c>
      <c r="B1999" s="1" t="s">
        <v>4146</v>
      </c>
      <c r="C1999" s="1" t="s">
        <v>2949</v>
      </c>
      <c r="D1999" s="1">
        <v>4</v>
      </c>
      <c r="E1999" s="1">
        <v>0</v>
      </c>
      <c r="F1999" s="1"/>
      <c r="G1999" s="1" t="s">
        <v>4147</v>
      </c>
      <c r="H1999" s="2">
        <v>45531.47634927083</v>
      </c>
      <c r="I1999" s="1" t="str">
        <f>_xlfn.XLOOKUP(G1999,'Lookup '!A:A,'Lookup '!B:B)</f>
        <v>Screen Protector</v>
      </c>
      <c r="J1999" s="1" t="s">
        <v>317</v>
      </c>
      <c r="K1999" s="1" t="b">
        <v>0</v>
      </c>
      <c r="L1999" s="1"/>
      <c r="M1999" s="1"/>
      <c r="N1999" s="1" t="s">
        <v>52</v>
      </c>
      <c r="O1999" s="3">
        <v>2.96</v>
      </c>
      <c r="P1999" s="3"/>
      <c r="Q1999" s="3">
        <v>2.96</v>
      </c>
      <c r="R1999" s="3">
        <v>4.3426</v>
      </c>
      <c r="S1999" s="1">
        <v>0</v>
      </c>
      <c r="T1999" s="4">
        <v>0</v>
      </c>
      <c r="U1999" s="1"/>
      <c r="V1999" s="1" t="s">
        <v>5686</v>
      </c>
      <c r="W1999" s="1">
        <v>0</v>
      </c>
      <c r="X1999" s="1" t="s">
        <v>47</v>
      </c>
      <c r="Y1999" s="1">
        <v>1070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10</v>
      </c>
      <c r="AT1999" s="1">
        <v>37</v>
      </c>
      <c r="AU1999" s="1">
        <v>29</v>
      </c>
      <c r="AV1999" s="1">
        <v>3</v>
      </c>
      <c r="AW1999" s="1">
        <v>11</v>
      </c>
      <c r="AX1999" s="1">
        <v>21</v>
      </c>
      <c r="AY1999" s="1">
        <v>11</v>
      </c>
      <c r="AZ1999" s="1">
        <v>2</v>
      </c>
      <c r="BA1999" s="11">
        <v>6</v>
      </c>
    </row>
    <row r="2000" spans="1:53" hidden="1" x14ac:dyDescent="0.25">
      <c r="A2000" s="10">
        <v>126037</v>
      </c>
      <c r="B2000" s="1" t="s">
        <v>4148</v>
      </c>
      <c r="C2000" s="1" t="s">
        <v>2949</v>
      </c>
      <c r="D2000" s="1">
        <v>4</v>
      </c>
      <c r="E2000" s="1">
        <v>0</v>
      </c>
      <c r="F2000" s="1"/>
      <c r="G2000" s="1" t="s">
        <v>4149</v>
      </c>
      <c r="H2000" s="2">
        <v>45531.47634927083</v>
      </c>
      <c r="I2000" s="1" t="str">
        <f>_xlfn.XLOOKUP(G2000,'Lookup '!A:A,'Lookup '!B:B)</f>
        <v>Screen Protector</v>
      </c>
      <c r="J2000" s="1" t="s">
        <v>317</v>
      </c>
      <c r="K2000" s="1" t="b">
        <v>0</v>
      </c>
      <c r="L2000" s="1"/>
      <c r="M2000" s="1"/>
      <c r="N2000" s="1" t="s">
        <v>52</v>
      </c>
      <c r="O2000" s="3">
        <v>1.73</v>
      </c>
      <c r="P2000" s="3"/>
      <c r="Q2000" s="3">
        <v>1.73</v>
      </c>
      <c r="R2000" s="3">
        <v>3.2726999999999999</v>
      </c>
      <c r="S2000" s="1">
        <v>0</v>
      </c>
      <c r="T2000" s="4">
        <v>0</v>
      </c>
      <c r="U2000" s="1"/>
      <c r="V2000" s="1" t="s">
        <v>5686</v>
      </c>
      <c r="W2000" s="1">
        <v>0</v>
      </c>
      <c r="X2000" s="1" t="s">
        <v>47</v>
      </c>
      <c r="Y2000" s="1">
        <v>548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204</v>
      </c>
      <c r="AU2000" s="1">
        <v>174</v>
      </c>
      <c r="AV2000" s="1">
        <v>143</v>
      </c>
      <c r="AW2000" s="1">
        <v>226</v>
      </c>
      <c r="AX2000" s="1">
        <v>326</v>
      </c>
      <c r="AY2000" s="1">
        <v>134</v>
      </c>
      <c r="AZ2000" s="1">
        <v>137</v>
      </c>
      <c r="BA2000" s="11">
        <v>123</v>
      </c>
    </row>
    <row r="2001" spans="1:53" hidden="1" x14ac:dyDescent="0.25">
      <c r="A2001" s="10">
        <v>126038</v>
      </c>
      <c r="B2001" s="1" t="s">
        <v>4150</v>
      </c>
      <c r="C2001" s="1" t="s">
        <v>2949</v>
      </c>
      <c r="D2001" s="1">
        <v>4</v>
      </c>
      <c r="E2001" s="1">
        <v>0</v>
      </c>
      <c r="F2001" s="1"/>
      <c r="G2001" s="1" t="s">
        <v>4151</v>
      </c>
      <c r="H2001" s="2">
        <v>45531.47634927083</v>
      </c>
      <c r="I2001" s="1" t="str">
        <f>_xlfn.XLOOKUP(G2001,'Lookup '!A:A,'Lookup '!B:B)</f>
        <v>Screen Protector</v>
      </c>
      <c r="J2001" s="1" t="s">
        <v>317</v>
      </c>
      <c r="K2001" s="1" t="b">
        <v>0</v>
      </c>
      <c r="L2001" s="1"/>
      <c r="M2001" s="1"/>
      <c r="N2001" s="1" t="s">
        <v>52</v>
      </c>
      <c r="O2001" s="3">
        <v>1.42</v>
      </c>
      <c r="P2001" s="3"/>
      <c r="Q2001" s="3">
        <v>1.42</v>
      </c>
      <c r="R2001" s="3">
        <v>2.5453999999999999</v>
      </c>
      <c r="S2001" s="1">
        <v>0</v>
      </c>
      <c r="T2001" s="4">
        <v>0</v>
      </c>
      <c r="U2001" s="1"/>
      <c r="V2001" s="1" t="s">
        <v>5686</v>
      </c>
      <c r="W2001" s="1">
        <v>0</v>
      </c>
      <c r="X2001" s="1" t="s">
        <v>47</v>
      </c>
      <c r="Y2001" s="1">
        <v>455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8</v>
      </c>
      <c r="AU2001" s="1">
        <v>5</v>
      </c>
      <c r="AV2001" s="1">
        <v>0</v>
      </c>
      <c r="AW2001" s="1">
        <v>2</v>
      </c>
      <c r="AX2001" s="1">
        <v>5</v>
      </c>
      <c r="AY2001" s="1">
        <v>5</v>
      </c>
      <c r="AZ2001" s="1">
        <v>10</v>
      </c>
      <c r="BA2001" s="11">
        <v>10</v>
      </c>
    </row>
    <row r="2002" spans="1:53" hidden="1" x14ac:dyDescent="0.25">
      <c r="A2002" s="10">
        <v>126039</v>
      </c>
      <c r="B2002" s="1" t="s">
        <v>4152</v>
      </c>
      <c r="C2002" s="1" t="s">
        <v>2949</v>
      </c>
      <c r="D2002" s="1">
        <v>4</v>
      </c>
      <c r="E2002" s="1">
        <v>0</v>
      </c>
      <c r="F2002" s="1"/>
      <c r="G2002" s="1" t="s">
        <v>4153</v>
      </c>
      <c r="H2002" s="2">
        <v>45531.47634927083</v>
      </c>
      <c r="I2002" s="1" t="str">
        <f>_xlfn.XLOOKUP(G2002,'Lookup '!A:A,'Lookup '!B:B)</f>
        <v>Screen Protector</v>
      </c>
      <c r="J2002" s="1" t="s">
        <v>317</v>
      </c>
      <c r="K2002" s="1" t="b">
        <v>0</v>
      </c>
      <c r="L2002" s="1"/>
      <c r="M2002" s="1"/>
      <c r="N2002" s="1" t="s">
        <v>52</v>
      </c>
      <c r="O2002" s="3">
        <v>1.42</v>
      </c>
      <c r="P2002" s="3"/>
      <c r="Q2002" s="3">
        <v>1.42</v>
      </c>
      <c r="R2002" s="3">
        <v>2.5453999999999999</v>
      </c>
      <c r="S2002" s="1">
        <v>0</v>
      </c>
      <c r="T2002" s="4">
        <v>0</v>
      </c>
      <c r="U2002" s="1"/>
      <c r="V2002" s="1" t="s">
        <v>5686</v>
      </c>
      <c r="W2002" s="1">
        <v>0</v>
      </c>
      <c r="X2002" s="1" t="s">
        <v>47</v>
      </c>
      <c r="Y2002" s="1">
        <v>803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22</v>
      </c>
      <c r="AU2002" s="1">
        <v>3</v>
      </c>
      <c r="AV2002" s="1">
        <v>19</v>
      </c>
      <c r="AW2002" s="1">
        <v>50</v>
      </c>
      <c r="AX2002" s="1">
        <v>18</v>
      </c>
      <c r="AY2002" s="1">
        <v>30</v>
      </c>
      <c r="AZ2002" s="1">
        <v>18</v>
      </c>
      <c r="BA2002" s="11">
        <v>37</v>
      </c>
    </row>
    <row r="2003" spans="1:53" hidden="1" x14ac:dyDescent="0.25">
      <c r="A2003" s="10">
        <v>126040</v>
      </c>
      <c r="B2003" s="1" t="s">
        <v>4154</v>
      </c>
      <c r="C2003" s="1" t="s">
        <v>2949</v>
      </c>
      <c r="D2003" s="1">
        <v>4</v>
      </c>
      <c r="E2003" s="1">
        <v>0</v>
      </c>
      <c r="F2003" s="1"/>
      <c r="G2003" s="1" t="s">
        <v>4155</v>
      </c>
      <c r="H2003" s="2">
        <v>45531.476349456017</v>
      </c>
      <c r="I2003" s="1" t="str">
        <f>_xlfn.XLOOKUP(G2003,'Lookup '!A:A,'Lookup '!B:B)</f>
        <v>Screen Protector</v>
      </c>
      <c r="J2003" s="1" t="s">
        <v>317</v>
      </c>
      <c r="K2003" s="1" t="b">
        <v>0</v>
      </c>
      <c r="L2003" s="1"/>
      <c r="M2003" s="1"/>
      <c r="N2003" s="1" t="s">
        <v>52</v>
      </c>
      <c r="O2003" s="3">
        <v>1.73</v>
      </c>
      <c r="P2003" s="3"/>
      <c r="Q2003" s="3">
        <v>1.73</v>
      </c>
      <c r="R2003" s="3">
        <v>3.2726999999999999</v>
      </c>
      <c r="S2003" s="1">
        <v>0</v>
      </c>
      <c r="T2003" s="4">
        <v>0</v>
      </c>
      <c r="U2003" s="1"/>
      <c r="V2003" s="1" t="s">
        <v>5686</v>
      </c>
      <c r="W2003" s="1">
        <v>0</v>
      </c>
      <c r="X2003" s="1" t="s">
        <v>47</v>
      </c>
      <c r="Y2003" s="1">
        <v>75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231</v>
      </c>
      <c r="AU2003" s="1">
        <v>103</v>
      </c>
      <c r="AV2003" s="1">
        <v>159</v>
      </c>
      <c r="AW2003" s="1">
        <v>259</v>
      </c>
      <c r="AX2003" s="1">
        <v>399</v>
      </c>
      <c r="AY2003" s="1">
        <v>162</v>
      </c>
      <c r="AZ2003" s="1">
        <v>112</v>
      </c>
      <c r="BA2003" s="11">
        <v>0</v>
      </c>
    </row>
    <row r="2004" spans="1:53" hidden="1" x14ac:dyDescent="0.25">
      <c r="A2004" s="10">
        <v>126041</v>
      </c>
      <c r="B2004" s="1" t="s">
        <v>4156</v>
      </c>
      <c r="C2004" s="1" t="s">
        <v>2949</v>
      </c>
      <c r="D2004" s="1">
        <v>4</v>
      </c>
      <c r="E2004" s="1">
        <v>0</v>
      </c>
      <c r="F2004" s="1"/>
      <c r="G2004" s="1" t="s">
        <v>4157</v>
      </c>
      <c r="H2004" s="2">
        <v>45531.476349456017</v>
      </c>
      <c r="I2004" s="1" t="str">
        <f>_xlfn.XLOOKUP(G2004,'Lookup '!A:A,'Lookup '!B:B)</f>
        <v>Screen Protector</v>
      </c>
      <c r="J2004" s="1" t="s">
        <v>317</v>
      </c>
      <c r="K2004" s="1" t="b">
        <v>0</v>
      </c>
      <c r="L2004" s="1"/>
      <c r="M2004" s="1"/>
      <c r="N2004" s="1" t="s">
        <v>52</v>
      </c>
      <c r="O2004" s="3">
        <v>1.73</v>
      </c>
      <c r="P2004" s="3"/>
      <c r="Q2004" s="3">
        <v>1.73</v>
      </c>
      <c r="R2004" s="3">
        <v>3.2698</v>
      </c>
      <c r="S2004" s="1">
        <v>0</v>
      </c>
      <c r="T2004" s="4">
        <v>0</v>
      </c>
      <c r="U2004" s="1"/>
      <c r="V2004" s="1" t="s">
        <v>5686</v>
      </c>
      <c r="W2004" s="1">
        <v>0</v>
      </c>
      <c r="X2004" s="1" t="s">
        <v>47</v>
      </c>
      <c r="Y2004" s="1">
        <v>-1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5</v>
      </c>
      <c r="AT2004" s="1">
        <v>117</v>
      </c>
      <c r="AU2004" s="1">
        <v>43</v>
      </c>
      <c r="AV2004" s="1">
        <v>13</v>
      </c>
      <c r="AW2004" s="1">
        <v>75</v>
      </c>
      <c r="AX2004" s="1">
        <v>85</v>
      </c>
      <c r="AY2004" s="1">
        <v>79</v>
      </c>
      <c r="AZ2004" s="1">
        <v>61</v>
      </c>
      <c r="BA2004" s="11">
        <v>1</v>
      </c>
    </row>
    <row r="2005" spans="1:53" hidden="1" x14ac:dyDescent="0.25">
      <c r="A2005" s="10">
        <v>126042</v>
      </c>
      <c r="B2005" s="1" t="s">
        <v>4158</v>
      </c>
      <c r="C2005" s="1" t="s">
        <v>2949</v>
      </c>
      <c r="D2005" s="1">
        <v>4</v>
      </c>
      <c r="E2005" s="1">
        <v>0</v>
      </c>
      <c r="F2005" s="1"/>
      <c r="G2005" s="1" t="s">
        <v>4159</v>
      </c>
      <c r="H2005" s="2">
        <v>45531.476349456017</v>
      </c>
      <c r="I2005" s="1" t="str">
        <f>_xlfn.XLOOKUP(G2005,'Lookup '!A:A,'Lookup '!B:B)</f>
        <v>Screen Protector</v>
      </c>
      <c r="J2005" s="1" t="s">
        <v>317</v>
      </c>
      <c r="K2005" s="1" t="b">
        <v>0</v>
      </c>
      <c r="L2005" s="1"/>
      <c r="M2005" s="1"/>
      <c r="N2005" s="1" t="s">
        <v>52</v>
      </c>
      <c r="O2005" s="3">
        <v>2.96</v>
      </c>
      <c r="P2005" s="3"/>
      <c r="Q2005" s="3">
        <v>2.96</v>
      </c>
      <c r="R2005" s="3">
        <v>4.3635999999999999</v>
      </c>
      <c r="S2005" s="1">
        <v>0</v>
      </c>
      <c r="T2005" s="4">
        <v>0</v>
      </c>
      <c r="U2005" s="1"/>
      <c r="V2005" s="1" t="s">
        <v>5686</v>
      </c>
      <c r="W2005" s="1">
        <v>0</v>
      </c>
      <c r="X2005" s="1" t="s">
        <v>47</v>
      </c>
      <c r="Y2005" s="1">
        <v>185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97</v>
      </c>
      <c r="AU2005" s="1">
        <v>44</v>
      </c>
      <c r="AV2005" s="1">
        <v>32</v>
      </c>
      <c r="AW2005" s="1">
        <v>36</v>
      </c>
      <c r="AX2005" s="1">
        <v>32</v>
      </c>
      <c r="AY2005" s="1">
        <v>24</v>
      </c>
      <c r="AZ2005" s="1">
        <v>31</v>
      </c>
      <c r="BA2005" s="11">
        <v>19</v>
      </c>
    </row>
    <row r="2006" spans="1:53" hidden="1" x14ac:dyDescent="0.25">
      <c r="A2006" s="10">
        <v>126043</v>
      </c>
      <c r="B2006" s="1" t="s">
        <v>4160</v>
      </c>
      <c r="C2006" s="1" t="s">
        <v>2949</v>
      </c>
      <c r="D2006" s="1">
        <v>4</v>
      </c>
      <c r="E2006" s="1">
        <v>0</v>
      </c>
      <c r="F2006" s="1"/>
      <c r="G2006" s="1" t="s">
        <v>4161</v>
      </c>
      <c r="H2006" s="2">
        <v>45531.476349456017</v>
      </c>
      <c r="I2006" s="1" t="str">
        <f>_xlfn.XLOOKUP(G2006,'Lookup '!A:A,'Lookup '!B:B)</f>
        <v>Screen Protector</v>
      </c>
      <c r="J2006" s="1" t="s">
        <v>317</v>
      </c>
      <c r="K2006" s="1" t="b">
        <v>0</v>
      </c>
      <c r="L2006" s="1"/>
      <c r="M2006" s="1"/>
      <c r="N2006" s="1" t="s">
        <v>52</v>
      </c>
      <c r="O2006" s="3">
        <v>1.73</v>
      </c>
      <c r="P2006" s="3"/>
      <c r="Q2006" s="3">
        <v>1.73</v>
      </c>
      <c r="R2006" s="3">
        <v>3.2726999999999999</v>
      </c>
      <c r="S2006" s="1">
        <v>0</v>
      </c>
      <c r="T2006" s="4">
        <v>0</v>
      </c>
      <c r="U2006" s="1"/>
      <c r="V2006" s="1" t="s">
        <v>5686</v>
      </c>
      <c r="W2006" s="1">
        <v>0</v>
      </c>
      <c r="X2006" s="1" t="s">
        <v>47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111</v>
      </c>
      <c r="AU2006" s="1">
        <v>32</v>
      </c>
      <c r="AV2006" s="1">
        <v>21</v>
      </c>
      <c r="AW2006" s="1">
        <v>50</v>
      </c>
      <c r="AX2006" s="1">
        <v>82</v>
      </c>
      <c r="AY2006" s="1">
        <v>38</v>
      </c>
      <c r="AZ2006" s="1">
        <v>49</v>
      </c>
      <c r="BA2006" s="11">
        <v>0</v>
      </c>
    </row>
    <row r="2007" spans="1:53" hidden="1" x14ac:dyDescent="0.25">
      <c r="A2007" s="10">
        <v>126044</v>
      </c>
      <c r="B2007" s="1" t="s">
        <v>4162</v>
      </c>
      <c r="C2007" s="1" t="s">
        <v>2949</v>
      </c>
      <c r="D2007" s="1">
        <v>4</v>
      </c>
      <c r="E2007" s="1">
        <v>0</v>
      </c>
      <c r="F2007" s="1"/>
      <c r="G2007" s="1" t="s">
        <v>4163</v>
      </c>
      <c r="H2007" s="2">
        <v>45531.476349456017</v>
      </c>
      <c r="I2007" s="1" t="str">
        <f>_xlfn.XLOOKUP(G2007,'Lookup '!A:A,'Lookup '!B:B)</f>
        <v>Screen Protector</v>
      </c>
      <c r="J2007" s="1" t="s">
        <v>317</v>
      </c>
      <c r="K2007" s="1" t="b">
        <v>0</v>
      </c>
      <c r="L2007" s="1"/>
      <c r="M2007" s="1"/>
      <c r="N2007" s="1" t="s">
        <v>52</v>
      </c>
      <c r="O2007" s="3">
        <v>2.96</v>
      </c>
      <c r="P2007" s="3"/>
      <c r="Q2007" s="3">
        <v>2.96</v>
      </c>
      <c r="R2007" s="3">
        <v>4.3635999999999999</v>
      </c>
      <c r="S2007" s="1">
        <v>0</v>
      </c>
      <c r="T2007" s="4">
        <v>0</v>
      </c>
      <c r="U2007" s="1"/>
      <c r="V2007" s="1" t="s">
        <v>5686</v>
      </c>
      <c r="W2007" s="1">
        <v>0</v>
      </c>
      <c r="X2007" s="1" t="s">
        <v>47</v>
      </c>
      <c r="Y2007" s="1">
        <v>188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133</v>
      </c>
      <c r="AU2007" s="1">
        <v>41</v>
      </c>
      <c r="AV2007" s="1">
        <v>27</v>
      </c>
      <c r="AW2007" s="1">
        <v>42</v>
      </c>
      <c r="AX2007" s="1">
        <v>24</v>
      </c>
      <c r="AY2007" s="1">
        <v>17</v>
      </c>
      <c r="AZ2007" s="1">
        <v>21</v>
      </c>
      <c r="BA2007" s="11">
        <v>7</v>
      </c>
    </row>
    <row r="2008" spans="1:53" hidden="1" x14ac:dyDescent="0.25">
      <c r="A2008" s="10">
        <v>126045</v>
      </c>
      <c r="B2008" s="1" t="s">
        <v>4164</v>
      </c>
      <c r="C2008" s="1" t="s">
        <v>2949</v>
      </c>
      <c r="D2008" s="1">
        <v>4</v>
      </c>
      <c r="E2008" s="1">
        <v>0</v>
      </c>
      <c r="F2008" s="1"/>
      <c r="G2008" s="1" t="s">
        <v>4165</v>
      </c>
      <c r="H2008" s="2">
        <v>45531.476349456017</v>
      </c>
      <c r="I2008" s="1" t="str">
        <f>_xlfn.XLOOKUP(G2008,'Lookup '!A:A,'Lookup '!B:B)</f>
        <v>Screen Protector</v>
      </c>
      <c r="J2008" s="1" t="s">
        <v>317</v>
      </c>
      <c r="K2008" s="1" t="b">
        <v>0</v>
      </c>
      <c r="L2008" s="1"/>
      <c r="M2008" s="1"/>
      <c r="N2008" s="1" t="s">
        <v>52</v>
      </c>
      <c r="O2008" s="3">
        <v>1.42</v>
      </c>
      <c r="P2008" s="3"/>
      <c r="Q2008" s="3">
        <v>1.42</v>
      </c>
      <c r="R2008" s="3">
        <v>2.5453999999999999</v>
      </c>
      <c r="S2008" s="1">
        <v>0</v>
      </c>
      <c r="T2008" s="4">
        <v>0</v>
      </c>
      <c r="U2008" s="1"/>
      <c r="V2008" s="1" t="s">
        <v>5687</v>
      </c>
      <c r="W2008" s="1">
        <v>0</v>
      </c>
      <c r="X2008" s="1" t="s">
        <v>47</v>
      </c>
      <c r="Y2008" s="1">
        <v>215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8</v>
      </c>
      <c r="AU2008" s="1">
        <v>9</v>
      </c>
      <c r="AV2008" s="1">
        <v>3</v>
      </c>
      <c r="AW2008" s="1">
        <v>5</v>
      </c>
      <c r="AX2008" s="1">
        <v>3</v>
      </c>
      <c r="AY2008" s="1">
        <v>3</v>
      </c>
      <c r="AZ2008" s="1">
        <v>2</v>
      </c>
      <c r="BA2008" s="11">
        <v>5</v>
      </c>
    </row>
    <row r="2009" spans="1:53" hidden="1" x14ac:dyDescent="0.25">
      <c r="A2009" s="10">
        <v>126046</v>
      </c>
      <c r="B2009" s="1" t="s">
        <v>4166</v>
      </c>
      <c r="C2009" s="1" t="s">
        <v>2949</v>
      </c>
      <c r="D2009" s="1">
        <v>4</v>
      </c>
      <c r="E2009" s="1">
        <v>0</v>
      </c>
      <c r="F2009" s="1"/>
      <c r="G2009" s="1" t="s">
        <v>4167</v>
      </c>
      <c r="H2009" s="2">
        <v>45531.476349456017</v>
      </c>
      <c r="I2009" s="1" t="str">
        <f>_xlfn.XLOOKUP(G2009,'Lookup '!A:A,'Lookup '!B:B)</f>
        <v>Screen Protector</v>
      </c>
      <c r="J2009" s="1" t="s">
        <v>317</v>
      </c>
      <c r="K2009" s="1" t="b">
        <v>0</v>
      </c>
      <c r="L2009" s="1"/>
      <c r="M2009" s="1"/>
      <c r="N2009" s="1" t="s">
        <v>52</v>
      </c>
      <c r="O2009" s="3">
        <v>1.42</v>
      </c>
      <c r="P2009" s="3"/>
      <c r="Q2009" s="3">
        <v>1.42</v>
      </c>
      <c r="R2009" s="3">
        <v>2.5453999999999999</v>
      </c>
      <c r="S2009" s="1">
        <v>0</v>
      </c>
      <c r="T2009" s="4">
        <v>0</v>
      </c>
      <c r="U2009" s="1"/>
      <c r="V2009" s="1" t="s">
        <v>5687</v>
      </c>
      <c r="W2009" s="1">
        <v>0</v>
      </c>
      <c r="X2009" s="1" t="s">
        <v>47</v>
      </c>
      <c r="Y2009" s="1">
        <v>367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2</v>
      </c>
      <c r="AT2009" s="1">
        <v>3</v>
      </c>
      <c r="AU2009" s="1">
        <v>0</v>
      </c>
      <c r="AV2009" s="1">
        <v>0</v>
      </c>
      <c r="AW2009" s="1">
        <v>7</v>
      </c>
      <c r="AX2009" s="1">
        <v>13</v>
      </c>
      <c r="AY2009" s="1">
        <v>3</v>
      </c>
      <c r="AZ2009" s="1">
        <v>3</v>
      </c>
      <c r="BA2009" s="11">
        <v>2</v>
      </c>
    </row>
    <row r="2010" spans="1:53" hidden="1" x14ac:dyDescent="0.25">
      <c r="A2010" s="10">
        <v>126047</v>
      </c>
      <c r="B2010" s="1" t="s">
        <v>4168</v>
      </c>
      <c r="C2010" s="1" t="s">
        <v>2949</v>
      </c>
      <c r="D2010" s="1">
        <v>4</v>
      </c>
      <c r="E2010" s="1">
        <v>0</v>
      </c>
      <c r="F2010" s="1"/>
      <c r="G2010" s="1" t="s">
        <v>4169</v>
      </c>
      <c r="H2010" s="2">
        <v>45531.476349456017</v>
      </c>
      <c r="I2010" s="1" t="str">
        <f>_xlfn.XLOOKUP(G2010,'Lookup '!A:A,'Lookup '!B:B)</f>
        <v>Screen Protector</v>
      </c>
      <c r="J2010" s="1" t="s">
        <v>317</v>
      </c>
      <c r="K2010" s="1" t="b">
        <v>0</v>
      </c>
      <c r="L2010" s="1"/>
      <c r="M2010" s="1"/>
      <c r="N2010" s="1" t="s">
        <v>52</v>
      </c>
      <c r="O2010" s="3">
        <v>1.42</v>
      </c>
      <c r="P2010" s="3"/>
      <c r="Q2010" s="3">
        <v>1.42</v>
      </c>
      <c r="R2010" s="3">
        <v>2.5453999999999999</v>
      </c>
      <c r="S2010" s="1">
        <v>0</v>
      </c>
      <c r="T2010" s="4">
        <v>0</v>
      </c>
      <c r="U2010" s="1"/>
      <c r="V2010" s="1" t="s">
        <v>5687</v>
      </c>
      <c r="W2010" s="1">
        <v>0</v>
      </c>
      <c r="X2010" s="1" t="s">
        <v>47</v>
      </c>
      <c r="Y2010" s="1">
        <v>635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5</v>
      </c>
      <c r="AT2010" s="1">
        <v>15</v>
      </c>
      <c r="AU2010" s="1">
        <v>10</v>
      </c>
      <c r="AV2010" s="1">
        <v>3</v>
      </c>
      <c r="AW2010" s="1">
        <v>7</v>
      </c>
      <c r="AX2010" s="1">
        <v>16</v>
      </c>
      <c r="AY2010" s="1">
        <v>0</v>
      </c>
      <c r="AZ2010" s="1">
        <v>4</v>
      </c>
      <c r="BA2010" s="11">
        <v>5</v>
      </c>
    </row>
    <row r="2011" spans="1:53" hidden="1" x14ac:dyDescent="0.25">
      <c r="A2011" s="10">
        <v>126048</v>
      </c>
      <c r="B2011" s="1" t="s">
        <v>4170</v>
      </c>
      <c r="C2011" s="1" t="s">
        <v>2949</v>
      </c>
      <c r="D2011" s="1">
        <v>4</v>
      </c>
      <c r="E2011" s="1">
        <v>0</v>
      </c>
      <c r="F2011" s="1"/>
      <c r="G2011" s="1" t="s">
        <v>4171</v>
      </c>
      <c r="H2011" s="2">
        <v>45531.476349456017</v>
      </c>
      <c r="I2011" s="1" t="str">
        <f>_xlfn.XLOOKUP(G2011,'Lookup '!A:A,'Lookup '!B:B)</f>
        <v>Screen Protector</v>
      </c>
      <c r="J2011" s="1" t="s">
        <v>317</v>
      </c>
      <c r="K2011" s="1" t="b">
        <v>0</v>
      </c>
      <c r="L2011" s="1"/>
      <c r="M2011" s="1"/>
      <c r="N2011" s="1" t="s">
        <v>52</v>
      </c>
      <c r="O2011" s="3">
        <v>1.73</v>
      </c>
      <c r="P2011" s="3"/>
      <c r="Q2011" s="3">
        <v>1.73</v>
      </c>
      <c r="R2011" s="3">
        <v>3.2726999999999999</v>
      </c>
      <c r="S2011" s="1">
        <v>0</v>
      </c>
      <c r="T2011" s="4">
        <v>0</v>
      </c>
      <c r="U2011" s="1"/>
      <c r="V2011" s="1" t="s">
        <v>5687</v>
      </c>
      <c r="W2011" s="1">
        <v>0</v>
      </c>
      <c r="X2011" s="1" t="s">
        <v>47</v>
      </c>
      <c r="Y2011" s="1">
        <v>552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37</v>
      </c>
      <c r="AU2011" s="1">
        <v>4</v>
      </c>
      <c r="AV2011" s="1">
        <v>2</v>
      </c>
      <c r="AW2011" s="1">
        <v>51</v>
      </c>
      <c r="AX2011" s="1">
        <v>19</v>
      </c>
      <c r="AY2011" s="1">
        <v>5</v>
      </c>
      <c r="AZ2011" s="1">
        <v>18</v>
      </c>
      <c r="BA2011" s="11">
        <v>12</v>
      </c>
    </row>
    <row r="2012" spans="1:53" hidden="1" x14ac:dyDescent="0.25">
      <c r="A2012" s="10">
        <v>126049</v>
      </c>
      <c r="B2012" s="1" t="s">
        <v>4172</v>
      </c>
      <c r="C2012" s="1" t="s">
        <v>2949</v>
      </c>
      <c r="D2012" s="1">
        <v>4</v>
      </c>
      <c r="E2012" s="1">
        <v>0</v>
      </c>
      <c r="F2012" s="1"/>
      <c r="G2012" s="1" t="s">
        <v>4173</v>
      </c>
      <c r="H2012" s="2">
        <v>45531.476349456017</v>
      </c>
      <c r="I2012" s="1" t="str">
        <f>_xlfn.XLOOKUP(G2012,'Lookup '!A:A,'Lookup '!B:B)</f>
        <v>Screen Protector</v>
      </c>
      <c r="J2012" s="1" t="s">
        <v>317</v>
      </c>
      <c r="K2012" s="1" t="b">
        <v>0</v>
      </c>
      <c r="L2012" s="1"/>
      <c r="M2012" s="1"/>
      <c r="N2012" s="1" t="s">
        <v>52</v>
      </c>
      <c r="O2012" s="3">
        <v>1.73</v>
      </c>
      <c r="P2012" s="3"/>
      <c r="Q2012" s="3">
        <v>1.73</v>
      </c>
      <c r="R2012" s="3">
        <v>3.2726999999999999</v>
      </c>
      <c r="S2012" s="1">
        <v>0</v>
      </c>
      <c r="T2012" s="4">
        <v>0</v>
      </c>
      <c r="U2012" s="1"/>
      <c r="V2012" s="1" t="s">
        <v>5687</v>
      </c>
      <c r="W2012" s="1">
        <v>0</v>
      </c>
      <c r="X2012" s="1" t="s">
        <v>47</v>
      </c>
      <c r="Y2012" s="1">
        <v>278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3</v>
      </c>
      <c r="AT2012" s="1">
        <v>63</v>
      </c>
      <c r="AU2012" s="1">
        <v>29</v>
      </c>
      <c r="AV2012" s="1">
        <v>35</v>
      </c>
      <c r="AW2012" s="1">
        <v>116</v>
      </c>
      <c r="AX2012" s="1">
        <v>57</v>
      </c>
      <c r="AY2012" s="1">
        <v>52</v>
      </c>
      <c r="AZ2012" s="1">
        <v>45</v>
      </c>
      <c r="BA2012" s="11">
        <v>21</v>
      </c>
    </row>
    <row r="2013" spans="1:53" hidden="1" x14ac:dyDescent="0.25">
      <c r="A2013" s="10">
        <v>126050</v>
      </c>
      <c r="B2013" s="1" t="s">
        <v>4174</v>
      </c>
      <c r="C2013" s="1" t="s">
        <v>2949</v>
      </c>
      <c r="D2013" s="1">
        <v>4</v>
      </c>
      <c r="E2013" s="1">
        <v>0</v>
      </c>
      <c r="F2013" s="1"/>
      <c r="G2013" s="1" t="s">
        <v>4175</v>
      </c>
      <c r="H2013" s="2">
        <v>45531.476349456017</v>
      </c>
      <c r="I2013" s="1" t="str">
        <f>_xlfn.XLOOKUP(G2013,'Lookup '!A:A,'Lookup '!B:B)</f>
        <v>Screen Protector</v>
      </c>
      <c r="J2013" s="1" t="s">
        <v>317</v>
      </c>
      <c r="K2013" s="1" t="b">
        <v>0</v>
      </c>
      <c r="L2013" s="1"/>
      <c r="M2013" s="1"/>
      <c r="N2013" s="1" t="s">
        <v>52</v>
      </c>
      <c r="O2013" s="3">
        <v>1.73</v>
      </c>
      <c r="P2013" s="3"/>
      <c r="Q2013" s="3">
        <v>1.73</v>
      </c>
      <c r="R2013" s="3">
        <v>3.2522000000000002</v>
      </c>
      <c r="S2013" s="1">
        <v>0</v>
      </c>
      <c r="T2013" s="4">
        <v>0</v>
      </c>
      <c r="U2013" s="1"/>
      <c r="V2013" s="1" t="s">
        <v>5687</v>
      </c>
      <c r="W2013" s="1">
        <v>0</v>
      </c>
      <c r="X2013" s="1" t="s">
        <v>47</v>
      </c>
      <c r="Y2013" s="1">
        <v>567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13</v>
      </c>
      <c r="AT2013" s="1">
        <v>20</v>
      </c>
      <c r="AU2013" s="1">
        <v>18</v>
      </c>
      <c r="AV2013" s="1">
        <v>0</v>
      </c>
      <c r="AW2013" s="1">
        <v>23</v>
      </c>
      <c r="AX2013" s="1">
        <v>15</v>
      </c>
      <c r="AY2013" s="1">
        <v>7</v>
      </c>
      <c r="AZ2013" s="1">
        <v>19</v>
      </c>
      <c r="BA2013" s="11">
        <v>23</v>
      </c>
    </row>
    <row r="2014" spans="1:53" hidden="1" x14ac:dyDescent="0.25">
      <c r="A2014" s="10">
        <v>126051</v>
      </c>
      <c r="B2014" s="1" t="s">
        <v>4176</v>
      </c>
      <c r="C2014" s="1" t="s">
        <v>2949</v>
      </c>
      <c r="D2014" s="1">
        <v>4</v>
      </c>
      <c r="E2014" s="1">
        <v>0</v>
      </c>
      <c r="F2014" s="1"/>
      <c r="G2014" s="1" t="s">
        <v>4177</v>
      </c>
      <c r="H2014" s="2">
        <v>45531.476349456017</v>
      </c>
      <c r="I2014" s="1" t="str">
        <f>_xlfn.XLOOKUP(G2014,'Lookup '!A:A,'Lookup '!B:B)</f>
        <v>Screen Protector</v>
      </c>
      <c r="J2014" s="1" t="s">
        <v>317</v>
      </c>
      <c r="K2014" s="1" t="b">
        <v>0</v>
      </c>
      <c r="L2014" s="1"/>
      <c r="M2014" s="1"/>
      <c r="N2014" s="1" t="s">
        <v>52</v>
      </c>
      <c r="O2014" s="3">
        <v>2.96</v>
      </c>
      <c r="P2014" s="3"/>
      <c r="Q2014" s="3">
        <v>2.96</v>
      </c>
      <c r="R2014" s="3">
        <v>4.3635999999999999</v>
      </c>
      <c r="S2014" s="1">
        <v>0</v>
      </c>
      <c r="T2014" s="4">
        <v>0</v>
      </c>
      <c r="U2014" s="1"/>
      <c r="V2014" s="1" t="s">
        <v>5687</v>
      </c>
      <c r="W2014" s="1">
        <v>0</v>
      </c>
      <c r="X2014" s="1" t="s">
        <v>47</v>
      </c>
      <c r="Y2014" s="1">
        <v>669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8</v>
      </c>
      <c r="AV2014" s="1">
        <v>0</v>
      </c>
      <c r="AW2014" s="1">
        <v>2</v>
      </c>
      <c r="AX2014" s="1">
        <v>2</v>
      </c>
      <c r="AY2014" s="1">
        <v>7</v>
      </c>
      <c r="AZ2014" s="1">
        <v>12</v>
      </c>
      <c r="BA2014" s="11">
        <v>0</v>
      </c>
    </row>
    <row r="2015" spans="1:53" hidden="1" x14ac:dyDescent="0.25">
      <c r="A2015" s="10">
        <v>126052</v>
      </c>
      <c r="B2015" s="1" t="s">
        <v>4178</v>
      </c>
      <c r="C2015" s="1" t="s">
        <v>2949</v>
      </c>
      <c r="D2015" s="1">
        <v>4</v>
      </c>
      <c r="E2015" s="1">
        <v>0</v>
      </c>
      <c r="F2015" s="1"/>
      <c r="G2015" s="1" t="s">
        <v>4179</v>
      </c>
      <c r="H2015" s="2">
        <v>45531.476349456017</v>
      </c>
      <c r="I2015" s="1" t="str">
        <f>_xlfn.XLOOKUP(G2015,'Lookup '!A:A,'Lookup '!B:B)</f>
        <v>Screen Protector</v>
      </c>
      <c r="J2015" s="1" t="s">
        <v>317</v>
      </c>
      <c r="K2015" s="1" t="b">
        <v>0</v>
      </c>
      <c r="L2015" s="1"/>
      <c r="M2015" s="1"/>
      <c r="N2015" s="1" t="s">
        <v>52</v>
      </c>
      <c r="O2015" s="3">
        <v>3.81</v>
      </c>
      <c r="P2015" s="3"/>
      <c r="Q2015" s="3">
        <v>3.81</v>
      </c>
      <c r="R2015" s="3">
        <v>6.1746999999999996</v>
      </c>
      <c r="S2015" s="1">
        <v>0</v>
      </c>
      <c r="T2015" s="4">
        <v>0</v>
      </c>
      <c r="U2015" s="1"/>
      <c r="V2015" s="1" t="s">
        <v>5687</v>
      </c>
      <c r="W2015" s="1">
        <v>0</v>
      </c>
      <c r="X2015" s="1" t="s">
        <v>47</v>
      </c>
      <c r="Y2015" s="1">
        <v>227</v>
      </c>
      <c r="Z2015" s="1">
        <v>4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2</v>
      </c>
      <c r="AT2015" s="1">
        <v>12</v>
      </c>
      <c r="AU2015" s="1">
        <v>6</v>
      </c>
      <c r="AV2015" s="1">
        <v>3</v>
      </c>
      <c r="AW2015" s="1">
        <v>15</v>
      </c>
      <c r="AX2015" s="1">
        <v>10</v>
      </c>
      <c r="AY2015" s="1">
        <v>15</v>
      </c>
      <c r="AZ2015" s="1">
        <v>14</v>
      </c>
      <c r="BA2015" s="11">
        <v>0</v>
      </c>
    </row>
    <row r="2016" spans="1:53" hidden="1" x14ac:dyDescent="0.25">
      <c r="A2016" s="10">
        <v>126053</v>
      </c>
      <c r="B2016" s="1" t="s">
        <v>4180</v>
      </c>
      <c r="C2016" s="1" t="s">
        <v>2949</v>
      </c>
      <c r="D2016" s="1">
        <v>4</v>
      </c>
      <c r="E2016" s="1">
        <v>0</v>
      </c>
      <c r="F2016" s="1"/>
      <c r="G2016" s="1" t="s">
        <v>4181</v>
      </c>
      <c r="H2016" s="2">
        <v>45531.476349456017</v>
      </c>
      <c r="I2016" s="1" t="str">
        <f>_xlfn.XLOOKUP(G2016,'Lookup '!A:A,'Lookup '!B:B)</f>
        <v>Screen Protector</v>
      </c>
      <c r="J2016" s="1" t="s">
        <v>317</v>
      </c>
      <c r="K2016" s="1" t="b">
        <v>0</v>
      </c>
      <c r="L2016" s="1"/>
      <c r="M2016" s="1"/>
      <c r="N2016" s="1" t="s">
        <v>52</v>
      </c>
      <c r="O2016" s="3">
        <v>1.73</v>
      </c>
      <c r="P2016" s="3"/>
      <c r="Q2016" s="3">
        <v>1.73</v>
      </c>
      <c r="R2016" s="3">
        <v>3.2726999999999999</v>
      </c>
      <c r="S2016" s="1">
        <v>0</v>
      </c>
      <c r="T2016" s="4">
        <v>0</v>
      </c>
      <c r="U2016" s="1"/>
      <c r="V2016" s="1" t="s">
        <v>5687</v>
      </c>
      <c r="W2016" s="1">
        <v>0</v>
      </c>
      <c r="X2016" s="1" t="s">
        <v>47</v>
      </c>
      <c r="Y2016" s="1">
        <v>495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48</v>
      </c>
      <c r="AU2016" s="1">
        <v>20</v>
      </c>
      <c r="AV2016" s="1">
        <v>15</v>
      </c>
      <c r="AW2016" s="1">
        <v>41</v>
      </c>
      <c r="AX2016" s="1">
        <v>23</v>
      </c>
      <c r="AY2016" s="1">
        <v>14</v>
      </c>
      <c r="AZ2016" s="1">
        <v>32</v>
      </c>
      <c r="BA2016" s="11">
        <v>17</v>
      </c>
    </row>
    <row r="2017" spans="1:53" hidden="1" x14ac:dyDescent="0.25">
      <c r="A2017" s="10">
        <v>126054</v>
      </c>
      <c r="B2017" s="1" t="s">
        <v>4182</v>
      </c>
      <c r="C2017" s="1" t="s">
        <v>2949</v>
      </c>
      <c r="D2017" s="1">
        <v>4</v>
      </c>
      <c r="E2017" s="1">
        <v>0</v>
      </c>
      <c r="F2017" s="1"/>
      <c r="G2017" s="1" t="s">
        <v>4183</v>
      </c>
      <c r="H2017" s="2">
        <v>45531.476349456017</v>
      </c>
      <c r="I2017" s="1" t="str">
        <f>_xlfn.XLOOKUP(G2017,'Lookup '!A:A,'Lookup '!B:B)</f>
        <v>Screen Protector</v>
      </c>
      <c r="J2017" s="1" t="s">
        <v>317</v>
      </c>
      <c r="K2017" s="1" t="b">
        <v>0</v>
      </c>
      <c r="L2017" s="1"/>
      <c r="M2017" s="1"/>
      <c r="N2017" s="1" t="s">
        <v>52</v>
      </c>
      <c r="O2017" s="3">
        <v>2.96</v>
      </c>
      <c r="P2017" s="3"/>
      <c r="Q2017" s="3">
        <v>2.96</v>
      </c>
      <c r="R2017" s="3">
        <v>4.3635999999999999</v>
      </c>
      <c r="S2017" s="1">
        <v>0</v>
      </c>
      <c r="T2017" s="4">
        <v>0</v>
      </c>
      <c r="U2017" s="1"/>
      <c r="V2017" s="1" t="s">
        <v>5687</v>
      </c>
      <c r="W2017" s="1">
        <v>0</v>
      </c>
      <c r="X2017" s="1" t="s">
        <v>47</v>
      </c>
      <c r="Y2017" s="1">
        <v>373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52</v>
      </c>
      <c r="AU2017" s="1">
        <v>10</v>
      </c>
      <c r="AV2017" s="1">
        <v>2</v>
      </c>
      <c r="AW2017" s="1">
        <v>13</v>
      </c>
      <c r="AX2017" s="1">
        <v>16</v>
      </c>
      <c r="AY2017" s="1">
        <v>12</v>
      </c>
      <c r="AZ2017" s="1">
        <v>10</v>
      </c>
      <c r="BA2017" s="11">
        <v>12</v>
      </c>
    </row>
    <row r="2018" spans="1:53" x14ac:dyDescent="0.25">
      <c r="A2018" s="10">
        <v>126055</v>
      </c>
      <c r="B2018" s="1" t="s">
        <v>4184</v>
      </c>
      <c r="C2018" s="1" t="s">
        <v>4185</v>
      </c>
      <c r="D2018" s="1">
        <v>4</v>
      </c>
      <c r="E2018" s="1">
        <v>0</v>
      </c>
      <c r="F2018" s="1"/>
      <c r="G2018" s="1" t="s">
        <v>4186</v>
      </c>
      <c r="H2018" s="2">
        <v>45537.627025694441</v>
      </c>
      <c r="I2018" s="1" t="str">
        <f>_xlfn.XLOOKUP(G2018,'Lookup '!A:A,'Lookup '!B:B)</f>
        <v>Cases &amp; Covers</v>
      </c>
      <c r="J2018" s="1" t="s">
        <v>51</v>
      </c>
      <c r="K2018" s="1" t="b">
        <v>0</v>
      </c>
      <c r="L2018" s="1"/>
      <c r="M2018" s="1"/>
      <c r="N2018" s="1" t="s">
        <v>52</v>
      </c>
      <c r="O2018" s="3">
        <v>1.62</v>
      </c>
      <c r="P2018" s="3"/>
      <c r="Q2018" s="3">
        <v>1.62</v>
      </c>
      <c r="R2018" s="3">
        <v>4.0909000000000004</v>
      </c>
      <c r="S2018" s="1">
        <v>0</v>
      </c>
      <c r="T2018" s="4">
        <v>0</v>
      </c>
      <c r="U2018" s="1" t="s">
        <v>5484</v>
      </c>
      <c r="V2018" s="1" t="s">
        <v>5494</v>
      </c>
      <c r="W2018" s="1" t="s">
        <v>5688</v>
      </c>
      <c r="X2018" s="1" t="s">
        <v>47</v>
      </c>
      <c r="Y2018" s="1">
        <v>24</v>
      </c>
      <c r="Z2018" s="1">
        <v>0</v>
      </c>
      <c r="AA2018" s="1">
        <v>150</v>
      </c>
      <c r="AB2018" s="1">
        <v>150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52</v>
      </c>
      <c r="AV2018" s="1">
        <v>33</v>
      </c>
      <c r="AW2018" s="1">
        <v>35</v>
      </c>
      <c r="AX2018" s="1">
        <v>39</v>
      </c>
      <c r="AY2018" s="1">
        <v>12</v>
      </c>
      <c r="AZ2018" s="1">
        <v>35</v>
      </c>
      <c r="BA2018" s="11">
        <v>0</v>
      </c>
    </row>
    <row r="2019" spans="1:53" x14ac:dyDescent="0.25">
      <c r="A2019" s="10">
        <v>126056</v>
      </c>
      <c r="B2019" s="1" t="s">
        <v>4187</v>
      </c>
      <c r="C2019" s="1" t="s">
        <v>4185</v>
      </c>
      <c r="D2019" s="1">
        <v>4</v>
      </c>
      <c r="E2019" s="1">
        <v>0</v>
      </c>
      <c r="F2019" s="1"/>
      <c r="G2019" s="1" t="s">
        <v>4188</v>
      </c>
      <c r="H2019" s="2">
        <v>45537.627025694441</v>
      </c>
      <c r="I2019" s="1" t="str">
        <f>_xlfn.XLOOKUP(G2019,'Lookup '!A:A,'Lookup '!B:B)</f>
        <v>Cases &amp; Covers</v>
      </c>
      <c r="J2019" s="1" t="s">
        <v>51</v>
      </c>
      <c r="K2019" s="1" t="b">
        <v>0</v>
      </c>
      <c r="L2019" s="1"/>
      <c r="M2019" s="1"/>
      <c r="N2019" s="1" t="s">
        <v>52</v>
      </c>
      <c r="O2019" s="3">
        <v>1.62</v>
      </c>
      <c r="P2019" s="3"/>
      <c r="Q2019" s="3">
        <v>1.62</v>
      </c>
      <c r="R2019" s="3">
        <v>4.0909000000000004</v>
      </c>
      <c r="S2019" s="1">
        <v>0</v>
      </c>
      <c r="T2019" s="4">
        <v>0</v>
      </c>
      <c r="U2019" s="1" t="s">
        <v>5484</v>
      </c>
      <c r="V2019" s="1" t="s">
        <v>5494</v>
      </c>
      <c r="W2019" s="1" t="s">
        <v>5688</v>
      </c>
      <c r="X2019" s="1" t="s">
        <v>47</v>
      </c>
      <c r="Y2019" s="1">
        <v>23</v>
      </c>
      <c r="Z2019" s="1">
        <v>0</v>
      </c>
      <c r="AA2019" s="1">
        <v>150</v>
      </c>
      <c r="AB2019" s="1">
        <v>150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36</v>
      </c>
      <c r="AV2019" s="1">
        <v>22</v>
      </c>
      <c r="AW2019" s="1">
        <v>27</v>
      </c>
      <c r="AX2019" s="1">
        <v>48</v>
      </c>
      <c r="AY2019" s="1">
        <v>7</v>
      </c>
      <c r="AZ2019" s="1">
        <v>12</v>
      </c>
      <c r="BA2019" s="11">
        <v>5</v>
      </c>
    </row>
    <row r="2020" spans="1:53" x14ac:dyDescent="0.25">
      <c r="A2020" s="10">
        <v>126057</v>
      </c>
      <c r="B2020" s="1" t="s">
        <v>4189</v>
      </c>
      <c r="C2020" s="1" t="s">
        <v>4185</v>
      </c>
      <c r="D2020" s="1">
        <v>4</v>
      </c>
      <c r="E2020" s="1">
        <v>0</v>
      </c>
      <c r="F2020" s="1"/>
      <c r="G2020" s="1" t="s">
        <v>4190</v>
      </c>
      <c r="H2020" s="2">
        <v>45537.627025694441</v>
      </c>
      <c r="I2020" s="1" t="str">
        <f>_xlfn.XLOOKUP(G2020,'Lookup '!A:A,'Lookup '!B:B)</f>
        <v>Cases &amp; Covers</v>
      </c>
      <c r="J2020" s="1" t="s">
        <v>51</v>
      </c>
      <c r="K2020" s="1" t="b">
        <v>0</v>
      </c>
      <c r="L2020" s="1"/>
      <c r="M2020" s="1"/>
      <c r="N2020" s="1" t="s">
        <v>52</v>
      </c>
      <c r="O2020" s="3">
        <v>1.62</v>
      </c>
      <c r="P2020" s="3"/>
      <c r="Q2020" s="3">
        <v>1.62</v>
      </c>
      <c r="R2020" s="3">
        <v>4.0909000000000004</v>
      </c>
      <c r="S2020" s="1">
        <v>0</v>
      </c>
      <c r="T2020" s="4">
        <v>0</v>
      </c>
      <c r="U2020" s="1" t="s">
        <v>5484</v>
      </c>
      <c r="V2020" s="1" t="s">
        <v>5494</v>
      </c>
      <c r="W2020" s="1" t="s">
        <v>5689</v>
      </c>
      <c r="X2020" s="1" t="s">
        <v>47</v>
      </c>
      <c r="Y2020" s="1">
        <v>10</v>
      </c>
      <c r="Z2020" s="1">
        <v>0</v>
      </c>
      <c r="AA2020" s="1">
        <v>150</v>
      </c>
      <c r="AB2020" s="1">
        <v>150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51</v>
      </c>
      <c r="AV2020" s="1">
        <v>33</v>
      </c>
      <c r="AW2020" s="1">
        <v>43</v>
      </c>
      <c r="AX2020" s="1">
        <v>15</v>
      </c>
      <c r="AY2020" s="1">
        <v>17</v>
      </c>
      <c r="AZ2020" s="1">
        <v>31</v>
      </c>
      <c r="BA2020" s="11">
        <v>0</v>
      </c>
    </row>
    <row r="2021" spans="1:53" x14ac:dyDescent="0.25">
      <c r="A2021" s="10">
        <v>126058</v>
      </c>
      <c r="B2021" s="1" t="s">
        <v>4191</v>
      </c>
      <c r="C2021" s="1" t="s">
        <v>4185</v>
      </c>
      <c r="D2021" s="1">
        <v>4</v>
      </c>
      <c r="E2021" s="1">
        <v>0</v>
      </c>
      <c r="F2021" s="1"/>
      <c r="G2021" s="1" t="s">
        <v>4192</v>
      </c>
      <c r="H2021" s="2">
        <v>45537.627025694441</v>
      </c>
      <c r="I2021" s="1" t="str">
        <f>_xlfn.XLOOKUP(G2021,'Lookup '!A:A,'Lookup '!B:B)</f>
        <v>Cases &amp; Covers</v>
      </c>
      <c r="J2021" s="1" t="s">
        <v>51</v>
      </c>
      <c r="K2021" s="1" t="b">
        <v>0</v>
      </c>
      <c r="L2021" s="1"/>
      <c r="M2021" s="1"/>
      <c r="N2021" s="1" t="s">
        <v>52</v>
      </c>
      <c r="O2021" s="3">
        <v>1.62</v>
      </c>
      <c r="P2021" s="3"/>
      <c r="Q2021" s="3">
        <v>1.62</v>
      </c>
      <c r="R2021" s="3">
        <v>4.0909000000000004</v>
      </c>
      <c r="S2021" s="1">
        <v>0</v>
      </c>
      <c r="T2021" s="4">
        <v>0</v>
      </c>
      <c r="U2021" s="1" t="s">
        <v>5484</v>
      </c>
      <c r="V2021" s="1" t="s">
        <v>5494</v>
      </c>
      <c r="W2021" s="1" t="s">
        <v>5689</v>
      </c>
      <c r="X2021" s="1" t="s">
        <v>47</v>
      </c>
      <c r="Y2021" s="1">
        <v>25</v>
      </c>
      <c r="Z2021" s="1">
        <v>0</v>
      </c>
      <c r="AA2021" s="1">
        <v>150</v>
      </c>
      <c r="AB2021" s="1">
        <v>150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44</v>
      </c>
      <c r="AV2021" s="1">
        <v>26</v>
      </c>
      <c r="AW2021" s="1">
        <v>14</v>
      </c>
      <c r="AX2021" s="1">
        <v>19</v>
      </c>
      <c r="AY2021" s="1">
        <v>15</v>
      </c>
      <c r="AZ2021" s="1">
        <v>24</v>
      </c>
      <c r="BA2021" s="11">
        <v>13</v>
      </c>
    </row>
    <row r="2022" spans="1:53" x14ac:dyDescent="0.25">
      <c r="A2022" s="10">
        <v>126059</v>
      </c>
      <c r="B2022" s="1" t="s">
        <v>4193</v>
      </c>
      <c r="C2022" s="1" t="s">
        <v>4185</v>
      </c>
      <c r="D2022" s="1">
        <v>4</v>
      </c>
      <c r="E2022" s="1">
        <v>0</v>
      </c>
      <c r="F2022" s="1"/>
      <c r="G2022" s="1" t="s">
        <v>4194</v>
      </c>
      <c r="H2022" s="2">
        <v>45537.653442824078</v>
      </c>
      <c r="I2022" s="1" t="str">
        <f>_xlfn.XLOOKUP(G2022,'Lookup '!A:A,'Lookup '!B:B)</f>
        <v>Cases &amp; Covers</v>
      </c>
      <c r="J2022" s="1" t="s">
        <v>51</v>
      </c>
      <c r="K2022" s="1" t="b">
        <v>0</v>
      </c>
      <c r="L2022" s="1"/>
      <c r="M2022" s="1"/>
      <c r="N2022" s="1" t="s">
        <v>52</v>
      </c>
      <c r="O2022" s="3">
        <v>1.62</v>
      </c>
      <c r="P2022" s="3"/>
      <c r="Q2022" s="3">
        <v>1.62</v>
      </c>
      <c r="R2022" s="3">
        <v>4.0909000000000004</v>
      </c>
      <c r="S2022" s="1">
        <v>0</v>
      </c>
      <c r="T2022" s="4">
        <v>0</v>
      </c>
      <c r="U2022" s="1" t="s">
        <v>5484</v>
      </c>
      <c r="V2022" s="1" t="s">
        <v>5494</v>
      </c>
      <c r="W2022" s="1" t="s">
        <v>5521</v>
      </c>
      <c r="X2022" s="1" t="s">
        <v>47</v>
      </c>
      <c r="Y2022" s="1">
        <v>39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17</v>
      </c>
      <c r="AV2022" s="1">
        <v>6</v>
      </c>
      <c r="AW2022" s="1">
        <v>4</v>
      </c>
      <c r="AX2022" s="1">
        <v>3</v>
      </c>
      <c r="AY2022" s="1">
        <v>5</v>
      </c>
      <c r="AZ2022" s="1">
        <v>3</v>
      </c>
      <c r="BA2022" s="11">
        <v>4</v>
      </c>
    </row>
    <row r="2023" spans="1:53" x14ac:dyDescent="0.25">
      <c r="A2023" s="10">
        <v>126060</v>
      </c>
      <c r="B2023" s="1" t="s">
        <v>4195</v>
      </c>
      <c r="C2023" s="1" t="s">
        <v>4185</v>
      </c>
      <c r="D2023" s="1">
        <v>4</v>
      </c>
      <c r="E2023" s="1">
        <v>0</v>
      </c>
      <c r="F2023" s="1" t="s">
        <v>4196</v>
      </c>
      <c r="G2023" s="1" t="s">
        <v>4197</v>
      </c>
      <c r="H2023" s="2">
        <v>45537.653442824078</v>
      </c>
      <c r="I2023" s="1" t="str">
        <f>_xlfn.XLOOKUP(G2023,'Lookup '!A:A,'Lookup '!B:B)</f>
        <v>Cases &amp; Covers</v>
      </c>
      <c r="J2023" s="1" t="s">
        <v>51</v>
      </c>
      <c r="K2023" s="1" t="b">
        <v>0</v>
      </c>
      <c r="L2023" s="1"/>
      <c r="M2023" s="1"/>
      <c r="N2023" s="1" t="s">
        <v>52</v>
      </c>
      <c r="O2023" s="3">
        <v>1.62</v>
      </c>
      <c r="P2023" s="3"/>
      <c r="Q2023" s="3">
        <v>1.62</v>
      </c>
      <c r="R2023" s="3">
        <v>4.0909000000000004</v>
      </c>
      <c r="S2023" s="1">
        <v>0</v>
      </c>
      <c r="T2023" s="4">
        <v>0</v>
      </c>
      <c r="U2023" s="1" t="s">
        <v>5484</v>
      </c>
      <c r="V2023" s="1" t="s">
        <v>5494</v>
      </c>
      <c r="W2023" s="1" t="s">
        <v>5602</v>
      </c>
      <c r="X2023" s="1" t="s">
        <v>47</v>
      </c>
      <c r="Y2023" s="1">
        <v>47</v>
      </c>
      <c r="Z2023" s="1">
        <v>0</v>
      </c>
      <c r="AA2023" s="1">
        <v>50</v>
      </c>
      <c r="AB2023" s="1">
        <v>50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6</v>
      </c>
      <c r="AV2023" s="1">
        <v>2</v>
      </c>
      <c r="AW2023" s="1">
        <v>5</v>
      </c>
      <c r="AX2023" s="1">
        <v>3</v>
      </c>
      <c r="AY2023" s="1">
        <v>4</v>
      </c>
      <c r="AZ2023" s="1">
        <v>8</v>
      </c>
      <c r="BA2023" s="11">
        <v>5</v>
      </c>
    </row>
    <row r="2024" spans="1:53" x14ac:dyDescent="0.25">
      <c r="A2024" s="10">
        <v>126061</v>
      </c>
      <c r="B2024" s="1" t="s">
        <v>4198</v>
      </c>
      <c r="C2024" s="1" t="s">
        <v>4185</v>
      </c>
      <c r="D2024" s="1">
        <v>4</v>
      </c>
      <c r="E2024" s="1">
        <v>0</v>
      </c>
      <c r="F2024" s="1"/>
      <c r="G2024" s="1" t="s">
        <v>4199</v>
      </c>
      <c r="H2024" s="2">
        <v>45537.653442824078</v>
      </c>
      <c r="I2024" s="1" t="str">
        <f>_xlfn.XLOOKUP(G2024,'Lookup '!A:A,'Lookup '!B:B)</f>
        <v>Cases &amp; Covers</v>
      </c>
      <c r="J2024" s="1" t="s">
        <v>51</v>
      </c>
      <c r="K2024" s="1" t="b">
        <v>0</v>
      </c>
      <c r="L2024" s="1"/>
      <c r="M2024" s="1"/>
      <c r="N2024" s="1" t="s">
        <v>52</v>
      </c>
      <c r="O2024" s="3">
        <v>1.62</v>
      </c>
      <c r="P2024" s="3"/>
      <c r="Q2024" s="3">
        <v>1.62</v>
      </c>
      <c r="R2024" s="3">
        <v>4.0909000000000004</v>
      </c>
      <c r="S2024" s="1">
        <v>0</v>
      </c>
      <c r="T2024" s="4">
        <v>0</v>
      </c>
      <c r="U2024" s="1" t="s">
        <v>5484</v>
      </c>
      <c r="V2024" s="1" t="s">
        <v>5494</v>
      </c>
      <c r="W2024" s="1" t="s">
        <v>5591</v>
      </c>
      <c r="X2024" s="1" t="s">
        <v>47</v>
      </c>
      <c r="Y2024" s="1">
        <v>6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16</v>
      </c>
      <c r="AV2024" s="1">
        <v>12</v>
      </c>
      <c r="AW2024" s="1">
        <v>12</v>
      </c>
      <c r="AX2024" s="1">
        <v>4</v>
      </c>
      <c r="AY2024" s="1">
        <v>0</v>
      </c>
      <c r="AZ2024" s="1">
        <v>0</v>
      </c>
      <c r="BA2024" s="11">
        <v>0</v>
      </c>
    </row>
    <row r="2025" spans="1:53" x14ac:dyDescent="0.25">
      <c r="A2025" s="10">
        <v>126062</v>
      </c>
      <c r="B2025" s="1" t="s">
        <v>4200</v>
      </c>
      <c r="C2025" s="1" t="s">
        <v>4185</v>
      </c>
      <c r="D2025" s="1">
        <v>4</v>
      </c>
      <c r="E2025" s="1">
        <v>0</v>
      </c>
      <c r="F2025" s="1"/>
      <c r="G2025" s="1" t="s">
        <v>4201</v>
      </c>
      <c r="H2025" s="2">
        <v>45537.653442824078</v>
      </c>
      <c r="I2025" s="1" t="str">
        <f>_xlfn.XLOOKUP(G2025,'Lookup '!A:A,'Lookup '!B:B)</f>
        <v>Cases &amp; Covers</v>
      </c>
      <c r="J2025" s="1" t="s">
        <v>51</v>
      </c>
      <c r="K2025" s="1" t="b">
        <v>0</v>
      </c>
      <c r="L2025" s="1"/>
      <c r="M2025" s="1"/>
      <c r="N2025" s="1" t="s">
        <v>52</v>
      </c>
      <c r="O2025" s="3">
        <v>1.62</v>
      </c>
      <c r="P2025" s="3"/>
      <c r="Q2025" s="3">
        <v>1.62</v>
      </c>
      <c r="R2025" s="3">
        <v>4.0909000000000004</v>
      </c>
      <c r="S2025" s="1">
        <v>0</v>
      </c>
      <c r="T2025" s="4">
        <v>0</v>
      </c>
      <c r="U2025" s="1" t="s">
        <v>5484</v>
      </c>
      <c r="V2025" s="1" t="s">
        <v>5494</v>
      </c>
      <c r="W2025" s="1" t="s">
        <v>5544</v>
      </c>
      <c r="X2025" s="1" t="s">
        <v>47</v>
      </c>
      <c r="Y2025" s="1">
        <v>32</v>
      </c>
      <c r="Z2025" s="1">
        <v>0</v>
      </c>
      <c r="AA2025" s="1">
        <v>50</v>
      </c>
      <c r="AB2025" s="1">
        <v>50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13</v>
      </c>
      <c r="AV2025" s="1">
        <v>9</v>
      </c>
      <c r="AW2025" s="1">
        <v>7</v>
      </c>
      <c r="AX2025" s="1">
        <v>10</v>
      </c>
      <c r="AY2025" s="1">
        <v>7</v>
      </c>
      <c r="AZ2025" s="1">
        <v>10</v>
      </c>
      <c r="BA2025" s="11">
        <v>7</v>
      </c>
    </row>
    <row r="2026" spans="1:53" x14ac:dyDescent="0.25">
      <c r="A2026" s="10">
        <v>126063</v>
      </c>
      <c r="B2026" s="1" t="s">
        <v>4202</v>
      </c>
      <c r="C2026" s="1" t="s">
        <v>4185</v>
      </c>
      <c r="D2026" s="1">
        <v>4</v>
      </c>
      <c r="E2026" s="1">
        <v>0</v>
      </c>
      <c r="F2026" s="1"/>
      <c r="G2026" s="1" t="s">
        <v>4203</v>
      </c>
      <c r="H2026" s="2">
        <v>45537.653442824078</v>
      </c>
      <c r="I2026" s="1" t="str">
        <f>_xlfn.XLOOKUP(G2026,'Lookup '!A:A,'Lookup '!B:B)</f>
        <v>Cases &amp; Covers</v>
      </c>
      <c r="J2026" s="1" t="s">
        <v>51</v>
      </c>
      <c r="K2026" s="1" t="b">
        <v>0</v>
      </c>
      <c r="L2026" s="1"/>
      <c r="M2026" s="1"/>
      <c r="N2026" s="1" t="s">
        <v>52</v>
      </c>
      <c r="O2026" s="3">
        <v>1.62</v>
      </c>
      <c r="P2026" s="3"/>
      <c r="Q2026" s="3">
        <v>1.62</v>
      </c>
      <c r="R2026" s="3">
        <v>4.0909000000000004</v>
      </c>
      <c r="S2026" s="1">
        <v>0</v>
      </c>
      <c r="T2026" s="4">
        <v>0</v>
      </c>
      <c r="U2026" s="1" t="s">
        <v>5484</v>
      </c>
      <c r="V2026" s="1" t="s">
        <v>5494</v>
      </c>
      <c r="W2026" s="1" t="s">
        <v>5544</v>
      </c>
      <c r="X2026" s="1" t="s">
        <v>47</v>
      </c>
      <c r="Y2026" s="1">
        <v>25</v>
      </c>
      <c r="Z2026" s="1">
        <v>0</v>
      </c>
      <c r="AA2026" s="1">
        <v>50</v>
      </c>
      <c r="AB2026" s="1">
        <v>50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16</v>
      </c>
      <c r="AV2026" s="1">
        <v>10</v>
      </c>
      <c r="AW2026" s="1">
        <v>13</v>
      </c>
      <c r="AX2026" s="1">
        <v>16</v>
      </c>
      <c r="AY2026" s="1">
        <v>6</v>
      </c>
      <c r="AZ2026" s="1">
        <v>12</v>
      </c>
      <c r="BA2026" s="11">
        <v>7</v>
      </c>
    </row>
    <row r="2027" spans="1:53" x14ac:dyDescent="0.25">
      <c r="A2027" s="10">
        <v>126064</v>
      </c>
      <c r="B2027" s="1" t="s">
        <v>4204</v>
      </c>
      <c r="C2027" s="1" t="s">
        <v>4185</v>
      </c>
      <c r="D2027" s="1">
        <v>4</v>
      </c>
      <c r="E2027" s="1">
        <v>0</v>
      </c>
      <c r="F2027" s="1"/>
      <c r="G2027" s="1" t="s">
        <v>4205</v>
      </c>
      <c r="H2027" s="2">
        <v>45537.653442824078</v>
      </c>
      <c r="I2027" s="1" t="str">
        <f>_xlfn.XLOOKUP(G2027,'Lookup '!A:A,'Lookup '!B:B)</f>
        <v>Cases &amp; Covers</v>
      </c>
      <c r="J2027" s="1" t="s">
        <v>51</v>
      </c>
      <c r="K2027" s="1" t="b">
        <v>0</v>
      </c>
      <c r="L2027" s="1"/>
      <c r="M2027" s="1"/>
      <c r="N2027" s="1" t="s">
        <v>52</v>
      </c>
      <c r="O2027" s="3">
        <v>1.62</v>
      </c>
      <c r="P2027" s="3"/>
      <c r="Q2027" s="3">
        <v>1.62</v>
      </c>
      <c r="R2027" s="3">
        <v>4.0909000000000004</v>
      </c>
      <c r="S2027" s="1">
        <v>0</v>
      </c>
      <c r="T2027" s="4">
        <v>0</v>
      </c>
      <c r="U2027" s="1" t="s">
        <v>5484</v>
      </c>
      <c r="V2027" s="1" t="s">
        <v>5494</v>
      </c>
      <c r="W2027" s="1" t="s">
        <v>5588</v>
      </c>
      <c r="X2027" s="1" t="s">
        <v>47</v>
      </c>
      <c r="Y2027" s="1">
        <v>11</v>
      </c>
      <c r="Z2027" s="1">
        <v>0</v>
      </c>
      <c r="AA2027" s="1">
        <v>50</v>
      </c>
      <c r="AB2027" s="1">
        <v>50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2</v>
      </c>
      <c r="AV2027" s="1">
        <v>0</v>
      </c>
      <c r="AW2027" s="1">
        <v>2</v>
      </c>
      <c r="AX2027" s="1">
        <v>21</v>
      </c>
      <c r="AY2027" s="1">
        <v>4</v>
      </c>
      <c r="AZ2027" s="1">
        <v>5</v>
      </c>
      <c r="BA2027" s="11">
        <v>5</v>
      </c>
    </row>
    <row r="2028" spans="1:53" x14ac:dyDescent="0.25">
      <c r="A2028" s="10">
        <v>126065</v>
      </c>
      <c r="B2028" s="1" t="s">
        <v>4206</v>
      </c>
      <c r="C2028" s="1" t="s">
        <v>4185</v>
      </c>
      <c r="D2028" s="1">
        <v>4</v>
      </c>
      <c r="E2028" s="1">
        <v>0</v>
      </c>
      <c r="F2028" s="1"/>
      <c r="G2028" s="1" t="s">
        <v>4207</v>
      </c>
      <c r="H2028" s="2">
        <v>45537.653442824078</v>
      </c>
      <c r="I2028" s="1" t="str">
        <f>_xlfn.XLOOKUP(G2028,'Lookup '!A:A,'Lookup '!B:B)</f>
        <v>Cases &amp; Covers</v>
      </c>
      <c r="J2028" s="1" t="s">
        <v>51</v>
      </c>
      <c r="K2028" s="1" t="b">
        <v>0</v>
      </c>
      <c r="L2028" s="1"/>
      <c r="M2028" s="1"/>
      <c r="N2028" s="1" t="s">
        <v>52</v>
      </c>
      <c r="O2028" s="3">
        <v>1.62</v>
      </c>
      <c r="P2028" s="3"/>
      <c r="Q2028" s="3">
        <v>1.62</v>
      </c>
      <c r="R2028" s="3">
        <v>4.0909000000000004</v>
      </c>
      <c r="S2028" s="1">
        <v>0</v>
      </c>
      <c r="T2028" s="4">
        <v>0</v>
      </c>
      <c r="U2028" s="1" t="s">
        <v>5484</v>
      </c>
      <c r="V2028" s="1" t="s">
        <v>5494</v>
      </c>
      <c r="W2028" s="1" t="s">
        <v>5690</v>
      </c>
      <c r="X2028" s="1" t="s">
        <v>47</v>
      </c>
      <c r="Y2028" s="1">
        <v>44</v>
      </c>
      <c r="Z2028" s="1">
        <v>0</v>
      </c>
      <c r="AA2028" s="1">
        <v>50</v>
      </c>
      <c r="AB2028" s="1">
        <v>50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13</v>
      </c>
      <c r="AV2028" s="1">
        <v>7</v>
      </c>
      <c r="AW2028" s="1">
        <v>12</v>
      </c>
      <c r="AX2028" s="1">
        <v>4</v>
      </c>
      <c r="AY2028" s="1">
        <v>7</v>
      </c>
      <c r="AZ2028" s="1">
        <v>10</v>
      </c>
      <c r="BA2028" s="11">
        <v>3</v>
      </c>
    </row>
    <row r="2029" spans="1:53" x14ac:dyDescent="0.25">
      <c r="A2029" s="10">
        <v>126066</v>
      </c>
      <c r="B2029" s="1" t="s">
        <v>4208</v>
      </c>
      <c r="C2029" s="1" t="s">
        <v>4185</v>
      </c>
      <c r="D2029" s="1">
        <v>4</v>
      </c>
      <c r="E2029" s="1">
        <v>0</v>
      </c>
      <c r="F2029" s="1"/>
      <c r="G2029" s="1" t="s">
        <v>4209</v>
      </c>
      <c r="H2029" s="2">
        <v>45537.653442824078</v>
      </c>
      <c r="I2029" s="1" t="str">
        <f>_xlfn.XLOOKUP(G2029,'Lookup '!A:A,'Lookup '!B:B)</f>
        <v>Cases &amp; Covers</v>
      </c>
      <c r="J2029" s="1" t="s">
        <v>51</v>
      </c>
      <c r="K2029" s="1" t="b">
        <v>0</v>
      </c>
      <c r="L2029" s="1"/>
      <c r="M2029" s="1"/>
      <c r="N2029" s="1" t="s">
        <v>52</v>
      </c>
      <c r="O2029" s="3">
        <v>1.62</v>
      </c>
      <c r="P2029" s="3"/>
      <c r="Q2029" s="3">
        <v>1.62</v>
      </c>
      <c r="R2029" s="3">
        <v>4.0909000000000004</v>
      </c>
      <c r="S2029" s="1">
        <v>0</v>
      </c>
      <c r="T2029" s="4">
        <v>0</v>
      </c>
      <c r="U2029" s="1" t="s">
        <v>5484</v>
      </c>
      <c r="V2029" s="1" t="s">
        <v>5494</v>
      </c>
      <c r="W2029" s="1" t="s">
        <v>5690</v>
      </c>
      <c r="X2029" s="1" t="s">
        <v>47</v>
      </c>
      <c r="Y2029" s="1">
        <v>38</v>
      </c>
      <c r="Z2029" s="1">
        <v>0</v>
      </c>
      <c r="AA2029" s="1">
        <v>50</v>
      </c>
      <c r="AB2029" s="1">
        <v>50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13</v>
      </c>
      <c r="AV2029" s="1">
        <v>6</v>
      </c>
      <c r="AW2029" s="1">
        <v>15</v>
      </c>
      <c r="AX2029" s="1">
        <v>11</v>
      </c>
      <c r="AY2029" s="1">
        <v>4</v>
      </c>
      <c r="AZ2029" s="1">
        <v>10</v>
      </c>
      <c r="BA2029" s="11">
        <v>3</v>
      </c>
    </row>
    <row r="2030" spans="1:53" x14ac:dyDescent="0.25">
      <c r="A2030" s="10">
        <v>126067</v>
      </c>
      <c r="B2030" s="1" t="s">
        <v>4210</v>
      </c>
      <c r="C2030" s="1" t="s">
        <v>4185</v>
      </c>
      <c r="D2030" s="1">
        <v>4</v>
      </c>
      <c r="E2030" s="1">
        <v>0</v>
      </c>
      <c r="F2030" s="1" t="s">
        <v>4211</v>
      </c>
      <c r="G2030" s="1" t="s">
        <v>4212</v>
      </c>
      <c r="H2030" s="2">
        <v>45537.653442824078</v>
      </c>
      <c r="I2030" s="1" t="str">
        <f>_xlfn.XLOOKUP(G2030,'Lookup '!A:A,'Lookup '!B:B)</f>
        <v>Cases &amp; Covers</v>
      </c>
      <c r="J2030" s="1" t="s">
        <v>51</v>
      </c>
      <c r="K2030" s="1" t="b">
        <v>0</v>
      </c>
      <c r="L2030" s="1"/>
      <c r="M2030" s="1"/>
      <c r="N2030" s="1" t="s">
        <v>52</v>
      </c>
      <c r="O2030" s="3">
        <v>1.62</v>
      </c>
      <c r="P2030" s="3"/>
      <c r="Q2030" s="3">
        <v>1.62</v>
      </c>
      <c r="R2030" s="3">
        <v>4.0909000000000004</v>
      </c>
      <c r="S2030" s="1">
        <v>0</v>
      </c>
      <c r="T2030" s="4">
        <v>0</v>
      </c>
      <c r="U2030" s="1" t="s">
        <v>5484</v>
      </c>
      <c r="V2030" s="1" t="s">
        <v>5494</v>
      </c>
      <c r="W2030" s="1" t="s">
        <v>5603</v>
      </c>
      <c r="X2030" s="1" t="s">
        <v>47</v>
      </c>
      <c r="Y2030" s="1">
        <v>42</v>
      </c>
      <c r="Z2030" s="1">
        <v>0</v>
      </c>
      <c r="AA2030" s="1">
        <v>50</v>
      </c>
      <c r="AB2030" s="1">
        <v>50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8</v>
      </c>
      <c r="AV2030" s="1">
        <v>6</v>
      </c>
      <c r="AW2030" s="1">
        <v>5</v>
      </c>
      <c r="AX2030" s="1">
        <v>9</v>
      </c>
      <c r="AY2030" s="1">
        <v>7</v>
      </c>
      <c r="AZ2030" s="1">
        <v>3</v>
      </c>
      <c r="BA2030" s="11">
        <v>0</v>
      </c>
    </row>
    <row r="2031" spans="1:53" x14ac:dyDescent="0.25">
      <c r="A2031" s="10">
        <v>126068</v>
      </c>
      <c r="B2031" s="1" t="s">
        <v>4213</v>
      </c>
      <c r="C2031" s="1" t="s">
        <v>4185</v>
      </c>
      <c r="D2031" s="1">
        <v>4</v>
      </c>
      <c r="E2031" s="1">
        <v>0</v>
      </c>
      <c r="F2031" s="1"/>
      <c r="G2031" s="1" t="s">
        <v>4214</v>
      </c>
      <c r="H2031" s="2">
        <v>45537.653443020834</v>
      </c>
      <c r="I2031" s="1" t="str">
        <f>_xlfn.XLOOKUP(G2031,'Lookup '!A:A,'Lookup '!B:B)</f>
        <v>Cases &amp; Covers</v>
      </c>
      <c r="J2031" s="1" t="s">
        <v>51</v>
      </c>
      <c r="K2031" s="1" t="b">
        <v>0</v>
      </c>
      <c r="L2031" s="1"/>
      <c r="M2031" s="1"/>
      <c r="N2031" s="1" t="s">
        <v>52</v>
      </c>
      <c r="O2031" s="3">
        <v>1.62</v>
      </c>
      <c r="P2031" s="3"/>
      <c r="Q2031" s="3">
        <v>1.62</v>
      </c>
      <c r="R2031" s="3">
        <v>4.0909000000000004</v>
      </c>
      <c r="S2031" s="1">
        <v>0</v>
      </c>
      <c r="T2031" s="4">
        <v>0</v>
      </c>
      <c r="U2031" s="1" t="s">
        <v>5484</v>
      </c>
      <c r="V2031" s="1" t="s">
        <v>5494</v>
      </c>
      <c r="W2031" s="1" t="s">
        <v>5627</v>
      </c>
      <c r="X2031" s="1" t="s">
        <v>47</v>
      </c>
      <c r="Y2031" s="1">
        <v>16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13</v>
      </c>
      <c r="AV2031" s="1">
        <v>8</v>
      </c>
      <c r="AW2031" s="1">
        <v>7</v>
      </c>
      <c r="AX2031" s="1">
        <v>9</v>
      </c>
      <c r="AY2031" s="1">
        <v>7</v>
      </c>
      <c r="AZ2031" s="1">
        <v>11</v>
      </c>
      <c r="BA2031" s="11">
        <v>11</v>
      </c>
    </row>
    <row r="2032" spans="1:53" x14ac:dyDescent="0.25">
      <c r="A2032" s="10">
        <v>126069</v>
      </c>
      <c r="B2032" s="1" t="s">
        <v>4215</v>
      </c>
      <c r="C2032" s="1" t="s">
        <v>4185</v>
      </c>
      <c r="D2032" s="1">
        <v>4</v>
      </c>
      <c r="E2032" s="1">
        <v>0</v>
      </c>
      <c r="F2032" s="1"/>
      <c r="G2032" s="1" t="s">
        <v>4216</v>
      </c>
      <c r="H2032" s="2">
        <v>45537.653443020834</v>
      </c>
      <c r="I2032" s="1" t="str">
        <f>_xlfn.XLOOKUP(G2032,'Lookup '!A:A,'Lookup '!B:B)</f>
        <v>Cases &amp; Covers</v>
      </c>
      <c r="J2032" s="1" t="s">
        <v>51</v>
      </c>
      <c r="K2032" s="1" t="b">
        <v>0</v>
      </c>
      <c r="L2032" s="1"/>
      <c r="M2032" s="1"/>
      <c r="N2032" s="1" t="s">
        <v>52</v>
      </c>
      <c r="O2032" s="3">
        <v>1.62</v>
      </c>
      <c r="P2032" s="3"/>
      <c r="Q2032" s="3">
        <v>1.62</v>
      </c>
      <c r="R2032" s="3">
        <v>4.0909000000000004</v>
      </c>
      <c r="S2032" s="1">
        <v>0</v>
      </c>
      <c r="T2032" s="4">
        <v>0</v>
      </c>
      <c r="U2032" s="1" t="s">
        <v>5484</v>
      </c>
      <c r="V2032" s="1" t="s">
        <v>5494</v>
      </c>
      <c r="W2032" s="1" t="s">
        <v>5628</v>
      </c>
      <c r="X2032" s="1" t="s">
        <v>47</v>
      </c>
      <c r="Y2032" s="1">
        <v>18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9</v>
      </c>
      <c r="AV2032" s="1">
        <v>2</v>
      </c>
      <c r="AW2032" s="1">
        <v>4</v>
      </c>
      <c r="AX2032" s="1">
        <v>8</v>
      </c>
      <c r="AY2032" s="1">
        <v>5</v>
      </c>
      <c r="AZ2032" s="1">
        <v>2</v>
      </c>
      <c r="BA2032" s="11">
        <v>3</v>
      </c>
    </row>
    <row r="2033" spans="1:53" x14ac:dyDescent="0.25">
      <c r="A2033" s="10">
        <v>126070</v>
      </c>
      <c r="B2033" s="1" t="s">
        <v>4217</v>
      </c>
      <c r="C2033" s="1" t="s">
        <v>4185</v>
      </c>
      <c r="D2033" s="1">
        <v>4</v>
      </c>
      <c r="E2033" s="1">
        <v>0</v>
      </c>
      <c r="F2033" s="1" t="s">
        <v>4217</v>
      </c>
      <c r="G2033" s="1" t="s">
        <v>4218</v>
      </c>
      <c r="H2033" s="2">
        <v>45537.653443020834</v>
      </c>
      <c r="I2033" s="1" t="str">
        <f>_xlfn.XLOOKUP(G2033,'Lookup '!A:A,'Lookup '!B:B)</f>
        <v>Cases &amp; Covers</v>
      </c>
      <c r="J2033" s="1" t="s">
        <v>51</v>
      </c>
      <c r="K2033" s="1" t="b">
        <v>0</v>
      </c>
      <c r="L2033" s="1"/>
      <c r="M2033" s="1"/>
      <c r="N2033" s="1" t="s">
        <v>52</v>
      </c>
      <c r="O2033" s="3">
        <v>1.62</v>
      </c>
      <c r="P2033" s="3"/>
      <c r="Q2033" s="3">
        <v>1.62</v>
      </c>
      <c r="R2033" s="3">
        <v>4.0909000000000004</v>
      </c>
      <c r="S2033" s="1">
        <v>0</v>
      </c>
      <c r="T2033" s="4">
        <v>0</v>
      </c>
      <c r="U2033" s="1" t="s">
        <v>5484</v>
      </c>
      <c r="V2033" s="1" t="s">
        <v>5494</v>
      </c>
      <c r="W2033" s="1" t="s">
        <v>5647</v>
      </c>
      <c r="X2033" s="1" t="s">
        <v>47</v>
      </c>
      <c r="Y2033" s="1">
        <v>11</v>
      </c>
      <c r="Z2033" s="1">
        <v>0</v>
      </c>
      <c r="AA2033" s="1">
        <v>50</v>
      </c>
      <c r="AB2033" s="1">
        <v>50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9</v>
      </c>
      <c r="AV2033" s="1">
        <v>11</v>
      </c>
      <c r="AW2033" s="1">
        <v>7</v>
      </c>
      <c r="AX2033" s="1">
        <v>5</v>
      </c>
      <c r="AY2033" s="1">
        <v>7</v>
      </c>
      <c r="AZ2033" s="1">
        <v>0</v>
      </c>
      <c r="BA2033" s="11">
        <v>0</v>
      </c>
    </row>
    <row r="2034" spans="1:53" x14ac:dyDescent="0.25">
      <c r="A2034" s="10">
        <v>126071</v>
      </c>
      <c r="B2034" s="1" t="s">
        <v>4219</v>
      </c>
      <c r="C2034" s="1" t="s">
        <v>4185</v>
      </c>
      <c r="D2034" s="1">
        <v>4</v>
      </c>
      <c r="E2034" s="1">
        <v>0</v>
      </c>
      <c r="F2034" s="1" t="s">
        <v>4219</v>
      </c>
      <c r="G2034" s="1" t="s">
        <v>4220</v>
      </c>
      <c r="H2034" s="2">
        <v>45537.653443020834</v>
      </c>
      <c r="I2034" s="1" t="str">
        <f>_xlfn.XLOOKUP(G2034,'Lookup '!A:A,'Lookup '!B:B)</f>
        <v>Cases &amp; Covers</v>
      </c>
      <c r="J2034" s="1" t="s">
        <v>51</v>
      </c>
      <c r="K2034" s="1" t="b">
        <v>0</v>
      </c>
      <c r="L2034" s="1"/>
      <c r="M2034" s="1"/>
      <c r="N2034" s="1" t="s">
        <v>52</v>
      </c>
      <c r="O2034" s="3">
        <v>1.62</v>
      </c>
      <c r="P2034" s="3"/>
      <c r="Q2034" s="3">
        <v>1.62</v>
      </c>
      <c r="R2034" s="3">
        <v>4.0909000000000004</v>
      </c>
      <c r="S2034" s="1">
        <v>0</v>
      </c>
      <c r="T2034" s="4">
        <v>0</v>
      </c>
      <c r="U2034" s="1" t="s">
        <v>5484</v>
      </c>
      <c r="V2034" s="1" t="s">
        <v>5494</v>
      </c>
      <c r="W2034" s="1" t="s">
        <v>5647</v>
      </c>
      <c r="X2034" s="1" t="s">
        <v>47</v>
      </c>
      <c r="Y2034" s="1">
        <v>10</v>
      </c>
      <c r="Z2034" s="1">
        <v>0</v>
      </c>
      <c r="AA2034" s="1">
        <v>60</v>
      </c>
      <c r="AB2034" s="1">
        <v>60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10</v>
      </c>
      <c r="AV2034" s="1">
        <v>10</v>
      </c>
      <c r="AW2034" s="1">
        <v>8</v>
      </c>
      <c r="AX2034" s="1">
        <v>5</v>
      </c>
      <c r="AY2034" s="1">
        <v>6</v>
      </c>
      <c r="AZ2034" s="1">
        <v>1</v>
      </c>
      <c r="BA2034" s="11">
        <v>0</v>
      </c>
    </row>
    <row r="2035" spans="1:53" x14ac:dyDescent="0.25">
      <c r="A2035" s="10">
        <v>126072</v>
      </c>
      <c r="B2035" s="1" t="s">
        <v>4221</v>
      </c>
      <c r="C2035" s="1" t="s">
        <v>4185</v>
      </c>
      <c r="D2035" s="1">
        <v>4</v>
      </c>
      <c r="E2035" s="1">
        <v>0</v>
      </c>
      <c r="F2035" s="1"/>
      <c r="G2035" s="1" t="s">
        <v>4222</v>
      </c>
      <c r="H2035" s="2">
        <v>45537.653443020834</v>
      </c>
      <c r="I2035" s="1" t="str">
        <f>_xlfn.XLOOKUP(G2035,'Lookup '!A:A,'Lookup '!B:B)</f>
        <v>Cases &amp; Covers</v>
      </c>
      <c r="J2035" s="1" t="s">
        <v>51</v>
      </c>
      <c r="K2035" s="1" t="b">
        <v>0</v>
      </c>
      <c r="L2035" s="1"/>
      <c r="M2035" s="1"/>
      <c r="N2035" s="1" t="s">
        <v>52</v>
      </c>
      <c r="O2035" s="3">
        <v>1.62</v>
      </c>
      <c r="P2035" s="3"/>
      <c r="Q2035" s="3">
        <v>1.62</v>
      </c>
      <c r="R2035" s="3">
        <v>4.0909000000000004</v>
      </c>
      <c r="S2035" s="1">
        <v>0</v>
      </c>
      <c r="T2035" s="4">
        <v>0</v>
      </c>
      <c r="U2035" s="1" t="s">
        <v>5484</v>
      </c>
      <c r="V2035" s="1" t="s">
        <v>5494</v>
      </c>
      <c r="W2035" s="1" t="s">
        <v>5630</v>
      </c>
      <c r="X2035" s="1" t="s">
        <v>47</v>
      </c>
      <c r="Y2035" s="1">
        <v>15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4</v>
      </c>
      <c r="AV2035" s="1">
        <v>3</v>
      </c>
      <c r="AW2035" s="1">
        <v>3</v>
      </c>
      <c r="AX2035" s="1">
        <v>9</v>
      </c>
      <c r="AY2035" s="1">
        <v>8</v>
      </c>
      <c r="AZ2035" s="1">
        <v>3</v>
      </c>
      <c r="BA2035" s="11">
        <v>6</v>
      </c>
    </row>
    <row r="2036" spans="1:53" x14ac:dyDescent="0.25">
      <c r="A2036" s="10">
        <v>126073</v>
      </c>
      <c r="B2036" s="1" t="s">
        <v>4223</v>
      </c>
      <c r="C2036" s="1" t="s">
        <v>4185</v>
      </c>
      <c r="D2036" s="1">
        <v>4</v>
      </c>
      <c r="E2036" s="1">
        <v>0</v>
      </c>
      <c r="F2036" s="1" t="s">
        <v>4224</v>
      </c>
      <c r="G2036" s="1" t="s">
        <v>4225</v>
      </c>
      <c r="H2036" s="2">
        <v>45537.653443020834</v>
      </c>
      <c r="I2036" s="1" t="str">
        <f>_xlfn.XLOOKUP(G2036,'Lookup '!A:A,'Lookup '!B:B)</f>
        <v>Cases &amp; Covers</v>
      </c>
      <c r="J2036" s="1" t="s">
        <v>51</v>
      </c>
      <c r="K2036" s="1" t="b">
        <v>0</v>
      </c>
      <c r="L2036" s="1"/>
      <c r="M2036" s="1"/>
      <c r="N2036" s="1" t="s">
        <v>52</v>
      </c>
      <c r="O2036" s="3">
        <v>1.62</v>
      </c>
      <c r="P2036" s="3"/>
      <c r="Q2036" s="3">
        <v>1.62</v>
      </c>
      <c r="R2036" s="3">
        <v>4.0909000000000004</v>
      </c>
      <c r="S2036" s="1">
        <v>0</v>
      </c>
      <c r="T2036" s="4">
        <v>0</v>
      </c>
      <c r="U2036" s="1" t="s">
        <v>5484</v>
      </c>
      <c r="V2036" s="1" t="s">
        <v>5494</v>
      </c>
      <c r="W2036" s="1" t="s">
        <v>5631</v>
      </c>
      <c r="X2036" s="1" t="s">
        <v>47</v>
      </c>
      <c r="Y2036" s="1">
        <v>4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12</v>
      </c>
      <c r="AV2036" s="1">
        <v>4</v>
      </c>
      <c r="AW2036" s="1">
        <v>5</v>
      </c>
      <c r="AX2036" s="1">
        <v>12</v>
      </c>
      <c r="AY2036" s="1">
        <v>5</v>
      </c>
      <c r="AZ2036" s="1">
        <v>1</v>
      </c>
      <c r="BA2036" s="11">
        <v>7</v>
      </c>
    </row>
    <row r="2037" spans="1:53" x14ac:dyDescent="0.25">
      <c r="A2037" s="10">
        <v>126074</v>
      </c>
      <c r="B2037" s="1" t="s">
        <v>4226</v>
      </c>
      <c r="C2037" s="1" t="s">
        <v>4185</v>
      </c>
      <c r="D2037" s="1">
        <v>4</v>
      </c>
      <c r="E2037" s="1">
        <v>0</v>
      </c>
      <c r="F2037" s="1" t="s">
        <v>4227</v>
      </c>
      <c r="G2037" s="1" t="s">
        <v>4228</v>
      </c>
      <c r="H2037" s="2">
        <v>45537.653443020834</v>
      </c>
      <c r="I2037" s="1" t="str">
        <f>_xlfn.XLOOKUP(G2037,'Lookup '!A:A,'Lookup '!B:B)</f>
        <v>Cases &amp; Covers</v>
      </c>
      <c r="J2037" s="1" t="s">
        <v>51</v>
      </c>
      <c r="K2037" s="1" t="b">
        <v>0</v>
      </c>
      <c r="L2037" s="1"/>
      <c r="M2037" s="1"/>
      <c r="N2037" s="1" t="s">
        <v>52</v>
      </c>
      <c r="O2037" s="3">
        <v>1.62</v>
      </c>
      <c r="P2037" s="3"/>
      <c r="Q2037" s="3">
        <v>1.62</v>
      </c>
      <c r="R2037" s="3">
        <v>4.0909000000000004</v>
      </c>
      <c r="S2037" s="1">
        <v>0</v>
      </c>
      <c r="T2037" s="4">
        <v>0</v>
      </c>
      <c r="U2037" s="1" t="s">
        <v>5484</v>
      </c>
      <c r="V2037" s="1" t="s">
        <v>5494</v>
      </c>
      <c r="W2037" s="1" t="s">
        <v>5648</v>
      </c>
      <c r="X2037" s="1" t="s">
        <v>47</v>
      </c>
      <c r="Y2037" s="1">
        <v>8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17</v>
      </c>
      <c r="AV2037" s="1">
        <v>4</v>
      </c>
      <c r="AW2037" s="1">
        <v>8</v>
      </c>
      <c r="AX2037" s="1">
        <v>7</v>
      </c>
      <c r="AY2037" s="1">
        <v>6</v>
      </c>
      <c r="AZ2037" s="1">
        <v>0</v>
      </c>
      <c r="BA2037" s="11">
        <v>0</v>
      </c>
    </row>
    <row r="2038" spans="1:53" x14ac:dyDescent="0.25">
      <c r="A2038" s="10">
        <v>126075</v>
      </c>
      <c r="B2038" s="1" t="s">
        <v>4229</v>
      </c>
      <c r="C2038" s="1" t="s">
        <v>4185</v>
      </c>
      <c r="D2038" s="1">
        <v>4</v>
      </c>
      <c r="E2038" s="1">
        <v>0</v>
      </c>
      <c r="F2038" s="1" t="s">
        <v>4230</v>
      </c>
      <c r="G2038" s="1" t="s">
        <v>4231</v>
      </c>
      <c r="H2038" s="2">
        <v>45537.653443020834</v>
      </c>
      <c r="I2038" s="1" t="str">
        <f>_xlfn.XLOOKUP(G2038,'Lookup '!A:A,'Lookup '!B:B)</f>
        <v>Cases &amp; Covers</v>
      </c>
      <c r="J2038" s="1" t="s">
        <v>51</v>
      </c>
      <c r="K2038" s="1" t="b">
        <v>0</v>
      </c>
      <c r="L2038" s="1"/>
      <c r="M2038" s="1"/>
      <c r="N2038" s="1" t="s">
        <v>52</v>
      </c>
      <c r="O2038" s="3">
        <v>1.62</v>
      </c>
      <c r="P2038" s="3"/>
      <c r="Q2038" s="3">
        <v>1.62</v>
      </c>
      <c r="R2038" s="3">
        <v>4.0909000000000004</v>
      </c>
      <c r="S2038" s="1">
        <v>0</v>
      </c>
      <c r="T2038" s="4">
        <v>0</v>
      </c>
      <c r="U2038" s="1" t="s">
        <v>5484</v>
      </c>
      <c r="V2038" s="1" t="s">
        <v>5494</v>
      </c>
      <c r="W2038" s="1" t="s">
        <v>5648</v>
      </c>
      <c r="X2038" s="1" t="s">
        <v>47</v>
      </c>
      <c r="Y2038" s="1">
        <v>8</v>
      </c>
      <c r="Z2038" s="1">
        <v>0</v>
      </c>
      <c r="AA2038" s="1">
        <v>50</v>
      </c>
      <c r="AB2038" s="1">
        <v>50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21</v>
      </c>
      <c r="AV2038" s="1">
        <v>6</v>
      </c>
      <c r="AW2038" s="1">
        <v>9</v>
      </c>
      <c r="AX2038" s="1">
        <v>6</v>
      </c>
      <c r="AY2038" s="1">
        <v>0</v>
      </c>
      <c r="AZ2038" s="1">
        <v>0</v>
      </c>
      <c r="BA2038" s="11">
        <v>0</v>
      </c>
    </row>
    <row r="2039" spans="1:53" hidden="1" x14ac:dyDescent="0.25">
      <c r="A2039" s="10">
        <v>126088</v>
      </c>
      <c r="B2039" s="1" t="s">
        <v>4232</v>
      </c>
      <c r="C2039" s="1" t="s">
        <v>315</v>
      </c>
      <c r="D2039" s="1">
        <v>0</v>
      </c>
      <c r="E2039" s="1">
        <v>0</v>
      </c>
      <c r="F2039" s="1"/>
      <c r="G2039" s="1" t="s">
        <v>4233</v>
      </c>
      <c r="H2039" s="2">
        <v>45538.459502083337</v>
      </c>
      <c r="I2039" s="1" t="str">
        <f>_xlfn.XLOOKUP(G2039,'Lookup '!A:A,'Lookup '!B:B)</f>
        <v>Screen Protector</v>
      </c>
      <c r="J2039" s="1" t="s">
        <v>317</v>
      </c>
      <c r="K2039" s="1" t="b">
        <v>0</v>
      </c>
      <c r="L2039" s="1"/>
      <c r="M2039" s="1"/>
      <c r="N2039" s="1" t="s">
        <v>52</v>
      </c>
      <c r="O2039" s="3">
        <v>0.65</v>
      </c>
      <c r="P2039" s="3"/>
      <c r="Q2039" s="3">
        <v>0.65</v>
      </c>
      <c r="R2039" s="3">
        <v>2.7271999999999998</v>
      </c>
      <c r="S2039" s="1">
        <v>0</v>
      </c>
      <c r="T2039" s="4">
        <v>0</v>
      </c>
      <c r="U2039" s="1"/>
      <c r="V2039" s="1" t="s">
        <v>5541</v>
      </c>
      <c r="W2039" s="1" t="s">
        <v>5566</v>
      </c>
      <c r="X2039" s="1" t="s">
        <v>47</v>
      </c>
      <c r="Y2039" s="1">
        <v>82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1</v>
      </c>
      <c r="AU2039" s="1">
        <v>30</v>
      </c>
      <c r="AV2039" s="1">
        <v>15</v>
      </c>
      <c r="AW2039" s="1">
        <v>22</v>
      </c>
      <c r="AX2039" s="1">
        <v>26</v>
      </c>
      <c r="AY2039" s="1">
        <v>5</v>
      </c>
      <c r="AZ2039" s="1">
        <v>5</v>
      </c>
      <c r="BA2039" s="11">
        <v>15</v>
      </c>
    </row>
    <row r="2040" spans="1:53" hidden="1" x14ac:dyDescent="0.25">
      <c r="A2040" s="10">
        <v>126089</v>
      </c>
      <c r="B2040" s="1" t="s">
        <v>4234</v>
      </c>
      <c r="C2040" s="1" t="s">
        <v>315</v>
      </c>
      <c r="D2040" s="1">
        <v>0</v>
      </c>
      <c r="E2040" s="1">
        <v>0</v>
      </c>
      <c r="F2040" s="1"/>
      <c r="G2040" s="1" t="s">
        <v>4235</v>
      </c>
      <c r="H2040" s="2">
        <v>45538.459502083337</v>
      </c>
      <c r="I2040" s="1" t="str">
        <f>_xlfn.XLOOKUP(G2040,'Lookup '!A:A,'Lookup '!B:B)</f>
        <v>Screen Protector</v>
      </c>
      <c r="J2040" s="1" t="s">
        <v>317</v>
      </c>
      <c r="K2040" s="1" t="b">
        <v>0</v>
      </c>
      <c r="L2040" s="1"/>
      <c r="M2040" s="1"/>
      <c r="N2040" s="1" t="s">
        <v>52</v>
      </c>
      <c r="O2040" s="3">
        <v>0.65</v>
      </c>
      <c r="P2040" s="3"/>
      <c r="Q2040" s="3">
        <v>0.65</v>
      </c>
      <c r="R2040" s="3">
        <v>2.7271999999999998</v>
      </c>
      <c r="S2040" s="1">
        <v>0</v>
      </c>
      <c r="T2040" s="4">
        <v>0</v>
      </c>
      <c r="U2040" s="1"/>
      <c r="V2040" s="1" t="s">
        <v>5541</v>
      </c>
      <c r="W2040" s="1" t="s">
        <v>5564</v>
      </c>
      <c r="X2040" s="1" t="s">
        <v>47</v>
      </c>
      <c r="Y2040" s="1">
        <v>159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16</v>
      </c>
      <c r="AV2040" s="1">
        <v>7</v>
      </c>
      <c r="AW2040" s="1">
        <v>24</v>
      </c>
      <c r="AX2040" s="1">
        <v>21</v>
      </c>
      <c r="AY2040" s="1">
        <v>5</v>
      </c>
      <c r="AZ2040" s="1">
        <v>6</v>
      </c>
      <c r="BA2040" s="11">
        <v>12</v>
      </c>
    </row>
    <row r="2041" spans="1:53" hidden="1" x14ac:dyDescent="0.25">
      <c r="A2041" s="10">
        <v>126090</v>
      </c>
      <c r="B2041" s="1" t="s">
        <v>4236</v>
      </c>
      <c r="C2041" s="1" t="s">
        <v>315</v>
      </c>
      <c r="D2041" s="1">
        <v>0</v>
      </c>
      <c r="E2041" s="1">
        <v>0</v>
      </c>
      <c r="F2041" s="1"/>
      <c r="G2041" s="1" t="s">
        <v>4237</v>
      </c>
      <c r="H2041" s="2">
        <v>45538.459502083337</v>
      </c>
      <c r="I2041" s="1" t="str">
        <f>_xlfn.XLOOKUP(G2041,'Lookup '!A:A,'Lookup '!B:B)</f>
        <v>Screen Protector</v>
      </c>
      <c r="J2041" s="1" t="s">
        <v>317</v>
      </c>
      <c r="K2041" s="1" t="b">
        <v>0</v>
      </c>
      <c r="L2041" s="1"/>
      <c r="M2041" s="1"/>
      <c r="N2041" s="1" t="s">
        <v>52</v>
      </c>
      <c r="O2041" s="3">
        <v>0.65</v>
      </c>
      <c r="P2041" s="3"/>
      <c r="Q2041" s="3">
        <v>0.65</v>
      </c>
      <c r="R2041" s="3">
        <v>2.7271999999999998</v>
      </c>
      <c r="S2041" s="1">
        <v>0</v>
      </c>
      <c r="T2041" s="4">
        <v>0</v>
      </c>
      <c r="U2041" s="1"/>
      <c r="V2041" s="1" t="s">
        <v>5541</v>
      </c>
      <c r="W2041" s="1" t="s">
        <v>5565</v>
      </c>
      <c r="X2041" s="1" t="s">
        <v>47</v>
      </c>
      <c r="Y2041" s="1">
        <v>55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10</v>
      </c>
      <c r="AV2041" s="1">
        <v>13</v>
      </c>
      <c r="AW2041" s="1">
        <v>21</v>
      </c>
      <c r="AX2041" s="1">
        <v>17</v>
      </c>
      <c r="AY2041" s="1">
        <v>11</v>
      </c>
      <c r="AZ2041" s="1">
        <v>6</v>
      </c>
      <c r="BA2041" s="11">
        <v>20</v>
      </c>
    </row>
    <row r="2042" spans="1:53" hidden="1" x14ac:dyDescent="0.25">
      <c r="A2042" s="10">
        <v>126091</v>
      </c>
      <c r="B2042" s="1" t="s">
        <v>4238</v>
      </c>
      <c r="C2042" s="1" t="s">
        <v>315</v>
      </c>
      <c r="D2042" s="1">
        <v>0</v>
      </c>
      <c r="E2042" s="1">
        <v>0</v>
      </c>
      <c r="F2042" s="1"/>
      <c r="G2042" s="1" t="s">
        <v>4239</v>
      </c>
      <c r="H2042" s="2">
        <v>45538.459502083337</v>
      </c>
      <c r="I2042" s="1" t="str">
        <f>_xlfn.XLOOKUP(G2042,'Lookup '!A:A,'Lookup '!B:B)</f>
        <v>Screen Protector</v>
      </c>
      <c r="J2042" s="1" t="s">
        <v>317</v>
      </c>
      <c r="K2042" s="1" t="b">
        <v>0</v>
      </c>
      <c r="L2042" s="1"/>
      <c r="M2042" s="1"/>
      <c r="N2042" s="1" t="s">
        <v>52</v>
      </c>
      <c r="O2042" s="3">
        <v>0.65</v>
      </c>
      <c r="P2042" s="3"/>
      <c r="Q2042" s="3">
        <v>0.65</v>
      </c>
      <c r="R2042" s="3">
        <v>2.7271999999999998</v>
      </c>
      <c r="S2042" s="1">
        <v>0</v>
      </c>
      <c r="T2042" s="4">
        <v>0</v>
      </c>
      <c r="U2042" s="1"/>
      <c r="V2042" s="1" t="s">
        <v>5541</v>
      </c>
      <c r="W2042" s="1" t="s">
        <v>5563</v>
      </c>
      <c r="X2042" s="1" t="s">
        <v>47</v>
      </c>
      <c r="Y2042" s="1">
        <v>52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23</v>
      </c>
      <c r="AV2042" s="1">
        <v>21</v>
      </c>
      <c r="AW2042" s="1">
        <v>25</v>
      </c>
      <c r="AX2042" s="1">
        <v>15</v>
      </c>
      <c r="AY2042" s="1">
        <v>5</v>
      </c>
      <c r="AZ2042" s="1">
        <v>2</v>
      </c>
      <c r="BA2042" s="11">
        <v>10</v>
      </c>
    </row>
    <row r="2043" spans="1:53" x14ac:dyDescent="0.25">
      <c r="A2043" s="10">
        <v>126092</v>
      </c>
      <c r="B2043" s="1" t="s">
        <v>4240</v>
      </c>
      <c r="C2043" s="1" t="s">
        <v>2987</v>
      </c>
      <c r="D2043" s="1">
        <v>4</v>
      </c>
      <c r="E2043" s="1">
        <v>0</v>
      </c>
      <c r="F2043" s="1"/>
      <c r="G2043" s="1" t="s">
        <v>4241</v>
      </c>
      <c r="H2043" s="2">
        <v>45539.727674386573</v>
      </c>
      <c r="I2043" s="1" t="str">
        <f>_xlfn.XLOOKUP(G2043,'Lookup '!A:A,'Lookup '!B:B)</f>
        <v>Cases &amp; Covers</v>
      </c>
      <c r="J2043" s="1" t="s">
        <v>51</v>
      </c>
      <c r="K2043" s="1" t="b">
        <v>0</v>
      </c>
      <c r="L2043" s="1"/>
      <c r="M2043" s="1"/>
      <c r="N2043" s="1" t="s">
        <v>52</v>
      </c>
      <c r="O2043" s="3">
        <v>3.81</v>
      </c>
      <c r="P2043" s="3"/>
      <c r="Q2043" s="3">
        <v>3.81</v>
      </c>
      <c r="R2043" s="3">
        <v>5.9089999999999998</v>
      </c>
      <c r="S2043" s="1">
        <v>0</v>
      </c>
      <c r="T2043" s="4">
        <v>0</v>
      </c>
      <c r="U2043" s="1" t="s">
        <v>5362</v>
      </c>
      <c r="V2043" s="1" t="s">
        <v>5678</v>
      </c>
      <c r="W2043" s="1" t="s">
        <v>5691</v>
      </c>
      <c r="X2043" s="1" t="s">
        <v>47</v>
      </c>
      <c r="Y2043" s="1">
        <v>127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4</v>
      </c>
      <c r="AU2043" s="1">
        <v>114</v>
      </c>
      <c r="AV2043" s="1">
        <v>14</v>
      </c>
      <c r="AW2043" s="1">
        <v>16</v>
      </c>
      <c r="AX2043" s="1">
        <v>12</v>
      </c>
      <c r="AY2043" s="1">
        <v>6</v>
      </c>
      <c r="AZ2043" s="1">
        <v>3</v>
      </c>
      <c r="BA2043" s="11">
        <v>4</v>
      </c>
    </row>
    <row r="2044" spans="1:53" x14ac:dyDescent="0.25">
      <c r="A2044" s="10">
        <v>126093</v>
      </c>
      <c r="B2044" s="1" t="s">
        <v>4242</v>
      </c>
      <c r="C2044" s="1" t="s">
        <v>2987</v>
      </c>
      <c r="D2044" s="1">
        <v>4</v>
      </c>
      <c r="E2044" s="1">
        <v>0</v>
      </c>
      <c r="F2044" s="1"/>
      <c r="G2044" s="1" t="s">
        <v>4243</v>
      </c>
      <c r="H2044" s="2">
        <v>45539.727674386573</v>
      </c>
      <c r="I2044" s="1" t="str">
        <f>_xlfn.XLOOKUP(G2044,'Lookup '!A:A,'Lookup '!B:B)</f>
        <v>Cases &amp; Covers</v>
      </c>
      <c r="J2044" s="1" t="s">
        <v>51</v>
      </c>
      <c r="K2044" s="1" t="b">
        <v>0</v>
      </c>
      <c r="L2044" s="1"/>
      <c r="M2044" s="1"/>
      <c r="N2044" s="1" t="s">
        <v>52</v>
      </c>
      <c r="O2044" s="3">
        <v>3.81</v>
      </c>
      <c r="P2044" s="3"/>
      <c r="Q2044" s="3">
        <v>3.81</v>
      </c>
      <c r="R2044" s="3">
        <v>5.9089999999999998</v>
      </c>
      <c r="S2044" s="1">
        <v>0</v>
      </c>
      <c r="T2044" s="4">
        <v>0</v>
      </c>
      <c r="U2044" s="1" t="s">
        <v>5362</v>
      </c>
      <c r="V2044" s="1" t="s">
        <v>5678</v>
      </c>
      <c r="W2044" s="1" t="s">
        <v>5691</v>
      </c>
      <c r="X2044" s="1" t="s">
        <v>47</v>
      </c>
      <c r="Y2044" s="1">
        <v>98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4</v>
      </c>
      <c r="AU2044" s="1">
        <v>116</v>
      </c>
      <c r="AV2044" s="1">
        <v>19</v>
      </c>
      <c r="AW2044" s="1">
        <v>17</v>
      </c>
      <c r="AX2044" s="1">
        <v>21</v>
      </c>
      <c r="AY2044" s="1">
        <v>6</v>
      </c>
      <c r="AZ2044" s="1">
        <v>2</v>
      </c>
      <c r="BA2044" s="11">
        <v>21</v>
      </c>
    </row>
    <row r="2045" spans="1:53" x14ac:dyDescent="0.25">
      <c r="A2045" s="10">
        <v>126094</v>
      </c>
      <c r="B2045" s="1" t="s">
        <v>4244</v>
      </c>
      <c r="C2045" s="1" t="s">
        <v>2987</v>
      </c>
      <c r="D2045" s="1">
        <v>4</v>
      </c>
      <c r="E2045" s="1">
        <v>0</v>
      </c>
      <c r="F2045" s="1"/>
      <c r="G2045" s="1" t="s">
        <v>4245</v>
      </c>
      <c r="H2045" s="2">
        <v>45539.727674571761</v>
      </c>
      <c r="I2045" s="1" t="str">
        <f>_xlfn.XLOOKUP(G2045,'Lookup '!A:A,'Lookup '!B:B)</f>
        <v>Cases &amp; Covers</v>
      </c>
      <c r="J2045" s="1" t="s">
        <v>51</v>
      </c>
      <c r="K2045" s="1" t="b">
        <v>0</v>
      </c>
      <c r="L2045" s="1"/>
      <c r="M2045" s="1"/>
      <c r="N2045" s="1" t="s">
        <v>52</v>
      </c>
      <c r="O2045" s="3">
        <v>3.81</v>
      </c>
      <c r="P2045" s="3"/>
      <c r="Q2045" s="3">
        <v>3.81</v>
      </c>
      <c r="R2045" s="3">
        <v>5.9089999999999998</v>
      </c>
      <c r="S2045" s="1">
        <v>0</v>
      </c>
      <c r="T2045" s="4">
        <v>0</v>
      </c>
      <c r="U2045" s="1" t="s">
        <v>5362</v>
      </c>
      <c r="V2045" s="1" t="s">
        <v>5678</v>
      </c>
      <c r="W2045" s="1" t="s">
        <v>5691</v>
      </c>
      <c r="X2045" s="1" t="s">
        <v>47</v>
      </c>
      <c r="Y2045" s="1">
        <v>100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3</v>
      </c>
      <c r="AU2045" s="1">
        <v>112</v>
      </c>
      <c r="AV2045" s="1">
        <v>17</v>
      </c>
      <c r="AW2045" s="1">
        <v>15</v>
      </c>
      <c r="AX2045" s="1">
        <v>20</v>
      </c>
      <c r="AY2045" s="1">
        <v>9</v>
      </c>
      <c r="AZ2045" s="1">
        <v>8</v>
      </c>
      <c r="BA2045" s="11">
        <v>16</v>
      </c>
    </row>
    <row r="2046" spans="1:53" x14ac:dyDescent="0.25">
      <c r="A2046" s="10">
        <v>126095</v>
      </c>
      <c r="B2046" s="1" t="s">
        <v>4246</v>
      </c>
      <c r="C2046" s="1" t="s">
        <v>2987</v>
      </c>
      <c r="D2046" s="1">
        <v>4</v>
      </c>
      <c r="E2046" s="1">
        <v>0</v>
      </c>
      <c r="F2046" s="1"/>
      <c r="G2046" s="1" t="s">
        <v>4247</v>
      </c>
      <c r="H2046" s="2">
        <v>45539.727674571761</v>
      </c>
      <c r="I2046" s="1" t="str">
        <f>_xlfn.XLOOKUP(G2046,'Lookup '!A:A,'Lookup '!B:B)</f>
        <v>Cases &amp; Covers</v>
      </c>
      <c r="J2046" s="1" t="s">
        <v>51</v>
      </c>
      <c r="K2046" s="1" t="b">
        <v>0</v>
      </c>
      <c r="L2046" s="1"/>
      <c r="M2046" s="1"/>
      <c r="N2046" s="1" t="s">
        <v>52</v>
      </c>
      <c r="O2046" s="3">
        <v>3.81</v>
      </c>
      <c r="P2046" s="3"/>
      <c r="Q2046" s="3">
        <v>3.81</v>
      </c>
      <c r="R2046" s="3">
        <v>5.9089999999999998</v>
      </c>
      <c r="S2046" s="1">
        <v>0</v>
      </c>
      <c r="T2046" s="4">
        <v>0</v>
      </c>
      <c r="U2046" s="1" t="s">
        <v>5362</v>
      </c>
      <c r="V2046" s="1" t="s">
        <v>5678</v>
      </c>
      <c r="W2046" s="1" t="s">
        <v>5692</v>
      </c>
      <c r="X2046" s="1" t="s">
        <v>47</v>
      </c>
      <c r="Y2046" s="1">
        <v>76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2</v>
      </c>
      <c r="AU2046" s="1">
        <v>96</v>
      </c>
      <c r="AV2046" s="1">
        <v>5</v>
      </c>
      <c r="AW2046" s="1">
        <v>9</v>
      </c>
      <c r="AX2046" s="1">
        <v>2</v>
      </c>
      <c r="AY2046" s="1">
        <v>5</v>
      </c>
      <c r="AZ2046" s="1">
        <v>1</v>
      </c>
      <c r="BA2046" s="11">
        <v>4</v>
      </c>
    </row>
    <row r="2047" spans="1:53" x14ac:dyDescent="0.25">
      <c r="A2047" s="10">
        <v>126096</v>
      </c>
      <c r="B2047" s="1" t="s">
        <v>4248</v>
      </c>
      <c r="C2047" s="1" t="s">
        <v>2987</v>
      </c>
      <c r="D2047" s="1">
        <v>4</v>
      </c>
      <c r="E2047" s="1">
        <v>0</v>
      </c>
      <c r="F2047" s="1"/>
      <c r="G2047" s="1" t="s">
        <v>4249</v>
      </c>
      <c r="H2047" s="2">
        <v>45539.727674571761</v>
      </c>
      <c r="I2047" s="1" t="str">
        <f>_xlfn.XLOOKUP(G2047,'Lookup '!A:A,'Lookup '!B:B)</f>
        <v>Cases &amp; Covers</v>
      </c>
      <c r="J2047" s="1" t="s">
        <v>51</v>
      </c>
      <c r="K2047" s="1" t="b">
        <v>0</v>
      </c>
      <c r="L2047" s="1"/>
      <c r="M2047" s="1"/>
      <c r="N2047" s="1" t="s">
        <v>52</v>
      </c>
      <c r="O2047" s="3">
        <v>3.81</v>
      </c>
      <c r="P2047" s="3"/>
      <c r="Q2047" s="3">
        <v>3.81</v>
      </c>
      <c r="R2047" s="3">
        <v>5.9089999999999998</v>
      </c>
      <c r="S2047" s="1">
        <v>0</v>
      </c>
      <c r="T2047" s="4">
        <v>0</v>
      </c>
      <c r="U2047" s="1" t="s">
        <v>5362</v>
      </c>
      <c r="V2047" s="1" t="s">
        <v>5678</v>
      </c>
      <c r="W2047" s="1" t="s">
        <v>5692</v>
      </c>
      <c r="X2047" s="1" t="s">
        <v>47</v>
      </c>
      <c r="Y2047" s="1">
        <v>41</v>
      </c>
      <c r="Z2047" s="1">
        <v>0</v>
      </c>
      <c r="AA2047" s="1">
        <v>50</v>
      </c>
      <c r="AB2047" s="1">
        <v>50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2</v>
      </c>
      <c r="AU2047" s="1">
        <v>96</v>
      </c>
      <c r="AV2047" s="1">
        <v>4</v>
      </c>
      <c r="AW2047" s="1">
        <v>15</v>
      </c>
      <c r="AX2047" s="1">
        <v>18</v>
      </c>
      <c r="AY2047" s="1">
        <v>14</v>
      </c>
      <c r="AZ2047" s="1">
        <v>7</v>
      </c>
      <c r="BA2047" s="11">
        <v>3</v>
      </c>
    </row>
    <row r="2048" spans="1:53" x14ac:dyDescent="0.25">
      <c r="A2048" s="10">
        <v>126097</v>
      </c>
      <c r="B2048" s="1" t="s">
        <v>4250</v>
      </c>
      <c r="C2048" s="1" t="s">
        <v>2987</v>
      </c>
      <c r="D2048" s="1">
        <v>4</v>
      </c>
      <c r="E2048" s="1">
        <v>0</v>
      </c>
      <c r="F2048" s="1"/>
      <c r="G2048" s="1" t="s">
        <v>4251</v>
      </c>
      <c r="H2048" s="2">
        <v>45539.727674571761</v>
      </c>
      <c r="I2048" s="1" t="str">
        <f>_xlfn.XLOOKUP(G2048,'Lookup '!A:A,'Lookup '!B:B)</f>
        <v>Cases &amp; Covers</v>
      </c>
      <c r="J2048" s="1" t="s">
        <v>51</v>
      </c>
      <c r="K2048" s="1" t="b">
        <v>0</v>
      </c>
      <c r="L2048" s="1"/>
      <c r="M2048" s="1"/>
      <c r="N2048" s="1" t="s">
        <v>52</v>
      </c>
      <c r="O2048" s="3">
        <v>3.81</v>
      </c>
      <c r="P2048" s="3"/>
      <c r="Q2048" s="3">
        <v>3.81</v>
      </c>
      <c r="R2048" s="3">
        <v>5.9089999999999998</v>
      </c>
      <c r="S2048" s="1">
        <v>0</v>
      </c>
      <c r="T2048" s="4">
        <v>0</v>
      </c>
      <c r="U2048" s="1" t="s">
        <v>5362</v>
      </c>
      <c r="V2048" s="1" t="s">
        <v>5678</v>
      </c>
      <c r="W2048" s="1" t="s">
        <v>5692</v>
      </c>
      <c r="X2048" s="1" t="s">
        <v>47</v>
      </c>
      <c r="Y2048" s="1">
        <v>47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2</v>
      </c>
      <c r="AU2048" s="1">
        <v>98</v>
      </c>
      <c r="AV2048" s="1">
        <v>12</v>
      </c>
      <c r="AW2048" s="1">
        <v>12</v>
      </c>
      <c r="AX2048" s="1">
        <v>10</v>
      </c>
      <c r="AY2048" s="1">
        <v>9</v>
      </c>
      <c r="AZ2048" s="1">
        <v>9</v>
      </c>
      <c r="BA2048" s="11">
        <v>2</v>
      </c>
    </row>
    <row r="2049" spans="1:53" x14ac:dyDescent="0.25">
      <c r="A2049" s="10">
        <v>126098</v>
      </c>
      <c r="B2049" s="1" t="s">
        <v>4252</v>
      </c>
      <c r="C2049" s="1" t="s">
        <v>2987</v>
      </c>
      <c r="D2049" s="1">
        <v>4</v>
      </c>
      <c r="E2049" s="1">
        <v>0</v>
      </c>
      <c r="F2049" s="1"/>
      <c r="G2049" s="1" t="s">
        <v>4253</v>
      </c>
      <c r="H2049" s="2">
        <v>45539.727674571761</v>
      </c>
      <c r="I2049" s="1" t="str">
        <f>_xlfn.XLOOKUP(G2049,'Lookup '!A:A,'Lookup '!B:B)</f>
        <v>Cases &amp; Covers</v>
      </c>
      <c r="J2049" s="1" t="s">
        <v>51</v>
      </c>
      <c r="K2049" s="1" t="b">
        <v>0</v>
      </c>
      <c r="L2049" s="1"/>
      <c r="M2049" s="1"/>
      <c r="N2049" s="1" t="s">
        <v>52</v>
      </c>
      <c r="O2049" s="3">
        <v>3.81</v>
      </c>
      <c r="P2049" s="3"/>
      <c r="Q2049" s="3">
        <v>3.81</v>
      </c>
      <c r="R2049" s="3">
        <v>5.9089999999999998</v>
      </c>
      <c r="S2049" s="1">
        <v>0</v>
      </c>
      <c r="T2049" s="4">
        <v>0</v>
      </c>
      <c r="U2049" s="1" t="s">
        <v>5362</v>
      </c>
      <c r="V2049" s="1" t="s">
        <v>5678</v>
      </c>
      <c r="W2049" s="1" t="s">
        <v>5693</v>
      </c>
      <c r="X2049" s="1" t="s">
        <v>47</v>
      </c>
      <c r="Y2049" s="1">
        <v>185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2</v>
      </c>
      <c r="AU2049" s="1">
        <v>92</v>
      </c>
      <c r="AV2049" s="1">
        <v>4</v>
      </c>
      <c r="AW2049" s="1">
        <v>4</v>
      </c>
      <c r="AX2049" s="1">
        <v>6</v>
      </c>
      <c r="AY2049" s="1">
        <v>3</v>
      </c>
      <c r="AZ2049" s="1">
        <v>1</v>
      </c>
      <c r="BA2049" s="11">
        <v>3</v>
      </c>
    </row>
    <row r="2050" spans="1:53" x14ac:dyDescent="0.25">
      <c r="A2050" s="10">
        <v>126099</v>
      </c>
      <c r="B2050" s="1" t="s">
        <v>4254</v>
      </c>
      <c r="C2050" s="1" t="s">
        <v>2987</v>
      </c>
      <c r="D2050" s="1">
        <v>4</v>
      </c>
      <c r="E2050" s="1">
        <v>0</v>
      </c>
      <c r="F2050" s="1"/>
      <c r="G2050" s="1" t="s">
        <v>4255</v>
      </c>
      <c r="H2050" s="2">
        <v>45539.727674571761</v>
      </c>
      <c r="I2050" s="1" t="str">
        <f>_xlfn.XLOOKUP(G2050,'Lookup '!A:A,'Lookup '!B:B)</f>
        <v>Cases &amp; Covers</v>
      </c>
      <c r="J2050" s="1" t="s">
        <v>51</v>
      </c>
      <c r="K2050" s="1" t="b">
        <v>0</v>
      </c>
      <c r="L2050" s="1"/>
      <c r="M2050" s="1"/>
      <c r="N2050" s="1" t="s">
        <v>52</v>
      </c>
      <c r="O2050" s="3">
        <v>3.81</v>
      </c>
      <c r="P2050" s="3"/>
      <c r="Q2050" s="3">
        <v>3.81</v>
      </c>
      <c r="R2050" s="3">
        <v>5.9089999999999998</v>
      </c>
      <c r="S2050" s="1">
        <v>0</v>
      </c>
      <c r="T2050" s="4">
        <v>0</v>
      </c>
      <c r="U2050" s="1" t="s">
        <v>5362</v>
      </c>
      <c r="V2050" s="1" t="s">
        <v>5678</v>
      </c>
      <c r="W2050" s="1" t="s">
        <v>5693</v>
      </c>
      <c r="X2050" s="1" t="s">
        <v>47</v>
      </c>
      <c r="Y2050" s="1">
        <v>182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2</v>
      </c>
      <c r="AU2050" s="1">
        <v>91</v>
      </c>
      <c r="AV2050" s="1">
        <v>7</v>
      </c>
      <c r="AW2050" s="1">
        <v>2</v>
      </c>
      <c r="AX2050" s="1">
        <v>6</v>
      </c>
      <c r="AY2050" s="1">
        <v>3</v>
      </c>
      <c r="AZ2050" s="1">
        <v>5</v>
      </c>
      <c r="BA2050" s="11">
        <v>3</v>
      </c>
    </row>
    <row r="2051" spans="1:53" x14ac:dyDescent="0.25">
      <c r="A2051" s="10">
        <v>126100</v>
      </c>
      <c r="B2051" s="1" t="s">
        <v>4256</v>
      </c>
      <c r="C2051" s="1" t="s">
        <v>2987</v>
      </c>
      <c r="D2051" s="1">
        <v>4</v>
      </c>
      <c r="E2051" s="1">
        <v>0</v>
      </c>
      <c r="F2051" s="1"/>
      <c r="G2051" s="1" t="s">
        <v>4257</v>
      </c>
      <c r="H2051" s="2">
        <v>45539.727674571761</v>
      </c>
      <c r="I2051" s="1" t="str">
        <f>_xlfn.XLOOKUP(G2051,'Lookup '!A:A,'Lookup '!B:B)</f>
        <v>Cases &amp; Covers</v>
      </c>
      <c r="J2051" s="1" t="s">
        <v>51</v>
      </c>
      <c r="K2051" s="1" t="b">
        <v>0</v>
      </c>
      <c r="L2051" s="1"/>
      <c r="M2051" s="1"/>
      <c r="N2051" s="1" t="s">
        <v>52</v>
      </c>
      <c r="O2051" s="3">
        <v>3.81</v>
      </c>
      <c r="P2051" s="3"/>
      <c r="Q2051" s="3">
        <v>3.81</v>
      </c>
      <c r="R2051" s="3">
        <v>5.9089999999999998</v>
      </c>
      <c r="S2051" s="1">
        <v>0</v>
      </c>
      <c r="T2051" s="4">
        <v>0</v>
      </c>
      <c r="U2051" s="1" t="s">
        <v>5362</v>
      </c>
      <c r="V2051" s="1" t="s">
        <v>5678</v>
      </c>
      <c r="W2051" s="1" t="s">
        <v>5693</v>
      </c>
      <c r="X2051" s="1" t="s">
        <v>47</v>
      </c>
      <c r="Y2051" s="1">
        <v>179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2</v>
      </c>
      <c r="AU2051" s="1">
        <v>92</v>
      </c>
      <c r="AV2051" s="1">
        <v>6</v>
      </c>
      <c r="AW2051" s="1">
        <v>8</v>
      </c>
      <c r="AX2051" s="1">
        <v>2</v>
      </c>
      <c r="AY2051" s="1">
        <v>7</v>
      </c>
      <c r="AZ2051" s="1">
        <v>3</v>
      </c>
      <c r="BA2051" s="11">
        <v>1</v>
      </c>
    </row>
    <row r="2052" spans="1:53" x14ac:dyDescent="0.25">
      <c r="A2052" s="10">
        <v>126101</v>
      </c>
      <c r="B2052" s="1" t="s">
        <v>4258</v>
      </c>
      <c r="C2052" s="1" t="s">
        <v>2987</v>
      </c>
      <c r="D2052" s="1">
        <v>4</v>
      </c>
      <c r="E2052" s="1">
        <v>0</v>
      </c>
      <c r="F2052" s="1"/>
      <c r="G2052" s="1" t="s">
        <v>4259</v>
      </c>
      <c r="H2052" s="2">
        <v>45539.727674571761</v>
      </c>
      <c r="I2052" s="1" t="str">
        <f>_xlfn.XLOOKUP(G2052,'Lookup '!A:A,'Lookup '!B:B)</f>
        <v>Cases &amp; Covers</v>
      </c>
      <c r="J2052" s="1" t="s">
        <v>51</v>
      </c>
      <c r="K2052" s="1" t="b">
        <v>0</v>
      </c>
      <c r="L2052" s="1"/>
      <c r="M2052" s="1"/>
      <c r="N2052" s="1" t="s">
        <v>52</v>
      </c>
      <c r="O2052" s="3">
        <v>3.81</v>
      </c>
      <c r="P2052" s="3"/>
      <c r="Q2052" s="3">
        <v>3.81</v>
      </c>
      <c r="R2052" s="3">
        <v>5.9089999999999998</v>
      </c>
      <c r="S2052" s="1">
        <v>0</v>
      </c>
      <c r="T2052" s="4">
        <v>0</v>
      </c>
      <c r="U2052" s="1" t="s">
        <v>5362</v>
      </c>
      <c r="V2052" s="1" t="s">
        <v>5678</v>
      </c>
      <c r="W2052" s="1" t="s">
        <v>5694</v>
      </c>
      <c r="X2052" s="1" t="s">
        <v>47</v>
      </c>
      <c r="Y2052" s="1">
        <v>171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2</v>
      </c>
      <c r="AU2052" s="1">
        <v>107</v>
      </c>
      <c r="AV2052" s="1">
        <v>1</v>
      </c>
      <c r="AW2052" s="1">
        <v>3</v>
      </c>
      <c r="AX2052" s="1">
        <v>9</v>
      </c>
      <c r="AY2052" s="1">
        <v>4</v>
      </c>
      <c r="AZ2052" s="1">
        <v>1</v>
      </c>
      <c r="BA2052" s="11">
        <v>2</v>
      </c>
    </row>
    <row r="2053" spans="1:53" x14ac:dyDescent="0.25">
      <c r="A2053" s="10">
        <v>126102</v>
      </c>
      <c r="B2053" s="1" t="s">
        <v>4260</v>
      </c>
      <c r="C2053" s="1" t="s">
        <v>2987</v>
      </c>
      <c r="D2053" s="1">
        <v>4</v>
      </c>
      <c r="E2053" s="1">
        <v>0</v>
      </c>
      <c r="F2053" s="1"/>
      <c r="G2053" s="1" t="s">
        <v>4261</v>
      </c>
      <c r="H2053" s="2">
        <v>45539.727674571761</v>
      </c>
      <c r="I2053" s="1" t="str">
        <f>_xlfn.XLOOKUP(G2053,'Lookup '!A:A,'Lookup '!B:B)</f>
        <v>Cases &amp; Covers</v>
      </c>
      <c r="J2053" s="1" t="s">
        <v>51</v>
      </c>
      <c r="K2053" s="1" t="b">
        <v>0</v>
      </c>
      <c r="L2053" s="1"/>
      <c r="M2053" s="1"/>
      <c r="N2053" s="1" t="s">
        <v>52</v>
      </c>
      <c r="O2053" s="3">
        <v>3.81</v>
      </c>
      <c r="P2053" s="3"/>
      <c r="Q2053" s="3">
        <v>3.81</v>
      </c>
      <c r="R2053" s="3">
        <v>5.9089999999999998</v>
      </c>
      <c r="S2053" s="1">
        <v>0</v>
      </c>
      <c r="T2053" s="4">
        <v>0</v>
      </c>
      <c r="U2053" s="1" t="s">
        <v>5362</v>
      </c>
      <c r="V2053" s="1" t="s">
        <v>5678</v>
      </c>
      <c r="W2053" s="1" t="s">
        <v>5694</v>
      </c>
      <c r="X2053" s="1" t="s">
        <v>47</v>
      </c>
      <c r="Y2053" s="1">
        <v>147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2</v>
      </c>
      <c r="AU2053" s="1">
        <v>111</v>
      </c>
      <c r="AV2053" s="1">
        <v>2</v>
      </c>
      <c r="AW2053" s="1">
        <v>6</v>
      </c>
      <c r="AX2053" s="1">
        <v>15</v>
      </c>
      <c r="AY2053" s="1">
        <v>7</v>
      </c>
      <c r="AZ2053" s="1">
        <v>2</v>
      </c>
      <c r="BA2053" s="11">
        <v>8</v>
      </c>
    </row>
    <row r="2054" spans="1:53" x14ac:dyDescent="0.25">
      <c r="A2054" s="10">
        <v>126103</v>
      </c>
      <c r="B2054" s="1" t="s">
        <v>4262</v>
      </c>
      <c r="C2054" s="1" t="s">
        <v>2987</v>
      </c>
      <c r="D2054" s="1">
        <v>4</v>
      </c>
      <c r="E2054" s="1">
        <v>0</v>
      </c>
      <c r="F2054" s="1"/>
      <c r="G2054" s="1" t="s">
        <v>4263</v>
      </c>
      <c r="H2054" s="2">
        <v>45539.727674571761</v>
      </c>
      <c r="I2054" s="1" t="str">
        <f>_xlfn.XLOOKUP(G2054,'Lookup '!A:A,'Lookup '!B:B)</f>
        <v>Cases &amp; Covers</v>
      </c>
      <c r="J2054" s="1" t="s">
        <v>51</v>
      </c>
      <c r="K2054" s="1" t="b">
        <v>0</v>
      </c>
      <c r="L2054" s="1"/>
      <c r="M2054" s="1"/>
      <c r="N2054" s="1" t="s">
        <v>52</v>
      </c>
      <c r="O2054" s="3">
        <v>3.81</v>
      </c>
      <c r="P2054" s="3"/>
      <c r="Q2054" s="3">
        <v>3.81</v>
      </c>
      <c r="R2054" s="3">
        <v>5.9089999999999998</v>
      </c>
      <c r="S2054" s="1">
        <v>0</v>
      </c>
      <c r="T2054" s="4">
        <v>0</v>
      </c>
      <c r="U2054" s="1" t="s">
        <v>5362</v>
      </c>
      <c r="V2054" s="1" t="s">
        <v>5678</v>
      </c>
      <c r="W2054" s="1" t="s">
        <v>5694</v>
      </c>
      <c r="X2054" s="1" t="s">
        <v>47</v>
      </c>
      <c r="Y2054" s="1">
        <v>144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2</v>
      </c>
      <c r="AU2054" s="1">
        <v>109</v>
      </c>
      <c r="AV2054" s="1">
        <v>5</v>
      </c>
      <c r="AW2054" s="1">
        <v>5</v>
      </c>
      <c r="AX2054" s="1">
        <v>15</v>
      </c>
      <c r="AY2054" s="1">
        <v>10</v>
      </c>
      <c r="AZ2054" s="1">
        <v>5</v>
      </c>
      <c r="BA2054" s="11">
        <v>6</v>
      </c>
    </row>
    <row r="2055" spans="1:53" x14ac:dyDescent="0.25">
      <c r="A2055" s="10">
        <v>126104</v>
      </c>
      <c r="B2055" s="1" t="s">
        <v>4264</v>
      </c>
      <c r="C2055" s="1" t="s">
        <v>3302</v>
      </c>
      <c r="D2055" s="1">
        <v>0</v>
      </c>
      <c r="E2055" s="1">
        <v>0</v>
      </c>
      <c r="F2055" s="1"/>
      <c r="G2055" s="1" t="s">
        <v>4265</v>
      </c>
      <c r="H2055" s="2">
        <v>45544.513909641202</v>
      </c>
      <c r="I2055" s="1" t="str">
        <f>_xlfn.XLOOKUP(G2055,'Lookup '!A:A,'Lookup '!B:B)</f>
        <v>Cases &amp; Covers</v>
      </c>
      <c r="J2055" s="1" t="s">
        <v>51</v>
      </c>
      <c r="K2055" s="1" t="b">
        <v>0</v>
      </c>
      <c r="L2055" s="1"/>
      <c r="M2055" s="1"/>
      <c r="N2055" s="1" t="s">
        <v>52</v>
      </c>
      <c r="O2055" s="3">
        <v>3.07</v>
      </c>
      <c r="P2055" s="3"/>
      <c r="Q2055" s="3">
        <v>3.07</v>
      </c>
      <c r="R2055" s="3">
        <v>5</v>
      </c>
      <c r="S2055" s="1">
        <v>0</v>
      </c>
      <c r="T2055" s="4">
        <v>0</v>
      </c>
      <c r="U2055" s="1" t="s">
        <v>5362</v>
      </c>
      <c r="V2055" s="1" t="s">
        <v>5657</v>
      </c>
      <c r="W2055" s="1" t="s">
        <v>5694</v>
      </c>
      <c r="X2055" s="1" t="s">
        <v>47</v>
      </c>
      <c r="Y2055" s="1">
        <v>159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4</v>
      </c>
      <c r="AU2055" s="1">
        <v>113</v>
      </c>
      <c r="AV2055" s="1">
        <v>1</v>
      </c>
      <c r="AW2055" s="1">
        <v>2</v>
      </c>
      <c r="AX2055" s="1">
        <v>11</v>
      </c>
      <c r="AY2055" s="1">
        <v>3</v>
      </c>
      <c r="AZ2055" s="1">
        <v>4</v>
      </c>
      <c r="BA2055" s="11">
        <v>6</v>
      </c>
    </row>
    <row r="2056" spans="1:53" x14ac:dyDescent="0.25">
      <c r="A2056" s="10">
        <v>126105</v>
      </c>
      <c r="B2056" s="1" t="s">
        <v>4266</v>
      </c>
      <c r="C2056" s="1" t="s">
        <v>3302</v>
      </c>
      <c r="D2056" s="1">
        <v>0</v>
      </c>
      <c r="E2056" s="1">
        <v>0</v>
      </c>
      <c r="F2056" s="1"/>
      <c r="G2056" s="1" t="s">
        <v>4267</v>
      </c>
      <c r="H2056" s="2">
        <v>45544.513909641202</v>
      </c>
      <c r="I2056" s="1" t="str">
        <f>_xlfn.XLOOKUP(G2056,'Lookup '!A:A,'Lookup '!B:B)</f>
        <v>Cases &amp; Covers</v>
      </c>
      <c r="J2056" s="1" t="s">
        <v>51</v>
      </c>
      <c r="K2056" s="1" t="b">
        <v>0</v>
      </c>
      <c r="L2056" s="1"/>
      <c r="M2056" s="1"/>
      <c r="N2056" s="1" t="s">
        <v>52</v>
      </c>
      <c r="O2056" s="3">
        <v>3.07</v>
      </c>
      <c r="P2056" s="3"/>
      <c r="Q2056" s="3">
        <v>3.07</v>
      </c>
      <c r="R2056" s="3">
        <v>5</v>
      </c>
      <c r="S2056" s="1">
        <v>0</v>
      </c>
      <c r="T2056" s="4">
        <v>0</v>
      </c>
      <c r="U2056" s="1" t="s">
        <v>5362</v>
      </c>
      <c r="V2056" s="1" t="s">
        <v>5657</v>
      </c>
      <c r="W2056" s="1" t="s">
        <v>5694</v>
      </c>
      <c r="X2056" s="1" t="s">
        <v>47</v>
      </c>
      <c r="Y2056" s="1">
        <v>164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4</v>
      </c>
      <c r="AU2056" s="1">
        <v>110</v>
      </c>
      <c r="AV2056" s="1">
        <v>2</v>
      </c>
      <c r="AW2056" s="1">
        <v>2</v>
      </c>
      <c r="AX2056" s="1">
        <v>7</v>
      </c>
      <c r="AY2056" s="1">
        <v>7</v>
      </c>
      <c r="AZ2056" s="1">
        <v>4</v>
      </c>
      <c r="BA2056" s="11">
        <v>0</v>
      </c>
    </row>
    <row r="2057" spans="1:53" x14ac:dyDescent="0.25">
      <c r="A2057" s="10">
        <v>126106</v>
      </c>
      <c r="B2057" s="1" t="s">
        <v>4268</v>
      </c>
      <c r="C2057" s="1" t="s">
        <v>3302</v>
      </c>
      <c r="D2057" s="1">
        <v>0</v>
      </c>
      <c r="E2057" s="1">
        <v>0</v>
      </c>
      <c r="F2057" s="1"/>
      <c r="G2057" s="1" t="s">
        <v>4269</v>
      </c>
      <c r="H2057" s="2">
        <v>45544.513909641202</v>
      </c>
      <c r="I2057" s="1" t="str">
        <f>_xlfn.XLOOKUP(G2057,'Lookup '!A:A,'Lookup '!B:B)</f>
        <v>Cases &amp; Covers</v>
      </c>
      <c r="J2057" s="1" t="s">
        <v>51</v>
      </c>
      <c r="K2057" s="1" t="b">
        <v>0</v>
      </c>
      <c r="L2057" s="1"/>
      <c r="M2057" s="1"/>
      <c r="N2057" s="1" t="s">
        <v>52</v>
      </c>
      <c r="O2057" s="3">
        <v>3.07</v>
      </c>
      <c r="P2057" s="3"/>
      <c r="Q2057" s="3">
        <v>3.07</v>
      </c>
      <c r="R2057" s="3">
        <v>5</v>
      </c>
      <c r="S2057" s="1">
        <v>0</v>
      </c>
      <c r="T2057" s="4">
        <v>0</v>
      </c>
      <c r="U2057" s="1" t="s">
        <v>5362</v>
      </c>
      <c r="V2057" s="1" t="s">
        <v>5657</v>
      </c>
      <c r="W2057" s="1" t="s">
        <v>5694</v>
      </c>
      <c r="X2057" s="1" t="s">
        <v>47</v>
      </c>
      <c r="Y2057" s="1">
        <v>142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4</v>
      </c>
      <c r="AU2057" s="1">
        <v>110</v>
      </c>
      <c r="AV2057" s="1">
        <v>6</v>
      </c>
      <c r="AW2057" s="1">
        <v>7</v>
      </c>
      <c r="AX2057" s="1">
        <v>12</v>
      </c>
      <c r="AY2057" s="1">
        <v>4</v>
      </c>
      <c r="AZ2057" s="1">
        <v>9</v>
      </c>
      <c r="BA2057" s="11">
        <v>10</v>
      </c>
    </row>
    <row r="2058" spans="1:53" x14ac:dyDescent="0.25">
      <c r="A2058" s="10">
        <v>126107</v>
      </c>
      <c r="B2058" s="1" t="s">
        <v>4270</v>
      </c>
      <c r="C2058" s="1" t="s">
        <v>3302</v>
      </c>
      <c r="D2058" s="1">
        <v>0</v>
      </c>
      <c r="E2058" s="1">
        <v>0</v>
      </c>
      <c r="F2058" s="1"/>
      <c r="G2058" s="1" t="s">
        <v>4271</v>
      </c>
      <c r="H2058" s="2">
        <v>45544.513909641202</v>
      </c>
      <c r="I2058" s="1" t="str">
        <f>_xlfn.XLOOKUP(G2058,'Lookup '!A:A,'Lookup '!B:B)</f>
        <v>Cases &amp; Covers</v>
      </c>
      <c r="J2058" s="1" t="s">
        <v>51</v>
      </c>
      <c r="K2058" s="1" t="b">
        <v>0</v>
      </c>
      <c r="L2058" s="1"/>
      <c r="M2058" s="1"/>
      <c r="N2058" s="1" t="s">
        <v>52</v>
      </c>
      <c r="O2058" s="3">
        <v>3.07</v>
      </c>
      <c r="P2058" s="3"/>
      <c r="Q2058" s="3">
        <v>3.07</v>
      </c>
      <c r="R2058" s="3">
        <v>5</v>
      </c>
      <c r="S2058" s="1">
        <v>0</v>
      </c>
      <c r="T2058" s="4">
        <v>0</v>
      </c>
      <c r="U2058" s="1" t="s">
        <v>5362</v>
      </c>
      <c r="V2058" s="1" t="s">
        <v>5657</v>
      </c>
      <c r="W2058" s="1" t="s">
        <v>5693</v>
      </c>
      <c r="X2058" s="1" t="s">
        <v>47</v>
      </c>
      <c r="Y2058" s="1">
        <v>86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2</v>
      </c>
      <c r="AU2058" s="1">
        <v>93</v>
      </c>
      <c r="AV2058" s="1">
        <v>4</v>
      </c>
      <c r="AW2058" s="1">
        <v>4</v>
      </c>
      <c r="AX2058" s="1">
        <v>3</v>
      </c>
      <c r="AY2058" s="1">
        <v>5</v>
      </c>
      <c r="AZ2058" s="1">
        <v>2</v>
      </c>
      <c r="BA2058" s="11">
        <v>3</v>
      </c>
    </row>
    <row r="2059" spans="1:53" x14ac:dyDescent="0.25">
      <c r="A2059" s="10">
        <v>126108</v>
      </c>
      <c r="B2059" s="1" t="s">
        <v>4272</v>
      </c>
      <c r="C2059" s="1" t="s">
        <v>3302</v>
      </c>
      <c r="D2059" s="1">
        <v>0</v>
      </c>
      <c r="E2059" s="1">
        <v>0</v>
      </c>
      <c r="F2059" s="1"/>
      <c r="G2059" s="1" t="s">
        <v>4273</v>
      </c>
      <c r="H2059" s="2">
        <v>45544.513909641202</v>
      </c>
      <c r="I2059" s="1" t="str">
        <f>_xlfn.XLOOKUP(G2059,'Lookup '!A:A,'Lookup '!B:B)</f>
        <v>Cases &amp; Covers</v>
      </c>
      <c r="J2059" s="1" t="s">
        <v>51</v>
      </c>
      <c r="K2059" s="1" t="b">
        <v>0</v>
      </c>
      <c r="L2059" s="1"/>
      <c r="M2059" s="1"/>
      <c r="N2059" s="1" t="s">
        <v>52</v>
      </c>
      <c r="O2059" s="3">
        <v>3.07</v>
      </c>
      <c r="P2059" s="3"/>
      <c r="Q2059" s="3">
        <v>3.07</v>
      </c>
      <c r="R2059" s="3">
        <v>5</v>
      </c>
      <c r="S2059" s="1">
        <v>0</v>
      </c>
      <c r="T2059" s="4">
        <v>0</v>
      </c>
      <c r="U2059" s="1" t="s">
        <v>5362</v>
      </c>
      <c r="V2059" s="1" t="s">
        <v>5657</v>
      </c>
      <c r="W2059" s="1" t="s">
        <v>5693</v>
      </c>
      <c r="X2059" s="1" t="s">
        <v>47</v>
      </c>
      <c r="Y2059" s="1">
        <v>89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2</v>
      </c>
      <c r="AU2059" s="1">
        <v>89</v>
      </c>
      <c r="AV2059" s="1">
        <v>2</v>
      </c>
      <c r="AW2059" s="1">
        <v>2</v>
      </c>
      <c r="AX2059" s="1">
        <v>3</v>
      </c>
      <c r="AY2059" s="1">
        <v>5</v>
      </c>
      <c r="AZ2059" s="1">
        <v>2</v>
      </c>
      <c r="BA2059" s="11">
        <v>6</v>
      </c>
    </row>
    <row r="2060" spans="1:53" x14ac:dyDescent="0.25">
      <c r="A2060" s="10">
        <v>126109</v>
      </c>
      <c r="B2060" s="1" t="s">
        <v>4274</v>
      </c>
      <c r="C2060" s="1" t="s">
        <v>3302</v>
      </c>
      <c r="D2060" s="1">
        <v>4</v>
      </c>
      <c r="E2060" s="1">
        <v>0</v>
      </c>
      <c r="F2060" s="1" t="s">
        <v>4275</v>
      </c>
      <c r="G2060" s="1" t="s">
        <v>4276</v>
      </c>
      <c r="H2060" s="2">
        <v>45544.513909641202</v>
      </c>
      <c r="I2060" s="1" t="str">
        <f>_xlfn.XLOOKUP(G2060,'Lookup '!A:A,'Lookup '!B:B)</f>
        <v>Cases &amp; Covers</v>
      </c>
      <c r="J2060" s="1" t="s">
        <v>51</v>
      </c>
      <c r="K2060" s="1" t="b">
        <v>0</v>
      </c>
      <c r="L2060" s="1"/>
      <c r="M2060" s="1"/>
      <c r="N2060" s="1" t="s">
        <v>52</v>
      </c>
      <c r="O2060" s="3">
        <v>3.07</v>
      </c>
      <c r="P2060" s="3"/>
      <c r="Q2060" s="3">
        <v>3.07</v>
      </c>
      <c r="R2060" s="3">
        <v>5</v>
      </c>
      <c r="S2060" s="1">
        <v>0</v>
      </c>
      <c r="T2060" s="4">
        <v>0</v>
      </c>
      <c r="U2060" s="1" t="s">
        <v>5362</v>
      </c>
      <c r="V2060" s="1" t="s">
        <v>5657</v>
      </c>
      <c r="W2060" s="1" t="s">
        <v>5693</v>
      </c>
      <c r="X2060" s="1" t="s">
        <v>47</v>
      </c>
      <c r="Y2060" s="1">
        <v>91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2</v>
      </c>
      <c r="AU2060" s="1">
        <v>91</v>
      </c>
      <c r="AV2060" s="1">
        <v>5</v>
      </c>
      <c r="AW2060" s="1">
        <v>3</v>
      </c>
      <c r="AX2060" s="1">
        <v>4</v>
      </c>
      <c r="AY2060" s="1">
        <v>1</v>
      </c>
      <c r="AZ2060" s="1">
        <v>0</v>
      </c>
      <c r="BA2060" s="11">
        <v>3</v>
      </c>
    </row>
    <row r="2061" spans="1:53" x14ac:dyDescent="0.25">
      <c r="A2061" s="10">
        <v>126110</v>
      </c>
      <c r="B2061" s="1" t="s">
        <v>4277</v>
      </c>
      <c r="C2061" s="1" t="s">
        <v>3302</v>
      </c>
      <c r="D2061" s="1">
        <v>4</v>
      </c>
      <c r="E2061" s="1">
        <v>0</v>
      </c>
      <c r="F2061" s="1"/>
      <c r="G2061" s="1" t="s">
        <v>4278</v>
      </c>
      <c r="H2061" s="2">
        <v>45544.513909641202</v>
      </c>
      <c r="I2061" s="1" t="str">
        <f>_xlfn.XLOOKUP(G2061,'Lookup '!A:A,'Lookup '!B:B)</f>
        <v>Cases &amp; Covers</v>
      </c>
      <c r="J2061" s="1" t="s">
        <v>51</v>
      </c>
      <c r="K2061" s="1" t="b">
        <v>0</v>
      </c>
      <c r="L2061" s="1"/>
      <c r="M2061" s="1"/>
      <c r="N2061" s="1" t="s">
        <v>52</v>
      </c>
      <c r="O2061" s="3">
        <v>3.07</v>
      </c>
      <c r="P2061" s="3"/>
      <c r="Q2061" s="3">
        <v>3.07</v>
      </c>
      <c r="R2061" s="3">
        <v>5</v>
      </c>
      <c r="S2061" s="1">
        <v>0</v>
      </c>
      <c r="T2061" s="4">
        <v>0</v>
      </c>
      <c r="U2061" s="1" t="s">
        <v>5362</v>
      </c>
      <c r="V2061" s="1" t="s">
        <v>5657</v>
      </c>
      <c r="W2061" s="1" t="s">
        <v>5692</v>
      </c>
      <c r="X2061" s="1" t="s">
        <v>47</v>
      </c>
      <c r="Y2061" s="1">
        <v>168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2</v>
      </c>
      <c r="AU2061" s="1">
        <v>93</v>
      </c>
      <c r="AV2061" s="1">
        <v>5</v>
      </c>
      <c r="AW2061" s="1">
        <v>8</v>
      </c>
      <c r="AX2061" s="1">
        <v>13</v>
      </c>
      <c r="AY2061" s="1">
        <v>8</v>
      </c>
      <c r="AZ2061" s="1">
        <v>1</v>
      </c>
      <c r="BA2061" s="11">
        <v>3</v>
      </c>
    </row>
    <row r="2062" spans="1:53" x14ac:dyDescent="0.25">
      <c r="A2062" s="10">
        <v>126111</v>
      </c>
      <c r="B2062" s="1" t="s">
        <v>4279</v>
      </c>
      <c r="C2062" s="1" t="s">
        <v>3302</v>
      </c>
      <c r="D2062" s="1">
        <v>4</v>
      </c>
      <c r="E2062" s="1">
        <v>0</v>
      </c>
      <c r="F2062" s="1" t="s">
        <v>4280</v>
      </c>
      <c r="G2062" s="1" t="s">
        <v>4281</v>
      </c>
      <c r="H2062" s="2">
        <v>45544.513909641202</v>
      </c>
      <c r="I2062" s="1" t="str">
        <f>_xlfn.XLOOKUP(G2062,'Lookup '!A:A,'Lookup '!B:B)</f>
        <v>Cases &amp; Covers</v>
      </c>
      <c r="J2062" s="1" t="s">
        <v>51</v>
      </c>
      <c r="K2062" s="1" t="b">
        <v>0</v>
      </c>
      <c r="L2062" s="1"/>
      <c r="M2062" s="1"/>
      <c r="N2062" s="1" t="s">
        <v>52</v>
      </c>
      <c r="O2062" s="3">
        <v>3.07</v>
      </c>
      <c r="P2062" s="3"/>
      <c r="Q2062" s="3">
        <v>3.07</v>
      </c>
      <c r="R2062" s="3">
        <v>5</v>
      </c>
      <c r="S2062" s="1">
        <v>0</v>
      </c>
      <c r="T2062" s="4">
        <v>0</v>
      </c>
      <c r="U2062" s="1" t="s">
        <v>5362</v>
      </c>
      <c r="V2062" s="1" t="s">
        <v>5657</v>
      </c>
      <c r="W2062" s="1" t="s">
        <v>5692</v>
      </c>
      <c r="X2062" s="1" t="s">
        <v>47</v>
      </c>
      <c r="Y2062" s="1">
        <v>164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2</v>
      </c>
      <c r="AU2062" s="1">
        <v>93</v>
      </c>
      <c r="AV2062" s="1">
        <v>5</v>
      </c>
      <c r="AW2062" s="1">
        <v>7</v>
      </c>
      <c r="AX2062" s="1">
        <v>12</v>
      </c>
      <c r="AY2062" s="1">
        <v>7</v>
      </c>
      <c r="AZ2062" s="1">
        <v>6</v>
      </c>
      <c r="BA2062" s="11">
        <v>3</v>
      </c>
    </row>
    <row r="2063" spans="1:53" x14ac:dyDescent="0.25">
      <c r="A2063" s="10">
        <v>126112</v>
      </c>
      <c r="B2063" s="1" t="s">
        <v>4282</v>
      </c>
      <c r="C2063" s="1" t="s">
        <v>3302</v>
      </c>
      <c r="D2063" s="1">
        <v>4</v>
      </c>
      <c r="E2063" s="1">
        <v>0</v>
      </c>
      <c r="F2063" s="1" t="s">
        <v>4283</v>
      </c>
      <c r="G2063" s="1" t="s">
        <v>4284</v>
      </c>
      <c r="H2063" s="2">
        <v>45544.513909641202</v>
      </c>
      <c r="I2063" s="1" t="str">
        <f>_xlfn.XLOOKUP(G2063,'Lookup '!A:A,'Lookup '!B:B)</f>
        <v>Cases &amp; Covers</v>
      </c>
      <c r="J2063" s="1" t="s">
        <v>51</v>
      </c>
      <c r="K2063" s="1" t="b">
        <v>0</v>
      </c>
      <c r="L2063" s="1"/>
      <c r="M2063" s="1"/>
      <c r="N2063" s="1" t="s">
        <v>52</v>
      </c>
      <c r="O2063" s="3">
        <v>3.07</v>
      </c>
      <c r="P2063" s="3"/>
      <c r="Q2063" s="3">
        <v>3.07</v>
      </c>
      <c r="R2063" s="3">
        <v>5</v>
      </c>
      <c r="S2063" s="1">
        <v>0</v>
      </c>
      <c r="T2063" s="4">
        <v>0</v>
      </c>
      <c r="U2063" s="1" t="s">
        <v>5362</v>
      </c>
      <c r="V2063" s="1" t="s">
        <v>5657</v>
      </c>
      <c r="W2063" s="1" t="s">
        <v>5692</v>
      </c>
      <c r="X2063" s="1" t="s">
        <v>47</v>
      </c>
      <c r="Y2063" s="1">
        <v>161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2</v>
      </c>
      <c r="AU2063" s="1">
        <v>96</v>
      </c>
      <c r="AV2063" s="1">
        <v>13</v>
      </c>
      <c r="AW2063" s="1">
        <v>7</v>
      </c>
      <c r="AX2063" s="1">
        <v>9</v>
      </c>
      <c r="AY2063" s="1">
        <v>6</v>
      </c>
      <c r="AZ2063" s="1">
        <v>5</v>
      </c>
      <c r="BA2063" s="11">
        <v>0</v>
      </c>
    </row>
    <row r="2064" spans="1:53" x14ac:dyDescent="0.25">
      <c r="A2064" s="10">
        <v>126113</v>
      </c>
      <c r="B2064" s="1" t="s">
        <v>4285</v>
      </c>
      <c r="C2064" s="1" t="s">
        <v>3302</v>
      </c>
      <c r="D2064" s="1">
        <v>0</v>
      </c>
      <c r="E2064" s="1">
        <v>0</v>
      </c>
      <c r="F2064" s="1"/>
      <c r="G2064" s="1" t="s">
        <v>4286</v>
      </c>
      <c r="H2064" s="2">
        <v>45544.513909641202</v>
      </c>
      <c r="I2064" s="1" t="str">
        <f>_xlfn.XLOOKUP(G2064,'Lookup '!A:A,'Lookup '!B:B)</f>
        <v>Cases &amp; Covers</v>
      </c>
      <c r="J2064" s="1" t="s">
        <v>51</v>
      </c>
      <c r="K2064" s="1" t="b">
        <v>0</v>
      </c>
      <c r="L2064" s="1"/>
      <c r="M2064" s="1"/>
      <c r="N2064" s="1" t="s">
        <v>52</v>
      </c>
      <c r="O2064" s="3">
        <v>3.07</v>
      </c>
      <c r="P2064" s="3"/>
      <c r="Q2064" s="3">
        <v>3.07</v>
      </c>
      <c r="R2064" s="3">
        <v>5</v>
      </c>
      <c r="S2064" s="1">
        <v>0</v>
      </c>
      <c r="T2064" s="4">
        <v>0</v>
      </c>
      <c r="U2064" s="1" t="s">
        <v>5362</v>
      </c>
      <c r="V2064" s="1" t="s">
        <v>5657</v>
      </c>
      <c r="W2064" s="1" t="s">
        <v>5691</v>
      </c>
      <c r="X2064" s="1" t="s">
        <v>47</v>
      </c>
      <c r="Y2064" s="1">
        <v>126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2</v>
      </c>
      <c r="AU2064" s="1">
        <v>113</v>
      </c>
      <c r="AV2064" s="1">
        <v>14</v>
      </c>
      <c r="AW2064" s="1">
        <v>11</v>
      </c>
      <c r="AX2064" s="1">
        <v>17</v>
      </c>
      <c r="AY2064" s="1">
        <v>7</v>
      </c>
      <c r="AZ2064" s="1">
        <v>8</v>
      </c>
      <c r="BA2064" s="11">
        <v>3</v>
      </c>
    </row>
    <row r="2065" spans="1:53" x14ac:dyDescent="0.25">
      <c r="A2065" s="10">
        <v>126114</v>
      </c>
      <c r="B2065" s="1" t="s">
        <v>4287</v>
      </c>
      <c r="C2065" s="1" t="s">
        <v>3302</v>
      </c>
      <c r="D2065" s="1">
        <v>4</v>
      </c>
      <c r="E2065" s="1">
        <v>0</v>
      </c>
      <c r="F2065" s="1" t="s">
        <v>4288</v>
      </c>
      <c r="G2065" s="1" t="s">
        <v>4289</v>
      </c>
      <c r="H2065" s="2">
        <v>45544.513909641202</v>
      </c>
      <c r="I2065" s="1" t="str">
        <f>_xlfn.XLOOKUP(G2065,'Lookup '!A:A,'Lookup '!B:B)</f>
        <v>Cases &amp; Covers</v>
      </c>
      <c r="J2065" s="1" t="s">
        <v>51</v>
      </c>
      <c r="K2065" s="1" t="b">
        <v>0</v>
      </c>
      <c r="L2065" s="1"/>
      <c r="M2065" s="1"/>
      <c r="N2065" s="1" t="s">
        <v>52</v>
      </c>
      <c r="O2065" s="3">
        <v>3.07</v>
      </c>
      <c r="P2065" s="3"/>
      <c r="Q2065" s="3">
        <v>3.07</v>
      </c>
      <c r="R2065" s="3">
        <v>5</v>
      </c>
      <c r="S2065" s="1">
        <v>0</v>
      </c>
      <c r="T2065" s="4">
        <v>0</v>
      </c>
      <c r="U2065" s="1" t="s">
        <v>5362</v>
      </c>
      <c r="V2065" s="1" t="s">
        <v>5657</v>
      </c>
      <c r="W2065" s="1" t="s">
        <v>5691</v>
      </c>
      <c r="X2065" s="1" t="s">
        <v>47</v>
      </c>
      <c r="Y2065" s="1">
        <v>146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2</v>
      </c>
      <c r="AU2065" s="1">
        <v>115</v>
      </c>
      <c r="AV2065" s="1">
        <v>17</v>
      </c>
      <c r="AW2065" s="1">
        <v>8</v>
      </c>
      <c r="AX2065" s="1">
        <v>5</v>
      </c>
      <c r="AY2065" s="1">
        <v>2</v>
      </c>
      <c r="AZ2065" s="1">
        <v>2</v>
      </c>
      <c r="BA2065" s="11">
        <v>3</v>
      </c>
    </row>
    <row r="2066" spans="1:53" x14ac:dyDescent="0.25">
      <c r="A2066" s="10">
        <v>126115</v>
      </c>
      <c r="B2066" s="1" t="s">
        <v>4290</v>
      </c>
      <c r="C2066" s="1" t="s">
        <v>3302</v>
      </c>
      <c r="D2066" s="1">
        <v>4</v>
      </c>
      <c r="E2066" s="1">
        <v>0</v>
      </c>
      <c r="F2066" s="1" t="s">
        <v>4291</v>
      </c>
      <c r="G2066" s="1" t="s">
        <v>4292</v>
      </c>
      <c r="H2066" s="2">
        <v>45544.513909641202</v>
      </c>
      <c r="I2066" s="1" t="str">
        <f>_xlfn.XLOOKUP(G2066,'Lookup '!A:A,'Lookup '!B:B)</f>
        <v>Cases &amp; Covers</v>
      </c>
      <c r="J2066" s="1" t="s">
        <v>51</v>
      </c>
      <c r="K2066" s="1" t="b">
        <v>0</v>
      </c>
      <c r="L2066" s="1"/>
      <c r="M2066" s="1"/>
      <c r="N2066" s="1" t="s">
        <v>52</v>
      </c>
      <c r="O2066" s="3">
        <v>3.07</v>
      </c>
      <c r="P2066" s="3"/>
      <c r="Q2066" s="3">
        <v>3.07</v>
      </c>
      <c r="R2066" s="3">
        <v>5</v>
      </c>
      <c r="S2066" s="1">
        <v>0</v>
      </c>
      <c r="T2066" s="4">
        <v>0</v>
      </c>
      <c r="U2066" s="1" t="s">
        <v>5362</v>
      </c>
      <c r="V2066" s="1" t="s">
        <v>5657</v>
      </c>
      <c r="W2066" s="1" t="s">
        <v>5691</v>
      </c>
      <c r="X2066" s="1" t="s">
        <v>47</v>
      </c>
      <c r="Y2066" s="1">
        <v>103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2</v>
      </c>
      <c r="AU2066" s="1">
        <v>119</v>
      </c>
      <c r="AV2066" s="1">
        <v>19</v>
      </c>
      <c r="AW2066" s="1">
        <v>14</v>
      </c>
      <c r="AX2066" s="1">
        <v>12</v>
      </c>
      <c r="AY2066" s="1">
        <v>13</v>
      </c>
      <c r="AZ2066" s="1">
        <v>10</v>
      </c>
      <c r="BA2066" s="11">
        <v>8</v>
      </c>
    </row>
    <row r="2067" spans="1:53" x14ac:dyDescent="0.25">
      <c r="A2067" s="10">
        <v>126116</v>
      </c>
      <c r="B2067" s="1" t="s">
        <v>4293</v>
      </c>
      <c r="C2067" s="1" t="s">
        <v>58</v>
      </c>
      <c r="D2067" s="1">
        <v>0</v>
      </c>
      <c r="E2067" s="1">
        <v>0</v>
      </c>
      <c r="F2067" s="1"/>
      <c r="G2067" s="1" t="s">
        <v>4294</v>
      </c>
      <c r="H2067" s="2">
        <v>45544.674561608794</v>
      </c>
      <c r="I2067" s="1" t="str">
        <f>_xlfn.XLOOKUP(G2067,'Lookup '!A:A,'Lookup '!B:B)</f>
        <v>Cases &amp; Covers</v>
      </c>
      <c r="J2067" s="1" t="s">
        <v>51</v>
      </c>
      <c r="K2067" s="1" t="b">
        <v>0</v>
      </c>
      <c r="L2067" s="1"/>
      <c r="M2067" s="1"/>
      <c r="N2067" s="1" t="s">
        <v>52</v>
      </c>
      <c r="O2067" s="3">
        <v>1.1000000000000001</v>
      </c>
      <c r="P2067" s="3"/>
      <c r="Q2067" s="3">
        <v>1.1000000000000001</v>
      </c>
      <c r="R2067" s="3">
        <v>4.0909000000000004</v>
      </c>
      <c r="S2067" s="1">
        <v>0</v>
      </c>
      <c r="T2067" s="4">
        <v>0</v>
      </c>
      <c r="U2067" s="1" t="s">
        <v>5484</v>
      </c>
      <c r="V2067" s="1" t="s">
        <v>5510</v>
      </c>
      <c r="W2067" s="1" t="s">
        <v>5689</v>
      </c>
      <c r="X2067" s="1" t="s">
        <v>47</v>
      </c>
      <c r="Y2067" s="1">
        <v>13</v>
      </c>
      <c r="Z2067" s="1">
        <v>0</v>
      </c>
      <c r="AA2067" s="1">
        <v>150</v>
      </c>
      <c r="AB2067" s="1">
        <v>150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41</v>
      </c>
      <c r="AV2067" s="1">
        <v>35</v>
      </c>
      <c r="AW2067" s="1">
        <v>22</v>
      </c>
      <c r="AX2067" s="1">
        <v>39</v>
      </c>
      <c r="AY2067" s="1">
        <v>0</v>
      </c>
      <c r="AZ2067" s="1">
        <v>0</v>
      </c>
      <c r="BA2067" s="11">
        <v>2</v>
      </c>
    </row>
    <row r="2068" spans="1:53" x14ac:dyDescent="0.25">
      <c r="A2068" s="10">
        <v>126117</v>
      </c>
      <c r="B2068" s="1" t="s">
        <v>4295</v>
      </c>
      <c r="C2068" s="1" t="s">
        <v>58</v>
      </c>
      <c r="D2068" s="1">
        <v>0</v>
      </c>
      <c r="E2068" s="1">
        <v>0</v>
      </c>
      <c r="F2068" s="1"/>
      <c r="G2068" s="1" t="s">
        <v>4296</v>
      </c>
      <c r="H2068" s="2">
        <v>45544.674561608794</v>
      </c>
      <c r="I2068" s="1" t="str">
        <f>_xlfn.XLOOKUP(G2068,'Lookup '!A:A,'Lookup '!B:B)</f>
        <v>Cases &amp; Covers</v>
      </c>
      <c r="J2068" s="1" t="s">
        <v>51</v>
      </c>
      <c r="K2068" s="1" t="b">
        <v>0</v>
      </c>
      <c r="L2068" s="1"/>
      <c r="M2068" s="1"/>
      <c r="N2068" s="1" t="s">
        <v>52</v>
      </c>
      <c r="O2068" s="3">
        <v>1.1000000000000001</v>
      </c>
      <c r="P2068" s="3"/>
      <c r="Q2068" s="3">
        <v>1.1000000000000001</v>
      </c>
      <c r="R2068" s="3">
        <v>4.0909000000000004</v>
      </c>
      <c r="S2068" s="1">
        <v>0</v>
      </c>
      <c r="T2068" s="4">
        <v>0</v>
      </c>
      <c r="U2068" s="1" t="s">
        <v>5484</v>
      </c>
      <c r="V2068" s="1" t="s">
        <v>5510</v>
      </c>
      <c r="W2068" s="1" t="s">
        <v>5688</v>
      </c>
      <c r="X2068" s="1" t="s">
        <v>47</v>
      </c>
      <c r="Y2068" s="1">
        <v>18</v>
      </c>
      <c r="Z2068" s="1">
        <v>0</v>
      </c>
      <c r="AA2068" s="1">
        <v>150</v>
      </c>
      <c r="AB2068" s="1">
        <v>150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46</v>
      </c>
      <c r="AV2068" s="1">
        <v>31</v>
      </c>
      <c r="AW2068" s="1">
        <v>39</v>
      </c>
      <c r="AX2068" s="1">
        <v>16</v>
      </c>
      <c r="AY2068" s="1">
        <v>0</v>
      </c>
      <c r="AZ2068" s="1">
        <v>0</v>
      </c>
      <c r="BA2068" s="11">
        <v>0</v>
      </c>
    </row>
    <row r="2069" spans="1:53" x14ac:dyDescent="0.25">
      <c r="A2069" s="10">
        <v>126118</v>
      </c>
      <c r="B2069" s="1" t="s">
        <v>4297</v>
      </c>
      <c r="C2069" s="1" t="s">
        <v>58</v>
      </c>
      <c r="D2069" s="1">
        <v>0</v>
      </c>
      <c r="E2069" s="1">
        <v>0</v>
      </c>
      <c r="F2069" s="1"/>
      <c r="G2069" s="1" t="s">
        <v>4298</v>
      </c>
      <c r="H2069" s="2">
        <v>45544.67906253472</v>
      </c>
      <c r="I2069" s="1" t="str">
        <f>_xlfn.XLOOKUP(G2069,'Lookup '!A:A,'Lookup '!B:B)</f>
        <v>Cases &amp; Covers</v>
      </c>
      <c r="J2069" s="1" t="s">
        <v>51</v>
      </c>
      <c r="K2069" s="1" t="b">
        <v>0</v>
      </c>
      <c r="L2069" s="1"/>
      <c r="M2069" s="1"/>
      <c r="N2069" s="1" t="s">
        <v>52</v>
      </c>
      <c r="O2069" s="3">
        <v>1.1000000000000001</v>
      </c>
      <c r="P2069" s="3"/>
      <c r="Q2069" s="3">
        <v>1.1000000000000001</v>
      </c>
      <c r="R2069" s="3">
        <v>4.0909000000000004</v>
      </c>
      <c r="S2069" s="1">
        <v>0</v>
      </c>
      <c r="T2069" s="4">
        <v>0</v>
      </c>
      <c r="U2069" s="1" t="s">
        <v>5484</v>
      </c>
      <c r="V2069" s="1" t="s">
        <v>5510</v>
      </c>
      <c r="W2069" s="1" t="s">
        <v>5521</v>
      </c>
      <c r="X2069" s="1" t="s">
        <v>47</v>
      </c>
      <c r="Y2069" s="1">
        <v>55</v>
      </c>
      <c r="Z2069" s="1">
        <v>0</v>
      </c>
      <c r="AA2069" s="1">
        <v>30</v>
      </c>
      <c r="AB2069" s="1">
        <v>30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19</v>
      </c>
      <c r="AV2069" s="1">
        <v>8</v>
      </c>
      <c r="AW2069" s="1">
        <v>8</v>
      </c>
      <c r="AX2069" s="1">
        <v>16</v>
      </c>
      <c r="AY2069" s="1">
        <v>5</v>
      </c>
      <c r="AZ2069" s="1">
        <v>6</v>
      </c>
      <c r="BA2069" s="11">
        <v>3</v>
      </c>
    </row>
    <row r="2070" spans="1:53" x14ac:dyDescent="0.25">
      <c r="A2070" s="10">
        <v>126119</v>
      </c>
      <c r="B2070" s="1" t="s">
        <v>4299</v>
      </c>
      <c r="C2070" s="1" t="s">
        <v>58</v>
      </c>
      <c r="D2070" s="1">
        <v>0</v>
      </c>
      <c r="E2070" s="1">
        <v>0</v>
      </c>
      <c r="F2070" s="1"/>
      <c r="G2070" s="1" t="s">
        <v>4300</v>
      </c>
      <c r="H2070" s="2">
        <v>45544.67906253472</v>
      </c>
      <c r="I2070" s="1" t="str">
        <f>_xlfn.XLOOKUP(G2070,'Lookup '!A:A,'Lookup '!B:B)</f>
        <v>Cases &amp; Covers</v>
      </c>
      <c r="J2070" s="1" t="s">
        <v>51</v>
      </c>
      <c r="K2070" s="1" t="b">
        <v>0</v>
      </c>
      <c r="L2070" s="1"/>
      <c r="M2070" s="1"/>
      <c r="N2070" s="1" t="s">
        <v>52</v>
      </c>
      <c r="O2070" s="3">
        <v>1.1000000000000001</v>
      </c>
      <c r="P2070" s="3"/>
      <c r="Q2070" s="3">
        <v>1.1000000000000001</v>
      </c>
      <c r="R2070" s="3">
        <v>4.0909000000000004</v>
      </c>
      <c r="S2070" s="1">
        <v>0</v>
      </c>
      <c r="T2070" s="4">
        <v>0</v>
      </c>
      <c r="U2070" s="1" t="s">
        <v>5484</v>
      </c>
      <c r="V2070" s="1" t="s">
        <v>5510</v>
      </c>
      <c r="W2070" s="1" t="s">
        <v>5544</v>
      </c>
      <c r="X2070" s="1" t="s">
        <v>47</v>
      </c>
      <c r="Y2070" s="1">
        <v>40</v>
      </c>
      <c r="Z2070" s="1">
        <v>0</v>
      </c>
      <c r="AA2070" s="1">
        <v>30</v>
      </c>
      <c r="AB2070" s="1">
        <v>30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18</v>
      </c>
      <c r="AV2070" s="1">
        <v>11</v>
      </c>
      <c r="AW2070" s="1">
        <v>13</v>
      </c>
      <c r="AX2070" s="1">
        <v>14</v>
      </c>
      <c r="AY2070" s="1">
        <v>13</v>
      </c>
      <c r="AZ2070" s="1">
        <v>3</v>
      </c>
      <c r="BA2070" s="11">
        <v>10</v>
      </c>
    </row>
    <row r="2071" spans="1:53" x14ac:dyDescent="0.25">
      <c r="A2071" s="10">
        <v>126120</v>
      </c>
      <c r="B2071" s="1" t="s">
        <v>4301</v>
      </c>
      <c r="C2071" s="1" t="s">
        <v>58</v>
      </c>
      <c r="D2071" s="1">
        <v>0</v>
      </c>
      <c r="E2071" s="1">
        <v>0</v>
      </c>
      <c r="F2071" s="1"/>
      <c r="G2071" s="1" t="s">
        <v>4302</v>
      </c>
      <c r="H2071" s="2">
        <v>45544.67906253472</v>
      </c>
      <c r="I2071" s="1" t="str">
        <f>_xlfn.XLOOKUP(G2071,'Lookup '!A:A,'Lookup '!B:B)</f>
        <v>Cases &amp; Covers</v>
      </c>
      <c r="J2071" s="1" t="s">
        <v>51</v>
      </c>
      <c r="K2071" s="1" t="b">
        <v>0</v>
      </c>
      <c r="L2071" s="1"/>
      <c r="M2071" s="1"/>
      <c r="N2071" s="1" t="s">
        <v>52</v>
      </c>
      <c r="O2071" s="3">
        <v>1.1000000000000001</v>
      </c>
      <c r="P2071" s="3"/>
      <c r="Q2071" s="3">
        <v>1.1000000000000001</v>
      </c>
      <c r="R2071" s="3">
        <v>4.0909000000000004</v>
      </c>
      <c r="S2071" s="1">
        <v>0</v>
      </c>
      <c r="T2071" s="4">
        <v>0</v>
      </c>
      <c r="U2071" s="1" t="s">
        <v>5484</v>
      </c>
      <c r="V2071" s="1" t="s">
        <v>5510</v>
      </c>
      <c r="W2071" s="1" t="s">
        <v>5516</v>
      </c>
      <c r="X2071" s="1" t="s">
        <v>47</v>
      </c>
      <c r="Y2071" s="1">
        <v>53</v>
      </c>
      <c r="Z2071" s="1">
        <v>0</v>
      </c>
      <c r="AA2071" s="1">
        <v>30</v>
      </c>
      <c r="AB2071" s="1">
        <v>30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14</v>
      </c>
      <c r="AV2071" s="1">
        <v>10</v>
      </c>
      <c r="AW2071" s="1">
        <v>10</v>
      </c>
      <c r="AX2071" s="1">
        <v>15</v>
      </c>
      <c r="AY2071" s="1">
        <v>9</v>
      </c>
      <c r="AZ2071" s="1">
        <v>2</v>
      </c>
      <c r="BA2071" s="11">
        <v>8</v>
      </c>
    </row>
    <row r="2072" spans="1:53" x14ac:dyDescent="0.25">
      <c r="A2072" s="10">
        <v>126121</v>
      </c>
      <c r="B2072" s="1" t="s">
        <v>4303</v>
      </c>
      <c r="C2072" s="1" t="s">
        <v>58</v>
      </c>
      <c r="D2072" s="1">
        <v>0</v>
      </c>
      <c r="E2072" s="1">
        <v>0</v>
      </c>
      <c r="F2072" s="1"/>
      <c r="G2072" s="1" t="s">
        <v>4304</v>
      </c>
      <c r="H2072" s="2">
        <v>45544.67906253472</v>
      </c>
      <c r="I2072" s="1" t="str">
        <f>_xlfn.XLOOKUP(G2072,'Lookup '!A:A,'Lookup '!B:B)</f>
        <v>Cases &amp; Covers</v>
      </c>
      <c r="J2072" s="1" t="s">
        <v>51</v>
      </c>
      <c r="K2072" s="1" t="b">
        <v>0</v>
      </c>
      <c r="L2072" s="1"/>
      <c r="M2072" s="1"/>
      <c r="N2072" s="1" t="s">
        <v>52</v>
      </c>
      <c r="O2072" s="3">
        <v>1.1000000000000001</v>
      </c>
      <c r="P2072" s="3"/>
      <c r="Q2072" s="3">
        <v>1.1000000000000001</v>
      </c>
      <c r="R2072" s="3">
        <v>4.0909000000000004</v>
      </c>
      <c r="S2072" s="1">
        <v>0</v>
      </c>
      <c r="T2072" s="4">
        <v>0</v>
      </c>
      <c r="U2072" s="1" t="s">
        <v>5484</v>
      </c>
      <c r="V2072" s="1" t="s">
        <v>5510</v>
      </c>
      <c r="W2072" s="1" t="s">
        <v>5602</v>
      </c>
      <c r="X2072" s="1" t="s">
        <v>47</v>
      </c>
      <c r="Y2072" s="1">
        <v>67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11</v>
      </c>
      <c r="AV2072" s="1">
        <v>8</v>
      </c>
      <c r="AW2072" s="1">
        <v>10</v>
      </c>
      <c r="AX2072" s="1">
        <v>13</v>
      </c>
      <c r="AY2072" s="1">
        <v>2</v>
      </c>
      <c r="AZ2072" s="1">
        <v>4</v>
      </c>
      <c r="BA2072" s="11">
        <v>5</v>
      </c>
    </row>
    <row r="2073" spans="1:53" x14ac:dyDescent="0.25">
      <c r="A2073" s="10">
        <v>126122</v>
      </c>
      <c r="B2073" s="1" t="s">
        <v>4305</v>
      </c>
      <c r="C2073" s="1" t="s">
        <v>58</v>
      </c>
      <c r="D2073" s="1">
        <v>0</v>
      </c>
      <c r="E2073" s="1">
        <v>0</v>
      </c>
      <c r="F2073" s="1"/>
      <c r="G2073" s="1" t="s">
        <v>4306</v>
      </c>
      <c r="H2073" s="2">
        <v>45544.67906253472</v>
      </c>
      <c r="I2073" s="1" t="str">
        <f>_xlfn.XLOOKUP(G2073,'Lookup '!A:A,'Lookup '!B:B)</f>
        <v>Cases &amp; Covers</v>
      </c>
      <c r="J2073" s="1" t="s">
        <v>51</v>
      </c>
      <c r="K2073" s="1" t="b">
        <v>0</v>
      </c>
      <c r="L2073" s="1"/>
      <c r="M2073" s="1"/>
      <c r="N2073" s="1" t="s">
        <v>52</v>
      </c>
      <c r="O2073" s="3">
        <v>1.1000000000000001</v>
      </c>
      <c r="P2073" s="3"/>
      <c r="Q2073" s="3">
        <v>1.1000000000000001</v>
      </c>
      <c r="R2073" s="3">
        <v>4.0909000000000004</v>
      </c>
      <c r="S2073" s="1">
        <v>0</v>
      </c>
      <c r="T2073" s="4">
        <v>0</v>
      </c>
      <c r="U2073" s="1" t="s">
        <v>5484</v>
      </c>
      <c r="V2073" s="1" t="s">
        <v>5510</v>
      </c>
      <c r="W2073" s="1" t="s">
        <v>5598</v>
      </c>
      <c r="X2073" s="1" t="s">
        <v>47</v>
      </c>
      <c r="Y2073" s="1">
        <v>66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18</v>
      </c>
      <c r="AV2073" s="1">
        <v>5</v>
      </c>
      <c r="AW2073" s="1">
        <v>5</v>
      </c>
      <c r="AX2073" s="1">
        <v>8</v>
      </c>
      <c r="AY2073" s="1">
        <v>13</v>
      </c>
      <c r="AZ2073" s="1">
        <v>2</v>
      </c>
      <c r="BA2073" s="11">
        <v>3</v>
      </c>
    </row>
    <row r="2074" spans="1:53" x14ac:dyDescent="0.25">
      <c r="A2074" s="10">
        <v>126123</v>
      </c>
      <c r="B2074" s="1" t="s">
        <v>4307</v>
      </c>
      <c r="C2074" s="1" t="s">
        <v>58</v>
      </c>
      <c r="D2074" s="1">
        <v>0</v>
      </c>
      <c r="E2074" s="1">
        <v>0</v>
      </c>
      <c r="F2074" s="1"/>
      <c r="G2074" s="1" t="s">
        <v>4308</v>
      </c>
      <c r="H2074" s="2">
        <v>45544.67906253472</v>
      </c>
      <c r="I2074" s="1" t="str">
        <f>_xlfn.XLOOKUP(G2074,'Lookup '!A:A,'Lookup '!B:B)</f>
        <v>Cases &amp; Covers</v>
      </c>
      <c r="J2074" s="1" t="s">
        <v>51</v>
      </c>
      <c r="K2074" s="1" t="b">
        <v>0</v>
      </c>
      <c r="L2074" s="1"/>
      <c r="M2074" s="1"/>
      <c r="N2074" s="1" t="s">
        <v>52</v>
      </c>
      <c r="O2074" s="3">
        <v>1.1000000000000001</v>
      </c>
      <c r="P2074" s="3"/>
      <c r="Q2074" s="3">
        <v>1.1000000000000001</v>
      </c>
      <c r="R2074" s="3">
        <v>4.0909000000000004</v>
      </c>
      <c r="S2074" s="1">
        <v>0</v>
      </c>
      <c r="T2074" s="4">
        <v>0</v>
      </c>
      <c r="U2074" s="1" t="s">
        <v>5484</v>
      </c>
      <c r="V2074" s="1" t="s">
        <v>5510</v>
      </c>
      <c r="W2074" s="1" t="s">
        <v>5603</v>
      </c>
      <c r="X2074" s="1" t="s">
        <v>47</v>
      </c>
      <c r="Y2074" s="1">
        <v>54</v>
      </c>
      <c r="Z2074" s="1">
        <v>0</v>
      </c>
      <c r="AA2074" s="1">
        <v>30</v>
      </c>
      <c r="AB2074" s="1">
        <v>30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17</v>
      </c>
      <c r="AV2074" s="1">
        <v>11</v>
      </c>
      <c r="AW2074" s="1">
        <v>8</v>
      </c>
      <c r="AX2074" s="1">
        <v>12</v>
      </c>
      <c r="AY2074" s="1">
        <v>10</v>
      </c>
      <c r="AZ2074" s="1">
        <v>4</v>
      </c>
      <c r="BA2074" s="11">
        <v>4</v>
      </c>
    </row>
    <row r="2075" spans="1:53" x14ac:dyDescent="0.25">
      <c r="A2075" s="10">
        <v>126124</v>
      </c>
      <c r="B2075" s="1" t="s">
        <v>4309</v>
      </c>
      <c r="C2075" s="1" t="s">
        <v>58</v>
      </c>
      <c r="D2075" s="1">
        <v>0</v>
      </c>
      <c r="E2075" s="1">
        <v>0</v>
      </c>
      <c r="F2075" s="1"/>
      <c r="G2075" s="1" t="s">
        <v>4310</v>
      </c>
      <c r="H2075" s="2">
        <v>45544.67906253472</v>
      </c>
      <c r="I2075" s="1" t="str">
        <f>_xlfn.XLOOKUP(G2075,'Lookup '!A:A,'Lookup '!B:B)</f>
        <v>Cases &amp; Covers</v>
      </c>
      <c r="J2075" s="1" t="s">
        <v>51</v>
      </c>
      <c r="K2075" s="1" t="b">
        <v>0</v>
      </c>
      <c r="L2075" s="1"/>
      <c r="M2075" s="1"/>
      <c r="N2075" s="1" t="s">
        <v>52</v>
      </c>
      <c r="O2075" s="3">
        <v>1.1000000000000001</v>
      </c>
      <c r="P2075" s="3"/>
      <c r="Q2075" s="3">
        <v>1.1000000000000001</v>
      </c>
      <c r="R2075" s="3">
        <v>4.0909000000000004</v>
      </c>
      <c r="S2075" s="1">
        <v>0</v>
      </c>
      <c r="T2075" s="4">
        <v>0</v>
      </c>
      <c r="U2075" s="1" t="s">
        <v>5484</v>
      </c>
      <c r="V2075" s="1" t="s">
        <v>5510</v>
      </c>
      <c r="W2075" s="1" t="s">
        <v>5652</v>
      </c>
      <c r="X2075" s="1" t="s">
        <v>47</v>
      </c>
      <c r="Y2075" s="1">
        <v>78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18</v>
      </c>
      <c r="AV2075" s="1">
        <v>10</v>
      </c>
      <c r="AW2075" s="1">
        <v>12</v>
      </c>
      <c r="AX2075" s="1">
        <v>17</v>
      </c>
      <c r="AY2075" s="1">
        <v>5</v>
      </c>
      <c r="AZ2075" s="1">
        <v>8</v>
      </c>
      <c r="BA2075" s="11">
        <v>2</v>
      </c>
    </row>
    <row r="2076" spans="1:53" x14ac:dyDescent="0.25">
      <c r="A2076" s="10">
        <v>126125</v>
      </c>
      <c r="B2076" s="1" t="s">
        <v>4311</v>
      </c>
      <c r="C2076" s="1" t="s">
        <v>58</v>
      </c>
      <c r="D2076" s="1">
        <v>0</v>
      </c>
      <c r="E2076" s="1">
        <v>0</v>
      </c>
      <c r="F2076" s="1"/>
      <c r="G2076" s="1" t="s">
        <v>4312</v>
      </c>
      <c r="H2076" s="2">
        <v>45544.67906253472</v>
      </c>
      <c r="I2076" s="1" t="str">
        <f>_xlfn.XLOOKUP(G2076,'Lookup '!A:A,'Lookup '!B:B)</f>
        <v>Cases &amp; Covers</v>
      </c>
      <c r="J2076" s="1" t="s">
        <v>51</v>
      </c>
      <c r="K2076" s="1" t="b">
        <v>0</v>
      </c>
      <c r="L2076" s="1"/>
      <c r="M2076" s="1"/>
      <c r="N2076" s="1" t="s">
        <v>52</v>
      </c>
      <c r="O2076" s="3">
        <v>1.1000000000000001</v>
      </c>
      <c r="P2076" s="3"/>
      <c r="Q2076" s="3">
        <v>1.1000000000000001</v>
      </c>
      <c r="R2076" s="3">
        <v>4.0909000000000004</v>
      </c>
      <c r="S2076" s="1">
        <v>0</v>
      </c>
      <c r="T2076" s="4">
        <v>0</v>
      </c>
      <c r="U2076" s="1" t="s">
        <v>5484</v>
      </c>
      <c r="V2076" s="1" t="s">
        <v>5510</v>
      </c>
      <c r="W2076" s="1" t="s">
        <v>5654</v>
      </c>
      <c r="X2076" s="1" t="s">
        <v>47</v>
      </c>
      <c r="Y2076" s="1">
        <v>36</v>
      </c>
      <c r="Z2076" s="1">
        <v>0</v>
      </c>
      <c r="AA2076" s="1">
        <v>50</v>
      </c>
      <c r="AB2076" s="1">
        <v>50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28</v>
      </c>
      <c r="AV2076" s="1">
        <v>27</v>
      </c>
      <c r="AW2076" s="1">
        <v>13</v>
      </c>
      <c r="AX2076" s="1">
        <v>26</v>
      </c>
      <c r="AY2076" s="1">
        <v>8</v>
      </c>
      <c r="AZ2076" s="1">
        <v>8</v>
      </c>
      <c r="BA2076" s="11">
        <v>2</v>
      </c>
    </row>
    <row r="2077" spans="1:53" x14ac:dyDescent="0.25">
      <c r="A2077" s="10">
        <v>126126</v>
      </c>
      <c r="B2077" s="1" t="s">
        <v>4313</v>
      </c>
      <c r="C2077" s="1" t="s">
        <v>58</v>
      </c>
      <c r="D2077" s="1">
        <v>0</v>
      </c>
      <c r="E2077" s="1">
        <v>0</v>
      </c>
      <c r="F2077" s="1"/>
      <c r="G2077" s="1" t="s">
        <v>4314</v>
      </c>
      <c r="H2077" s="2">
        <v>45544.682901388886</v>
      </c>
      <c r="I2077" s="1" t="str">
        <f>_xlfn.XLOOKUP(G2077,'Lookup '!A:A,'Lookup '!B:B)</f>
        <v>Cases &amp; Covers</v>
      </c>
      <c r="J2077" s="1" t="s">
        <v>51</v>
      </c>
      <c r="K2077" s="1" t="b">
        <v>0</v>
      </c>
      <c r="L2077" s="1"/>
      <c r="M2077" s="1"/>
      <c r="N2077" s="1" t="s">
        <v>52</v>
      </c>
      <c r="O2077" s="3">
        <v>1.1000000000000001</v>
      </c>
      <c r="P2077" s="3"/>
      <c r="Q2077" s="3">
        <v>1.1000000000000001</v>
      </c>
      <c r="R2077" s="3">
        <v>4.0909000000000004</v>
      </c>
      <c r="S2077" s="1">
        <v>0</v>
      </c>
      <c r="T2077" s="4">
        <v>0</v>
      </c>
      <c r="U2077" s="1" t="s">
        <v>5484</v>
      </c>
      <c r="V2077" s="1" t="s">
        <v>5510</v>
      </c>
      <c r="W2077" s="1" t="s">
        <v>5634</v>
      </c>
      <c r="X2077" s="1" t="s">
        <v>47</v>
      </c>
      <c r="Y2077" s="1">
        <v>12</v>
      </c>
      <c r="Z2077" s="1">
        <v>0</v>
      </c>
      <c r="AA2077" s="1">
        <v>40</v>
      </c>
      <c r="AB2077" s="1">
        <v>40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23</v>
      </c>
      <c r="AV2077" s="1">
        <v>12</v>
      </c>
      <c r="AW2077" s="1">
        <v>16</v>
      </c>
      <c r="AX2077" s="1">
        <v>20</v>
      </c>
      <c r="AY2077" s="1">
        <v>14</v>
      </c>
      <c r="AZ2077" s="1">
        <v>14</v>
      </c>
      <c r="BA2077" s="11">
        <v>8</v>
      </c>
    </row>
    <row r="2078" spans="1:53" x14ac:dyDescent="0.25">
      <c r="A2078" s="10">
        <v>126127</v>
      </c>
      <c r="B2078" s="1" t="s">
        <v>4315</v>
      </c>
      <c r="C2078" s="1" t="s">
        <v>58</v>
      </c>
      <c r="D2078" s="1">
        <v>0</v>
      </c>
      <c r="E2078" s="1">
        <v>0</v>
      </c>
      <c r="F2078" s="1"/>
      <c r="G2078" s="1" t="s">
        <v>4316</v>
      </c>
      <c r="H2078" s="2">
        <v>45544.682901388886</v>
      </c>
      <c r="I2078" s="1" t="str">
        <f>_xlfn.XLOOKUP(G2078,'Lookup '!A:A,'Lookup '!B:B)</f>
        <v>Cases &amp; Covers</v>
      </c>
      <c r="J2078" s="1" t="s">
        <v>51</v>
      </c>
      <c r="K2078" s="1" t="b">
        <v>0</v>
      </c>
      <c r="L2078" s="1"/>
      <c r="M2078" s="1"/>
      <c r="N2078" s="1" t="s">
        <v>52</v>
      </c>
      <c r="O2078" s="3">
        <v>1.1000000000000001</v>
      </c>
      <c r="P2078" s="3"/>
      <c r="Q2078" s="3">
        <v>1.1000000000000001</v>
      </c>
      <c r="R2078" s="3">
        <v>4.0909000000000004</v>
      </c>
      <c r="S2078" s="1">
        <v>0</v>
      </c>
      <c r="T2078" s="4">
        <v>0</v>
      </c>
      <c r="U2078" s="1" t="s">
        <v>5484</v>
      </c>
      <c r="V2078" s="1" t="s">
        <v>5510</v>
      </c>
      <c r="W2078" s="1" t="s">
        <v>5629</v>
      </c>
      <c r="X2078" s="1" t="s">
        <v>47</v>
      </c>
      <c r="Y2078" s="1">
        <v>64</v>
      </c>
      <c r="Z2078" s="1">
        <v>0</v>
      </c>
      <c r="AA2078" s="1">
        <v>30</v>
      </c>
      <c r="AB2078" s="1">
        <v>30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27</v>
      </c>
      <c r="AV2078" s="1">
        <v>9</v>
      </c>
      <c r="AW2078" s="1">
        <v>21</v>
      </c>
      <c r="AX2078" s="1">
        <v>14</v>
      </c>
      <c r="AY2078" s="1">
        <v>10</v>
      </c>
      <c r="AZ2078" s="1">
        <v>3</v>
      </c>
      <c r="BA2078" s="11">
        <v>3</v>
      </c>
    </row>
    <row r="2079" spans="1:53" x14ac:dyDescent="0.25">
      <c r="A2079" s="10">
        <v>126128</v>
      </c>
      <c r="B2079" s="1" t="s">
        <v>4317</v>
      </c>
      <c r="C2079" s="1" t="s">
        <v>58</v>
      </c>
      <c r="D2079" s="1">
        <v>0</v>
      </c>
      <c r="E2079" s="1">
        <v>0</v>
      </c>
      <c r="F2079" s="1"/>
      <c r="G2079" s="1" t="s">
        <v>4318</v>
      </c>
      <c r="H2079" s="2">
        <v>45544.682901388886</v>
      </c>
      <c r="I2079" s="1" t="str">
        <f>_xlfn.XLOOKUP(G2079,'Lookup '!A:A,'Lookup '!B:B)</f>
        <v>Cases &amp; Covers</v>
      </c>
      <c r="J2079" s="1" t="s">
        <v>51</v>
      </c>
      <c r="K2079" s="1" t="b">
        <v>0</v>
      </c>
      <c r="L2079" s="1"/>
      <c r="M2079" s="1"/>
      <c r="N2079" s="1" t="s">
        <v>52</v>
      </c>
      <c r="O2079" s="3">
        <v>1.1000000000000001</v>
      </c>
      <c r="P2079" s="3"/>
      <c r="Q2079" s="3">
        <v>1.1000000000000001</v>
      </c>
      <c r="R2079" s="3">
        <v>4.0909000000000004</v>
      </c>
      <c r="S2079" s="1">
        <v>0</v>
      </c>
      <c r="T2079" s="4">
        <v>0</v>
      </c>
      <c r="U2079" s="1" t="s">
        <v>5484</v>
      </c>
      <c r="V2079" s="1" t="s">
        <v>5510</v>
      </c>
      <c r="W2079" s="1" t="s">
        <v>5635</v>
      </c>
      <c r="X2079" s="1" t="s">
        <v>47</v>
      </c>
      <c r="Y2079" s="1">
        <v>5</v>
      </c>
      <c r="Z2079" s="1">
        <v>0</v>
      </c>
      <c r="AA2079" s="1">
        <v>70</v>
      </c>
      <c r="AB2079" s="1">
        <v>70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45</v>
      </c>
      <c r="AV2079" s="1">
        <v>25</v>
      </c>
      <c r="AW2079" s="1">
        <v>21</v>
      </c>
      <c r="AX2079" s="1">
        <v>2</v>
      </c>
      <c r="AY2079" s="1">
        <v>0</v>
      </c>
      <c r="AZ2079" s="1">
        <v>0</v>
      </c>
      <c r="BA2079" s="11">
        <v>0</v>
      </c>
    </row>
    <row r="2080" spans="1:53" x14ac:dyDescent="0.25">
      <c r="A2080" s="10">
        <v>126129</v>
      </c>
      <c r="B2080" s="1" t="s">
        <v>4319</v>
      </c>
      <c r="C2080" s="1" t="s">
        <v>114</v>
      </c>
      <c r="D2080" s="1">
        <v>0</v>
      </c>
      <c r="E2080" s="1">
        <v>0</v>
      </c>
      <c r="F2080" s="1"/>
      <c r="G2080" s="1" t="s">
        <v>4320</v>
      </c>
      <c r="H2080" s="2">
        <v>45550.009758020831</v>
      </c>
      <c r="I2080" s="1" t="str">
        <f>_xlfn.XLOOKUP(G2080,'Lookup '!A:A,'Lookup '!B:B)</f>
        <v>Cases &amp; Covers</v>
      </c>
      <c r="J2080" s="1" t="s">
        <v>51</v>
      </c>
      <c r="K2080" s="1" t="b">
        <v>0</v>
      </c>
      <c r="L2080" s="1"/>
      <c r="M2080" s="1"/>
      <c r="N2080" s="1" t="s">
        <v>52</v>
      </c>
      <c r="O2080" s="3">
        <v>3</v>
      </c>
      <c r="P2080" s="3"/>
      <c r="Q2080" s="3">
        <v>3</v>
      </c>
      <c r="R2080" s="3">
        <v>4.8181000000000003</v>
      </c>
      <c r="S2080" s="1">
        <v>0</v>
      </c>
      <c r="T2080" s="4">
        <v>0</v>
      </c>
      <c r="U2080" s="1" t="s">
        <v>5362</v>
      </c>
      <c r="V2080" s="1" t="s">
        <v>5611</v>
      </c>
      <c r="W2080" s="1" t="s">
        <v>5500</v>
      </c>
      <c r="X2080" s="1" t="s">
        <v>47</v>
      </c>
      <c r="Y2080" s="1">
        <v>3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27</v>
      </c>
      <c r="AV2080" s="1">
        <v>17</v>
      </c>
      <c r="AW2080" s="1">
        <v>21</v>
      </c>
      <c r="AX2080" s="1">
        <v>17</v>
      </c>
      <c r="AY2080" s="1">
        <v>10</v>
      </c>
      <c r="AZ2080" s="1">
        <v>3</v>
      </c>
      <c r="BA2080" s="11">
        <v>0</v>
      </c>
    </row>
    <row r="2081" spans="1:53" x14ac:dyDescent="0.25">
      <c r="A2081" s="10">
        <v>126130</v>
      </c>
      <c r="B2081" s="1" t="s">
        <v>4321</v>
      </c>
      <c r="C2081" s="1" t="s">
        <v>114</v>
      </c>
      <c r="D2081" s="1">
        <v>0</v>
      </c>
      <c r="E2081" s="1">
        <v>0</v>
      </c>
      <c r="F2081" s="1"/>
      <c r="G2081" s="1" t="s">
        <v>4322</v>
      </c>
      <c r="H2081" s="2">
        <v>45550.009758020831</v>
      </c>
      <c r="I2081" s="1" t="str">
        <f>_xlfn.XLOOKUP(G2081,'Lookup '!A:A,'Lookup '!B:B)</f>
        <v>Cases &amp; Covers</v>
      </c>
      <c r="J2081" s="1" t="s">
        <v>51</v>
      </c>
      <c r="K2081" s="1" t="b">
        <v>0</v>
      </c>
      <c r="L2081" s="1"/>
      <c r="M2081" s="1"/>
      <c r="N2081" s="1" t="s">
        <v>52</v>
      </c>
      <c r="O2081" s="3">
        <v>3</v>
      </c>
      <c r="P2081" s="3"/>
      <c r="Q2081" s="3">
        <v>3</v>
      </c>
      <c r="R2081" s="3">
        <v>4.8181000000000003</v>
      </c>
      <c r="S2081" s="1">
        <v>0</v>
      </c>
      <c r="T2081" s="4">
        <v>0</v>
      </c>
      <c r="U2081" s="1" t="s">
        <v>5362</v>
      </c>
      <c r="V2081" s="1" t="s">
        <v>5611</v>
      </c>
      <c r="W2081" s="1" t="s">
        <v>5500</v>
      </c>
      <c r="X2081" s="1" t="s">
        <v>47</v>
      </c>
      <c r="Y2081" s="1">
        <v>19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26</v>
      </c>
      <c r="AV2081" s="1">
        <v>12</v>
      </c>
      <c r="AW2081" s="1">
        <v>15</v>
      </c>
      <c r="AX2081" s="1">
        <v>13</v>
      </c>
      <c r="AY2081" s="1">
        <v>6</v>
      </c>
      <c r="AZ2081" s="1">
        <v>5</v>
      </c>
      <c r="BA2081" s="11">
        <v>3</v>
      </c>
    </row>
    <row r="2082" spans="1:53" x14ac:dyDescent="0.25">
      <c r="A2082" s="10">
        <v>126131</v>
      </c>
      <c r="B2082" s="1" t="s">
        <v>4323</v>
      </c>
      <c r="C2082" s="1" t="s">
        <v>114</v>
      </c>
      <c r="D2082" s="1">
        <v>4</v>
      </c>
      <c r="E2082" s="1">
        <v>0</v>
      </c>
      <c r="F2082" s="1" t="s">
        <v>4324</v>
      </c>
      <c r="G2082" s="1" t="s">
        <v>4325</v>
      </c>
      <c r="H2082" s="2">
        <v>45550.009758020831</v>
      </c>
      <c r="I2082" s="1" t="str">
        <f>_xlfn.XLOOKUP(G2082,'Lookup '!A:A,'Lookup '!B:B)</f>
        <v>Cases &amp; Covers</v>
      </c>
      <c r="J2082" s="1" t="s">
        <v>51</v>
      </c>
      <c r="K2082" s="1" t="b">
        <v>0</v>
      </c>
      <c r="L2082" s="1"/>
      <c r="M2082" s="1"/>
      <c r="N2082" s="1" t="s">
        <v>52</v>
      </c>
      <c r="O2082" s="3">
        <v>3</v>
      </c>
      <c r="P2082" s="3"/>
      <c r="Q2082" s="3">
        <v>3</v>
      </c>
      <c r="R2082" s="3">
        <v>4.8181000000000003</v>
      </c>
      <c r="S2082" s="1">
        <v>0</v>
      </c>
      <c r="T2082" s="4">
        <v>0</v>
      </c>
      <c r="U2082" s="1" t="s">
        <v>5362</v>
      </c>
      <c r="V2082" s="1" t="s">
        <v>5611</v>
      </c>
      <c r="W2082" s="1" t="s">
        <v>5520</v>
      </c>
      <c r="X2082" s="1" t="s">
        <v>47</v>
      </c>
      <c r="Y2082" s="1">
        <v>10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16</v>
      </c>
      <c r="AV2082" s="1">
        <v>16</v>
      </c>
      <c r="AW2082" s="1">
        <v>20</v>
      </c>
      <c r="AX2082" s="1">
        <v>11</v>
      </c>
      <c r="AY2082" s="1">
        <v>7</v>
      </c>
      <c r="AZ2082" s="1">
        <v>0</v>
      </c>
      <c r="BA2082" s="11">
        <v>0</v>
      </c>
    </row>
    <row r="2083" spans="1:53" x14ac:dyDescent="0.25">
      <c r="A2083" s="10">
        <v>126132</v>
      </c>
      <c r="B2083" s="1" t="s">
        <v>4326</v>
      </c>
      <c r="C2083" s="1" t="s">
        <v>114</v>
      </c>
      <c r="D2083" s="1">
        <v>0</v>
      </c>
      <c r="E2083" s="1">
        <v>0</v>
      </c>
      <c r="F2083" s="1"/>
      <c r="G2083" s="1" t="s">
        <v>4327</v>
      </c>
      <c r="H2083" s="2">
        <v>45550.009758020831</v>
      </c>
      <c r="I2083" s="1" t="str">
        <f>_xlfn.XLOOKUP(G2083,'Lookup '!A:A,'Lookup '!B:B)</f>
        <v>Cases &amp; Covers</v>
      </c>
      <c r="J2083" s="1" t="s">
        <v>51</v>
      </c>
      <c r="K2083" s="1" t="b">
        <v>0</v>
      </c>
      <c r="L2083" s="1"/>
      <c r="M2083" s="1"/>
      <c r="N2083" s="1" t="s">
        <v>52</v>
      </c>
      <c r="O2083" s="3">
        <v>3</v>
      </c>
      <c r="P2083" s="3"/>
      <c r="Q2083" s="3">
        <v>3</v>
      </c>
      <c r="R2083" s="3">
        <v>4.8181000000000003</v>
      </c>
      <c r="S2083" s="1">
        <v>0</v>
      </c>
      <c r="T2083" s="4">
        <v>0</v>
      </c>
      <c r="U2083" s="1" t="s">
        <v>5362</v>
      </c>
      <c r="V2083" s="1" t="s">
        <v>5611</v>
      </c>
      <c r="W2083" s="1" t="s">
        <v>5520</v>
      </c>
      <c r="X2083" s="1" t="s">
        <v>47</v>
      </c>
      <c r="Y2083" s="1">
        <v>48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1</v>
      </c>
      <c r="AV2083" s="1">
        <v>0</v>
      </c>
      <c r="AW2083" s="1">
        <v>20</v>
      </c>
      <c r="AX2083" s="1">
        <v>10</v>
      </c>
      <c r="AY2083" s="1">
        <v>1</v>
      </c>
      <c r="AZ2083" s="1">
        <v>0</v>
      </c>
      <c r="BA2083" s="11">
        <v>0</v>
      </c>
    </row>
    <row r="2084" spans="1:53" x14ac:dyDescent="0.25">
      <c r="A2084" s="10">
        <v>126133</v>
      </c>
      <c r="B2084" s="1" t="s">
        <v>4328</v>
      </c>
      <c r="C2084" s="1" t="s">
        <v>114</v>
      </c>
      <c r="D2084" s="1">
        <v>4</v>
      </c>
      <c r="E2084" s="1">
        <v>0</v>
      </c>
      <c r="F2084" s="1" t="s">
        <v>4329</v>
      </c>
      <c r="G2084" s="1" t="s">
        <v>4330</v>
      </c>
      <c r="H2084" s="2">
        <v>45550.009758020831</v>
      </c>
      <c r="I2084" s="1" t="str">
        <f>_xlfn.XLOOKUP(G2084,'Lookup '!A:A,'Lookup '!B:B)</f>
        <v>Cases &amp; Covers</v>
      </c>
      <c r="J2084" s="1" t="s">
        <v>51</v>
      </c>
      <c r="K2084" s="1" t="b">
        <v>0</v>
      </c>
      <c r="L2084" s="1"/>
      <c r="M2084" s="1"/>
      <c r="N2084" s="1" t="s">
        <v>52</v>
      </c>
      <c r="O2084" s="3">
        <v>3</v>
      </c>
      <c r="P2084" s="3"/>
      <c r="Q2084" s="3">
        <v>3</v>
      </c>
      <c r="R2084" s="3">
        <v>4.8181000000000003</v>
      </c>
      <c r="S2084" s="1">
        <v>0</v>
      </c>
      <c r="T2084" s="4">
        <v>0</v>
      </c>
      <c r="U2084" s="1" t="s">
        <v>5362</v>
      </c>
      <c r="V2084" s="1" t="s">
        <v>5611</v>
      </c>
      <c r="W2084" s="1" t="s">
        <v>5609</v>
      </c>
      <c r="X2084" s="1" t="s">
        <v>47</v>
      </c>
      <c r="Y2084" s="1">
        <v>34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11</v>
      </c>
      <c r="AV2084" s="1">
        <v>7</v>
      </c>
      <c r="AW2084" s="1">
        <v>13</v>
      </c>
      <c r="AX2084" s="1">
        <v>16</v>
      </c>
      <c r="AY2084" s="1">
        <v>8</v>
      </c>
      <c r="AZ2084" s="1">
        <v>6</v>
      </c>
      <c r="BA2084" s="11">
        <v>5</v>
      </c>
    </row>
    <row r="2085" spans="1:53" x14ac:dyDescent="0.25">
      <c r="A2085" s="10">
        <v>126134</v>
      </c>
      <c r="B2085" s="1" t="s">
        <v>4331</v>
      </c>
      <c r="C2085" s="1" t="s">
        <v>114</v>
      </c>
      <c r="D2085" s="1">
        <v>4</v>
      </c>
      <c r="E2085" s="1">
        <v>0</v>
      </c>
      <c r="F2085" s="1" t="s">
        <v>4332</v>
      </c>
      <c r="G2085" s="1" t="s">
        <v>4333</v>
      </c>
      <c r="H2085" s="2">
        <v>45550.009758020831</v>
      </c>
      <c r="I2085" s="1" t="str">
        <f>_xlfn.XLOOKUP(G2085,'Lookup '!A:A,'Lookup '!B:B)</f>
        <v>Cases &amp; Covers</v>
      </c>
      <c r="J2085" s="1" t="s">
        <v>51</v>
      </c>
      <c r="K2085" s="1" t="b">
        <v>0</v>
      </c>
      <c r="L2085" s="1"/>
      <c r="M2085" s="1"/>
      <c r="N2085" s="1" t="s">
        <v>52</v>
      </c>
      <c r="O2085" s="3">
        <v>3</v>
      </c>
      <c r="P2085" s="3"/>
      <c r="Q2085" s="3">
        <v>3</v>
      </c>
      <c r="R2085" s="3">
        <v>4.8181000000000003</v>
      </c>
      <c r="S2085" s="1">
        <v>0</v>
      </c>
      <c r="T2085" s="4">
        <v>0</v>
      </c>
      <c r="U2085" s="1" t="s">
        <v>5362</v>
      </c>
      <c r="V2085" s="1" t="s">
        <v>5611</v>
      </c>
      <c r="W2085" s="1" t="s">
        <v>5609</v>
      </c>
      <c r="X2085" s="1" t="s">
        <v>47</v>
      </c>
      <c r="Y2085" s="1">
        <v>25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11</v>
      </c>
      <c r="AV2085" s="1">
        <v>5</v>
      </c>
      <c r="AW2085" s="1">
        <v>10</v>
      </c>
      <c r="AX2085" s="1">
        <v>13</v>
      </c>
      <c r="AY2085" s="1">
        <v>6</v>
      </c>
      <c r="AZ2085" s="1">
        <v>5</v>
      </c>
      <c r="BA2085" s="11">
        <v>6</v>
      </c>
    </row>
    <row r="2086" spans="1:53" x14ac:dyDescent="0.25">
      <c r="A2086" s="10">
        <v>126135</v>
      </c>
      <c r="B2086" s="1" t="s">
        <v>4334</v>
      </c>
      <c r="C2086" s="1" t="s">
        <v>58</v>
      </c>
      <c r="D2086" s="1">
        <v>4</v>
      </c>
      <c r="E2086" s="1">
        <v>0</v>
      </c>
      <c r="F2086" s="1" t="s">
        <v>4335</v>
      </c>
      <c r="G2086" s="1" t="s">
        <v>4336</v>
      </c>
      <c r="H2086" s="2">
        <v>45550.017929594906</v>
      </c>
      <c r="I2086" s="1" t="str">
        <f>_xlfn.XLOOKUP(G2086,'Lookup '!A:A,'Lookup '!B:B)</f>
        <v>Cases &amp; Covers</v>
      </c>
      <c r="J2086" s="1" t="s">
        <v>51</v>
      </c>
      <c r="K2086" s="1" t="b">
        <v>0</v>
      </c>
      <c r="L2086" s="1"/>
      <c r="M2086" s="1"/>
      <c r="N2086" s="1" t="s">
        <v>52</v>
      </c>
      <c r="O2086" s="3">
        <v>3</v>
      </c>
      <c r="P2086" s="3"/>
      <c r="Q2086" s="3">
        <v>3</v>
      </c>
      <c r="R2086" s="3">
        <v>4.8181000000000003</v>
      </c>
      <c r="S2086" s="1">
        <v>0</v>
      </c>
      <c r="T2086" s="4">
        <v>0</v>
      </c>
      <c r="U2086" s="1" t="s">
        <v>5362</v>
      </c>
      <c r="V2086" s="1" t="s">
        <v>5611</v>
      </c>
      <c r="W2086" s="1" t="s">
        <v>5694</v>
      </c>
      <c r="X2086" s="1" t="s">
        <v>47</v>
      </c>
      <c r="Y2086" s="1">
        <v>168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2</v>
      </c>
      <c r="AU2086" s="1">
        <v>114</v>
      </c>
      <c r="AV2086" s="1">
        <v>3</v>
      </c>
      <c r="AW2086" s="1">
        <v>3</v>
      </c>
      <c r="AX2086" s="1">
        <v>6</v>
      </c>
      <c r="AY2086" s="1">
        <v>1</v>
      </c>
      <c r="AZ2086" s="1">
        <v>3</v>
      </c>
      <c r="BA2086" s="11">
        <v>0</v>
      </c>
    </row>
    <row r="2087" spans="1:53" x14ac:dyDescent="0.25">
      <c r="A2087" s="10">
        <v>126136</v>
      </c>
      <c r="B2087" s="1" t="s">
        <v>4337</v>
      </c>
      <c r="C2087" s="1" t="s">
        <v>58</v>
      </c>
      <c r="D2087" s="1">
        <v>4</v>
      </c>
      <c r="E2087" s="1">
        <v>0</v>
      </c>
      <c r="F2087" s="1" t="s">
        <v>4338</v>
      </c>
      <c r="G2087" s="1" t="s">
        <v>4339</v>
      </c>
      <c r="H2087" s="2">
        <v>45550.017929594906</v>
      </c>
      <c r="I2087" s="1" t="str">
        <f>_xlfn.XLOOKUP(G2087,'Lookup '!A:A,'Lookup '!B:B)</f>
        <v>Cases &amp; Covers</v>
      </c>
      <c r="J2087" s="1" t="s">
        <v>51</v>
      </c>
      <c r="K2087" s="1" t="b">
        <v>0</v>
      </c>
      <c r="L2087" s="1"/>
      <c r="M2087" s="1"/>
      <c r="N2087" s="1" t="s">
        <v>52</v>
      </c>
      <c r="O2087" s="3">
        <v>3</v>
      </c>
      <c r="P2087" s="3"/>
      <c r="Q2087" s="3">
        <v>3</v>
      </c>
      <c r="R2087" s="3">
        <v>4.8181000000000003</v>
      </c>
      <c r="S2087" s="1">
        <v>0</v>
      </c>
      <c r="T2087" s="4">
        <v>0</v>
      </c>
      <c r="U2087" s="1" t="s">
        <v>5362</v>
      </c>
      <c r="V2087" s="1" t="s">
        <v>5611</v>
      </c>
      <c r="W2087" s="1" t="s">
        <v>5694</v>
      </c>
      <c r="X2087" s="1" t="s">
        <v>47</v>
      </c>
      <c r="Y2087" s="1">
        <v>168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2</v>
      </c>
      <c r="AU2087" s="1">
        <v>114</v>
      </c>
      <c r="AV2087" s="1">
        <v>2</v>
      </c>
      <c r="AW2087" s="1">
        <v>4</v>
      </c>
      <c r="AX2087" s="1">
        <v>6</v>
      </c>
      <c r="AY2087" s="1">
        <v>1</v>
      </c>
      <c r="AZ2087" s="1">
        <v>3</v>
      </c>
      <c r="BA2087" s="11">
        <v>0</v>
      </c>
    </row>
    <row r="2088" spans="1:53" x14ac:dyDescent="0.25">
      <c r="A2088" s="10">
        <v>126137</v>
      </c>
      <c r="B2088" s="1" t="s">
        <v>4340</v>
      </c>
      <c r="C2088" s="1" t="s">
        <v>58</v>
      </c>
      <c r="D2088" s="1">
        <v>4</v>
      </c>
      <c r="E2088" s="1">
        <v>0</v>
      </c>
      <c r="F2088" s="1" t="s">
        <v>4341</v>
      </c>
      <c r="G2088" s="1" t="s">
        <v>4342</v>
      </c>
      <c r="H2088" s="2">
        <v>45550.017929594906</v>
      </c>
      <c r="I2088" s="1" t="str">
        <f>_xlfn.XLOOKUP(G2088,'Lookup '!A:A,'Lookup '!B:B)</f>
        <v>Cases &amp; Covers</v>
      </c>
      <c r="J2088" s="1" t="s">
        <v>51</v>
      </c>
      <c r="K2088" s="1" t="b">
        <v>0</v>
      </c>
      <c r="L2088" s="1"/>
      <c r="M2088" s="1"/>
      <c r="N2088" s="1" t="s">
        <v>52</v>
      </c>
      <c r="O2088" s="3">
        <v>3</v>
      </c>
      <c r="P2088" s="3"/>
      <c r="Q2088" s="3">
        <v>3</v>
      </c>
      <c r="R2088" s="3">
        <v>4.8181000000000003</v>
      </c>
      <c r="S2088" s="1">
        <v>0</v>
      </c>
      <c r="T2088" s="4">
        <v>0</v>
      </c>
      <c r="U2088" s="1" t="s">
        <v>5362</v>
      </c>
      <c r="V2088" s="1" t="s">
        <v>5611</v>
      </c>
      <c r="W2088" s="1" t="s">
        <v>5692</v>
      </c>
      <c r="X2088" s="1" t="s">
        <v>47</v>
      </c>
      <c r="Y2088" s="1">
        <v>75</v>
      </c>
      <c r="Z2088" s="1">
        <v>0</v>
      </c>
      <c r="AA2088" s="1">
        <v>30</v>
      </c>
      <c r="AB2088" s="1">
        <v>30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2</v>
      </c>
      <c r="AU2088" s="1">
        <v>93</v>
      </c>
      <c r="AV2088" s="1">
        <v>6</v>
      </c>
      <c r="AW2088" s="1">
        <v>3</v>
      </c>
      <c r="AX2088" s="1">
        <v>6</v>
      </c>
      <c r="AY2088" s="1">
        <v>4</v>
      </c>
      <c r="AZ2088" s="1">
        <v>5</v>
      </c>
      <c r="BA2088" s="11">
        <v>6</v>
      </c>
    </row>
    <row r="2089" spans="1:53" x14ac:dyDescent="0.25">
      <c r="A2089" s="10">
        <v>126138</v>
      </c>
      <c r="B2089" s="1" t="s">
        <v>4343</v>
      </c>
      <c r="C2089" s="1" t="s">
        <v>58</v>
      </c>
      <c r="D2089" s="1">
        <v>4</v>
      </c>
      <c r="E2089" s="1">
        <v>0</v>
      </c>
      <c r="F2089" s="1" t="s">
        <v>4344</v>
      </c>
      <c r="G2089" s="1" t="s">
        <v>4345</v>
      </c>
      <c r="H2089" s="2">
        <v>45550.017929745372</v>
      </c>
      <c r="I2089" s="1" t="str">
        <f>_xlfn.XLOOKUP(G2089,'Lookup '!A:A,'Lookup '!B:B)</f>
        <v>Cases &amp; Covers</v>
      </c>
      <c r="J2089" s="1" t="s">
        <v>51</v>
      </c>
      <c r="K2089" s="1" t="b">
        <v>0</v>
      </c>
      <c r="L2089" s="1"/>
      <c r="M2089" s="1"/>
      <c r="N2089" s="1" t="s">
        <v>52</v>
      </c>
      <c r="O2089" s="3">
        <v>3</v>
      </c>
      <c r="P2089" s="3"/>
      <c r="Q2089" s="3">
        <v>3</v>
      </c>
      <c r="R2089" s="3">
        <v>4.8181000000000003</v>
      </c>
      <c r="S2089" s="1">
        <v>0</v>
      </c>
      <c r="T2089" s="4">
        <v>0</v>
      </c>
      <c r="U2089" s="1" t="s">
        <v>5362</v>
      </c>
      <c r="V2089" s="1" t="s">
        <v>5611</v>
      </c>
      <c r="W2089" s="1" t="s">
        <v>5692</v>
      </c>
      <c r="X2089" s="1" t="s">
        <v>47</v>
      </c>
      <c r="Y2089" s="1">
        <v>97</v>
      </c>
      <c r="Z2089" s="1">
        <v>0</v>
      </c>
      <c r="AA2089" s="1">
        <v>30</v>
      </c>
      <c r="AB2089" s="1">
        <v>30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2</v>
      </c>
      <c r="AU2089" s="1">
        <v>91</v>
      </c>
      <c r="AV2089" s="1">
        <v>1</v>
      </c>
      <c r="AW2089" s="1">
        <v>1</v>
      </c>
      <c r="AX2089" s="1">
        <v>3</v>
      </c>
      <c r="AY2089" s="1">
        <v>3</v>
      </c>
      <c r="AZ2089" s="1">
        <v>1</v>
      </c>
      <c r="BA2089" s="11">
        <v>1</v>
      </c>
    </row>
    <row r="2090" spans="1:53" x14ac:dyDescent="0.25">
      <c r="A2090" s="10">
        <v>126139</v>
      </c>
      <c r="B2090" s="1" t="s">
        <v>4346</v>
      </c>
      <c r="C2090" s="1" t="s">
        <v>58</v>
      </c>
      <c r="D2090" s="1">
        <v>4</v>
      </c>
      <c r="E2090" s="1">
        <v>0</v>
      </c>
      <c r="F2090" s="1" t="s">
        <v>4347</v>
      </c>
      <c r="G2090" s="1" t="s">
        <v>4348</v>
      </c>
      <c r="H2090" s="2">
        <v>45550.017929745372</v>
      </c>
      <c r="I2090" s="1" t="str">
        <f>_xlfn.XLOOKUP(G2090,'Lookup '!A:A,'Lookup '!B:B)</f>
        <v>Cases &amp; Covers</v>
      </c>
      <c r="J2090" s="1" t="s">
        <v>51</v>
      </c>
      <c r="K2090" s="1" t="b">
        <v>0</v>
      </c>
      <c r="L2090" s="1"/>
      <c r="M2090" s="1"/>
      <c r="N2090" s="1" t="s">
        <v>52</v>
      </c>
      <c r="O2090" s="3">
        <v>3</v>
      </c>
      <c r="P2090" s="3"/>
      <c r="Q2090" s="3">
        <v>3</v>
      </c>
      <c r="R2090" s="3">
        <v>4.8181000000000003</v>
      </c>
      <c r="S2090" s="1">
        <v>0</v>
      </c>
      <c r="T2090" s="4">
        <v>0</v>
      </c>
      <c r="U2090" s="1" t="s">
        <v>5362</v>
      </c>
      <c r="V2090" s="1" t="s">
        <v>5611</v>
      </c>
      <c r="W2090" s="1" t="s">
        <v>5693</v>
      </c>
      <c r="X2090" s="1" t="s">
        <v>47</v>
      </c>
      <c r="Y2090" s="1">
        <v>184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3</v>
      </c>
      <c r="AU2090" s="1">
        <v>101</v>
      </c>
      <c r="AV2090" s="1">
        <v>4</v>
      </c>
      <c r="AW2090" s="1">
        <v>5</v>
      </c>
      <c r="AX2090" s="1">
        <v>0</v>
      </c>
      <c r="AY2090" s="1">
        <v>1</v>
      </c>
      <c r="AZ2090" s="1">
        <v>1</v>
      </c>
      <c r="BA2090" s="11">
        <v>1</v>
      </c>
    </row>
    <row r="2091" spans="1:53" x14ac:dyDescent="0.25">
      <c r="A2091" s="10">
        <v>126140</v>
      </c>
      <c r="B2091" s="1" t="s">
        <v>4349</v>
      </c>
      <c r="C2091" s="1" t="s">
        <v>58</v>
      </c>
      <c r="D2091" s="1">
        <v>4</v>
      </c>
      <c r="E2091" s="1">
        <v>0</v>
      </c>
      <c r="F2091" s="1" t="s">
        <v>4350</v>
      </c>
      <c r="G2091" s="1" t="s">
        <v>4351</v>
      </c>
      <c r="H2091" s="2">
        <v>45550.017929745372</v>
      </c>
      <c r="I2091" s="1" t="str">
        <f>_xlfn.XLOOKUP(G2091,'Lookup '!A:A,'Lookup '!B:B)</f>
        <v>Cases &amp; Covers</v>
      </c>
      <c r="J2091" s="1" t="s">
        <v>51</v>
      </c>
      <c r="K2091" s="1" t="b">
        <v>0</v>
      </c>
      <c r="L2091" s="1"/>
      <c r="M2091" s="1"/>
      <c r="N2091" s="1" t="s">
        <v>52</v>
      </c>
      <c r="O2091" s="3">
        <v>3</v>
      </c>
      <c r="P2091" s="3"/>
      <c r="Q2091" s="3">
        <v>3</v>
      </c>
      <c r="R2091" s="3">
        <v>4.8181000000000003</v>
      </c>
      <c r="S2091" s="1">
        <v>0</v>
      </c>
      <c r="T2091" s="4">
        <v>0</v>
      </c>
      <c r="U2091" s="1" t="s">
        <v>5362</v>
      </c>
      <c r="V2091" s="1" t="s">
        <v>5611</v>
      </c>
      <c r="W2091" s="1" t="s">
        <v>5693</v>
      </c>
      <c r="X2091" s="1" t="s">
        <v>47</v>
      </c>
      <c r="Y2091" s="1">
        <v>150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2</v>
      </c>
      <c r="AU2091" s="1">
        <v>116</v>
      </c>
      <c r="AV2091" s="1">
        <v>6</v>
      </c>
      <c r="AW2091" s="1">
        <v>7</v>
      </c>
      <c r="AX2091" s="1">
        <v>7</v>
      </c>
      <c r="AY2091" s="1">
        <v>4</v>
      </c>
      <c r="AZ2091" s="1">
        <v>4</v>
      </c>
      <c r="BA2091" s="11">
        <v>4</v>
      </c>
    </row>
    <row r="2092" spans="1:53" x14ac:dyDescent="0.25">
      <c r="A2092" s="10">
        <v>126141</v>
      </c>
      <c r="B2092" s="1" t="s">
        <v>4352</v>
      </c>
      <c r="C2092" s="1" t="s">
        <v>58</v>
      </c>
      <c r="D2092" s="1">
        <v>4</v>
      </c>
      <c r="E2092" s="1">
        <v>0</v>
      </c>
      <c r="F2092" s="1" t="s">
        <v>4353</v>
      </c>
      <c r="G2092" s="1" t="s">
        <v>4354</v>
      </c>
      <c r="H2092" s="2">
        <v>45550.017929745372</v>
      </c>
      <c r="I2092" s="1" t="str">
        <f>_xlfn.XLOOKUP(G2092,'Lookup '!A:A,'Lookup '!B:B)</f>
        <v>Cases &amp; Covers</v>
      </c>
      <c r="J2092" s="1" t="s">
        <v>51</v>
      </c>
      <c r="K2092" s="1" t="b">
        <v>0</v>
      </c>
      <c r="L2092" s="1"/>
      <c r="M2092" s="1"/>
      <c r="N2092" s="1" t="s">
        <v>52</v>
      </c>
      <c r="O2092" s="3">
        <v>3</v>
      </c>
      <c r="P2092" s="3"/>
      <c r="Q2092" s="3">
        <v>3</v>
      </c>
      <c r="R2092" s="3">
        <v>4.8181000000000003</v>
      </c>
      <c r="S2092" s="1">
        <v>0</v>
      </c>
      <c r="T2092" s="4">
        <v>0</v>
      </c>
      <c r="U2092" s="1" t="s">
        <v>5362</v>
      </c>
      <c r="V2092" s="1" t="s">
        <v>5611</v>
      </c>
      <c r="W2092" s="1" t="s">
        <v>5691</v>
      </c>
      <c r="X2092" s="1" t="s">
        <v>47</v>
      </c>
      <c r="Y2092" s="1">
        <v>165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2</v>
      </c>
      <c r="AU2092" s="1">
        <v>111</v>
      </c>
      <c r="AV2092" s="1">
        <v>2</v>
      </c>
      <c r="AW2092" s="1">
        <v>5</v>
      </c>
      <c r="AX2092" s="1">
        <v>4</v>
      </c>
      <c r="AY2092" s="1">
        <v>7</v>
      </c>
      <c r="AZ2092" s="1">
        <v>2</v>
      </c>
      <c r="BA2092" s="11">
        <v>2</v>
      </c>
    </row>
    <row r="2093" spans="1:53" x14ac:dyDescent="0.25">
      <c r="A2093" s="10">
        <v>126142</v>
      </c>
      <c r="B2093" s="1" t="s">
        <v>4355</v>
      </c>
      <c r="C2093" s="1" t="s">
        <v>58</v>
      </c>
      <c r="D2093" s="1">
        <v>4</v>
      </c>
      <c r="E2093" s="1">
        <v>0</v>
      </c>
      <c r="F2093" s="1" t="s">
        <v>4356</v>
      </c>
      <c r="G2093" s="1" t="s">
        <v>4357</v>
      </c>
      <c r="H2093" s="2">
        <v>45550.017929745372</v>
      </c>
      <c r="I2093" s="1" t="str">
        <f>_xlfn.XLOOKUP(G2093,'Lookup '!A:A,'Lookup '!B:B)</f>
        <v>Cases &amp; Covers</v>
      </c>
      <c r="J2093" s="1" t="s">
        <v>51</v>
      </c>
      <c r="K2093" s="1" t="b">
        <v>0</v>
      </c>
      <c r="L2093" s="1"/>
      <c r="M2093" s="1"/>
      <c r="N2093" s="1" t="s">
        <v>52</v>
      </c>
      <c r="O2093" s="3">
        <v>3</v>
      </c>
      <c r="P2093" s="3"/>
      <c r="Q2093" s="3">
        <v>3</v>
      </c>
      <c r="R2093" s="3">
        <v>4.8181000000000003</v>
      </c>
      <c r="S2093" s="1">
        <v>0</v>
      </c>
      <c r="T2093" s="4">
        <v>0</v>
      </c>
      <c r="U2093" s="1" t="s">
        <v>5362</v>
      </c>
      <c r="V2093" s="1" t="s">
        <v>5611</v>
      </c>
      <c r="W2093" s="1" t="s">
        <v>5691</v>
      </c>
      <c r="X2093" s="1" t="s">
        <v>47</v>
      </c>
      <c r="Y2093" s="1">
        <v>158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2</v>
      </c>
      <c r="AU2093" s="1">
        <v>112</v>
      </c>
      <c r="AV2093" s="1">
        <v>1</v>
      </c>
      <c r="AW2093" s="1">
        <v>8</v>
      </c>
      <c r="AX2093" s="1">
        <v>8</v>
      </c>
      <c r="AY2093" s="1">
        <v>5</v>
      </c>
      <c r="AZ2093" s="1">
        <v>5</v>
      </c>
      <c r="BA2093" s="11">
        <v>1</v>
      </c>
    </row>
    <row r="2094" spans="1:53" x14ac:dyDescent="0.25">
      <c r="A2094" s="10">
        <v>126143</v>
      </c>
      <c r="B2094" s="1" t="s">
        <v>4358</v>
      </c>
      <c r="C2094" s="1" t="s">
        <v>58</v>
      </c>
      <c r="D2094" s="1">
        <v>0</v>
      </c>
      <c r="E2094" s="1">
        <v>0</v>
      </c>
      <c r="F2094" s="1"/>
      <c r="G2094" s="1" t="s">
        <v>4359</v>
      </c>
      <c r="H2094" s="2">
        <v>45550.030253356483</v>
      </c>
      <c r="I2094" s="1" t="str">
        <f>_xlfn.XLOOKUP(G2094,'Lookup '!A:A,'Lookup '!B:B)</f>
        <v>Cases &amp; Covers</v>
      </c>
      <c r="J2094" s="1" t="s">
        <v>51</v>
      </c>
      <c r="K2094" s="1" t="b">
        <v>0</v>
      </c>
      <c r="L2094" s="1"/>
      <c r="M2094" s="1"/>
      <c r="N2094" s="1" t="s">
        <v>52</v>
      </c>
      <c r="O2094" s="3">
        <v>1.9</v>
      </c>
      <c r="P2094" s="3"/>
      <c r="Q2094" s="3">
        <v>1.9</v>
      </c>
      <c r="R2094" s="3">
        <v>3.6362999999999999</v>
      </c>
      <c r="S2094" s="1">
        <v>0</v>
      </c>
      <c r="T2094" s="4">
        <v>0</v>
      </c>
      <c r="U2094" s="1" t="s">
        <v>5362</v>
      </c>
      <c r="V2094" s="1" t="s">
        <v>5532</v>
      </c>
      <c r="W2094" s="1" t="s">
        <v>5694</v>
      </c>
      <c r="X2094" s="1" t="s">
        <v>47</v>
      </c>
      <c r="Y2094" s="1">
        <v>122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3</v>
      </c>
      <c r="AU2094" s="1">
        <v>120</v>
      </c>
      <c r="AV2094" s="1">
        <v>0</v>
      </c>
      <c r="AW2094" s="1">
        <v>0</v>
      </c>
      <c r="AX2094" s="1">
        <v>0</v>
      </c>
      <c r="AY2094" s="1">
        <v>0</v>
      </c>
      <c r="AZ2094" s="1">
        <v>4</v>
      </c>
      <c r="BA2094" s="11">
        <v>1</v>
      </c>
    </row>
    <row r="2095" spans="1:53" x14ac:dyDescent="0.25">
      <c r="A2095" s="10">
        <v>126144</v>
      </c>
      <c r="B2095" s="1" t="s">
        <v>4360</v>
      </c>
      <c r="C2095" s="1" t="s">
        <v>58</v>
      </c>
      <c r="D2095" s="1">
        <v>0</v>
      </c>
      <c r="E2095" s="1">
        <v>0</v>
      </c>
      <c r="F2095" s="1"/>
      <c r="G2095" s="1" t="s">
        <v>4361</v>
      </c>
      <c r="H2095" s="2">
        <v>45550.030253356483</v>
      </c>
      <c r="I2095" s="1" t="str">
        <f>_xlfn.XLOOKUP(G2095,'Lookup '!A:A,'Lookup '!B:B)</f>
        <v>Cases &amp; Covers</v>
      </c>
      <c r="J2095" s="1" t="s">
        <v>51</v>
      </c>
      <c r="K2095" s="1" t="b">
        <v>0</v>
      </c>
      <c r="L2095" s="1"/>
      <c r="M2095" s="1"/>
      <c r="N2095" s="1" t="s">
        <v>52</v>
      </c>
      <c r="O2095" s="3">
        <v>1.9</v>
      </c>
      <c r="P2095" s="3"/>
      <c r="Q2095" s="3">
        <v>1.9</v>
      </c>
      <c r="R2095" s="3">
        <v>3.9416000000000002</v>
      </c>
      <c r="S2095" s="1">
        <v>0</v>
      </c>
      <c r="T2095" s="4">
        <v>0</v>
      </c>
      <c r="U2095" s="1" t="s">
        <v>5362</v>
      </c>
      <c r="V2095" s="1" t="s">
        <v>5532</v>
      </c>
      <c r="W2095" s="1" t="s">
        <v>5694</v>
      </c>
      <c r="X2095" s="1" t="s">
        <v>47</v>
      </c>
      <c r="Y2095" s="1">
        <v>116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3</v>
      </c>
      <c r="AU2095" s="1">
        <v>120</v>
      </c>
      <c r="AV2095" s="1">
        <v>2</v>
      </c>
      <c r="AW2095" s="1">
        <v>0</v>
      </c>
      <c r="AX2095" s="1">
        <v>1</v>
      </c>
      <c r="AY2095" s="1">
        <v>2</v>
      </c>
      <c r="AZ2095" s="1">
        <v>4</v>
      </c>
      <c r="BA2095" s="11">
        <v>2</v>
      </c>
    </row>
    <row r="2096" spans="1:53" x14ac:dyDescent="0.25">
      <c r="A2096" s="10">
        <v>126145</v>
      </c>
      <c r="B2096" s="1" t="s">
        <v>4362</v>
      </c>
      <c r="C2096" s="1" t="s">
        <v>58</v>
      </c>
      <c r="D2096" s="1">
        <v>4</v>
      </c>
      <c r="E2096" s="1">
        <v>0</v>
      </c>
      <c r="F2096" s="1" t="s">
        <v>4363</v>
      </c>
      <c r="G2096" s="1" t="s">
        <v>4364</v>
      </c>
      <c r="H2096" s="2">
        <v>45550.030253356483</v>
      </c>
      <c r="I2096" s="1" t="str">
        <f>_xlfn.XLOOKUP(G2096,'Lookup '!A:A,'Lookup '!B:B)</f>
        <v>Cases &amp; Covers</v>
      </c>
      <c r="J2096" s="1" t="s">
        <v>51</v>
      </c>
      <c r="K2096" s="1" t="b">
        <v>0</v>
      </c>
      <c r="L2096" s="1"/>
      <c r="M2096" s="1"/>
      <c r="N2096" s="1" t="s">
        <v>52</v>
      </c>
      <c r="O2096" s="3">
        <v>1.9</v>
      </c>
      <c r="P2096" s="3"/>
      <c r="Q2096" s="3">
        <v>1.9</v>
      </c>
      <c r="R2096" s="3">
        <v>3.6362999999999999</v>
      </c>
      <c r="S2096" s="1">
        <v>0</v>
      </c>
      <c r="T2096" s="4">
        <v>0</v>
      </c>
      <c r="U2096" s="1" t="s">
        <v>5362</v>
      </c>
      <c r="V2096" s="1" t="s">
        <v>5532</v>
      </c>
      <c r="W2096" s="1" t="s">
        <v>5693</v>
      </c>
      <c r="X2096" s="1" t="s">
        <v>47</v>
      </c>
      <c r="Y2096" s="1">
        <v>45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2</v>
      </c>
      <c r="AU2096" s="1">
        <v>91</v>
      </c>
      <c r="AV2096" s="1">
        <v>0</v>
      </c>
      <c r="AW2096" s="1">
        <v>2</v>
      </c>
      <c r="AX2096" s="1">
        <v>4</v>
      </c>
      <c r="AY2096" s="1">
        <v>2</v>
      </c>
      <c r="AZ2096" s="1">
        <v>4</v>
      </c>
      <c r="BA2096" s="11">
        <v>0</v>
      </c>
    </row>
    <row r="2097" spans="1:53" x14ac:dyDescent="0.25">
      <c r="A2097" s="10">
        <v>126146</v>
      </c>
      <c r="B2097" s="1" t="s">
        <v>4365</v>
      </c>
      <c r="C2097" s="1" t="s">
        <v>58</v>
      </c>
      <c r="D2097" s="1">
        <v>0</v>
      </c>
      <c r="E2097" s="1">
        <v>0</v>
      </c>
      <c r="F2097" s="1"/>
      <c r="G2097" s="1" t="s">
        <v>4366</v>
      </c>
      <c r="H2097" s="2">
        <v>45550.030253356483</v>
      </c>
      <c r="I2097" s="1" t="str">
        <f>_xlfn.XLOOKUP(G2097,'Lookup '!A:A,'Lookup '!B:B)</f>
        <v>Cases &amp; Covers</v>
      </c>
      <c r="J2097" s="1" t="s">
        <v>51</v>
      </c>
      <c r="K2097" s="1" t="b">
        <v>0</v>
      </c>
      <c r="L2097" s="1"/>
      <c r="M2097" s="1"/>
      <c r="N2097" s="1" t="s">
        <v>52</v>
      </c>
      <c r="O2097" s="3">
        <v>1.9</v>
      </c>
      <c r="P2097" s="3"/>
      <c r="Q2097" s="3">
        <v>1.9</v>
      </c>
      <c r="R2097" s="3">
        <v>3.6362999999999999</v>
      </c>
      <c r="S2097" s="1">
        <v>0</v>
      </c>
      <c r="T2097" s="4">
        <v>0</v>
      </c>
      <c r="U2097" s="1" t="s">
        <v>5362</v>
      </c>
      <c r="V2097" s="1" t="s">
        <v>5532</v>
      </c>
      <c r="W2097" s="1" t="s">
        <v>5693</v>
      </c>
      <c r="X2097" s="1" t="s">
        <v>47</v>
      </c>
      <c r="Y2097" s="1">
        <v>49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2</v>
      </c>
      <c r="AU2097" s="1">
        <v>88</v>
      </c>
      <c r="AV2097" s="1">
        <v>0</v>
      </c>
      <c r="AW2097" s="1">
        <v>2</v>
      </c>
      <c r="AX2097" s="1">
        <v>4</v>
      </c>
      <c r="AY2097" s="1">
        <v>2</v>
      </c>
      <c r="AZ2097" s="1">
        <v>3</v>
      </c>
      <c r="BA2097" s="11">
        <v>0</v>
      </c>
    </row>
    <row r="2098" spans="1:53" x14ac:dyDescent="0.25">
      <c r="A2098" s="10">
        <v>126147</v>
      </c>
      <c r="B2098" s="1" t="s">
        <v>4367</v>
      </c>
      <c r="C2098" s="1" t="s">
        <v>58</v>
      </c>
      <c r="D2098" s="1">
        <v>0</v>
      </c>
      <c r="E2098" s="1">
        <v>0</v>
      </c>
      <c r="F2098" s="1"/>
      <c r="G2098" s="1" t="s">
        <v>4368</v>
      </c>
      <c r="H2098" s="2">
        <v>45550.030253553239</v>
      </c>
      <c r="I2098" s="1" t="str">
        <f>_xlfn.XLOOKUP(G2098,'Lookup '!A:A,'Lookup '!B:B)</f>
        <v>Cases &amp; Covers</v>
      </c>
      <c r="J2098" s="1" t="s">
        <v>51</v>
      </c>
      <c r="K2098" s="1" t="b">
        <v>0</v>
      </c>
      <c r="L2098" s="1"/>
      <c r="M2098" s="1"/>
      <c r="N2098" s="1" t="s">
        <v>52</v>
      </c>
      <c r="O2098" s="3">
        <v>1.9</v>
      </c>
      <c r="P2098" s="3"/>
      <c r="Q2098" s="3">
        <v>1.9</v>
      </c>
      <c r="R2098" s="3">
        <v>3.6362999999999999</v>
      </c>
      <c r="S2098" s="1">
        <v>0</v>
      </c>
      <c r="T2098" s="4">
        <v>0</v>
      </c>
      <c r="U2098" s="1" t="s">
        <v>5362</v>
      </c>
      <c r="V2098" s="1" t="s">
        <v>5532</v>
      </c>
      <c r="W2098" s="1" t="s">
        <v>5692</v>
      </c>
      <c r="X2098" s="1" t="s">
        <v>47</v>
      </c>
      <c r="Y2098" s="1">
        <v>127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2</v>
      </c>
      <c r="AU2098" s="1">
        <v>112</v>
      </c>
      <c r="AV2098" s="1">
        <v>3</v>
      </c>
      <c r="AW2098" s="1">
        <v>0</v>
      </c>
      <c r="AX2098" s="1">
        <v>2</v>
      </c>
      <c r="AY2098" s="1">
        <v>2</v>
      </c>
      <c r="AZ2098" s="1">
        <v>1</v>
      </c>
      <c r="BA2098" s="11">
        <v>1</v>
      </c>
    </row>
    <row r="2099" spans="1:53" x14ac:dyDescent="0.25">
      <c r="A2099" s="10">
        <v>126148</v>
      </c>
      <c r="B2099" s="1" t="s">
        <v>4369</v>
      </c>
      <c r="C2099" s="1" t="s">
        <v>58</v>
      </c>
      <c r="D2099" s="1">
        <v>0</v>
      </c>
      <c r="E2099" s="1">
        <v>0</v>
      </c>
      <c r="F2099" s="1"/>
      <c r="G2099" s="1" t="s">
        <v>4370</v>
      </c>
      <c r="H2099" s="2">
        <v>45550.030253553239</v>
      </c>
      <c r="I2099" s="1" t="str">
        <f>_xlfn.XLOOKUP(G2099,'Lookup '!A:A,'Lookup '!B:B)</f>
        <v>Cases &amp; Covers</v>
      </c>
      <c r="J2099" s="1" t="s">
        <v>51</v>
      </c>
      <c r="K2099" s="1" t="b">
        <v>0</v>
      </c>
      <c r="L2099" s="1"/>
      <c r="M2099" s="1"/>
      <c r="N2099" s="1" t="s">
        <v>52</v>
      </c>
      <c r="O2099" s="3">
        <v>1.9</v>
      </c>
      <c r="P2099" s="3"/>
      <c r="Q2099" s="3">
        <v>1.9</v>
      </c>
      <c r="R2099" s="3">
        <v>3.6362999999999999</v>
      </c>
      <c r="S2099" s="1">
        <v>0</v>
      </c>
      <c r="T2099" s="4">
        <v>0</v>
      </c>
      <c r="U2099" s="1" t="s">
        <v>5362</v>
      </c>
      <c r="V2099" s="1" t="s">
        <v>5532</v>
      </c>
      <c r="W2099" s="1" t="s">
        <v>5692</v>
      </c>
      <c r="X2099" s="1" t="s">
        <v>47</v>
      </c>
      <c r="Y2099" s="1">
        <v>108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3</v>
      </c>
      <c r="AU2099" s="1">
        <v>118</v>
      </c>
      <c r="AV2099" s="1">
        <v>3</v>
      </c>
      <c r="AW2099" s="1">
        <v>6</v>
      </c>
      <c r="AX2099" s="1">
        <v>4</v>
      </c>
      <c r="AY2099" s="1">
        <v>2</v>
      </c>
      <c r="AZ2099" s="1">
        <v>4</v>
      </c>
      <c r="BA2099" s="11">
        <v>2</v>
      </c>
    </row>
    <row r="2100" spans="1:53" x14ac:dyDescent="0.25">
      <c r="A2100" s="10">
        <v>126149</v>
      </c>
      <c r="B2100" s="1" t="s">
        <v>4371</v>
      </c>
      <c r="C2100" s="1" t="s">
        <v>58</v>
      </c>
      <c r="D2100" s="1">
        <v>0</v>
      </c>
      <c r="E2100" s="1">
        <v>0</v>
      </c>
      <c r="F2100" s="1"/>
      <c r="G2100" s="1" t="s">
        <v>4372</v>
      </c>
      <c r="H2100" s="2">
        <v>45550.030253553239</v>
      </c>
      <c r="I2100" s="1" t="str">
        <f>_xlfn.XLOOKUP(G2100,'Lookup '!A:A,'Lookup '!B:B)</f>
        <v>Cases &amp; Covers</v>
      </c>
      <c r="J2100" s="1" t="s">
        <v>51</v>
      </c>
      <c r="K2100" s="1" t="b">
        <v>0</v>
      </c>
      <c r="L2100" s="1"/>
      <c r="M2100" s="1"/>
      <c r="N2100" s="1" t="s">
        <v>52</v>
      </c>
      <c r="O2100" s="3">
        <v>1.9</v>
      </c>
      <c r="P2100" s="3"/>
      <c r="Q2100" s="3">
        <v>1.9</v>
      </c>
      <c r="R2100" s="3">
        <v>3.6362999999999999</v>
      </c>
      <c r="S2100" s="1">
        <v>0</v>
      </c>
      <c r="T2100" s="4">
        <v>0</v>
      </c>
      <c r="U2100" s="1" t="s">
        <v>5362</v>
      </c>
      <c r="V2100" s="1" t="s">
        <v>5532</v>
      </c>
      <c r="W2100" s="1" t="s">
        <v>5691</v>
      </c>
      <c r="X2100" s="1" t="s">
        <v>47</v>
      </c>
      <c r="Y2100" s="1">
        <v>133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2</v>
      </c>
      <c r="AU2100" s="1">
        <v>110</v>
      </c>
      <c r="AV2100" s="1">
        <v>1</v>
      </c>
      <c r="AW2100" s="1">
        <v>0</v>
      </c>
      <c r="AX2100" s="1">
        <v>1</v>
      </c>
      <c r="AY2100" s="1">
        <v>0</v>
      </c>
      <c r="AZ2100" s="1">
        <v>3</v>
      </c>
      <c r="BA2100" s="11">
        <v>0</v>
      </c>
    </row>
    <row r="2101" spans="1:53" x14ac:dyDescent="0.25">
      <c r="A2101" s="10">
        <v>126150</v>
      </c>
      <c r="B2101" s="1" t="s">
        <v>4373</v>
      </c>
      <c r="C2101" s="1" t="s">
        <v>58</v>
      </c>
      <c r="D2101" s="1">
        <v>0</v>
      </c>
      <c r="E2101" s="1">
        <v>0</v>
      </c>
      <c r="F2101" s="1"/>
      <c r="G2101" s="1" t="s">
        <v>4374</v>
      </c>
      <c r="H2101" s="2">
        <v>45550.030253553239</v>
      </c>
      <c r="I2101" s="1" t="str">
        <f>_xlfn.XLOOKUP(G2101,'Lookup '!A:A,'Lookup '!B:B)</f>
        <v>Cases &amp; Covers</v>
      </c>
      <c r="J2101" s="1" t="s">
        <v>51</v>
      </c>
      <c r="K2101" s="1" t="b">
        <v>0</v>
      </c>
      <c r="L2101" s="1"/>
      <c r="M2101" s="1"/>
      <c r="N2101" s="1" t="s">
        <v>52</v>
      </c>
      <c r="O2101" s="3">
        <v>1.9</v>
      </c>
      <c r="P2101" s="3"/>
      <c r="Q2101" s="3">
        <v>1.9</v>
      </c>
      <c r="R2101" s="3">
        <v>3.6362999999999999</v>
      </c>
      <c r="S2101" s="1">
        <v>0</v>
      </c>
      <c r="T2101" s="4">
        <v>0</v>
      </c>
      <c r="U2101" s="1" t="s">
        <v>5362</v>
      </c>
      <c r="V2101" s="1" t="s">
        <v>5532</v>
      </c>
      <c r="W2101" s="1" t="s">
        <v>5691</v>
      </c>
      <c r="X2101" s="1" t="s">
        <v>47</v>
      </c>
      <c r="Y2101" s="1">
        <v>114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2</v>
      </c>
      <c r="AU2101" s="1">
        <v>112</v>
      </c>
      <c r="AV2101" s="1">
        <v>2</v>
      </c>
      <c r="AW2101" s="1">
        <v>2</v>
      </c>
      <c r="AX2101" s="1">
        <v>5</v>
      </c>
      <c r="AY2101" s="1">
        <v>1</v>
      </c>
      <c r="AZ2101" s="1">
        <v>7</v>
      </c>
      <c r="BA2101" s="11">
        <v>5</v>
      </c>
    </row>
    <row r="2102" spans="1:53" x14ac:dyDescent="0.25">
      <c r="A2102" s="10">
        <v>126151</v>
      </c>
      <c r="B2102" s="1" t="s">
        <v>4375</v>
      </c>
      <c r="C2102" s="1" t="s">
        <v>58</v>
      </c>
      <c r="D2102" s="1">
        <v>0</v>
      </c>
      <c r="E2102" s="1">
        <v>0</v>
      </c>
      <c r="F2102" s="1"/>
      <c r="G2102" s="1" t="s">
        <v>4376</v>
      </c>
      <c r="H2102" s="2">
        <v>45550.058257442128</v>
      </c>
      <c r="I2102" s="1" t="str">
        <f>_xlfn.XLOOKUP(G2102,'Lookup '!A:A,'Lookup '!B:B)</f>
        <v>Cases &amp; Covers</v>
      </c>
      <c r="J2102" s="1" t="s">
        <v>51</v>
      </c>
      <c r="K2102" s="1" t="b">
        <v>0</v>
      </c>
      <c r="L2102" s="1"/>
      <c r="M2102" s="1"/>
      <c r="N2102" s="1" t="s">
        <v>52</v>
      </c>
      <c r="O2102" s="3">
        <v>3.77</v>
      </c>
      <c r="P2102" s="3"/>
      <c r="Q2102" s="3">
        <v>3.77</v>
      </c>
      <c r="R2102" s="3">
        <v>6.8181000000000003</v>
      </c>
      <c r="S2102" s="1">
        <v>0</v>
      </c>
      <c r="T2102" s="4">
        <v>0</v>
      </c>
      <c r="U2102" s="1" t="s">
        <v>5362</v>
      </c>
      <c r="V2102" s="1" t="s">
        <v>5608</v>
      </c>
      <c r="W2102" s="1" t="s">
        <v>5694</v>
      </c>
      <c r="X2102" s="1" t="s">
        <v>47</v>
      </c>
      <c r="Y2102" s="1">
        <v>242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6</v>
      </c>
      <c r="AU2102" s="1">
        <v>201</v>
      </c>
      <c r="AV2102" s="1">
        <v>31</v>
      </c>
      <c r="AW2102" s="1">
        <v>52</v>
      </c>
      <c r="AX2102" s="1">
        <v>59</v>
      </c>
      <c r="AY2102" s="1">
        <v>19</v>
      </c>
      <c r="AZ2102" s="1">
        <v>24</v>
      </c>
      <c r="BA2102" s="11">
        <v>19</v>
      </c>
    </row>
    <row r="2103" spans="1:53" x14ac:dyDescent="0.25">
      <c r="A2103" s="10">
        <v>126152</v>
      </c>
      <c r="B2103" s="1" t="s">
        <v>4377</v>
      </c>
      <c r="C2103" s="1" t="s">
        <v>58</v>
      </c>
      <c r="D2103" s="1">
        <v>0</v>
      </c>
      <c r="E2103" s="1">
        <v>0</v>
      </c>
      <c r="F2103" s="1"/>
      <c r="G2103" s="1" t="s">
        <v>4378</v>
      </c>
      <c r="H2103" s="2">
        <v>45550.058257442128</v>
      </c>
      <c r="I2103" s="1" t="str">
        <f>_xlfn.XLOOKUP(G2103,'Lookup '!A:A,'Lookup '!B:B)</f>
        <v>Cases &amp; Covers</v>
      </c>
      <c r="J2103" s="1" t="s">
        <v>51</v>
      </c>
      <c r="K2103" s="1" t="b">
        <v>0</v>
      </c>
      <c r="L2103" s="1"/>
      <c r="M2103" s="1"/>
      <c r="N2103" s="1" t="s">
        <v>52</v>
      </c>
      <c r="O2103" s="3">
        <v>3.77</v>
      </c>
      <c r="P2103" s="3"/>
      <c r="Q2103" s="3">
        <v>3.77</v>
      </c>
      <c r="R2103" s="3">
        <v>6.8181000000000003</v>
      </c>
      <c r="S2103" s="1">
        <v>0</v>
      </c>
      <c r="T2103" s="4">
        <v>0</v>
      </c>
      <c r="U2103" s="1" t="s">
        <v>5362</v>
      </c>
      <c r="V2103" s="1" t="s">
        <v>5608</v>
      </c>
      <c r="W2103" s="1" t="s">
        <v>5693</v>
      </c>
      <c r="X2103" s="1" t="s">
        <v>47</v>
      </c>
      <c r="Y2103" s="1">
        <v>283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3</v>
      </c>
      <c r="AU2103" s="1">
        <v>170</v>
      </c>
      <c r="AV2103" s="1">
        <v>12</v>
      </c>
      <c r="AW2103" s="1">
        <v>18</v>
      </c>
      <c r="AX2103" s="1">
        <v>29</v>
      </c>
      <c r="AY2103" s="1">
        <v>14</v>
      </c>
      <c r="AZ2103" s="1">
        <v>15</v>
      </c>
      <c r="BA2103" s="11">
        <v>6</v>
      </c>
    </row>
    <row r="2104" spans="1:53" x14ac:dyDescent="0.25">
      <c r="A2104" s="10">
        <v>126153</v>
      </c>
      <c r="B2104" s="1" t="s">
        <v>4379</v>
      </c>
      <c r="C2104" s="1" t="s">
        <v>58</v>
      </c>
      <c r="D2104" s="1">
        <v>4</v>
      </c>
      <c r="E2104" s="1">
        <v>0</v>
      </c>
      <c r="F2104" s="1" t="s">
        <v>4380</v>
      </c>
      <c r="G2104" s="1" t="s">
        <v>4381</v>
      </c>
      <c r="H2104" s="2">
        <v>45550.058257442128</v>
      </c>
      <c r="I2104" s="1" t="str">
        <f>_xlfn.XLOOKUP(G2104,'Lookup '!A:A,'Lookup '!B:B)</f>
        <v>Cases &amp; Covers</v>
      </c>
      <c r="J2104" s="1" t="s">
        <v>51</v>
      </c>
      <c r="K2104" s="1" t="b">
        <v>0</v>
      </c>
      <c r="L2104" s="1"/>
      <c r="M2104" s="1"/>
      <c r="N2104" s="1" t="s">
        <v>52</v>
      </c>
      <c r="O2104" s="3">
        <v>3.77</v>
      </c>
      <c r="P2104" s="3"/>
      <c r="Q2104" s="3">
        <v>3.77</v>
      </c>
      <c r="R2104" s="3">
        <v>6.8181000000000003</v>
      </c>
      <c r="S2104" s="1">
        <v>0</v>
      </c>
      <c r="T2104" s="4">
        <v>0</v>
      </c>
      <c r="U2104" s="1" t="s">
        <v>5362</v>
      </c>
      <c r="V2104" s="1" t="s">
        <v>5608</v>
      </c>
      <c r="W2104" s="1" t="s">
        <v>5692</v>
      </c>
      <c r="X2104" s="1" t="s">
        <v>47</v>
      </c>
      <c r="Y2104" s="1">
        <v>168</v>
      </c>
      <c r="Z2104" s="1">
        <v>1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4</v>
      </c>
      <c r="AU2104" s="1">
        <v>211</v>
      </c>
      <c r="AV2104" s="1">
        <v>55</v>
      </c>
      <c r="AW2104" s="1">
        <v>55</v>
      </c>
      <c r="AX2104" s="1">
        <v>86</v>
      </c>
      <c r="AY2104" s="1">
        <v>43</v>
      </c>
      <c r="AZ2104" s="1">
        <v>40</v>
      </c>
      <c r="BA2104" s="11">
        <v>42</v>
      </c>
    </row>
    <row r="2105" spans="1:53" x14ac:dyDescent="0.25">
      <c r="A2105" s="10">
        <v>126154</v>
      </c>
      <c r="B2105" s="1" t="s">
        <v>4382</v>
      </c>
      <c r="C2105" s="1" t="s">
        <v>58</v>
      </c>
      <c r="D2105" s="1">
        <v>4</v>
      </c>
      <c r="E2105" s="1">
        <v>0</v>
      </c>
      <c r="F2105" s="1" t="s">
        <v>4383</v>
      </c>
      <c r="G2105" s="1" t="s">
        <v>4384</v>
      </c>
      <c r="H2105" s="2">
        <v>45550.058257442128</v>
      </c>
      <c r="I2105" s="1" t="str">
        <f>_xlfn.XLOOKUP(G2105,'Lookup '!A:A,'Lookup '!B:B)</f>
        <v>Cases &amp; Covers</v>
      </c>
      <c r="J2105" s="1" t="s">
        <v>51</v>
      </c>
      <c r="K2105" s="1" t="b">
        <v>0</v>
      </c>
      <c r="L2105" s="1"/>
      <c r="M2105" s="1"/>
      <c r="N2105" s="1" t="s">
        <v>52</v>
      </c>
      <c r="O2105" s="3">
        <v>3.77</v>
      </c>
      <c r="P2105" s="3"/>
      <c r="Q2105" s="3">
        <v>3.77</v>
      </c>
      <c r="R2105" s="3">
        <v>6.8181000000000003</v>
      </c>
      <c r="S2105" s="1">
        <v>0</v>
      </c>
      <c r="T2105" s="4">
        <v>0</v>
      </c>
      <c r="U2105" s="1" t="s">
        <v>5362</v>
      </c>
      <c r="V2105" s="1" t="s">
        <v>5608</v>
      </c>
      <c r="W2105" s="1" t="s">
        <v>5691</v>
      </c>
      <c r="X2105" s="1" t="s">
        <v>47</v>
      </c>
      <c r="Y2105" s="1">
        <v>145</v>
      </c>
      <c r="Z2105" s="1">
        <v>0</v>
      </c>
      <c r="AA2105" s="1">
        <v>100</v>
      </c>
      <c r="AB2105" s="1">
        <v>100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4</v>
      </c>
      <c r="AU2105" s="1">
        <v>220</v>
      </c>
      <c r="AV2105" s="1">
        <v>78</v>
      </c>
      <c r="AW2105" s="1">
        <v>90</v>
      </c>
      <c r="AX2105" s="1">
        <v>114</v>
      </c>
      <c r="AY2105" s="1">
        <v>53</v>
      </c>
      <c r="AZ2105" s="1">
        <v>59</v>
      </c>
      <c r="BA2105" s="11">
        <v>46</v>
      </c>
    </row>
    <row r="2106" spans="1:53" x14ac:dyDescent="0.25">
      <c r="A2106" s="10">
        <v>126155</v>
      </c>
      <c r="B2106" s="1" t="s">
        <v>4385</v>
      </c>
      <c r="C2106" s="1" t="s">
        <v>58</v>
      </c>
      <c r="D2106" s="1">
        <v>0</v>
      </c>
      <c r="E2106" s="1">
        <v>0</v>
      </c>
      <c r="F2106" s="1"/>
      <c r="G2106" s="1" t="s">
        <v>4386</v>
      </c>
      <c r="H2106" s="2">
        <v>45550.058257442128</v>
      </c>
      <c r="I2106" s="1" t="str">
        <f>_xlfn.XLOOKUP(G2106,'Lookup '!A:A,'Lookup '!B:B)</f>
        <v>Cases &amp; Covers</v>
      </c>
      <c r="J2106" s="1" t="s">
        <v>51</v>
      </c>
      <c r="K2106" s="1" t="b">
        <v>0</v>
      </c>
      <c r="L2106" s="1"/>
      <c r="M2106" s="1"/>
      <c r="N2106" s="1" t="s">
        <v>52</v>
      </c>
      <c r="O2106" s="3">
        <v>3.77</v>
      </c>
      <c r="P2106" s="3"/>
      <c r="Q2106" s="3">
        <v>3.77</v>
      </c>
      <c r="R2106" s="3">
        <v>6.8181000000000003</v>
      </c>
      <c r="S2106" s="1">
        <v>0</v>
      </c>
      <c r="T2106" s="4">
        <v>0</v>
      </c>
      <c r="U2106" s="1" t="s">
        <v>5484</v>
      </c>
      <c r="V2106" s="1" t="s">
        <v>5608</v>
      </c>
      <c r="W2106" s="1" t="s">
        <v>5695</v>
      </c>
      <c r="X2106" s="1" t="s">
        <v>47</v>
      </c>
      <c r="Y2106" s="1">
        <v>109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33</v>
      </c>
      <c r="AV2106" s="1">
        <v>4</v>
      </c>
      <c r="AW2106" s="1">
        <v>0</v>
      </c>
      <c r="AX2106" s="1">
        <v>1</v>
      </c>
      <c r="AY2106" s="1">
        <v>0</v>
      </c>
      <c r="AZ2106" s="1">
        <v>0</v>
      </c>
      <c r="BA2106" s="11">
        <v>0</v>
      </c>
    </row>
    <row r="2107" spans="1:53" x14ac:dyDescent="0.25">
      <c r="A2107" s="10">
        <v>126156</v>
      </c>
      <c r="B2107" s="1" t="s">
        <v>4387</v>
      </c>
      <c r="C2107" s="1" t="s">
        <v>58</v>
      </c>
      <c r="D2107" s="1">
        <v>0</v>
      </c>
      <c r="E2107" s="1">
        <v>0</v>
      </c>
      <c r="F2107" s="1"/>
      <c r="G2107" s="1" t="s">
        <v>4388</v>
      </c>
      <c r="H2107" s="2">
        <v>45550.058257442128</v>
      </c>
      <c r="I2107" s="1" t="str">
        <f>_xlfn.XLOOKUP(G2107,'Lookup '!A:A,'Lookup '!B:B)</f>
        <v>Cases &amp; Covers</v>
      </c>
      <c r="J2107" s="1" t="s">
        <v>51</v>
      </c>
      <c r="K2107" s="1" t="b">
        <v>0</v>
      </c>
      <c r="L2107" s="1"/>
      <c r="M2107" s="1"/>
      <c r="N2107" s="1" t="s">
        <v>52</v>
      </c>
      <c r="O2107" s="3">
        <v>3.77</v>
      </c>
      <c r="P2107" s="3"/>
      <c r="Q2107" s="3">
        <v>3.77</v>
      </c>
      <c r="R2107" s="3">
        <v>6.8181000000000003</v>
      </c>
      <c r="S2107" s="1">
        <v>0</v>
      </c>
      <c r="T2107" s="4">
        <v>0</v>
      </c>
      <c r="U2107" s="1" t="s">
        <v>5484</v>
      </c>
      <c r="V2107" s="1" t="s">
        <v>5608</v>
      </c>
      <c r="W2107" s="1" t="s">
        <v>5696</v>
      </c>
      <c r="X2107" s="1" t="s">
        <v>47</v>
      </c>
      <c r="Y2107" s="1">
        <v>71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22</v>
      </c>
      <c r="AV2107" s="1">
        <v>4</v>
      </c>
      <c r="AW2107" s="1">
        <v>0</v>
      </c>
      <c r="AX2107" s="1">
        <v>13</v>
      </c>
      <c r="AY2107" s="1">
        <v>15</v>
      </c>
      <c r="AZ2107" s="1">
        <v>18</v>
      </c>
      <c r="BA2107" s="11">
        <v>7</v>
      </c>
    </row>
    <row r="2108" spans="1:53" x14ac:dyDescent="0.25">
      <c r="A2108" s="10">
        <v>126157</v>
      </c>
      <c r="B2108" s="1" t="s">
        <v>4389</v>
      </c>
      <c r="C2108" s="1" t="s">
        <v>58</v>
      </c>
      <c r="D2108" s="1">
        <v>0</v>
      </c>
      <c r="E2108" s="1">
        <v>0</v>
      </c>
      <c r="F2108" s="1"/>
      <c r="G2108" s="1" t="s">
        <v>4390</v>
      </c>
      <c r="H2108" s="2">
        <v>45550.058257442128</v>
      </c>
      <c r="I2108" s="1" t="str">
        <f>_xlfn.XLOOKUP(G2108,'Lookup '!A:A,'Lookup '!B:B)</f>
        <v>Cases &amp; Covers</v>
      </c>
      <c r="J2108" s="1" t="s">
        <v>51</v>
      </c>
      <c r="K2108" s="1" t="b">
        <v>0</v>
      </c>
      <c r="L2108" s="1"/>
      <c r="M2108" s="1"/>
      <c r="N2108" s="1" t="s">
        <v>52</v>
      </c>
      <c r="O2108" s="3">
        <v>3.77</v>
      </c>
      <c r="P2108" s="3"/>
      <c r="Q2108" s="3">
        <v>3.77</v>
      </c>
      <c r="R2108" s="3">
        <v>6.8181000000000003</v>
      </c>
      <c r="S2108" s="1">
        <v>0</v>
      </c>
      <c r="T2108" s="4">
        <v>0</v>
      </c>
      <c r="U2108" s="1" t="s">
        <v>5484</v>
      </c>
      <c r="V2108" s="1" t="s">
        <v>5608</v>
      </c>
      <c r="W2108" s="1" t="s">
        <v>5697</v>
      </c>
      <c r="X2108" s="1" t="s">
        <v>47</v>
      </c>
      <c r="Y2108" s="1">
        <v>57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28</v>
      </c>
      <c r="AV2108" s="1">
        <v>16</v>
      </c>
      <c r="AW2108" s="1">
        <v>15</v>
      </c>
      <c r="AX2108" s="1">
        <v>21</v>
      </c>
      <c r="AY2108" s="1">
        <v>5</v>
      </c>
      <c r="AZ2108" s="1">
        <v>6</v>
      </c>
      <c r="BA2108" s="11">
        <v>3</v>
      </c>
    </row>
    <row r="2109" spans="1:53" x14ac:dyDescent="0.25">
      <c r="A2109" s="10">
        <v>126158</v>
      </c>
      <c r="B2109" s="1" t="s">
        <v>4391</v>
      </c>
      <c r="C2109" s="1" t="s">
        <v>58</v>
      </c>
      <c r="D2109" s="1">
        <v>0</v>
      </c>
      <c r="E2109" s="1">
        <v>0</v>
      </c>
      <c r="F2109" s="1"/>
      <c r="G2109" s="1" t="s">
        <v>4392</v>
      </c>
      <c r="H2109" s="2">
        <v>45550.058257442128</v>
      </c>
      <c r="I2109" s="1" t="str">
        <f>_xlfn.XLOOKUP(G2109,'Lookup '!A:A,'Lookup '!B:B)</f>
        <v>Cases &amp; Covers</v>
      </c>
      <c r="J2109" s="1" t="s">
        <v>51</v>
      </c>
      <c r="K2109" s="1" t="b">
        <v>0</v>
      </c>
      <c r="L2109" s="1"/>
      <c r="M2109" s="1"/>
      <c r="N2109" s="1" t="s">
        <v>52</v>
      </c>
      <c r="O2109" s="3">
        <v>3.77</v>
      </c>
      <c r="P2109" s="3"/>
      <c r="Q2109" s="3">
        <v>3.77</v>
      </c>
      <c r="R2109" s="3">
        <v>6.8181000000000003</v>
      </c>
      <c r="S2109" s="1">
        <v>0</v>
      </c>
      <c r="T2109" s="4">
        <v>0</v>
      </c>
      <c r="U2109" s="1" t="s">
        <v>5484</v>
      </c>
      <c r="V2109" s="1" t="s">
        <v>5608</v>
      </c>
      <c r="W2109" s="1" t="s">
        <v>5659</v>
      </c>
      <c r="X2109" s="1" t="s">
        <v>47</v>
      </c>
      <c r="Y2109" s="1">
        <v>74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37</v>
      </c>
      <c r="AV2109" s="1">
        <v>13</v>
      </c>
      <c r="AW2109" s="1">
        <v>20</v>
      </c>
      <c r="AX2109" s="1">
        <v>20</v>
      </c>
      <c r="AY2109" s="1">
        <v>4</v>
      </c>
      <c r="AZ2109" s="1">
        <v>14</v>
      </c>
      <c r="BA2109" s="11">
        <v>19</v>
      </c>
    </row>
    <row r="2110" spans="1:53" x14ac:dyDescent="0.25">
      <c r="A2110" s="10">
        <v>126159</v>
      </c>
      <c r="B2110" s="1" t="s">
        <v>4393</v>
      </c>
      <c r="C2110" s="1" t="s">
        <v>58</v>
      </c>
      <c r="D2110" s="1">
        <v>0</v>
      </c>
      <c r="E2110" s="1">
        <v>0</v>
      </c>
      <c r="F2110" s="1"/>
      <c r="G2110" s="1" t="s">
        <v>4394</v>
      </c>
      <c r="H2110" s="2">
        <v>45550.058257442128</v>
      </c>
      <c r="I2110" s="1" t="str">
        <f>_xlfn.XLOOKUP(G2110,'Lookup '!A:A,'Lookup '!B:B)</f>
        <v>Cases &amp; Covers</v>
      </c>
      <c r="J2110" s="1" t="s">
        <v>51</v>
      </c>
      <c r="K2110" s="1" t="b">
        <v>0</v>
      </c>
      <c r="L2110" s="1"/>
      <c r="M2110" s="1"/>
      <c r="N2110" s="1" t="s">
        <v>52</v>
      </c>
      <c r="O2110" s="3">
        <v>3.77</v>
      </c>
      <c r="P2110" s="3"/>
      <c r="Q2110" s="3">
        <v>3.77</v>
      </c>
      <c r="R2110" s="3">
        <v>6.8181000000000003</v>
      </c>
      <c r="S2110" s="1">
        <v>0</v>
      </c>
      <c r="T2110" s="4">
        <v>0</v>
      </c>
      <c r="U2110" s="1" t="s">
        <v>5484</v>
      </c>
      <c r="V2110" s="1" t="s">
        <v>5608</v>
      </c>
      <c r="W2110" s="1" t="s">
        <v>5650</v>
      </c>
      <c r="X2110" s="1" t="s">
        <v>47</v>
      </c>
      <c r="Y2110" s="1">
        <v>48</v>
      </c>
      <c r="Z2110" s="1">
        <v>0</v>
      </c>
      <c r="AA2110" s="1">
        <v>100</v>
      </c>
      <c r="AB2110" s="1">
        <v>100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26</v>
      </c>
      <c r="AV2110" s="1">
        <v>15</v>
      </c>
      <c r="AW2110" s="1">
        <v>12</v>
      </c>
      <c r="AX2110" s="1">
        <v>24</v>
      </c>
      <c r="AY2110" s="1">
        <v>9</v>
      </c>
      <c r="AZ2110" s="1">
        <v>7</v>
      </c>
      <c r="BA2110" s="11">
        <v>13</v>
      </c>
    </row>
    <row r="2111" spans="1:53" x14ac:dyDescent="0.25">
      <c r="A2111" s="10">
        <v>126160</v>
      </c>
      <c r="B2111" s="1" t="s">
        <v>4395</v>
      </c>
      <c r="C2111" s="1" t="s">
        <v>58</v>
      </c>
      <c r="D2111" s="1">
        <v>0</v>
      </c>
      <c r="E2111" s="1">
        <v>0</v>
      </c>
      <c r="F2111" s="1"/>
      <c r="G2111" s="1" t="s">
        <v>4396</v>
      </c>
      <c r="H2111" s="2">
        <v>45550.058257442128</v>
      </c>
      <c r="I2111" s="1" t="str">
        <f>_xlfn.XLOOKUP(G2111,'Lookup '!A:A,'Lookup '!B:B)</f>
        <v>Cases &amp; Covers</v>
      </c>
      <c r="J2111" s="1" t="s">
        <v>51</v>
      </c>
      <c r="K2111" s="1" t="b">
        <v>0</v>
      </c>
      <c r="L2111" s="1"/>
      <c r="M2111" s="1"/>
      <c r="N2111" s="1" t="s">
        <v>52</v>
      </c>
      <c r="O2111" s="3">
        <v>3.77</v>
      </c>
      <c r="P2111" s="3"/>
      <c r="Q2111" s="3">
        <v>3.77</v>
      </c>
      <c r="R2111" s="3">
        <v>6.8181000000000003</v>
      </c>
      <c r="S2111" s="1">
        <v>0</v>
      </c>
      <c r="T2111" s="4">
        <v>0</v>
      </c>
      <c r="U2111" s="1" t="s">
        <v>5484</v>
      </c>
      <c r="V2111" s="1" t="s">
        <v>5608</v>
      </c>
      <c r="W2111" s="1" t="s">
        <v>5651</v>
      </c>
      <c r="X2111" s="1" t="s">
        <v>47</v>
      </c>
      <c r="Y2111" s="1">
        <v>52</v>
      </c>
      <c r="Z2111" s="1">
        <v>0</v>
      </c>
      <c r="AA2111" s="1">
        <v>100</v>
      </c>
      <c r="AB2111" s="1">
        <v>100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32</v>
      </c>
      <c r="AV2111" s="1">
        <v>10</v>
      </c>
      <c r="AW2111" s="1">
        <v>14</v>
      </c>
      <c r="AX2111" s="1">
        <v>21</v>
      </c>
      <c r="AY2111" s="1">
        <v>11</v>
      </c>
      <c r="AZ2111" s="1">
        <v>4</v>
      </c>
      <c r="BA2111" s="11">
        <v>9</v>
      </c>
    </row>
    <row r="2112" spans="1:53" x14ac:dyDescent="0.25">
      <c r="A2112" s="10">
        <v>126161</v>
      </c>
      <c r="B2112" s="1" t="s">
        <v>4397</v>
      </c>
      <c r="C2112" s="1" t="s">
        <v>58</v>
      </c>
      <c r="D2112" s="1">
        <v>0</v>
      </c>
      <c r="E2112" s="1">
        <v>0</v>
      </c>
      <c r="F2112" s="1"/>
      <c r="G2112" s="1" t="s">
        <v>4398</v>
      </c>
      <c r="H2112" s="2">
        <v>45550.058257442128</v>
      </c>
      <c r="I2112" s="1" t="str">
        <f>_xlfn.XLOOKUP(G2112,'Lookup '!A:A,'Lookup '!B:B)</f>
        <v>Cases &amp; Covers</v>
      </c>
      <c r="J2112" s="1" t="s">
        <v>51</v>
      </c>
      <c r="K2112" s="1" t="b">
        <v>0</v>
      </c>
      <c r="L2112" s="1"/>
      <c r="M2112" s="1"/>
      <c r="N2112" s="1" t="s">
        <v>52</v>
      </c>
      <c r="O2112" s="3">
        <v>3.77</v>
      </c>
      <c r="P2112" s="3"/>
      <c r="Q2112" s="3">
        <v>3.77</v>
      </c>
      <c r="R2112" s="3">
        <v>6.8181000000000003</v>
      </c>
      <c r="S2112" s="1">
        <v>0</v>
      </c>
      <c r="T2112" s="4">
        <v>0</v>
      </c>
      <c r="U2112" s="1" t="s">
        <v>5484</v>
      </c>
      <c r="V2112" s="1" t="s">
        <v>5608</v>
      </c>
      <c r="W2112" s="1" t="s">
        <v>5653</v>
      </c>
      <c r="X2112" s="1" t="s">
        <v>47</v>
      </c>
      <c r="Y2112" s="1">
        <v>152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28</v>
      </c>
      <c r="AV2112" s="1">
        <v>15</v>
      </c>
      <c r="AW2112" s="1">
        <v>9</v>
      </c>
      <c r="AX2112" s="1">
        <v>26</v>
      </c>
      <c r="AY2112" s="1">
        <v>14</v>
      </c>
      <c r="AZ2112" s="1">
        <v>14</v>
      </c>
      <c r="BA2112" s="11">
        <v>12</v>
      </c>
    </row>
    <row r="2113" spans="1:53" x14ac:dyDescent="0.25">
      <c r="A2113" s="10">
        <v>126162</v>
      </c>
      <c r="B2113" s="1" t="s">
        <v>4399</v>
      </c>
      <c r="C2113" s="1" t="s">
        <v>58</v>
      </c>
      <c r="D2113" s="1">
        <v>4</v>
      </c>
      <c r="E2113" s="1">
        <v>0</v>
      </c>
      <c r="F2113" s="1" t="s">
        <v>4400</v>
      </c>
      <c r="G2113" s="1" t="s">
        <v>4401</v>
      </c>
      <c r="H2113" s="2">
        <v>45550.07398695602</v>
      </c>
      <c r="I2113" s="1" t="str">
        <f>_xlfn.XLOOKUP(G2113,'Lookup '!A:A,'Lookup '!B:B)</f>
        <v>Cases &amp; Covers</v>
      </c>
      <c r="J2113" s="1" t="s">
        <v>51</v>
      </c>
      <c r="K2113" s="1" t="b">
        <v>0</v>
      </c>
      <c r="L2113" s="1"/>
      <c r="M2113" s="1"/>
      <c r="N2113" s="1" t="s">
        <v>52</v>
      </c>
      <c r="O2113" s="3">
        <v>2.38</v>
      </c>
      <c r="P2113" s="3"/>
      <c r="Q2113" s="3">
        <v>2.58</v>
      </c>
      <c r="R2113" s="3">
        <v>4.5453999999999999</v>
      </c>
      <c r="S2113" s="1">
        <v>0</v>
      </c>
      <c r="T2113" s="4">
        <v>0</v>
      </c>
      <c r="U2113" s="1" t="s">
        <v>5362</v>
      </c>
      <c r="V2113" s="1" t="s">
        <v>5517</v>
      </c>
      <c r="W2113" s="1" t="s">
        <v>5694</v>
      </c>
      <c r="X2113" s="1" t="s">
        <v>47</v>
      </c>
      <c r="Y2113" s="1">
        <v>223</v>
      </c>
      <c r="Z2113" s="1">
        <v>0</v>
      </c>
      <c r="AA2113" s="1">
        <v>50</v>
      </c>
      <c r="AB2113" s="1">
        <v>50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6</v>
      </c>
      <c r="AU2113" s="1">
        <v>188</v>
      </c>
      <c r="AV2113" s="1">
        <v>19</v>
      </c>
      <c r="AW2113" s="1">
        <v>25</v>
      </c>
      <c r="AX2113" s="1">
        <v>46</v>
      </c>
      <c r="AY2113" s="1">
        <v>17</v>
      </c>
      <c r="AZ2113" s="1">
        <v>19</v>
      </c>
      <c r="BA2113" s="11">
        <v>9</v>
      </c>
    </row>
    <row r="2114" spans="1:53" x14ac:dyDescent="0.25">
      <c r="A2114" s="10">
        <v>126163</v>
      </c>
      <c r="B2114" s="1" t="s">
        <v>4402</v>
      </c>
      <c r="C2114" s="1" t="s">
        <v>58</v>
      </c>
      <c r="D2114" s="1">
        <v>4</v>
      </c>
      <c r="E2114" s="1">
        <v>0</v>
      </c>
      <c r="F2114" s="1" t="s">
        <v>4403</v>
      </c>
      <c r="G2114" s="1" t="s">
        <v>4404</v>
      </c>
      <c r="H2114" s="2">
        <v>45550.07398695602</v>
      </c>
      <c r="I2114" s="1" t="str">
        <f>_xlfn.XLOOKUP(G2114,'Lookup '!A:A,'Lookup '!B:B)</f>
        <v>Cases &amp; Covers</v>
      </c>
      <c r="J2114" s="1" t="s">
        <v>51</v>
      </c>
      <c r="K2114" s="1" t="b">
        <v>0</v>
      </c>
      <c r="L2114" s="1"/>
      <c r="M2114" s="1"/>
      <c r="N2114" s="1" t="s">
        <v>52</v>
      </c>
      <c r="O2114" s="3">
        <v>2.38</v>
      </c>
      <c r="P2114" s="3"/>
      <c r="Q2114" s="3">
        <v>2.5499999999999998</v>
      </c>
      <c r="R2114" s="3">
        <v>4.5453999999999999</v>
      </c>
      <c r="S2114" s="1">
        <v>0</v>
      </c>
      <c r="T2114" s="4">
        <v>0</v>
      </c>
      <c r="U2114" s="1" t="s">
        <v>5362</v>
      </c>
      <c r="V2114" s="1" t="s">
        <v>5517</v>
      </c>
      <c r="W2114" s="1" t="s">
        <v>5693</v>
      </c>
      <c r="X2114" s="1" t="s">
        <v>47</v>
      </c>
      <c r="Y2114" s="1">
        <v>189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3</v>
      </c>
      <c r="AU2114" s="1">
        <v>156</v>
      </c>
      <c r="AV2114" s="1">
        <v>13</v>
      </c>
      <c r="AW2114" s="1">
        <v>17</v>
      </c>
      <c r="AX2114" s="1">
        <v>12</v>
      </c>
      <c r="AY2114" s="1">
        <v>2</v>
      </c>
      <c r="AZ2114" s="1">
        <v>3</v>
      </c>
      <c r="BA2114" s="11">
        <v>5</v>
      </c>
    </row>
    <row r="2115" spans="1:53" x14ac:dyDescent="0.25">
      <c r="A2115" s="10">
        <v>126164</v>
      </c>
      <c r="B2115" s="1" t="s">
        <v>4405</v>
      </c>
      <c r="C2115" s="1" t="s">
        <v>58</v>
      </c>
      <c r="D2115" s="1">
        <v>4</v>
      </c>
      <c r="E2115" s="1">
        <v>0</v>
      </c>
      <c r="F2115" s="1" t="s">
        <v>4406</v>
      </c>
      <c r="G2115" s="1" t="s">
        <v>4407</v>
      </c>
      <c r="H2115" s="2">
        <v>45550.07398695602</v>
      </c>
      <c r="I2115" s="1" t="str">
        <f>_xlfn.XLOOKUP(G2115,'Lookup '!A:A,'Lookup '!B:B)</f>
        <v>Cases &amp; Covers</v>
      </c>
      <c r="J2115" s="1" t="s">
        <v>51</v>
      </c>
      <c r="K2115" s="1" t="b">
        <v>0</v>
      </c>
      <c r="L2115" s="1"/>
      <c r="M2115" s="1"/>
      <c r="N2115" s="1" t="s">
        <v>52</v>
      </c>
      <c r="O2115" s="3">
        <v>2.38</v>
      </c>
      <c r="P2115" s="3"/>
      <c r="Q2115" s="3">
        <v>2.68</v>
      </c>
      <c r="R2115" s="3">
        <v>4.5453999999999999</v>
      </c>
      <c r="S2115" s="1">
        <v>0</v>
      </c>
      <c r="T2115" s="4">
        <v>0</v>
      </c>
      <c r="U2115" s="1" t="s">
        <v>5362</v>
      </c>
      <c r="V2115" s="1" t="s">
        <v>5517</v>
      </c>
      <c r="W2115" s="1" t="s">
        <v>5692</v>
      </c>
      <c r="X2115" s="1" t="s">
        <v>47</v>
      </c>
      <c r="Y2115" s="1">
        <v>129</v>
      </c>
      <c r="Z2115" s="1">
        <v>0</v>
      </c>
      <c r="AA2115" s="1">
        <v>200</v>
      </c>
      <c r="AB2115" s="1">
        <v>200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4</v>
      </c>
      <c r="AU2115" s="1">
        <v>213</v>
      </c>
      <c r="AV2115" s="1">
        <v>39</v>
      </c>
      <c r="AW2115" s="1">
        <v>39</v>
      </c>
      <c r="AX2115" s="1">
        <v>68</v>
      </c>
      <c r="AY2115" s="1">
        <v>20</v>
      </c>
      <c r="AZ2115" s="1">
        <v>24</v>
      </c>
      <c r="BA2115" s="11">
        <v>15</v>
      </c>
    </row>
    <row r="2116" spans="1:53" x14ac:dyDescent="0.25">
      <c r="A2116" s="10">
        <v>126165</v>
      </c>
      <c r="B2116" s="1" t="s">
        <v>4408</v>
      </c>
      <c r="C2116" s="1" t="s">
        <v>58</v>
      </c>
      <c r="D2116" s="1">
        <v>4</v>
      </c>
      <c r="E2116" s="1">
        <v>0</v>
      </c>
      <c r="F2116" s="1" t="s">
        <v>4409</v>
      </c>
      <c r="G2116" s="1" t="s">
        <v>4410</v>
      </c>
      <c r="H2116" s="2">
        <v>45550.07398695602</v>
      </c>
      <c r="I2116" s="1" t="str">
        <f>_xlfn.XLOOKUP(G2116,'Lookup '!A:A,'Lookup '!B:B)</f>
        <v>Cases &amp; Covers</v>
      </c>
      <c r="J2116" s="1" t="s">
        <v>51</v>
      </c>
      <c r="K2116" s="1" t="b">
        <v>0</v>
      </c>
      <c r="L2116" s="1"/>
      <c r="M2116" s="1"/>
      <c r="N2116" s="1" t="s">
        <v>52</v>
      </c>
      <c r="O2116" s="3">
        <v>2.38</v>
      </c>
      <c r="P2116" s="3"/>
      <c r="Q2116" s="3">
        <v>2.68</v>
      </c>
      <c r="R2116" s="3">
        <v>4.5453999999999999</v>
      </c>
      <c r="S2116" s="1">
        <v>0</v>
      </c>
      <c r="T2116" s="4">
        <v>0</v>
      </c>
      <c r="U2116" s="1" t="s">
        <v>5362</v>
      </c>
      <c r="V2116" s="1" t="s">
        <v>5517</v>
      </c>
      <c r="W2116" s="1" t="s">
        <v>5691</v>
      </c>
      <c r="X2116" s="1" t="s">
        <v>47</v>
      </c>
      <c r="Y2116" s="1">
        <v>103</v>
      </c>
      <c r="Z2116" s="1">
        <v>0</v>
      </c>
      <c r="AA2116" s="1">
        <v>200</v>
      </c>
      <c r="AB2116" s="1">
        <v>200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4</v>
      </c>
      <c r="AU2116" s="1">
        <v>210</v>
      </c>
      <c r="AV2116" s="1">
        <v>56</v>
      </c>
      <c r="AW2116" s="1">
        <v>47</v>
      </c>
      <c r="AX2116" s="1">
        <v>62</v>
      </c>
      <c r="AY2116" s="1">
        <v>12</v>
      </c>
      <c r="AZ2116" s="1">
        <v>39</v>
      </c>
      <c r="BA2116" s="11">
        <v>18</v>
      </c>
    </row>
    <row r="2117" spans="1:53" x14ac:dyDescent="0.25">
      <c r="A2117" s="10">
        <v>126166</v>
      </c>
      <c r="B2117" s="1" t="s">
        <v>4411</v>
      </c>
      <c r="C2117" s="1" t="s">
        <v>58</v>
      </c>
      <c r="D2117" s="1">
        <v>0</v>
      </c>
      <c r="E2117" s="1">
        <v>0</v>
      </c>
      <c r="F2117" s="1"/>
      <c r="G2117" s="1" t="s">
        <v>4412</v>
      </c>
      <c r="H2117" s="2">
        <v>45550.07398695602</v>
      </c>
      <c r="I2117" s="1" t="str">
        <f>_xlfn.XLOOKUP(G2117,'Lookup '!A:A,'Lookup '!B:B)</f>
        <v>Cases &amp; Covers</v>
      </c>
      <c r="J2117" s="1" t="s">
        <v>51</v>
      </c>
      <c r="K2117" s="1" t="b">
        <v>0</v>
      </c>
      <c r="L2117" s="1"/>
      <c r="M2117" s="1"/>
      <c r="N2117" s="1" t="s">
        <v>52</v>
      </c>
      <c r="O2117" s="3">
        <v>2.38</v>
      </c>
      <c r="P2117" s="3"/>
      <c r="Q2117" s="3">
        <v>2.38</v>
      </c>
      <c r="R2117" s="3">
        <v>4.5453999999999999</v>
      </c>
      <c r="S2117" s="1">
        <v>0</v>
      </c>
      <c r="T2117" s="4">
        <v>0</v>
      </c>
      <c r="U2117" s="1" t="s">
        <v>5484</v>
      </c>
      <c r="V2117" s="1" t="s">
        <v>5517</v>
      </c>
      <c r="W2117" s="1" t="s">
        <v>5698</v>
      </c>
      <c r="X2117" s="1" t="s">
        <v>47</v>
      </c>
      <c r="Y2117" s="1">
        <v>127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15</v>
      </c>
      <c r="AV2117" s="1">
        <v>4</v>
      </c>
      <c r="AW2117" s="1">
        <v>0</v>
      </c>
      <c r="AX2117" s="1">
        <v>2</v>
      </c>
      <c r="AY2117" s="1">
        <v>0</v>
      </c>
      <c r="AZ2117" s="1">
        <v>0</v>
      </c>
      <c r="BA2117" s="11">
        <v>0</v>
      </c>
    </row>
    <row r="2118" spans="1:53" x14ac:dyDescent="0.25">
      <c r="A2118" s="10">
        <v>126167</v>
      </c>
      <c r="B2118" s="1" t="s">
        <v>4413</v>
      </c>
      <c r="C2118" s="1" t="s">
        <v>58</v>
      </c>
      <c r="D2118" s="1">
        <v>0</v>
      </c>
      <c r="E2118" s="1">
        <v>0</v>
      </c>
      <c r="F2118" s="1"/>
      <c r="G2118" s="1" t="s">
        <v>4414</v>
      </c>
      <c r="H2118" s="2">
        <v>45550.07398695602</v>
      </c>
      <c r="I2118" s="1" t="str">
        <f>_xlfn.XLOOKUP(G2118,'Lookup '!A:A,'Lookup '!B:B)</f>
        <v>Cases &amp; Covers</v>
      </c>
      <c r="J2118" s="1" t="s">
        <v>51</v>
      </c>
      <c r="K2118" s="1" t="b">
        <v>0</v>
      </c>
      <c r="L2118" s="1"/>
      <c r="M2118" s="1"/>
      <c r="N2118" s="1" t="s">
        <v>52</v>
      </c>
      <c r="O2118" s="3">
        <v>2.38</v>
      </c>
      <c r="P2118" s="3"/>
      <c r="Q2118" s="3">
        <v>2.38</v>
      </c>
      <c r="R2118" s="3">
        <v>4.5453999999999999</v>
      </c>
      <c r="S2118" s="1">
        <v>0</v>
      </c>
      <c r="T2118" s="4">
        <v>0</v>
      </c>
      <c r="U2118" s="1" t="s">
        <v>5484</v>
      </c>
      <c r="V2118" s="1" t="s">
        <v>5517</v>
      </c>
      <c r="W2118" s="1" t="s">
        <v>5696</v>
      </c>
      <c r="X2118" s="1" t="s">
        <v>47</v>
      </c>
      <c r="Y2118" s="1">
        <v>79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21</v>
      </c>
      <c r="AV2118" s="1">
        <v>4</v>
      </c>
      <c r="AW2118" s="1">
        <v>0</v>
      </c>
      <c r="AX2118" s="1">
        <v>14</v>
      </c>
      <c r="AY2118" s="1">
        <v>14</v>
      </c>
      <c r="AZ2118" s="1">
        <v>14</v>
      </c>
      <c r="BA2118" s="11">
        <v>4</v>
      </c>
    </row>
    <row r="2119" spans="1:53" x14ac:dyDescent="0.25">
      <c r="A2119" s="10">
        <v>126168</v>
      </c>
      <c r="B2119" s="1" t="s">
        <v>4415</v>
      </c>
      <c r="C2119" s="1" t="s">
        <v>58</v>
      </c>
      <c r="D2119" s="1">
        <v>0</v>
      </c>
      <c r="E2119" s="1">
        <v>0</v>
      </c>
      <c r="F2119" s="1"/>
      <c r="G2119" s="1" t="s">
        <v>4416</v>
      </c>
      <c r="H2119" s="2">
        <v>45550.07398695602</v>
      </c>
      <c r="I2119" s="1" t="str">
        <f>_xlfn.XLOOKUP(G2119,'Lookup '!A:A,'Lookup '!B:B)</f>
        <v>Cases &amp; Covers</v>
      </c>
      <c r="J2119" s="1" t="s">
        <v>51</v>
      </c>
      <c r="K2119" s="1" t="b">
        <v>0</v>
      </c>
      <c r="L2119" s="1"/>
      <c r="M2119" s="1"/>
      <c r="N2119" s="1" t="s">
        <v>52</v>
      </c>
      <c r="O2119" s="3">
        <v>2.38</v>
      </c>
      <c r="P2119" s="3"/>
      <c r="Q2119" s="3">
        <v>2.38</v>
      </c>
      <c r="R2119" s="3">
        <v>4.5453999999999999</v>
      </c>
      <c r="S2119" s="1">
        <v>0</v>
      </c>
      <c r="T2119" s="4">
        <v>0</v>
      </c>
      <c r="U2119" s="1" t="s">
        <v>5484</v>
      </c>
      <c r="V2119" s="1" t="s">
        <v>5517</v>
      </c>
      <c r="W2119" s="1" t="s">
        <v>5697</v>
      </c>
      <c r="X2119" s="1" t="s">
        <v>47</v>
      </c>
      <c r="Y2119" s="1">
        <v>58</v>
      </c>
      <c r="Z2119" s="1">
        <v>0</v>
      </c>
      <c r="AA2119" s="1">
        <v>50</v>
      </c>
      <c r="AB2119" s="1">
        <v>50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28</v>
      </c>
      <c r="AV2119" s="1">
        <v>16</v>
      </c>
      <c r="AW2119" s="1">
        <v>16</v>
      </c>
      <c r="AX2119" s="1">
        <v>20</v>
      </c>
      <c r="AY2119" s="1">
        <v>7</v>
      </c>
      <c r="AZ2119" s="1">
        <v>4</v>
      </c>
      <c r="BA2119" s="11">
        <v>1</v>
      </c>
    </row>
    <row r="2120" spans="1:53" x14ac:dyDescent="0.25">
      <c r="A2120" s="10">
        <v>126169</v>
      </c>
      <c r="B2120" s="1" t="s">
        <v>4417</v>
      </c>
      <c r="C2120" s="1" t="s">
        <v>58</v>
      </c>
      <c r="D2120" s="1">
        <v>0</v>
      </c>
      <c r="E2120" s="1">
        <v>0</v>
      </c>
      <c r="F2120" s="1"/>
      <c r="G2120" s="1" t="s">
        <v>4418</v>
      </c>
      <c r="H2120" s="2">
        <v>45550.07398695602</v>
      </c>
      <c r="I2120" s="1" t="str">
        <f>_xlfn.XLOOKUP(G2120,'Lookup '!A:A,'Lookup '!B:B)</f>
        <v>Cases &amp; Covers</v>
      </c>
      <c r="J2120" s="1" t="s">
        <v>51</v>
      </c>
      <c r="K2120" s="1" t="b">
        <v>0</v>
      </c>
      <c r="L2120" s="1"/>
      <c r="M2120" s="1"/>
      <c r="N2120" s="1" t="s">
        <v>52</v>
      </c>
      <c r="O2120" s="3">
        <v>2.38</v>
      </c>
      <c r="P2120" s="3"/>
      <c r="Q2120" s="3">
        <v>2.38</v>
      </c>
      <c r="R2120" s="3">
        <v>4.5453999999999999</v>
      </c>
      <c r="S2120" s="1">
        <v>0</v>
      </c>
      <c r="T2120" s="4">
        <v>0</v>
      </c>
      <c r="U2120" s="1" t="s">
        <v>5484</v>
      </c>
      <c r="V2120" s="1" t="s">
        <v>5517</v>
      </c>
      <c r="W2120" s="1" t="s">
        <v>5659</v>
      </c>
      <c r="X2120" s="1" t="s">
        <v>47</v>
      </c>
      <c r="Y2120" s="1">
        <v>142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27</v>
      </c>
      <c r="AV2120" s="1">
        <v>13</v>
      </c>
      <c r="AW2120" s="1">
        <v>13</v>
      </c>
      <c r="AX2120" s="1">
        <v>19</v>
      </c>
      <c r="AY2120" s="1">
        <v>4</v>
      </c>
      <c r="AZ2120" s="1">
        <v>10</v>
      </c>
      <c r="BA2120" s="11">
        <v>2</v>
      </c>
    </row>
    <row r="2121" spans="1:53" x14ac:dyDescent="0.25">
      <c r="A2121" s="10">
        <v>126170</v>
      </c>
      <c r="B2121" s="1" t="s">
        <v>4419</v>
      </c>
      <c r="C2121" s="1" t="s">
        <v>58</v>
      </c>
      <c r="D2121" s="1">
        <v>0</v>
      </c>
      <c r="E2121" s="1">
        <v>0</v>
      </c>
      <c r="F2121" s="1"/>
      <c r="G2121" s="1" t="s">
        <v>4420</v>
      </c>
      <c r="H2121" s="2">
        <v>45550.07398695602</v>
      </c>
      <c r="I2121" s="1" t="str">
        <f>_xlfn.XLOOKUP(G2121,'Lookup '!A:A,'Lookup '!B:B)</f>
        <v>Cases &amp; Covers</v>
      </c>
      <c r="J2121" s="1" t="s">
        <v>51</v>
      </c>
      <c r="K2121" s="1" t="b">
        <v>0</v>
      </c>
      <c r="L2121" s="1"/>
      <c r="M2121" s="1"/>
      <c r="N2121" s="1" t="s">
        <v>52</v>
      </c>
      <c r="O2121" s="3">
        <v>2.38</v>
      </c>
      <c r="P2121" s="3"/>
      <c r="Q2121" s="3">
        <v>2.38</v>
      </c>
      <c r="R2121" s="3">
        <v>4.5453999999999999</v>
      </c>
      <c r="S2121" s="1">
        <v>0</v>
      </c>
      <c r="T2121" s="4">
        <v>0</v>
      </c>
      <c r="U2121" s="1" t="s">
        <v>5484</v>
      </c>
      <c r="V2121" s="1" t="s">
        <v>5517</v>
      </c>
      <c r="W2121" s="1" t="s">
        <v>5650</v>
      </c>
      <c r="X2121" s="1" t="s">
        <v>47</v>
      </c>
      <c r="Y2121" s="1">
        <v>48</v>
      </c>
      <c r="Z2121" s="1">
        <v>0</v>
      </c>
      <c r="AA2121" s="1">
        <v>70</v>
      </c>
      <c r="AB2121" s="1">
        <v>70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17</v>
      </c>
      <c r="AV2121" s="1">
        <v>4</v>
      </c>
      <c r="AW2121" s="1">
        <v>25</v>
      </c>
      <c r="AX2121" s="1">
        <v>19</v>
      </c>
      <c r="AY2121" s="1">
        <v>12</v>
      </c>
      <c r="AZ2121" s="1">
        <v>18</v>
      </c>
      <c r="BA2121" s="11">
        <v>8</v>
      </c>
    </row>
    <row r="2122" spans="1:53" x14ac:dyDescent="0.25">
      <c r="A2122" s="10">
        <v>126171</v>
      </c>
      <c r="B2122" s="1" t="s">
        <v>4421</v>
      </c>
      <c r="C2122" s="1" t="s">
        <v>58</v>
      </c>
      <c r="D2122" s="1">
        <v>0</v>
      </c>
      <c r="E2122" s="1">
        <v>0</v>
      </c>
      <c r="F2122" s="1"/>
      <c r="G2122" s="1" t="s">
        <v>4422</v>
      </c>
      <c r="H2122" s="2">
        <v>45550.07398695602</v>
      </c>
      <c r="I2122" s="1" t="str">
        <f>_xlfn.XLOOKUP(G2122,'Lookup '!A:A,'Lookup '!B:B)</f>
        <v>Cases &amp; Covers</v>
      </c>
      <c r="J2122" s="1" t="s">
        <v>51</v>
      </c>
      <c r="K2122" s="1" t="b">
        <v>0</v>
      </c>
      <c r="L2122" s="1"/>
      <c r="M2122" s="1"/>
      <c r="N2122" s="1" t="s">
        <v>52</v>
      </c>
      <c r="O2122" s="3">
        <v>2.38</v>
      </c>
      <c r="P2122" s="3"/>
      <c r="Q2122" s="3">
        <v>2.38</v>
      </c>
      <c r="R2122" s="3">
        <v>4.5453999999999999</v>
      </c>
      <c r="S2122" s="1">
        <v>0</v>
      </c>
      <c r="T2122" s="4">
        <v>0</v>
      </c>
      <c r="U2122" s="1" t="s">
        <v>5484</v>
      </c>
      <c r="V2122" s="1" t="s">
        <v>5517</v>
      </c>
      <c r="W2122" s="1" t="s">
        <v>5651</v>
      </c>
      <c r="X2122" s="1" t="s">
        <v>47</v>
      </c>
      <c r="Y2122" s="1">
        <v>69</v>
      </c>
      <c r="Z2122" s="1">
        <v>0</v>
      </c>
      <c r="AA2122" s="1">
        <v>70</v>
      </c>
      <c r="AB2122" s="1">
        <v>70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12</v>
      </c>
      <c r="AV2122" s="1">
        <v>9</v>
      </c>
      <c r="AW2122" s="1">
        <v>16</v>
      </c>
      <c r="AX2122" s="1">
        <v>21</v>
      </c>
      <c r="AY2122" s="1">
        <v>12</v>
      </c>
      <c r="AZ2122" s="1">
        <v>8</v>
      </c>
      <c r="BA2122" s="11">
        <v>3</v>
      </c>
    </row>
    <row r="2123" spans="1:53" x14ac:dyDescent="0.25">
      <c r="A2123" s="10">
        <v>126172</v>
      </c>
      <c r="B2123" s="1" t="s">
        <v>4423</v>
      </c>
      <c r="C2123" s="1" t="s">
        <v>58</v>
      </c>
      <c r="D2123" s="1">
        <v>0</v>
      </c>
      <c r="E2123" s="1">
        <v>0</v>
      </c>
      <c r="F2123" s="1"/>
      <c r="G2123" s="1" t="s">
        <v>4424</v>
      </c>
      <c r="H2123" s="2">
        <v>45550.07398695602</v>
      </c>
      <c r="I2123" s="1" t="str">
        <f>_xlfn.XLOOKUP(G2123,'Lookup '!A:A,'Lookup '!B:B)</f>
        <v>Cases &amp; Covers</v>
      </c>
      <c r="J2123" s="1" t="s">
        <v>51</v>
      </c>
      <c r="K2123" s="1" t="b">
        <v>0</v>
      </c>
      <c r="L2123" s="1"/>
      <c r="M2123" s="1"/>
      <c r="N2123" s="1" t="s">
        <v>52</v>
      </c>
      <c r="O2123" s="3">
        <v>2.38</v>
      </c>
      <c r="P2123" s="3"/>
      <c r="Q2123" s="3">
        <v>2.38</v>
      </c>
      <c r="R2123" s="3">
        <v>4.5453999999999999</v>
      </c>
      <c r="S2123" s="1">
        <v>0</v>
      </c>
      <c r="T2123" s="4">
        <v>0</v>
      </c>
      <c r="U2123" s="1" t="s">
        <v>5484</v>
      </c>
      <c r="V2123" s="1" t="s">
        <v>5517</v>
      </c>
      <c r="W2123" s="1" t="s">
        <v>5653</v>
      </c>
      <c r="X2123" s="1" t="s">
        <v>47</v>
      </c>
      <c r="Y2123" s="1">
        <v>143</v>
      </c>
      <c r="Z2123" s="1">
        <v>0</v>
      </c>
      <c r="AA2123" s="1">
        <v>50</v>
      </c>
      <c r="AB2123" s="1">
        <v>50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19</v>
      </c>
      <c r="AV2123" s="1">
        <v>17</v>
      </c>
      <c r="AW2123" s="1">
        <v>22</v>
      </c>
      <c r="AX2123" s="1">
        <v>22</v>
      </c>
      <c r="AY2123" s="1">
        <v>9</v>
      </c>
      <c r="AZ2123" s="1">
        <v>11</v>
      </c>
      <c r="BA2123" s="11">
        <v>7</v>
      </c>
    </row>
    <row r="2124" spans="1:53" x14ac:dyDescent="0.25">
      <c r="A2124" s="10">
        <v>126173</v>
      </c>
      <c r="B2124" s="1" t="s">
        <v>4425</v>
      </c>
      <c r="C2124" s="1" t="s">
        <v>58</v>
      </c>
      <c r="D2124" s="1">
        <v>4</v>
      </c>
      <c r="E2124" s="1">
        <v>0</v>
      </c>
      <c r="F2124" s="1" t="s">
        <v>4426</v>
      </c>
      <c r="G2124" s="1" t="s">
        <v>4427</v>
      </c>
      <c r="H2124" s="2">
        <v>45550.086539502314</v>
      </c>
      <c r="I2124" s="1" t="str">
        <f>_xlfn.XLOOKUP(G2124,'Lookup '!A:A,'Lookup '!B:B)</f>
        <v>Cases &amp; Covers</v>
      </c>
      <c r="J2124" s="1" t="s">
        <v>51</v>
      </c>
      <c r="K2124" s="1" t="b">
        <v>0</v>
      </c>
      <c r="L2124" s="1"/>
      <c r="M2124" s="1"/>
      <c r="N2124" s="1" t="s">
        <v>52</v>
      </c>
      <c r="O2124" s="3">
        <v>3.77</v>
      </c>
      <c r="P2124" s="3"/>
      <c r="Q2124" s="3">
        <v>3.77</v>
      </c>
      <c r="R2124" s="3">
        <v>6.8181000000000003</v>
      </c>
      <c r="S2124" s="1">
        <v>0</v>
      </c>
      <c r="T2124" s="4">
        <v>0</v>
      </c>
      <c r="U2124" s="1" t="s">
        <v>5362</v>
      </c>
      <c r="V2124" s="1" t="s">
        <v>5658</v>
      </c>
      <c r="W2124" s="1" t="s">
        <v>3715</v>
      </c>
      <c r="X2124" s="1" t="s">
        <v>47</v>
      </c>
      <c r="Y2124" s="1">
        <v>43</v>
      </c>
      <c r="Z2124" s="1">
        <v>0</v>
      </c>
      <c r="AA2124" s="1">
        <v>50</v>
      </c>
      <c r="AB2124" s="1">
        <v>50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25</v>
      </c>
      <c r="AV2124" s="1">
        <v>10</v>
      </c>
      <c r="AW2124" s="1">
        <v>21</v>
      </c>
      <c r="AX2124" s="1">
        <v>2</v>
      </c>
      <c r="AY2124" s="1">
        <v>0</v>
      </c>
      <c r="AZ2124" s="1">
        <v>4</v>
      </c>
      <c r="BA2124" s="11">
        <v>20</v>
      </c>
    </row>
    <row r="2125" spans="1:53" x14ac:dyDescent="0.25">
      <c r="A2125" s="10">
        <v>126174</v>
      </c>
      <c r="B2125" s="1" t="s">
        <v>4428</v>
      </c>
      <c r="C2125" s="1" t="s">
        <v>58</v>
      </c>
      <c r="D2125" s="1">
        <v>4</v>
      </c>
      <c r="E2125" s="1">
        <v>0</v>
      </c>
      <c r="F2125" s="1" t="s">
        <v>4429</v>
      </c>
      <c r="G2125" s="1" t="s">
        <v>4430</v>
      </c>
      <c r="H2125" s="2">
        <v>45550.086539502314</v>
      </c>
      <c r="I2125" s="1" t="str">
        <f>_xlfn.XLOOKUP(G2125,'Lookup '!A:A,'Lookup '!B:B)</f>
        <v>Cases &amp; Covers</v>
      </c>
      <c r="J2125" s="1" t="s">
        <v>51</v>
      </c>
      <c r="K2125" s="1" t="b">
        <v>0</v>
      </c>
      <c r="L2125" s="1"/>
      <c r="M2125" s="1"/>
      <c r="N2125" s="1" t="s">
        <v>52</v>
      </c>
      <c r="O2125" s="3">
        <v>3.77</v>
      </c>
      <c r="P2125" s="3"/>
      <c r="Q2125" s="3">
        <v>3.77</v>
      </c>
      <c r="R2125" s="3">
        <v>6.8181000000000003</v>
      </c>
      <c r="S2125" s="1">
        <v>0</v>
      </c>
      <c r="T2125" s="4">
        <v>0</v>
      </c>
      <c r="U2125" s="1" t="s">
        <v>5362</v>
      </c>
      <c r="V2125" s="1" t="s">
        <v>5658</v>
      </c>
      <c r="W2125" s="1" t="s">
        <v>5531</v>
      </c>
      <c r="X2125" s="1" t="s">
        <v>47</v>
      </c>
      <c r="Y2125" s="1">
        <v>16</v>
      </c>
      <c r="Z2125" s="1">
        <v>0</v>
      </c>
      <c r="AA2125" s="1">
        <v>50</v>
      </c>
      <c r="AB2125" s="1">
        <v>50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35</v>
      </c>
      <c r="AV2125" s="1">
        <v>15</v>
      </c>
      <c r="AW2125" s="1">
        <v>16</v>
      </c>
      <c r="AX2125" s="1">
        <v>17</v>
      </c>
      <c r="AY2125" s="1">
        <v>0</v>
      </c>
      <c r="AZ2125" s="1">
        <v>1</v>
      </c>
      <c r="BA2125" s="11">
        <v>0</v>
      </c>
    </row>
    <row r="2126" spans="1:53" x14ac:dyDescent="0.25">
      <c r="A2126" s="10">
        <v>126175</v>
      </c>
      <c r="B2126" s="1" t="s">
        <v>4431</v>
      </c>
      <c r="C2126" s="1" t="s">
        <v>58</v>
      </c>
      <c r="D2126" s="1">
        <v>4</v>
      </c>
      <c r="E2126" s="1">
        <v>0</v>
      </c>
      <c r="F2126" s="1" t="s">
        <v>4432</v>
      </c>
      <c r="G2126" s="1" t="s">
        <v>4433</v>
      </c>
      <c r="H2126" s="2">
        <v>45550.086539502314</v>
      </c>
      <c r="I2126" s="1" t="str">
        <f>_xlfn.XLOOKUP(G2126,'Lookup '!A:A,'Lookup '!B:B)</f>
        <v>Cases &amp; Covers</v>
      </c>
      <c r="J2126" s="1" t="s">
        <v>51</v>
      </c>
      <c r="K2126" s="1" t="b">
        <v>0</v>
      </c>
      <c r="L2126" s="1"/>
      <c r="M2126" s="1"/>
      <c r="N2126" s="1" t="s">
        <v>52</v>
      </c>
      <c r="O2126" s="3">
        <v>3.77</v>
      </c>
      <c r="P2126" s="3"/>
      <c r="Q2126" s="3">
        <v>3.77</v>
      </c>
      <c r="R2126" s="3">
        <v>6.8181000000000003</v>
      </c>
      <c r="S2126" s="1">
        <v>0</v>
      </c>
      <c r="T2126" s="4">
        <v>0</v>
      </c>
      <c r="U2126" s="1" t="s">
        <v>5362</v>
      </c>
      <c r="V2126" s="1" t="s">
        <v>5658</v>
      </c>
      <c r="W2126" s="1" t="s">
        <v>5694</v>
      </c>
      <c r="X2126" s="1" t="s">
        <v>47</v>
      </c>
      <c r="Y2126" s="1">
        <v>76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5</v>
      </c>
      <c r="AU2126" s="1">
        <v>148</v>
      </c>
      <c r="AV2126" s="1">
        <v>13</v>
      </c>
      <c r="AW2126" s="1">
        <v>9</v>
      </c>
      <c r="AX2126" s="1">
        <v>20</v>
      </c>
      <c r="AY2126" s="1">
        <v>9</v>
      </c>
      <c r="AZ2126" s="1">
        <v>8</v>
      </c>
      <c r="BA2126" s="11">
        <v>12</v>
      </c>
    </row>
    <row r="2127" spans="1:53" x14ac:dyDescent="0.25">
      <c r="A2127" s="10">
        <v>126176</v>
      </c>
      <c r="B2127" s="1" t="s">
        <v>4434</v>
      </c>
      <c r="C2127" s="1" t="s">
        <v>58</v>
      </c>
      <c r="D2127" s="1">
        <v>4</v>
      </c>
      <c r="E2127" s="1">
        <v>0</v>
      </c>
      <c r="F2127" s="1" t="s">
        <v>4435</v>
      </c>
      <c r="G2127" s="1" t="s">
        <v>4436</v>
      </c>
      <c r="H2127" s="2">
        <v>45550.086539502314</v>
      </c>
      <c r="I2127" s="1" t="str">
        <f>_xlfn.XLOOKUP(G2127,'Lookup '!A:A,'Lookup '!B:B)</f>
        <v>Cases &amp; Covers</v>
      </c>
      <c r="J2127" s="1" t="s">
        <v>51</v>
      </c>
      <c r="K2127" s="1" t="b">
        <v>0</v>
      </c>
      <c r="L2127" s="1"/>
      <c r="M2127" s="1"/>
      <c r="N2127" s="1" t="s">
        <v>52</v>
      </c>
      <c r="O2127" s="3">
        <v>3.77</v>
      </c>
      <c r="P2127" s="3"/>
      <c r="Q2127" s="3">
        <v>3.77</v>
      </c>
      <c r="R2127" s="3">
        <v>6.8181000000000003</v>
      </c>
      <c r="S2127" s="1">
        <v>0</v>
      </c>
      <c r="T2127" s="4">
        <v>0</v>
      </c>
      <c r="U2127" s="1" t="s">
        <v>5362</v>
      </c>
      <c r="V2127" s="1" t="s">
        <v>5658</v>
      </c>
      <c r="W2127" s="1" t="s">
        <v>5693</v>
      </c>
      <c r="X2127" s="1" t="s">
        <v>47</v>
      </c>
      <c r="Y2127" s="1">
        <v>53</v>
      </c>
      <c r="Z2127" s="1">
        <v>0</v>
      </c>
      <c r="AA2127" s="1">
        <v>30</v>
      </c>
      <c r="AB2127" s="1">
        <v>30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2</v>
      </c>
      <c r="AU2127" s="1">
        <v>118</v>
      </c>
      <c r="AV2127" s="1">
        <v>8</v>
      </c>
      <c r="AW2127" s="1">
        <v>4</v>
      </c>
      <c r="AX2127" s="1">
        <v>7</v>
      </c>
      <c r="AY2127" s="1">
        <v>3</v>
      </c>
      <c r="AZ2127" s="1">
        <v>3</v>
      </c>
      <c r="BA2127" s="11">
        <v>2</v>
      </c>
    </row>
    <row r="2128" spans="1:53" x14ac:dyDescent="0.25">
      <c r="A2128" s="10">
        <v>126177</v>
      </c>
      <c r="B2128" s="1" t="s">
        <v>4437</v>
      </c>
      <c r="C2128" s="1" t="s">
        <v>58</v>
      </c>
      <c r="D2128" s="1">
        <v>4</v>
      </c>
      <c r="E2128" s="1">
        <v>0</v>
      </c>
      <c r="F2128" s="1" t="s">
        <v>4438</v>
      </c>
      <c r="G2128" s="1" t="s">
        <v>4439</v>
      </c>
      <c r="H2128" s="2">
        <v>45550.086539502314</v>
      </c>
      <c r="I2128" s="1" t="str">
        <f>_xlfn.XLOOKUP(G2128,'Lookup '!A:A,'Lookup '!B:B)</f>
        <v>Cases &amp; Covers</v>
      </c>
      <c r="J2128" s="1" t="s">
        <v>51</v>
      </c>
      <c r="K2128" s="1" t="b">
        <v>0</v>
      </c>
      <c r="L2128" s="1"/>
      <c r="M2128" s="1"/>
      <c r="N2128" s="1" t="s">
        <v>52</v>
      </c>
      <c r="O2128" s="3">
        <v>3.77</v>
      </c>
      <c r="P2128" s="3"/>
      <c r="Q2128" s="3">
        <v>3.77</v>
      </c>
      <c r="R2128" s="3">
        <v>6.8181000000000003</v>
      </c>
      <c r="S2128" s="1">
        <v>0</v>
      </c>
      <c r="T2128" s="4">
        <v>0</v>
      </c>
      <c r="U2128" s="1" t="s">
        <v>5362</v>
      </c>
      <c r="V2128" s="1" t="s">
        <v>5658</v>
      </c>
      <c r="W2128" s="1" t="s">
        <v>5692</v>
      </c>
      <c r="X2128" s="1" t="s">
        <v>47</v>
      </c>
      <c r="Y2128" s="1">
        <v>78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2</v>
      </c>
      <c r="AU2128" s="1">
        <v>124</v>
      </c>
      <c r="AV2128" s="1">
        <v>21</v>
      </c>
      <c r="AW2128" s="1">
        <v>21</v>
      </c>
      <c r="AX2128" s="1">
        <v>19</v>
      </c>
      <c r="AY2128" s="1">
        <v>8</v>
      </c>
      <c r="AZ2128" s="1">
        <v>13</v>
      </c>
      <c r="BA2128" s="11">
        <v>15</v>
      </c>
    </row>
    <row r="2129" spans="1:53" x14ac:dyDescent="0.25">
      <c r="A2129" s="10">
        <v>126178</v>
      </c>
      <c r="B2129" s="1" t="s">
        <v>4440</v>
      </c>
      <c r="C2129" s="1" t="s">
        <v>58</v>
      </c>
      <c r="D2129" s="1">
        <v>4</v>
      </c>
      <c r="E2129" s="1">
        <v>0</v>
      </c>
      <c r="F2129" s="1" t="s">
        <v>4441</v>
      </c>
      <c r="G2129" s="1" t="s">
        <v>4442</v>
      </c>
      <c r="H2129" s="2">
        <v>45550.086539502314</v>
      </c>
      <c r="I2129" s="1" t="str">
        <f>_xlfn.XLOOKUP(G2129,'Lookup '!A:A,'Lookup '!B:B)</f>
        <v>Cases &amp; Covers</v>
      </c>
      <c r="J2129" s="1" t="s">
        <v>51</v>
      </c>
      <c r="K2129" s="1" t="b">
        <v>0</v>
      </c>
      <c r="L2129" s="1"/>
      <c r="M2129" s="1"/>
      <c r="N2129" s="1" t="s">
        <v>52</v>
      </c>
      <c r="O2129" s="3">
        <v>3.77</v>
      </c>
      <c r="P2129" s="3"/>
      <c r="Q2129" s="3">
        <v>3.77</v>
      </c>
      <c r="R2129" s="3">
        <v>6.8181000000000003</v>
      </c>
      <c r="S2129" s="1">
        <v>0</v>
      </c>
      <c r="T2129" s="4">
        <v>0</v>
      </c>
      <c r="U2129" s="1" t="s">
        <v>5362</v>
      </c>
      <c r="V2129" s="1" t="s">
        <v>5658</v>
      </c>
      <c r="W2129" s="1" t="s">
        <v>5691</v>
      </c>
      <c r="X2129" s="1" t="s">
        <v>47</v>
      </c>
      <c r="Y2129" s="1">
        <v>23</v>
      </c>
      <c r="Z2129" s="1">
        <v>0</v>
      </c>
      <c r="AA2129" s="1">
        <v>100</v>
      </c>
      <c r="AB2129" s="1">
        <v>100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3</v>
      </c>
      <c r="AU2129" s="1">
        <v>172</v>
      </c>
      <c r="AV2129" s="1">
        <v>26</v>
      </c>
      <c r="AW2129" s="1">
        <v>20</v>
      </c>
      <c r="AX2129" s="1">
        <v>25</v>
      </c>
      <c r="AY2129" s="1">
        <v>12</v>
      </c>
      <c r="AZ2129" s="1">
        <v>11</v>
      </c>
      <c r="BA2129" s="11">
        <v>8</v>
      </c>
    </row>
    <row r="2130" spans="1:53" x14ac:dyDescent="0.25">
      <c r="A2130" s="10">
        <v>126179</v>
      </c>
      <c r="B2130" s="1" t="s">
        <v>4443</v>
      </c>
      <c r="C2130" s="1" t="s">
        <v>58</v>
      </c>
      <c r="D2130" s="1">
        <v>4</v>
      </c>
      <c r="E2130" s="1">
        <v>0</v>
      </c>
      <c r="F2130" s="1" t="s">
        <v>4444</v>
      </c>
      <c r="G2130" s="1" t="s">
        <v>4445</v>
      </c>
      <c r="H2130" s="2">
        <v>45550.094690474536</v>
      </c>
      <c r="I2130" s="1" t="str">
        <f>_xlfn.XLOOKUP(G2130,'Lookup '!A:A,'Lookup '!B:B)</f>
        <v>Cases &amp; Covers</v>
      </c>
      <c r="J2130" s="1" t="s">
        <v>51</v>
      </c>
      <c r="K2130" s="1" t="b">
        <v>0</v>
      </c>
      <c r="L2130" s="1"/>
      <c r="M2130" s="1"/>
      <c r="N2130" s="1" t="s">
        <v>52</v>
      </c>
      <c r="O2130" s="3">
        <v>3.4</v>
      </c>
      <c r="P2130" s="3"/>
      <c r="Q2130" s="3">
        <v>3.4</v>
      </c>
      <c r="R2130" s="3">
        <v>5.4545000000000003</v>
      </c>
      <c r="S2130" s="1">
        <v>0</v>
      </c>
      <c r="T2130" s="4">
        <v>0</v>
      </c>
      <c r="U2130" s="1" t="s">
        <v>5362</v>
      </c>
      <c r="V2130" s="1" t="s">
        <v>5553</v>
      </c>
      <c r="W2130" s="1" t="s">
        <v>5605</v>
      </c>
      <c r="X2130" s="1" t="s">
        <v>47</v>
      </c>
      <c r="Y2130" s="1">
        <v>117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4</v>
      </c>
      <c r="AU2130" s="1">
        <v>123</v>
      </c>
      <c r="AV2130" s="1">
        <v>9</v>
      </c>
      <c r="AW2130" s="1">
        <v>8</v>
      </c>
      <c r="AX2130" s="1">
        <v>14</v>
      </c>
      <c r="AY2130" s="1">
        <v>10</v>
      </c>
      <c r="AZ2130" s="1">
        <v>6</v>
      </c>
      <c r="BA2130" s="11">
        <v>10</v>
      </c>
    </row>
    <row r="2131" spans="1:53" x14ac:dyDescent="0.25">
      <c r="A2131" s="10">
        <v>126180</v>
      </c>
      <c r="B2131" s="1" t="s">
        <v>4446</v>
      </c>
      <c r="C2131" s="1" t="s">
        <v>58</v>
      </c>
      <c r="D2131" s="1">
        <v>4</v>
      </c>
      <c r="E2131" s="1">
        <v>0</v>
      </c>
      <c r="F2131" s="1" t="s">
        <v>4447</v>
      </c>
      <c r="G2131" s="1" t="s">
        <v>4448</v>
      </c>
      <c r="H2131" s="2">
        <v>45550.094690474536</v>
      </c>
      <c r="I2131" s="1" t="str">
        <f>_xlfn.XLOOKUP(G2131,'Lookup '!A:A,'Lookup '!B:B)</f>
        <v>Cases &amp; Covers</v>
      </c>
      <c r="J2131" s="1" t="s">
        <v>51</v>
      </c>
      <c r="K2131" s="1" t="b">
        <v>0</v>
      </c>
      <c r="L2131" s="1"/>
      <c r="M2131" s="1"/>
      <c r="N2131" s="1" t="s">
        <v>52</v>
      </c>
      <c r="O2131" s="3">
        <v>3.4</v>
      </c>
      <c r="P2131" s="3"/>
      <c r="Q2131" s="3">
        <v>3.4</v>
      </c>
      <c r="R2131" s="3">
        <v>5.4545000000000003</v>
      </c>
      <c r="S2131" s="1">
        <v>0</v>
      </c>
      <c r="T2131" s="4">
        <v>0</v>
      </c>
      <c r="U2131" s="1" t="s">
        <v>5362</v>
      </c>
      <c r="V2131" s="1" t="s">
        <v>5553</v>
      </c>
      <c r="W2131" s="1" t="s">
        <v>5693</v>
      </c>
      <c r="X2131" s="1" t="s">
        <v>47</v>
      </c>
      <c r="Y2131" s="1">
        <v>71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2</v>
      </c>
      <c r="AU2131" s="1">
        <v>97</v>
      </c>
      <c r="AV2131" s="1">
        <v>7</v>
      </c>
      <c r="AW2131" s="1">
        <v>1</v>
      </c>
      <c r="AX2131" s="1">
        <v>10</v>
      </c>
      <c r="AY2131" s="1">
        <v>5</v>
      </c>
      <c r="AZ2131" s="1">
        <v>5</v>
      </c>
      <c r="BA2131" s="11">
        <v>2</v>
      </c>
    </row>
    <row r="2132" spans="1:53" x14ac:dyDescent="0.25">
      <c r="A2132" s="10">
        <v>126181</v>
      </c>
      <c r="B2132" s="1" t="s">
        <v>4449</v>
      </c>
      <c r="C2132" s="1" t="s">
        <v>58</v>
      </c>
      <c r="D2132" s="1">
        <v>4</v>
      </c>
      <c r="E2132" s="1">
        <v>0</v>
      </c>
      <c r="F2132" s="1" t="s">
        <v>4450</v>
      </c>
      <c r="G2132" s="1" t="s">
        <v>4451</v>
      </c>
      <c r="H2132" s="2">
        <v>45550.094690474536</v>
      </c>
      <c r="I2132" s="1" t="str">
        <f>_xlfn.XLOOKUP(G2132,'Lookup '!A:A,'Lookup '!B:B)</f>
        <v>Cases &amp; Covers</v>
      </c>
      <c r="J2132" s="1" t="s">
        <v>51</v>
      </c>
      <c r="K2132" s="1" t="b">
        <v>0</v>
      </c>
      <c r="L2132" s="1"/>
      <c r="M2132" s="1"/>
      <c r="N2132" s="1" t="s">
        <v>52</v>
      </c>
      <c r="O2132" s="3">
        <v>3.4</v>
      </c>
      <c r="P2132" s="3"/>
      <c r="Q2132" s="3">
        <v>3.4</v>
      </c>
      <c r="R2132" s="3">
        <v>5.4545000000000003</v>
      </c>
      <c r="S2132" s="1">
        <v>0</v>
      </c>
      <c r="T2132" s="4">
        <v>0</v>
      </c>
      <c r="U2132" s="1" t="s">
        <v>5362</v>
      </c>
      <c r="V2132" s="1" t="s">
        <v>5553</v>
      </c>
      <c r="W2132" s="1" t="s">
        <v>5692</v>
      </c>
      <c r="X2132" s="1" t="s">
        <v>47</v>
      </c>
      <c r="Y2132" s="1">
        <v>115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2</v>
      </c>
      <c r="AU2132" s="1">
        <v>113</v>
      </c>
      <c r="AV2132" s="1">
        <v>23</v>
      </c>
      <c r="AW2132" s="1">
        <v>12</v>
      </c>
      <c r="AX2132" s="1">
        <v>9</v>
      </c>
      <c r="AY2132" s="1">
        <v>10</v>
      </c>
      <c r="AZ2132" s="1">
        <v>12</v>
      </c>
      <c r="BA2132" s="11">
        <v>4</v>
      </c>
    </row>
    <row r="2133" spans="1:53" x14ac:dyDescent="0.25">
      <c r="A2133" s="10">
        <v>126182</v>
      </c>
      <c r="B2133" s="1" t="s">
        <v>4452</v>
      </c>
      <c r="C2133" s="1" t="s">
        <v>58</v>
      </c>
      <c r="D2133" s="1">
        <v>4</v>
      </c>
      <c r="E2133" s="1">
        <v>0</v>
      </c>
      <c r="F2133" s="1" t="s">
        <v>4453</v>
      </c>
      <c r="G2133" s="1" t="s">
        <v>4454</v>
      </c>
      <c r="H2133" s="2">
        <v>45550.094690474536</v>
      </c>
      <c r="I2133" s="1" t="str">
        <f>_xlfn.XLOOKUP(G2133,'Lookup '!A:A,'Lookup '!B:B)</f>
        <v>Cases &amp; Covers</v>
      </c>
      <c r="J2133" s="1" t="s">
        <v>51</v>
      </c>
      <c r="K2133" s="1" t="b">
        <v>0</v>
      </c>
      <c r="L2133" s="1"/>
      <c r="M2133" s="1"/>
      <c r="N2133" s="1" t="s">
        <v>52</v>
      </c>
      <c r="O2133" s="3">
        <v>3.4</v>
      </c>
      <c r="P2133" s="3"/>
      <c r="Q2133" s="3">
        <v>3.4</v>
      </c>
      <c r="R2133" s="3">
        <v>5.4545000000000003</v>
      </c>
      <c r="S2133" s="1">
        <v>0</v>
      </c>
      <c r="T2133" s="4">
        <v>0</v>
      </c>
      <c r="U2133" s="1" t="s">
        <v>5362</v>
      </c>
      <c r="V2133" s="1" t="s">
        <v>5553</v>
      </c>
      <c r="W2133" s="1" t="s">
        <v>5691</v>
      </c>
      <c r="X2133" s="1" t="s">
        <v>47</v>
      </c>
      <c r="Y2133" s="1">
        <v>94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2</v>
      </c>
      <c r="AU2133" s="1">
        <v>127</v>
      </c>
      <c r="AV2133" s="1">
        <v>22</v>
      </c>
      <c r="AW2133" s="1">
        <v>16</v>
      </c>
      <c r="AX2133" s="1">
        <v>16</v>
      </c>
      <c r="AY2133" s="1">
        <v>10</v>
      </c>
      <c r="AZ2133" s="1">
        <v>9</v>
      </c>
      <c r="BA2133" s="11">
        <v>5</v>
      </c>
    </row>
    <row r="2134" spans="1:53" x14ac:dyDescent="0.25">
      <c r="A2134" s="10">
        <v>126183</v>
      </c>
      <c r="B2134" s="1" t="s">
        <v>4455</v>
      </c>
      <c r="C2134" s="1" t="s">
        <v>58</v>
      </c>
      <c r="D2134" s="1">
        <v>0</v>
      </c>
      <c r="E2134" s="1">
        <v>0</v>
      </c>
      <c r="F2134" s="1"/>
      <c r="G2134" s="1" t="s">
        <v>4456</v>
      </c>
      <c r="H2134" s="2">
        <v>45550.108125347222</v>
      </c>
      <c r="I2134" s="1" t="str">
        <f>_xlfn.XLOOKUP(G2134,'Lookup '!A:A,'Lookup '!B:B)</f>
        <v>Cases &amp; Covers</v>
      </c>
      <c r="J2134" s="1" t="s">
        <v>51</v>
      </c>
      <c r="K2134" s="1" t="b">
        <v>0</v>
      </c>
      <c r="L2134" s="1"/>
      <c r="M2134" s="1"/>
      <c r="N2134" s="1" t="s">
        <v>52</v>
      </c>
      <c r="O2134" s="3">
        <v>2.57</v>
      </c>
      <c r="P2134" s="3"/>
      <c r="Q2134" s="3">
        <v>2.57</v>
      </c>
      <c r="R2134" s="3">
        <v>5</v>
      </c>
      <c r="S2134" s="1">
        <v>0</v>
      </c>
      <c r="T2134" s="4">
        <v>0</v>
      </c>
      <c r="U2134" s="1" t="s">
        <v>5362</v>
      </c>
      <c r="V2134" s="1" t="s">
        <v>5596</v>
      </c>
      <c r="W2134" s="1" t="s">
        <v>5612</v>
      </c>
      <c r="X2134" s="1" t="s">
        <v>47</v>
      </c>
      <c r="Y2134" s="1">
        <v>52</v>
      </c>
      <c r="Z2134" s="1">
        <v>0</v>
      </c>
      <c r="AA2134" s="1">
        <v>20</v>
      </c>
      <c r="AB2134" s="1">
        <v>20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1</v>
      </c>
      <c r="AU2134" s="1">
        <v>18</v>
      </c>
      <c r="AV2134" s="1">
        <v>10</v>
      </c>
      <c r="AW2134" s="1">
        <v>9</v>
      </c>
      <c r="AX2134" s="1">
        <v>10</v>
      </c>
      <c r="AY2134" s="1">
        <v>0</v>
      </c>
      <c r="AZ2134" s="1">
        <v>0</v>
      </c>
      <c r="BA2134" s="11">
        <v>0</v>
      </c>
    </row>
    <row r="2135" spans="1:53" x14ac:dyDescent="0.25">
      <c r="A2135" s="10">
        <v>126184</v>
      </c>
      <c r="B2135" s="1" t="s">
        <v>4457</v>
      </c>
      <c r="C2135" s="1" t="s">
        <v>58</v>
      </c>
      <c r="D2135" s="1">
        <v>0</v>
      </c>
      <c r="E2135" s="1">
        <v>0</v>
      </c>
      <c r="F2135" s="1"/>
      <c r="G2135" s="1" t="s">
        <v>4458</v>
      </c>
      <c r="H2135" s="2">
        <v>45550.108125347222</v>
      </c>
      <c r="I2135" s="1" t="str">
        <f>_xlfn.XLOOKUP(G2135,'Lookup '!A:A,'Lookup '!B:B)</f>
        <v>Cases &amp; Covers</v>
      </c>
      <c r="J2135" s="1" t="s">
        <v>51</v>
      </c>
      <c r="K2135" s="1" t="b">
        <v>0</v>
      </c>
      <c r="L2135" s="1"/>
      <c r="M2135" s="1"/>
      <c r="N2135" s="1" t="s">
        <v>52</v>
      </c>
      <c r="O2135" s="3">
        <v>2.57</v>
      </c>
      <c r="P2135" s="3"/>
      <c r="Q2135" s="3">
        <v>2.57</v>
      </c>
      <c r="R2135" s="3">
        <v>5</v>
      </c>
      <c r="S2135" s="1">
        <v>0</v>
      </c>
      <c r="T2135" s="4">
        <v>0</v>
      </c>
      <c r="U2135" s="1" t="s">
        <v>5362</v>
      </c>
      <c r="V2135" s="1" t="s">
        <v>5596</v>
      </c>
      <c r="W2135" s="1" t="s">
        <v>5612</v>
      </c>
      <c r="X2135" s="1" t="s">
        <v>47</v>
      </c>
      <c r="Y2135" s="1">
        <v>24</v>
      </c>
      <c r="Z2135" s="1">
        <v>0</v>
      </c>
      <c r="AA2135" s="1">
        <v>30</v>
      </c>
      <c r="AB2135" s="1">
        <v>30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1</v>
      </c>
      <c r="AU2135" s="1">
        <v>16</v>
      </c>
      <c r="AV2135" s="1">
        <v>9</v>
      </c>
      <c r="AW2135" s="1">
        <v>6</v>
      </c>
      <c r="AX2135" s="1">
        <v>9</v>
      </c>
      <c r="AY2135" s="1">
        <v>3</v>
      </c>
      <c r="AZ2135" s="1">
        <v>9</v>
      </c>
      <c r="BA2135" s="11">
        <v>5</v>
      </c>
    </row>
    <row r="2136" spans="1:53" x14ac:dyDescent="0.25">
      <c r="A2136" s="10">
        <v>126185</v>
      </c>
      <c r="B2136" s="1" t="s">
        <v>4459</v>
      </c>
      <c r="C2136" s="1" t="s">
        <v>58</v>
      </c>
      <c r="D2136" s="1">
        <v>0</v>
      </c>
      <c r="E2136" s="1">
        <v>0</v>
      </c>
      <c r="F2136" s="1"/>
      <c r="G2136" s="1" t="s">
        <v>4460</v>
      </c>
      <c r="H2136" s="2">
        <v>45550.108125347222</v>
      </c>
      <c r="I2136" s="1" t="str">
        <f>_xlfn.XLOOKUP(G2136,'Lookup '!A:A,'Lookup '!B:B)</f>
        <v>Cases &amp; Covers</v>
      </c>
      <c r="J2136" s="1" t="s">
        <v>51</v>
      </c>
      <c r="K2136" s="1" t="b">
        <v>0</v>
      </c>
      <c r="L2136" s="1"/>
      <c r="M2136" s="1"/>
      <c r="N2136" s="1" t="s">
        <v>52</v>
      </c>
      <c r="O2136" s="3">
        <v>2.57</v>
      </c>
      <c r="P2136" s="3"/>
      <c r="Q2136" s="3">
        <v>2.57</v>
      </c>
      <c r="R2136" s="3">
        <v>5</v>
      </c>
      <c r="S2136" s="1">
        <v>0</v>
      </c>
      <c r="T2136" s="4">
        <v>0</v>
      </c>
      <c r="U2136" s="1" t="s">
        <v>5362</v>
      </c>
      <c r="V2136" s="1" t="s">
        <v>5596</v>
      </c>
      <c r="W2136" s="1" t="s">
        <v>5503</v>
      </c>
      <c r="X2136" s="1" t="s">
        <v>47</v>
      </c>
      <c r="Y2136" s="1">
        <v>34</v>
      </c>
      <c r="Z2136" s="1">
        <v>0</v>
      </c>
      <c r="AA2136" s="1">
        <v>30</v>
      </c>
      <c r="AB2136" s="1">
        <v>30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4</v>
      </c>
      <c r="AV2136" s="1">
        <v>4</v>
      </c>
      <c r="AW2136" s="1">
        <v>6</v>
      </c>
      <c r="AX2136" s="1">
        <v>12</v>
      </c>
      <c r="AY2136" s="1">
        <v>3</v>
      </c>
      <c r="AZ2136" s="1">
        <v>8</v>
      </c>
      <c r="BA2136" s="11">
        <v>9</v>
      </c>
    </row>
    <row r="2137" spans="1:53" x14ac:dyDescent="0.25">
      <c r="A2137" s="10">
        <v>126186</v>
      </c>
      <c r="B2137" s="1" t="s">
        <v>4461</v>
      </c>
      <c r="C2137" s="1" t="s">
        <v>58</v>
      </c>
      <c r="D2137" s="1">
        <v>0</v>
      </c>
      <c r="E2137" s="1">
        <v>0</v>
      </c>
      <c r="F2137" s="1"/>
      <c r="G2137" s="1" t="s">
        <v>4462</v>
      </c>
      <c r="H2137" s="2">
        <v>45550.108125543979</v>
      </c>
      <c r="I2137" s="1" t="str">
        <f>_xlfn.XLOOKUP(G2137,'Lookup '!A:A,'Lookup '!B:B)</f>
        <v>Cases &amp; Covers</v>
      </c>
      <c r="J2137" s="1" t="s">
        <v>51</v>
      </c>
      <c r="K2137" s="1" t="b">
        <v>0</v>
      </c>
      <c r="L2137" s="1"/>
      <c r="M2137" s="1"/>
      <c r="N2137" s="1" t="s">
        <v>52</v>
      </c>
      <c r="O2137" s="3">
        <v>2.57</v>
      </c>
      <c r="P2137" s="3"/>
      <c r="Q2137" s="3">
        <v>2.57</v>
      </c>
      <c r="R2137" s="3">
        <v>5</v>
      </c>
      <c r="S2137" s="1">
        <v>0</v>
      </c>
      <c r="T2137" s="4">
        <v>0</v>
      </c>
      <c r="U2137" s="1" t="s">
        <v>5362</v>
      </c>
      <c r="V2137" s="1" t="s">
        <v>5596</v>
      </c>
      <c r="W2137" s="1" t="s">
        <v>5503</v>
      </c>
      <c r="X2137" s="1" t="s">
        <v>47</v>
      </c>
      <c r="Y2137" s="1">
        <v>33</v>
      </c>
      <c r="Z2137" s="1">
        <v>0</v>
      </c>
      <c r="AA2137" s="1">
        <v>30</v>
      </c>
      <c r="AB2137" s="1">
        <v>30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6</v>
      </c>
      <c r="AV2137" s="1">
        <v>4</v>
      </c>
      <c r="AW2137" s="1">
        <v>3</v>
      </c>
      <c r="AX2137" s="1">
        <v>17</v>
      </c>
      <c r="AY2137" s="1">
        <v>3</v>
      </c>
      <c r="AZ2137" s="1">
        <v>8</v>
      </c>
      <c r="BA2137" s="11">
        <v>5</v>
      </c>
    </row>
    <row r="2138" spans="1:53" x14ac:dyDescent="0.25">
      <c r="A2138" s="10">
        <v>126187</v>
      </c>
      <c r="B2138" s="1" t="s">
        <v>4463</v>
      </c>
      <c r="C2138" s="1" t="s">
        <v>58</v>
      </c>
      <c r="D2138" s="1">
        <v>0</v>
      </c>
      <c r="E2138" s="1">
        <v>0</v>
      </c>
      <c r="F2138" s="1"/>
      <c r="G2138" s="1" t="s">
        <v>4464</v>
      </c>
      <c r="H2138" s="2">
        <v>45550.108125543979</v>
      </c>
      <c r="I2138" s="1" t="str">
        <f>_xlfn.XLOOKUP(G2138,'Lookup '!A:A,'Lookup '!B:B)</f>
        <v>Cases &amp; Covers</v>
      </c>
      <c r="J2138" s="1" t="s">
        <v>51</v>
      </c>
      <c r="K2138" s="1" t="b">
        <v>0</v>
      </c>
      <c r="L2138" s="1"/>
      <c r="M2138" s="1"/>
      <c r="N2138" s="1" t="s">
        <v>52</v>
      </c>
      <c r="O2138" s="3">
        <v>2.57</v>
      </c>
      <c r="P2138" s="3"/>
      <c r="Q2138" s="3">
        <v>2.7</v>
      </c>
      <c r="R2138" s="3">
        <v>5</v>
      </c>
      <c r="S2138" s="1">
        <v>0</v>
      </c>
      <c r="T2138" s="4">
        <v>0</v>
      </c>
      <c r="U2138" s="1" t="s">
        <v>5362</v>
      </c>
      <c r="V2138" s="1" t="s">
        <v>5596</v>
      </c>
      <c r="W2138" s="1" t="s">
        <v>5672</v>
      </c>
      <c r="X2138" s="1" t="s">
        <v>47</v>
      </c>
      <c r="Y2138" s="1">
        <v>70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16</v>
      </c>
      <c r="AV2138" s="1">
        <v>13</v>
      </c>
      <c r="AW2138" s="1">
        <v>8</v>
      </c>
      <c r="AX2138" s="1">
        <v>10</v>
      </c>
      <c r="AY2138" s="1">
        <v>4</v>
      </c>
      <c r="AZ2138" s="1">
        <v>5</v>
      </c>
      <c r="BA2138" s="11">
        <v>6</v>
      </c>
    </row>
    <row r="2139" spans="1:53" x14ac:dyDescent="0.25">
      <c r="A2139" s="10">
        <v>126188</v>
      </c>
      <c r="B2139" s="1" t="s">
        <v>4465</v>
      </c>
      <c r="C2139" s="1" t="s">
        <v>58</v>
      </c>
      <c r="D2139" s="1">
        <v>0</v>
      </c>
      <c r="E2139" s="1">
        <v>0</v>
      </c>
      <c r="F2139" s="1"/>
      <c r="G2139" s="1" t="s">
        <v>4466</v>
      </c>
      <c r="H2139" s="2">
        <v>45550.108125543979</v>
      </c>
      <c r="I2139" s="1" t="str">
        <f>_xlfn.XLOOKUP(G2139,'Lookup '!A:A,'Lookup '!B:B)</f>
        <v>Cases &amp; Covers</v>
      </c>
      <c r="J2139" s="1" t="s">
        <v>51</v>
      </c>
      <c r="K2139" s="1" t="b">
        <v>0</v>
      </c>
      <c r="L2139" s="1"/>
      <c r="M2139" s="1"/>
      <c r="N2139" s="1" t="s">
        <v>52</v>
      </c>
      <c r="O2139" s="3">
        <v>2.57</v>
      </c>
      <c r="P2139" s="3"/>
      <c r="Q2139" s="3">
        <v>2.75</v>
      </c>
      <c r="R2139" s="3">
        <v>5</v>
      </c>
      <c r="S2139" s="1">
        <v>0</v>
      </c>
      <c r="T2139" s="4">
        <v>0</v>
      </c>
      <c r="U2139" s="1" t="s">
        <v>5362</v>
      </c>
      <c r="V2139" s="1" t="s">
        <v>5596</v>
      </c>
      <c r="W2139" s="1" t="s">
        <v>5672</v>
      </c>
      <c r="X2139" s="1" t="s">
        <v>47</v>
      </c>
      <c r="Y2139" s="1">
        <v>55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17</v>
      </c>
      <c r="AV2139" s="1">
        <v>13</v>
      </c>
      <c r="AW2139" s="1">
        <v>7</v>
      </c>
      <c r="AX2139" s="1">
        <v>10</v>
      </c>
      <c r="AY2139" s="1">
        <v>2</v>
      </c>
      <c r="AZ2139" s="1">
        <v>4</v>
      </c>
      <c r="BA2139" s="11">
        <v>4</v>
      </c>
    </row>
    <row r="2140" spans="1:53" x14ac:dyDescent="0.25">
      <c r="A2140" s="10">
        <v>126189</v>
      </c>
      <c r="B2140" s="1" t="s">
        <v>4467</v>
      </c>
      <c r="C2140" s="1" t="s">
        <v>58</v>
      </c>
      <c r="D2140" s="1">
        <v>0</v>
      </c>
      <c r="E2140" s="1">
        <v>0</v>
      </c>
      <c r="F2140" s="1"/>
      <c r="G2140" s="1" t="s">
        <v>4468</v>
      </c>
      <c r="H2140" s="2">
        <v>45550.108125543979</v>
      </c>
      <c r="I2140" s="1" t="str">
        <f>_xlfn.XLOOKUP(G2140,'Lookup '!A:A,'Lookup '!B:B)</f>
        <v>Cases &amp; Covers</v>
      </c>
      <c r="J2140" s="1" t="s">
        <v>51</v>
      </c>
      <c r="K2140" s="1" t="b">
        <v>0</v>
      </c>
      <c r="L2140" s="1"/>
      <c r="M2140" s="1"/>
      <c r="N2140" s="1" t="s">
        <v>52</v>
      </c>
      <c r="O2140" s="3">
        <v>2.57</v>
      </c>
      <c r="P2140" s="3"/>
      <c r="Q2140" s="3">
        <v>2.57</v>
      </c>
      <c r="R2140" s="3">
        <v>5</v>
      </c>
      <c r="S2140" s="1">
        <v>0</v>
      </c>
      <c r="T2140" s="4">
        <v>0</v>
      </c>
      <c r="U2140" s="1" t="s">
        <v>5362</v>
      </c>
      <c r="V2140" s="1" t="s">
        <v>5596</v>
      </c>
      <c r="W2140" s="1" t="s">
        <v>5674</v>
      </c>
      <c r="X2140" s="1" t="s">
        <v>47</v>
      </c>
      <c r="Y2140" s="1">
        <v>42</v>
      </c>
      <c r="Z2140" s="1">
        <v>0</v>
      </c>
      <c r="AA2140" s="1">
        <v>20</v>
      </c>
      <c r="AB2140" s="1">
        <v>20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9</v>
      </c>
      <c r="AV2140" s="1">
        <v>8</v>
      </c>
      <c r="AW2140" s="1">
        <v>10</v>
      </c>
      <c r="AX2140" s="1">
        <v>15</v>
      </c>
      <c r="AY2140" s="1">
        <v>6</v>
      </c>
      <c r="AZ2140" s="1">
        <v>4</v>
      </c>
      <c r="BA2140" s="11">
        <v>6</v>
      </c>
    </row>
    <row r="2141" spans="1:53" x14ac:dyDescent="0.25">
      <c r="A2141" s="10">
        <v>126190</v>
      </c>
      <c r="B2141" s="1" t="s">
        <v>4469</v>
      </c>
      <c r="C2141" s="1" t="s">
        <v>58</v>
      </c>
      <c r="D2141" s="1">
        <v>0</v>
      </c>
      <c r="E2141" s="1">
        <v>0</v>
      </c>
      <c r="F2141" s="1"/>
      <c r="G2141" s="1" t="s">
        <v>4470</v>
      </c>
      <c r="H2141" s="2">
        <v>45550.108125543979</v>
      </c>
      <c r="I2141" s="1" t="str">
        <f>_xlfn.XLOOKUP(G2141,'Lookup '!A:A,'Lookup '!B:B)</f>
        <v>Cases &amp; Covers</v>
      </c>
      <c r="J2141" s="1" t="s">
        <v>51</v>
      </c>
      <c r="K2141" s="1" t="b">
        <v>0</v>
      </c>
      <c r="L2141" s="1"/>
      <c r="M2141" s="1"/>
      <c r="N2141" s="1" t="s">
        <v>52</v>
      </c>
      <c r="O2141" s="3">
        <v>2.57</v>
      </c>
      <c r="P2141" s="3"/>
      <c r="Q2141" s="3">
        <v>2.57</v>
      </c>
      <c r="R2141" s="3">
        <v>5</v>
      </c>
      <c r="S2141" s="1">
        <v>0</v>
      </c>
      <c r="T2141" s="4">
        <v>0</v>
      </c>
      <c r="U2141" s="1" t="s">
        <v>5362</v>
      </c>
      <c r="V2141" s="1" t="s">
        <v>5596</v>
      </c>
      <c r="W2141" s="1" t="s">
        <v>5674</v>
      </c>
      <c r="X2141" s="1" t="s">
        <v>47</v>
      </c>
      <c r="Y2141" s="1">
        <v>23</v>
      </c>
      <c r="Z2141" s="1">
        <v>0</v>
      </c>
      <c r="AA2141" s="1">
        <v>30</v>
      </c>
      <c r="AB2141" s="1">
        <v>30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1</v>
      </c>
      <c r="AU2141" s="1">
        <v>14</v>
      </c>
      <c r="AV2141" s="1">
        <v>8</v>
      </c>
      <c r="AW2141" s="1">
        <v>9</v>
      </c>
      <c r="AX2141" s="1">
        <v>11</v>
      </c>
      <c r="AY2141" s="1">
        <v>1</v>
      </c>
      <c r="AZ2141" s="1">
        <v>5</v>
      </c>
      <c r="BA2141" s="11">
        <v>8</v>
      </c>
    </row>
    <row r="2142" spans="1:53" x14ac:dyDescent="0.25">
      <c r="A2142" s="10">
        <v>126191</v>
      </c>
      <c r="B2142" s="1" t="s">
        <v>4471</v>
      </c>
      <c r="C2142" s="1" t="s">
        <v>49</v>
      </c>
      <c r="D2142" s="1">
        <v>0</v>
      </c>
      <c r="E2142" s="1">
        <v>0</v>
      </c>
      <c r="F2142" s="1"/>
      <c r="G2142" s="1" t="s">
        <v>4472</v>
      </c>
      <c r="H2142" s="2">
        <v>45550.894419479169</v>
      </c>
      <c r="I2142" s="1" t="str">
        <f>_xlfn.XLOOKUP(G2142,'Lookup '!A:A,'Lookup '!B:B)</f>
        <v>Cases &amp; Covers</v>
      </c>
      <c r="J2142" s="1" t="s">
        <v>51</v>
      </c>
      <c r="K2142" s="1" t="b">
        <v>0</v>
      </c>
      <c r="L2142" s="1"/>
      <c r="M2142" s="1"/>
      <c r="N2142" s="1" t="s">
        <v>52</v>
      </c>
      <c r="O2142" s="3">
        <v>2.65</v>
      </c>
      <c r="P2142" s="3"/>
      <c r="Q2142" s="3">
        <v>2.65</v>
      </c>
      <c r="R2142" s="3">
        <v>5</v>
      </c>
      <c r="S2142" s="1">
        <v>0</v>
      </c>
      <c r="T2142" s="4">
        <v>0</v>
      </c>
      <c r="U2142" s="1" t="s">
        <v>5362</v>
      </c>
      <c r="V2142" s="1" t="s">
        <v>5488</v>
      </c>
      <c r="W2142" s="1" t="s">
        <v>5694</v>
      </c>
      <c r="X2142" s="1" t="s">
        <v>47</v>
      </c>
      <c r="Y2142" s="1">
        <v>97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3</v>
      </c>
      <c r="AU2142" s="1">
        <v>119</v>
      </c>
      <c r="AV2142" s="1">
        <v>1</v>
      </c>
      <c r="AW2142" s="1">
        <v>8</v>
      </c>
      <c r="AX2142" s="1">
        <v>10</v>
      </c>
      <c r="AY2142" s="1">
        <v>4</v>
      </c>
      <c r="AZ2142" s="1">
        <v>6</v>
      </c>
      <c r="BA2142" s="11">
        <v>2</v>
      </c>
    </row>
    <row r="2143" spans="1:53" x14ac:dyDescent="0.25">
      <c r="A2143" s="10">
        <v>126192</v>
      </c>
      <c r="B2143" s="1" t="s">
        <v>4473</v>
      </c>
      <c r="C2143" s="1" t="s">
        <v>49</v>
      </c>
      <c r="D2143" s="1">
        <v>0</v>
      </c>
      <c r="E2143" s="1">
        <v>0</v>
      </c>
      <c r="F2143" s="1"/>
      <c r="G2143" s="1" t="s">
        <v>4474</v>
      </c>
      <c r="H2143" s="2">
        <v>45550.894419479169</v>
      </c>
      <c r="I2143" s="1" t="str">
        <f>_xlfn.XLOOKUP(G2143,'Lookup '!A:A,'Lookup '!B:B)</f>
        <v>Cases &amp; Covers</v>
      </c>
      <c r="J2143" s="1" t="s">
        <v>51</v>
      </c>
      <c r="K2143" s="1" t="b">
        <v>0</v>
      </c>
      <c r="L2143" s="1"/>
      <c r="M2143" s="1"/>
      <c r="N2143" s="1" t="s">
        <v>52</v>
      </c>
      <c r="O2143" s="3">
        <v>2.65</v>
      </c>
      <c r="P2143" s="3"/>
      <c r="Q2143" s="3">
        <v>2.65</v>
      </c>
      <c r="R2143" s="3">
        <v>5</v>
      </c>
      <c r="S2143" s="1">
        <v>0</v>
      </c>
      <c r="T2143" s="4">
        <v>0</v>
      </c>
      <c r="U2143" s="1" t="s">
        <v>5362</v>
      </c>
      <c r="V2143" s="1" t="s">
        <v>5488</v>
      </c>
      <c r="W2143" s="1" t="s">
        <v>5694</v>
      </c>
      <c r="X2143" s="1" t="s">
        <v>47</v>
      </c>
      <c r="Y2143" s="1">
        <v>101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3</v>
      </c>
      <c r="AU2143" s="1">
        <v>137</v>
      </c>
      <c r="AV2143" s="1">
        <v>9</v>
      </c>
      <c r="AW2143" s="1">
        <v>6</v>
      </c>
      <c r="AX2143" s="1">
        <v>14</v>
      </c>
      <c r="AY2143" s="1">
        <v>11</v>
      </c>
      <c r="AZ2143" s="1">
        <v>9</v>
      </c>
      <c r="BA2143" s="11">
        <v>10</v>
      </c>
    </row>
    <row r="2144" spans="1:53" x14ac:dyDescent="0.25">
      <c r="A2144" s="10">
        <v>126193</v>
      </c>
      <c r="B2144" s="1" t="s">
        <v>4475</v>
      </c>
      <c r="C2144" s="1" t="s">
        <v>49</v>
      </c>
      <c r="D2144" s="1">
        <v>0</v>
      </c>
      <c r="E2144" s="1">
        <v>0</v>
      </c>
      <c r="F2144" s="1"/>
      <c r="G2144" s="1" t="s">
        <v>4476</v>
      </c>
      <c r="H2144" s="2">
        <v>45550.894419479169</v>
      </c>
      <c r="I2144" s="1" t="str">
        <f>_xlfn.XLOOKUP(G2144,'Lookup '!A:A,'Lookup '!B:B)</f>
        <v>Cases &amp; Covers</v>
      </c>
      <c r="J2144" s="1" t="s">
        <v>51</v>
      </c>
      <c r="K2144" s="1" t="b">
        <v>0</v>
      </c>
      <c r="L2144" s="1"/>
      <c r="M2144" s="1"/>
      <c r="N2144" s="1" t="s">
        <v>52</v>
      </c>
      <c r="O2144" s="3">
        <v>2.65</v>
      </c>
      <c r="P2144" s="3"/>
      <c r="Q2144" s="3">
        <v>2.65</v>
      </c>
      <c r="R2144" s="3">
        <v>5</v>
      </c>
      <c r="S2144" s="1">
        <v>0</v>
      </c>
      <c r="T2144" s="4">
        <v>0</v>
      </c>
      <c r="U2144" s="1" t="s">
        <v>5362</v>
      </c>
      <c r="V2144" s="1" t="s">
        <v>5488</v>
      </c>
      <c r="W2144" s="1" t="s">
        <v>5694</v>
      </c>
      <c r="X2144" s="1" t="s">
        <v>47</v>
      </c>
      <c r="Y2144" s="1">
        <v>51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3</v>
      </c>
      <c r="AU2144" s="1">
        <v>121</v>
      </c>
      <c r="AV2144" s="1">
        <v>0</v>
      </c>
      <c r="AW2144" s="1">
        <v>8</v>
      </c>
      <c r="AX2144" s="1">
        <v>4</v>
      </c>
      <c r="AY2144" s="1">
        <v>5</v>
      </c>
      <c r="AZ2144" s="1">
        <v>4</v>
      </c>
      <c r="BA2144" s="11">
        <v>4</v>
      </c>
    </row>
    <row r="2145" spans="1:53" x14ac:dyDescent="0.25">
      <c r="A2145" s="10">
        <v>126194</v>
      </c>
      <c r="B2145" s="1" t="s">
        <v>4477</v>
      </c>
      <c r="C2145" s="1" t="s">
        <v>49</v>
      </c>
      <c r="D2145" s="1">
        <v>0</v>
      </c>
      <c r="E2145" s="1">
        <v>0</v>
      </c>
      <c r="F2145" s="1"/>
      <c r="G2145" s="1" t="s">
        <v>4478</v>
      </c>
      <c r="H2145" s="2">
        <v>45550.894419479169</v>
      </c>
      <c r="I2145" s="1" t="str">
        <f>_xlfn.XLOOKUP(G2145,'Lookup '!A:A,'Lookup '!B:B)</f>
        <v>Cases &amp; Covers</v>
      </c>
      <c r="J2145" s="1" t="s">
        <v>51</v>
      </c>
      <c r="K2145" s="1" t="b">
        <v>0</v>
      </c>
      <c r="L2145" s="1"/>
      <c r="M2145" s="1"/>
      <c r="N2145" s="1" t="s">
        <v>52</v>
      </c>
      <c r="O2145" s="3">
        <v>2.65</v>
      </c>
      <c r="P2145" s="3"/>
      <c r="Q2145" s="3">
        <v>2.65</v>
      </c>
      <c r="R2145" s="3">
        <v>5</v>
      </c>
      <c r="S2145" s="1">
        <v>0</v>
      </c>
      <c r="T2145" s="4">
        <v>0</v>
      </c>
      <c r="U2145" s="1" t="s">
        <v>5362</v>
      </c>
      <c r="V2145" s="1" t="s">
        <v>5488</v>
      </c>
      <c r="W2145" s="1" t="s">
        <v>5694</v>
      </c>
      <c r="X2145" s="1" t="s">
        <v>47</v>
      </c>
      <c r="Y2145" s="1">
        <v>42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2</v>
      </c>
      <c r="AU2145" s="1">
        <v>113</v>
      </c>
      <c r="AV2145" s="1">
        <v>6</v>
      </c>
      <c r="AW2145" s="1">
        <v>9</v>
      </c>
      <c r="AX2145" s="1">
        <v>11</v>
      </c>
      <c r="AY2145" s="1">
        <v>3</v>
      </c>
      <c r="AZ2145" s="1">
        <v>8</v>
      </c>
      <c r="BA2145" s="11">
        <v>6</v>
      </c>
    </row>
    <row r="2146" spans="1:53" x14ac:dyDescent="0.25">
      <c r="A2146" s="10">
        <v>126195</v>
      </c>
      <c r="B2146" s="1" t="s">
        <v>4479</v>
      </c>
      <c r="C2146" s="1" t="s">
        <v>49</v>
      </c>
      <c r="D2146" s="1">
        <v>0</v>
      </c>
      <c r="E2146" s="1">
        <v>0</v>
      </c>
      <c r="F2146" s="1"/>
      <c r="G2146" s="1" t="s">
        <v>4480</v>
      </c>
      <c r="H2146" s="2">
        <v>45550.894419479169</v>
      </c>
      <c r="I2146" s="1" t="str">
        <f>_xlfn.XLOOKUP(G2146,'Lookup '!A:A,'Lookup '!B:B)</f>
        <v>Cases &amp; Covers</v>
      </c>
      <c r="J2146" s="1" t="s">
        <v>51</v>
      </c>
      <c r="K2146" s="1" t="b">
        <v>0</v>
      </c>
      <c r="L2146" s="1"/>
      <c r="M2146" s="1"/>
      <c r="N2146" s="1" t="s">
        <v>52</v>
      </c>
      <c r="O2146" s="3">
        <v>2.65</v>
      </c>
      <c r="P2146" s="3"/>
      <c r="Q2146" s="3">
        <v>2.65</v>
      </c>
      <c r="R2146" s="3">
        <v>5</v>
      </c>
      <c r="S2146" s="1">
        <v>0</v>
      </c>
      <c r="T2146" s="4">
        <v>0</v>
      </c>
      <c r="U2146" s="1" t="s">
        <v>5362</v>
      </c>
      <c r="V2146" s="1" t="s">
        <v>5488</v>
      </c>
      <c r="W2146" s="1" t="s">
        <v>5693</v>
      </c>
      <c r="X2146" s="1" t="s">
        <v>47</v>
      </c>
      <c r="Y2146" s="1">
        <v>31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2</v>
      </c>
      <c r="AU2146" s="1">
        <v>96</v>
      </c>
      <c r="AV2146" s="1">
        <v>3</v>
      </c>
      <c r="AW2146" s="1">
        <v>3</v>
      </c>
      <c r="AX2146" s="1">
        <v>10</v>
      </c>
      <c r="AY2146" s="1">
        <v>4</v>
      </c>
      <c r="AZ2146" s="1">
        <v>1</v>
      </c>
      <c r="BA2146" s="11">
        <v>0</v>
      </c>
    </row>
    <row r="2147" spans="1:53" x14ac:dyDescent="0.25">
      <c r="A2147" s="10">
        <v>126196</v>
      </c>
      <c r="B2147" s="1" t="s">
        <v>4481</v>
      </c>
      <c r="C2147" s="1" t="s">
        <v>49</v>
      </c>
      <c r="D2147" s="1">
        <v>0</v>
      </c>
      <c r="E2147" s="1">
        <v>0</v>
      </c>
      <c r="F2147" s="1"/>
      <c r="G2147" s="1" t="s">
        <v>4482</v>
      </c>
      <c r="H2147" s="2">
        <v>45550.894419479169</v>
      </c>
      <c r="I2147" s="1" t="str">
        <f>_xlfn.XLOOKUP(G2147,'Lookup '!A:A,'Lookup '!B:B)</f>
        <v>Cases &amp; Covers</v>
      </c>
      <c r="J2147" s="1" t="s">
        <v>51</v>
      </c>
      <c r="K2147" s="1" t="b">
        <v>0</v>
      </c>
      <c r="L2147" s="1"/>
      <c r="M2147" s="1"/>
      <c r="N2147" s="1" t="s">
        <v>52</v>
      </c>
      <c r="O2147" s="3">
        <v>2.65</v>
      </c>
      <c r="P2147" s="3"/>
      <c r="Q2147" s="3">
        <v>2.65</v>
      </c>
      <c r="R2147" s="3">
        <v>5</v>
      </c>
      <c r="S2147" s="1">
        <v>0</v>
      </c>
      <c r="T2147" s="4">
        <v>0</v>
      </c>
      <c r="U2147" s="1" t="s">
        <v>5362</v>
      </c>
      <c r="V2147" s="1" t="s">
        <v>5488</v>
      </c>
      <c r="W2147" s="1" t="s">
        <v>5693</v>
      </c>
      <c r="X2147" s="1" t="s">
        <v>47</v>
      </c>
      <c r="Y2147" s="1">
        <v>77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2</v>
      </c>
      <c r="AU2147" s="1">
        <v>89</v>
      </c>
      <c r="AV2147" s="1">
        <v>7</v>
      </c>
      <c r="AW2147" s="1">
        <v>13</v>
      </c>
      <c r="AX2147" s="1">
        <v>7</v>
      </c>
      <c r="AY2147" s="1">
        <v>1</v>
      </c>
      <c r="AZ2147" s="1">
        <v>1</v>
      </c>
      <c r="BA2147" s="11">
        <v>3</v>
      </c>
    </row>
    <row r="2148" spans="1:53" x14ac:dyDescent="0.25">
      <c r="A2148" s="10">
        <v>126197</v>
      </c>
      <c r="B2148" s="1" t="s">
        <v>4483</v>
      </c>
      <c r="C2148" s="1" t="s">
        <v>49</v>
      </c>
      <c r="D2148" s="1">
        <v>0</v>
      </c>
      <c r="E2148" s="1">
        <v>0</v>
      </c>
      <c r="F2148" s="1"/>
      <c r="G2148" s="1" t="s">
        <v>4484</v>
      </c>
      <c r="H2148" s="2">
        <v>45550.894419479169</v>
      </c>
      <c r="I2148" s="1" t="str">
        <f>_xlfn.XLOOKUP(G2148,'Lookup '!A:A,'Lookup '!B:B)</f>
        <v>Cases &amp; Covers</v>
      </c>
      <c r="J2148" s="1" t="s">
        <v>51</v>
      </c>
      <c r="K2148" s="1" t="b">
        <v>0</v>
      </c>
      <c r="L2148" s="1"/>
      <c r="M2148" s="1"/>
      <c r="N2148" s="1" t="s">
        <v>52</v>
      </c>
      <c r="O2148" s="3">
        <v>2.65</v>
      </c>
      <c r="P2148" s="3"/>
      <c r="Q2148" s="3">
        <v>2.65</v>
      </c>
      <c r="R2148" s="3">
        <v>5</v>
      </c>
      <c r="S2148" s="1">
        <v>0</v>
      </c>
      <c r="T2148" s="4">
        <v>0</v>
      </c>
      <c r="U2148" s="1" t="s">
        <v>5362</v>
      </c>
      <c r="V2148" s="1" t="s">
        <v>5488</v>
      </c>
      <c r="W2148" s="1" t="s">
        <v>5693</v>
      </c>
      <c r="X2148" s="1" t="s">
        <v>47</v>
      </c>
      <c r="Y2148" s="1">
        <v>29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2</v>
      </c>
      <c r="AU2148" s="1">
        <v>96</v>
      </c>
      <c r="AV2148" s="1">
        <v>2</v>
      </c>
      <c r="AW2148" s="1">
        <v>4</v>
      </c>
      <c r="AX2148" s="1">
        <v>9</v>
      </c>
      <c r="AY2148" s="1">
        <v>1</v>
      </c>
      <c r="AZ2148" s="1">
        <v>3</v>
      </c>
      <c r="BA2148" s="11">
        <v>4</v>
      </c>
    </row>
    <row r="2149" spans="1:53" x14ac:dyDescent="0.25">
      <c r="A2149" s="10">
        <v>126198</v>
      </c>
      <c r="B2149" s="1" t="s">
        <v>4485</v>
      </c>
      <c r="C2149" s="1" t="s">
        <v>49</v>
      </c>
      <c r="D2149" s="1">
        <v>0</v>
      </c>
      <c r="E2149" s="1">
        <v>0</v>
      </c>
      <c r="F2149" s="1"/>
      <c r="G2149" s="1" t="s">
        <v>4486</v>
      </c>
      <c r="H2149" s="2">
        <v>45550.894419479169</v>
      </c>
      <c r="I2149" s="1" t="str">
        <f>_xlfn.XLOOKUP(G2149,'Lookup '!A:A,'Lookup '!B:B)</f>
        <v>Cases &amp; Covers</v>
      </c>
      <c r="J2149" s="1" t="s">
        <v>51</v>
      </c>
      <c r="K2149" s="1" t="b">
        <v>0</v>
      </c>
      <c r="L2149" s="1"/>
      <c r="M2149" s="1"/>
      <c r="N2149" s="1" t="s">
        <v>52</v>
      </c>
      <c r="O2149" s="3">
        <v>2.65</v>
      </c>
      <c r="P2149" s="3"/>
      <c r="Q2149" s="3">
        <v>2.65</v>
      </c>
      <c r="R2149" s="3">
        <v>5</v>
      </c>
      <c r="S2149" s="1">
        <v>0</v>
      </c>
      <c r="T2149" s="4">
        <v>0</v>
      </c>
      <c r="U2149" s="1" t="s">
        <v>5362</v>
      </c>
      <c r="V2149" s="1" t="s">
        <v>5488</v>
      </c>
      <c r="W2149" s="1" t="s">
        <v>5692</v>
      </c>
      <c r="X2149" s="1" t="s">
        <v>47</v>
      </c>
      <c r="Y2149" s="1">
        <v>107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2</v>
      </c>
      <c r="AU2149" s="1">
        <v>115</v>
      </c>
      <c r="AV2149" s="1">
        <v>4</v>
      </c>
      <c r="AW2149" s="1">
        <v>3</v>
      </c>
      <c r="AX2149" s="1">
        <v>13</v>
      </c>
      <c r="AY2149" s="1">
        <v>0</v>
      </c>
      <c r="AZ2149" s="1">
        <v>4</v>
      </c>
      <c r="BA2149" s="11">
        <v>2</v>
      </c>
    </row>
    <row r="2150" spans="1:53" x14ac:dyDescent="0.25">
      <c r="A2150" s="10">
        <v>126199</v>
      </c>
      <c r="B2150" s="1" t="s">
        <v>4487</v>
      </c>
      <c r="C2150" s="1" t="s">
        <v>49</v>
      </c>
      <c r="D2150" s="1">
        <v>0</v>
      </c>
      <c r="E2150" s="1">
        <v>0</v>
      </c>
      <c r="F2150" s="1"/>
      <c r="G2150" s="1" t="s">
        <v>4488</v>
      </c>
      <c r="H2150" s="2">
        <v>45550.894419479169</v>
      </c>
      <c r="I2150" s="1" t="str">
        <f>_xlfn.XLOOKUP(G2150,'Lookup '!A:A,'Lookup '!B:B)</f>
        <v>Cases &amp; Covers</v>
      </c>
      <c r="J2150" s="1" t="s">
        <v>51</v>
      </c>
      <c r="K2150" s="1" t="b">
        <v>0</v>
      </c>
      <c r="L2150" s="1"/>
      <c r="M2150" s="1"/>
      <c r="N2150" s="1" t="s">
        <v>52</v>
      </c>
      <c r="O2150" s="3">
        <v>2.65</v>
      </c>
      <c r="P2150" s="3"/>
      <c r="Q2150" s="3">
        <v>2.65</v>
      </c>
      <c r="R2150" s="3">
        <v>5</v>
      </c>
      <c r="S2150" s="1">
        <v>0</v>
      </c>
      <c r="T2150" s="4">
        <v>0</v>
      </c>
      <c r="U2150" s="1" t="s">
        <v>5362</v>
      </c>
      <c r="V2150" s="1" t="s">
        <v>5488</v>
      </c>
      <c r="W2150" s="1" t="s">
        <v>5692</v>
      </c>
      <c r="X2150" s="1" t="s">
        <v>47</v>
      </c>
      <c r="Y2150" s="1">
        <v>138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3</v>
      </c>
      <c r="AU2150" s="1">
        <v>125</v>
      </c>
      <c r="AV2150" s="1">
        <v>5</v>
      </c>
      <c r="AW2150" s="1">
        <v>10</v>
      </c>
      <c r="AX2150" s="1">
        <v>8</v>
      </c>
      <c r="AY2150" s="1">
        <v>5</v>
      </c>
      <c r="AZ2150" s="1">
        <v>2</v>
      </c>
      <c r="BA2150" s="11">
        <v>4</v>
      </c>
    </row>
    <row r="2151" spans="1:53" x14ac:dyDescent="0.25">
      <c r="A2151" s="10">
        <v>126200</v>
      </c>
      <c r="B2151" s="1" t="s">
        <v>4489</v>
      </c>
      <c r="C2151" s="1" t="s">
        <v>49</v>
      </c>
      <c r="D2151" s="1">
        <v>0</v>
      </c>
      <c r="E2151" s="1">
        <v>0</v>
      </c>
      <c r="F2151" s="1"/>
      <c r="G2151" s="1" t="s">
        <v>4490</v>
      </c>
      <c r="H2151" s="2">
        <v>45550.894419479169</v>
      </c>
      <c r="I2151" s="1" t="str">
        <f>_xlfn.XLOOKUP(G2151,'Lookup '!A:A,'Lookup '!B:B)</f>
        <v>Cases &amp; Covers</v>
      </c>
      <c r="J2151" s="1" t="s">
        <v>51</v>
      </c>
      <c r="K2151" s="1" t="b">
        <v>0</v>
      </c>
      <c r="L2151" s="1"/>
      <c r="M2151" s="1"/>
      <c r="N2151" s="1" t="s">
        <v>52</v>
      </c>
      <c r="O2151" s="3">
        <v>2.65</v>
      </c>
      <c r="P2151" s="3"/>
      <c r="Q2151" s="3">
        <v>2.65</v>
      </c>
      <c r="R2151" s="3">
        <v>5</v>
      </c>
      <c r="S2151" s="1">
        <v>0</v>
      </c>
      <c r="T2151" s="4">
        <v>0</v>
      </c>
      <c r="U2151" s="1" t="s">
        <v>5362</v>
      </c>
      <c r="V2151" s="1" t="s">
        <v>5488</v>
      </c>
      <c r="W2151" s="1" t="s">
        <v>5692</v>
      </c>
      <c r="X2151" s="1" t="s">
        <v>47</v>
      </c>
      <c r="Y2151" s="1">
        <v>79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2</v>
      </c>
      <c r="AU2151" s="1">
        <v>91</v>
      </c>
      <c r="AV2151" s="1">
        <v>7</v>
      </c>
      <c r="AW2151" s="1">
        <v>6</v>
      </c>
      <c r="AX2151" s="1">
        <v>6</v>
      </c>
      <c r="AY2151" s="1">
        <v>3</v>
      </c>
      <c r="AZ2151" s="1">
        <v>3</v>
      </c>
      <c r="BA2151" s="11">
        <v>3</v>
      </c>
    </row>
    <row r="2152" spans="1:53" x14ac:dyDescent="0.25">
      <c r="A2152" s="10">
        <v>126201</v>
      </c>
      <c r="B2152" s="1" t="s">
        <v>4491</v>
      </c>
      <c r="C2152" s="1" t="s">
        <v>49</v>
      </c>
      <c r="D2152" s="1">
        <v>0</v>
      </c>
      <c r="E2152" s="1">
        <v>0</v>
      </c>
      <c r="F2152" s="1"/>
      <c r="G2152" s="1" t="s">
        <v>4492</v>
      </c>
      <c r="H2152" s="2">
        <v>45550.894419479169</v>
      </c>
      <c r="I2152" s="1" t="str">
        <f>_xlfn.XLOOKUP(G2152,'Lookup '!A:A,'Lookup '!B:B)</f>
        <v>Cases &amp; Covers</v>
      </c>
      <c r="J2152" s="1" t="s">
        <v>51</v>
      </c>
      <c r="K2152" s="1" t="b">
        <v>0</v>
      </c>
      <c r="L2152" s="1"/>
      <c r="M2152" s="1"/>
      <c r="N2152" s="1" t="s">
        <v>52</v>
      </c>
      <c r="O2152" s="3">
        <v>2.65</v>
      </c>
      <c r="P2152" s="3"/>
      <c r="Q2152" s="3">
        <v>2.65</v>
      </c>
      <c r="R2152" s="3">
        <v>5</v>
      </c>
      <c r="S2152" s="1">
        <v>0</v>
      </c>
      <c r="T2152" s="4">
        <v>0</v>
      </c>
      <c r="U2152" s="1" t="s">
        <v>5362</v>
      </c>
      <c r="V2152" s="1" t="s">
        <v>5488</v>
      </c>
      <c r="W2152" s="1" t="s">
        <v>5692</v>
      </c>
      <c r="X2152" s="1" t="s">
        <v>47</v>
      </c>
      <c r="Y2152" s="1">
        <v>79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2</v>
      </c>
      <c r="AU2152" s="1">
        <v>91</v>
      </c>
      <c r="AV2152" s="1">
        <v>6</v>
      </c>
      <c r="AW2152" s="1">
        <v>10</v>
      </c>
      <c r="AX2152" s="1">
        <v>4</v>
      </c>
      <c r="AY2152" s="1">
        <v>3</v>
      </c>
      <c r="AZ2152" s="1">
        <v>5</v>
      </c>
      <c r="BA2152" s="11">
        <v>0</v>
      </c>
    </row>
    <row r="2153" spans="1:53" x14ac:dyDescent="0.25">
      <c r="A2153" s="10">
        <v>126202</v>
      </c>
      <c r="B2153" s="1" t="s">
        <v>4493</v>
      </c>
      <c r="C2153" s="1" t="s">
        <v>49</v>
      </c>
      <c r="D2153" s="1">
        <v>0</v>
      </c>
      <c r="E2153" s="1">
        <v>0</v>
      </c>
      <c r="F2153" s="1"/>
      <c r="G2153" s="1" t="s">
        <v>4494</v>
      </c>
      <c r="H2153" s="2">
        <v>45550.894419479169</v>
      </c>
      <c r="I2153" s="1" t="str">
        <f>_xlfn.XLOOKUP(G2153,'Lookup '!A:A,'Lookup '!B:B)</f>
        <v>Cases &amp; Covers</v>
      </c>
      <c r="J2153" s="1" t="s">
        <v>51</v>
      </c>
      <c r="K2153" s="1" t="b">
        <v>0</v>
      </c>
      <c r="L2153" s="1"/>
      <c r="M2153" s="1"/>
      <c r="N2153" s="1" t="s">
        <v>52</v>
      </c>
      <c r="O2153" s="3">
        <v>2.65</v>
      </c>
      <c r="P2153" s="3"/>
      <c r="Q2153" s="3">
        <v>2.65</v>
      </c>
      <c r="R2153" s="3">
        <v>5</v>
      </c>
      <c r="S2153" s="1">
        <v>0</v>
      </c>
      <c r="T2153" s="4">
        <v>0</v>
      </c>
      <c r="U2153" s="1" t="s">
        <v>5362</v>
      </c>
      <c r="V2153" s="1" t="s">
        <v>5488</v>
      </c>
      <c r="W2153" s="1" t="s">
        <v>5691</v>
      </c>
      <c r="X2153" s="1" t="s">
        <v>47</v>
      </c>
      <c r="Y2153" s="1">
        <v>142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3</v>
      </c>
      <c r="AU2153" s="1">
        <v>123</v>
      </c>
      <c r="AV2153" s="1">
        <v>5</v>
      </c>
      <c r="AW2153" s="1">
        <v>10</v>
      </c>
      <c r="AX2153" s="1">
        <v>5</v>
      </c>
      <c r="AY2153" s="1">
        <v>8</v>
      </c>
      <c r="AZ2153" s="1">
        <v>1</v>
      </c>
      <c r="BA2153" s="11">
        <v>6</v>
      </c>
    </row>
    <row r="2154" spans="1:53" x14ac:dyDescent="0.25">
      <c r="A2154" s="10">
        <v>126203</v>
      </c>
      <c r="B2154" s="1" t="s">
        <v>4495</v>
      </c>
      <c r="C2154" s="1" t="s">
        <v>49</v>
      </c>
      <c r="D2154" s="1">
        <v>0</v>
      </c>
      <c r="E2154" s="1">
        <v>0</v>
      </c>
      <c r="F2154" s="1"/>
      <c r="G2154" s="1" t="s">
        <v>4496</v>
      </c>
      <c r="H2154" s="2">
        <v>45550.894419479169</v>
      </c>
      <c r="I2154" s="1" t="str">
        <f>_xlfn.XLOOKUP(G2154,'Lookup '!A:A,'Lookup '!B:B)</f>
        <v>Cases &amp; Covers</v>
      </c>
      <c r="J2154" s="1" t="s">
        <v>51</v>
      </c>
      <c r="K2154" s="1" t="b">
        <v>0</v>
      </c>
      <c r="L2154" s="1"/>
      <c r="M2154" s="1"/>
      <c r="N2154" s="1" t="s">
        <v>52</v>
      </c>
      <c r="O2154" s="3">
        <v>2.65</v>
      </c>
      <c r="P2154" s="3"/>
      <c r="Q2154" s="3">
        <v>2.65</v>
      </c>
      <c r="R2154" s="3">
        <v>5</v>
      </c>
      <c r="S2154" s="1">
        <v>0</v>
      </c>
      <c r="T2154" s="4">
        <v>0</v>
      </c>
      <c r="U2154" s="1" t="s">
        <v>5362</v>
      </c>
      <c r="V2154" s="1" t="s">
        <v>5488</v>
      </c>
      <c r="W2154" s="1" t="s">
        <v>5691</v>
      </c>
      <c r="X2154" s="1" t="s">
        <v>47</v>
      </c>
      <c r="Y2154" s="1">
        <v>104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2</v>
      </c>
      <c r="AU2154" s="1">
        <v>110</v>
      </c>
      <c r="AV2154" s="1">
        <v>5</v>
      </c>
      <c r="AW2154" s="1">
        <v>7</v>
      </c>
      <c r="AX2154" s="1">
        <v>10</v>
      </c>
      <c r="AY2154" s="1">
        <v>4</v>
      </c>
      <c r="AZ2154" s="1">
        <v>1</v>
      </c>
      <c r="BA2154" s="11">
        <v>8</v>
      </c>
    </row>
    <row r="2155" spans="1:53" x14ac:dyDescent="0.25">
      <c r="A2155" s="10">
        <v>126204</v>
      </c>
      <c r="B2155" s="1" t="s">
        <v>4497</v>
      </c>
      <c r="C2155" s="1" t="s">
        <v>49</v>
      </c>
      <c r="D2155" s="1">
        <v>0</v>
      </c>
      <c r="E2155" s="1">
        <v>0</v>
      </c>
      <c r="F2155" s="1"/>
      <c r="G2155" s="1" t="s">
        <v>4498</v>
      </c>
      <c r="H2155" s="2">
        <v>45550.894419479169</v>
      </c>
      <c r="I2155" s="1" t="str">
        <f>_xlfn.XLOOKUP(G2155,'Lookup '!A:A,'Lookup '!B:B)</f>
        <v>Cases &amp; Covers</v>
      </c>
      <c r="J2155" s="1" t="s">
        <v>51</v>
      </c>
      <c r="K2155" s="1" t="b">
        <v>0</v>
      </c>
      <c r="L2155" s="1"/>
      <c r="M2155" s="1"/>
      <c r="N2155" s="1" t="s">
        <v>52</v>
      </c>
      <c r="O2155" s="3">
        <v>2.65</v>
      </c>
      <c r="P2155" s="3"/>
      <c r="Q2155" s="3">
        <v>2.65</v>
      </c>
      <c r="R2155" s="3">
        <v>5</v>
      </c>
      <c r="S2155" s="1">
        <v>0</v>
      </c>
      <c r="T2155" s="4">
        <v>0</v>
      </c>
      <c r="U2155" s="1" t="s">
        <v>5362</v>
      </c>
      <c r="V2155" s="1" t="s">
        <v>5488</v>
      </c>
      <c r="W2155" s="1" t="s">
        <v>5691</v>
      </c>
      <c r="X2155" s="1" t="s">
        <v>47</v>
      </c>
      <c r="Y2155" s="1">
        <v>67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2</v>
      </c>
      <c r="AU2155" s="1">
        <v>110</v>
      </c>
      <c r="AV2155" s="1">
        <v>1</v>
      </c>
      <c r="AW2155" s="1">
        <v>4</v>
      </c>
      <c r="AX2155" s="1">
        <v>9</v>
      </c>
      <c r="AY2155" s="1">
        <v>2</v>
      </c>
      <c r="AZ2155" s="1">
        <v>1</v>
      </c>
      <c r="BA2155" s="11">
        <v>4</v>
      </c>
    </row>
    <row r="2156" spans="1:53" x14ac:dyDescent="0.25">
      <c r="A2156" s="10">
        <v>126205</v>
      </c>
      <c r="B2156" s="1" t="s">
        <v>4499</v>
      </c>
      <c r="C2156" s="1" t="s">
        <v>49</v>
      </c>
      <c r="D2156" s="1">
        <v>0</v>
      </c>
      <c r="E2156" s="1">
        <v>0</v>
      </c>
      <c r="F2156" s="1"/>
      <c r="G2156" s="1" t="s">
        <v>4500</v>
      </c>
      <c r="H2156" s="2">
        <v>45550.894419479169</v>
      </c>
      <c r="I2156" s="1" t="str">
        <f>_xlfn.XLOOKUP(G2156,'Lookup '!A:A,'Lookup '!B:B)</f>
        <v>Cases &amp; Covers</v>
      </c>
      <c r="J2156" s="1" t="s">
        <v>51</v>
      </c>
      <c r="K2156" s="1" t="b">
        <v>0</v>
      </c>
      <c r="L2156" s="1"/>
      <c r="M2156" s="1"/>
      <c r="N2156" s="1" t="s">
        <v>52</v>
      </c>
      <c r="O2156" s="3">
        <v>2.65</v>
      </c>
      <c r="P2156" s="3"/>
      <c r="Q2156" s="3">
        <v>2.65</v>
      </c>
      <c r="R2156" s="3">
        <v>5</v>
      </c>
      <c r="S2156" s="1">
        <v>0</v>
      </c>
      <c r="T2156" s="4">
        <v>0</v>
      </c>
      <c r="U2156" s="1" t="s">
        <v>5362</v>
      </c>
      <c r="V2156" s="1" t="s">
        <v>5488</v>
      </c>
      <c r="W2156" s="1" t="s">
        <v>5691</v>
      </c>
      <c r="X2156" s="1" t="s">
        <v>47</v>
      </c>
      <c r="Y2156" s="1">
        <v>69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2</v>
      </c>
      <c r="AU2156" s="1">
        <v>111</v>
      </c>
      <c r="AV2156" s="1">
        <v>3</v>
      </c>
      <c r="AW2156" s="1">
        <v>1</v>
      </c>
      <c r="AX2156" s="1">
        <v>3</v>
      </c>
      <c r="AY2156" s="1">
        <v>5</v>
      </c>
      <c r="AZ2156" s="1">
        <v>3</v>
      </c>
      <c r="BA2156" s="11">
        <v>3</v>
      </c>
    </row>
    <row r="2157" spans="1:53" x14ac:dyDescent="0.25">
      <c r="A2157" s="10">
        <v>126206</v>
      </c>
      <c r="B2157" s="1" t="s">
        <v>4501</v>
      </c>
      <c r="C2157" s="1" t="s">
        <v>49</v>
      </c>
      <c r="D2157" s="1">
        <v>0</v>
      </c>
      <c r="E2157" s="1">
        <v>0</v>
      </c>
      <c r="F2157" s="1"/>
      <c r="G2157" s="1" t="s">
        <v>4502</v>
      </c>
      <c r="H2157" s="2">
        <v>45550.894419479169</v>
      </c>
      <c r="I2157" s="1" t="str">
        <f>_xlfn.XLOOKUP(G2157,'Lookup '!A:A,'Lookup '!B:B)</f>
        <v>Cases &amp; Covers</v>
      </c>
      <c r="J2157" s="1" t="s">
        <v>51</v>
      </c>
      <c r="K2157" s="1" t="b">
        <v>0</v>
      </c>
      <c r="L2157" s="1"/>
      <c r="M2157" s="1"/>
      <c r="N2157" s="1" t="s">
        <v>52</v>
      </c>
      <c r="O2157" s="3">
        <v>3.21</v>
      </c>
      <c r="P2157" s="3"/>
      <c r="Q2157" s="3">
        <v>3.21</v>
      </c>
      <c r="R2157" s="3">
        <v>5.4545000000000003</v>
      </c>
      <c r="S2157" s="1">
        <v>0</v>
      </c>
      <c r="T2157" s="4">
        <v>0</v>
      </c>
      <c r="U2157" s="1" t="s">
        <v>5362</v>
      </c>
      <c r="V2157" s="1" t="s">
        <v>5509</v>
      </c>
      <c r="W2157" s="1" t="s">
        <v>5694</v>
      </c>
      <c r="X2157" s="1" t="s">
        <v>47</v>
      </c>
      <c r="Y2157" s="1">
        <v>31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2</v>
      </c>
      <c r="AU2157" s="1">
        <v>89</v>
      </c>
      <c r="AV2157" s="1">
        <v>5</v>
      </c>
      <c r="AW2157" s="1">
        <v>4</v>
      </c>
      <c r="AX2157" s="1">
        <v>4</v>
      </c>
      <c r="AY2157" s="1">
        <v>3</v>
      </c>
      <c r="AZ2157" s="1">
        <v>7</v>
      </c>
      <c r="BA2157" s="11">
        <v>5</v>
      </c>
    </row>
    <row r="2158" spans="1:53" x14ac:dyDescent="0.25">
      <c r="A2158" s="10">
        <v>126207</v>
      </c>
      <c r="B2158" s="1" t="s">
        <v>4503</v>
      </c>
      <c r="C2158" s="1" t="s">
        <v>49</v>
      </c>
      <c r="D2158" s="1">
        <v>0</v>
      </c>
      <c r="E2158" s="1">
        <v>0</v>
      </c>
      <c r="F2158" s="1"/>
      <c r="G2158" s="1" t="s">
        <v>4504</v>
      </c>
      <c r="H2158" s="2">
        <v>45550.894419479169</v>
      </c>
      <c r="I2158" s="1" t="str">
        <f>_xlfn.XLOOKUP(G2158,'Lookup '!A:A,'Lookup '!B:B)</f>
        <v>Cases &amp; Covers</v>
      </c>
      <c r="J2158" s="1" t="s">
        <v>51</v>
      </c>
      <c r="K2158" s="1" t="b">
        <v>0</v>
      </c>
      <c r="L2158" s="1"/>
      <c r="M2158" s="1"/>
      <c r="N2158" s="1" t="s">
        <v>52</v>
      </c>
      <c r="O2158" s="3">
        <v>3.21</v>
      </c>
      <c r="P2158" s="3"/>
      <c r="Q2158" s="3">
        <v>3.21</v>
      </c>
      <c r="R2158" s="3">
        <v>5.4545000000000003</v>
      </c>
      <c r="S2158" s="1">
        <v>0</v>
      </c>
      <c r="T2158" s="4">
        <v>0</v>
      </c>
      <c r="U2158" s="1" t="s">
        <v>5362</v>
      </c>
      <c r="V2158" s="1" t="s">
        <v>5509</v>
      </c>
      <c r="W2158" s="1" t="s">
        <v>5694</v>
      </c>
      <c r="X2158" s="1" t="s">
        <v>47</v>
      </c>
      <c r="Y2158" s="1">
        <v>9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2</v>
      </c>
      <c r="AU2158" s="1">
        <v>89</v>
      </c>
      <c r="AV2158" s="1">
        <v>2</v>
      </c>
      <c r="AW2158" s="1">
        <v>5</v>
      </c>
      <c r="AX2158" s="1">
        <v>6</v>
      </c>
      <c r="AY2158" s="1">
        <v>3</v>
      </c>
      <c r="AZ2158" s="1">
        <v>2</v>
      </c>
      <c r="BA2158" s="11">
        <v>2</v>
      </c>
    </row>
    <row r="2159" spans="1:53" x14ac:dyDescent="0.25">
      <c r="A2159" s="10">
        <v>126208</v>
      </c>
      <c r="B2159" s="1" t="s">
        <v>4505</v>
      </c>
      <c r="C2159" s="1" t="s">
        <v>49</v>
      </c>
      <c r="D2159" s="1">
        <v>0</v>
      </c>
      <c r="E2159" s="1">
        <v>0</v>
      </c>
      <c r="F2159" s="1"/>
      <c r="G2159" s="1" t="s">
        <v>4506</v>
      </c>
      <c r="H2159" s="2">
        <v>45550.894419479169</v>
      </c>
      <c r="I2159" s="1" t="str">
        <f>_xlfn.XLOOKUP(G2159,'Lookup '!A:A,'Lookup '!B:B)</f>
        <v>Cases &amp; Covers</v>
      </c>
      <c r="J2159" s="1" t="s">
        <v>51</v>
      </c>
      <c r="K2159" s="1" t="b">
        <v>0</v>
      </c>
      <c r="L2159" s="1"/>
      <c r="M2159" s="1"/>
      <c r="N2159" s="1" t="s">
        <v>52</v>
      </c>
      <c r="O2159" s="3">
        <v>3.21</v>
      </c>
      <c r="P2159" s="3"/>
      <c r="Q2159" s="3">
        <v>3.21</v>
      </c>
      <c r="R2159" s="3">
        <v>5.4545000000000003</v>
      </c>
      <c r="S2159" s="1">
        <v>0</v>
      </c>
      <c r="T2159" s="4">
        <v>0</v>
      </c>
      <c r="U2159" s="1" t="s">
        <v>5362</v>
      </c>
      <c r="V2159" s="1" t="s">
        <v>5509</v>
      </c>
      <c r="W2159" s="1" t="s">
        <v>5692</v>
      </c>
      <c r="X2159" s="1" t="s">
        <v>47</v>
      </c>
      <c r="Y2159" s="1">
        <v>27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2</v>
      </c>
      <c r="AU2159" s="1">
        <v>92</v>
      </c>
      <c r="AV2159" s="1">
        <v>3</v>
      </c>
      <c r="AW2159" s="1">
        <v>7</v>
      </c>
      <c r="AX2159" s="1">
        <v>5</v>
      </c>
      <c r="AY2159" s="1">
        <v>3</v>
      </c>
      <c r="AZ2159" s="1">
        <v>7</v>
      </c>
      <c r="BA2159" s="11">
        <v>4</v>
      </c>
    </row>
    <row r="2160" spans="1:53" x14ac:dyDescent="0.25">
      <c r="A2160" s="10">
        <v>126209</v>
      </c>
      <c r="B2160" s="1" t="s">
        <v>4507</v>
      </c>
      <c r="C2160" s="1" t="s">
        <v>49</v>
      </c>
      <c r="D2160" s="1">
        <v>0</v>
      </c>
      <c r="E2160" s="1">
        <v>0</v>
      </c>
      <c r="F2160" s="1"/>
      <c r="G2160" s="1" t="s">
        <v>4508</v>
      </c>
      <c r="H2160" s="2">
        <v>45550.894419479169</v>
      </c>
      <c r="I2160" s="1" t="str">
        <f>_xlfn.XLOOKUP(G2160,'Lookup '!A:A,'Lookup '!B:B)</f>
        <v>Cases &amp; Covers</v>
      </c>
      <c r="J2160" s="1" t="s">
        <v>51</v>
      </c>
      <c r="K2160" s="1" t="b">
        <v>0</v>
      </c>
      <c r="L2160" s="1"/>
      <c r="M2160" s="1"/>
      <c r="N2160" s="1" t="s">
        <v>52</v>
      </c>
      <c r="O2160" s="3">
        <v>3.21</v>
      </c>
      <c r="P2160" s="3"/>
      <c r="Q2160" s="3">
        <v>3.21</v>
      </c>
      <c r="R2160" s="3">
        <v>5.4545000000000003</v>
      </c>
      <c r="S2160" s="1">
        <v>0</v>
      </c>
      <c r="T2160" s="4">
        <v>0</v>
      </c>
      <c r="U2160" s="1" t="s">
        <v>5362</v>
      </c>
      <c r="V2160" s="1" t="s">
        <v>5509</v>
      </c>
      <c r="W2160" s="1" t="s">
        <v>5692</v>
      </c>
      <c r="X2160" s="1" t="s">
        <v>47</v>
      </c>
      <c r="Y2160" s="1">
        <v>5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2</v>
      </c>
      <c r="AU2160" s="1">
        <v>95</v>
      </c>
      <c r="AV2160" s="1">
        <v>1</v>
      </c>
      <c r="AW2160" s="1">
        <v>2</v>
      </c>
      <c r="AX2160" s="1">
        <v>6</v>
      </c>
      <c r="AY2160" s="1">
        <v>2</v>
      </c>
      <c r="AZ2160" s="1">
        <v>4</v>
      </c>
      <c r="BA2160" s="11">
        <v>2</v>
      </c>
    </row>
    <row r="2161" spans="1:53" x14ac:dyDescent="0.25">
      <c r="A2161" s="10">
        <v>126210</v>
      </c>
      <c r="B2161" s="1" t="s">
        <v>4509</v>
      </c>
      <c r="C2161" s="1" t="s">
        <v>49</v>
      </c>
      <c r="D2161" s="1">
        <v>0</v>
      </c>
      <c r="E2161" s="1">
        <v>0</v>
      </c>
      <c r="F2161" s="1"/>
      <c r="G2161" s="1" t="s">
        <v>4510</v>
      </c>
      <c r="H2161" s="2">
        <v>45550.894419479169</v>
      </c>
      <c r="I2161" s="1" t="str">
        <f>_xlfn.XLOOKUP(G2161,'Lookup '!A:A,'Lookup '!B:B)</f>
        <v>Cases &amp; Covers</v>
      </c>
      <c r="J2161" s="1" t="s">
        <v>51</v>
      </c>
      <c r="K2161" s="1" t="b">
        <v>0</v>
      </c>
      <c r="L2161" s="1"/>
      <c r="M2161" s="1"/>
      <c r="N2161" s="1" t="s">
        <v>52</v>
      </c>
      <c r="O2161" s="3">
        <v>3.21</v>
      </c>
      <c r="P2161" s="3"/>
      <c r="Q2161" s="3">
        <v>3.21</v>
      </c>
      <c r="R2161" s="3">
        <v>5.4545000000000003</v>
      </c>
      <c r="S2161" s="1">
        <v>0</v>
      </c>
      <c r="T2161" s="4">
        <v>0</v>
      </c>
      <c r="U2161" s="1" t="s">
        <v>5362</v>
      </c>
      <c r="V2161" s="1" t="s">
        <v>5509</v>
      </c>
      <c r="W2161" s="1" t="s">
        <v>5691</v>
      </c>
      <c r="X2161" s="1" t="s">
        <v>47</v>
      </c>
      <c r="Y2161" s="1">
        <v>43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2</v>
      </c>
      <c r="AU2161" s="1">
        <v>91</v>
      </c>
      <c r="AV2161" s="1">
        <v>2</v>
      </c>
      <c r="AW2161" s="1">
        <v>3</v>
      </c>
      <c r="AX2161" s="1">
        <v>4</v>
      </c>
      <c r="AY2161" s="1">
        <v>1</v>
      </c>
      <c r="AZ2161" s="1">
        <v>4</v>
      </c>
      <c r="BA2161" s="11">
        <v>0</v>
      </c>
    </row>
    <row r="2162" spans="1:53" x14ac:dyDescent="0.25">
      <c r="A2162" s="10">
        <v>126211</v>
      </c>
      <c r="B2162" s="1" t="s">
        <v>4511</v>
      </c>
      <c r="C2162" s="1" t="s">
        <v>49</v>
      </c>
      <c r="D2162" s="1">
        <v>0</v>
      </c>
      <c r="E2162" s="1">
        <v>0</v>
      </c>
      <c r="F2162" s="1"/>
      <c r="G2162" s="1" t="s">
        <v>4512</v>
      </c>
      <c r="H2162" s="2">
        <v>45550.894419479169</v>
      </c>
      <c r="I2162" s="1" t="str">
        <f>_xlfn.XLOOKUP(G2162,'Lookup '!A:A,'Lookup '!B:B)</f>
        <v>Cases &amp; Covers</v>
      </c>
      <c r="J2162" s="1" t="s">
        <v>51</v>
      </c>
      <c r="K2162" s="1" t="b">
        <v>0</v>
      </c>
      <c r="L2162" s="1"/>
      <c r="M2162" s="1"/>
      <c r="N2162" s="1" t="s">
        <v>52</v>
      </c>
      <c r="O2162" s="3">
        <v>3.21</v>
      </c>
      <c r="P2162" s="3"/>
      <c r="Q2162" s="3">
        <v>3.21</v>
      </c>
      <c r="R2162" s="3">
        <v>5.4545000000000003</v>
      </c>
      <c r="S2162" s="1">
        <v>0</v>
      </c>
      <c r="T2162" s="4">
        <v>0</v>
      </c>
      <c r="U2162" s="1" t="s">
        <v>5362</v>
      </c>
      <c r="V2162" s="1" t="s">
        <v>5509</v>
      </c>
      <c r="W2162" s="1" t="s">
        <v>5691</v>
      </c>
      <c r="X2162" s="1" t="s">
        <v>47</v>
      </c>
      <c r="Y2162" s="1">
        <v>-4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2</v>
      </c>
      <c r="AU2162" s="1">
        <v>91</v>
      </c>
      <c r="AV2162" s="1">
        <v>6</v>
      </c>
      <c r="AW2162" s="1">
        <v>8</v>
      </c>
      <c r="AX2162" s="1">
        <v>5</v>
      </c>
      <c r="AY2162" s="1">
        <v>4</v>
      </c>
      <c r="AZ2162" s="1">
        <v>5</v>
      </c>
      <c r="BA2162" s="11">
        <v>3</v>
      </c>
    </row>
    <row r="2163" spans="1:53" x14ac:dyDescent="0.25">
      <c r="A2163" s="10">
        <v>126212</v>
      </c>
      <c r="B2163" s="1" t="s">
        <v>4513</v>
      </c>
      <c r="C2163" s="1" t="s">
        <v>49</v>
      </c>
      <c r="D2163" s="1">
        <v>0</v>
      </c>
      <c r="E2163" s="1">
        <v>0</v>
      </c>
      <c r="F2163" s="1"/>
      <c r="G2163" s="1" t="s">
        <v>4514</v>
      </c>
      <c r="H2163" s="2">
        <v>45550.894419479169</v>
      </c>
      <c r="I2163" s="1" t="str">
        <f>_xlfn.XLOOKUP(G2163,'Lookup '!A:A,'Lookup '!B:B)</f>
        <v>Cases &amp; Covers</v>
      </c>
      <c r="J2163" s="1" t="s">
        <v>51</v>
      </c>
      <c r="K2163" s="1" t="b">
        <v>0</v>
      </c>
      <c r="L2163" s="1"/>
      <c r="M2163" s="1"/>
      <c r="N2163" s="1" t="s">
        <v>52</v>
      </c>
      <c r="O2163" s="3">
        <v>3.07</v>
      </c>
      <c r="P2163" s="3"/>
      <c r="Q2163" s="3">
        <v>3.07</v>
      </c>
      <c r="R2163" s="3">
        <v>5.2727000000000004</v>
      </c>
      <c r="S2163" s="1">
        <v>0</v>
      </c>
      <c r="T2163" s="4">
        <v>0</v>
      </c>
      <c r="U2163" s="1" t="s">
        <v>5362</v>
      </c>
      <c r="V2163" s="1" t="s">
        <v>5490</v>
      </c>
      <c r="W2163" s="1" t="s">
        <v>5694</v>
      </c>
      <c r="X2163" s="1" t="s">
        <v>47</v>
      </c>
      <c r="Y2163" s="1">
        <v>135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3</v>
      </c>
      <c r="AU2163" s="1">
        <v>125</v>
      </c>
      <c r="AV2163" s="1">
        <v>4</v>
      </c>
      <c r="AW2163" s="1">
        <v>5</v>
      </c>
      <c r="AX2163" s="1">
        <v>11</v>
      </c>
      <c r="AY2163" s="1">
        <v>4</v>
      </c>
      <c r="AZ2163" s="1">
        <v>10</v>
      </c>
      <c r="BA2163" s="11">
        <v>5</v>
      </c>
    </row>
    <row r="2164" spans="1:53" x14ac:dyDescent="0.25">
      <c r="A2164" s="10">
        <v>126213</v>
      </c>
      <c r="B2164" s="1" t="s">
        <v>4515</v>
      </c>
      <c r="C2164" s="1" t="s">
        <v>49</v>
      </c>
      <c r="D2164" s="1">
        <v>0</v>
      </c>
      <c r="E2164" s="1">
        <v>0</v>
      </c>
      <c r="F2164" s="1"/>
      <c r="G2164" s="1" t="s">
        <v>4516</v>
      </c>
      <c r="H2164" s="2">
        <v>45550.894419479169</v>
      </c>
      <c r="I2164" s="1" t="str">
        <f>_xlfn.XLOOKUP(G2164,'Lookup '!A:A,'Lookup '!B:B)</f>
        <v>Cases &amp; Covers</v>
      </c>
      <c r="J2164" s="1" t="s">
        <v>51</v>
      </c>
      <c r="K2164" s="1" t="b">
        <v>0</v>
      </c>
      <c r="L2164" s="1"/>
      <c r="M2164" s="1"/>
      <c r="N2164" s="1" t="s">
        <v>52</v>
      </c>
      <c r="O2164" s="3">
        <v>3.07</v>
      </c>
      <c r="P2164" s="3"/>
      <c r="Q2164" s="3">
        <v>3.07</v>
      </c>
      <c r="R2164" s="3">
        <v>5.2727000000000004</v>
      </c>
      <c r="S2164" s="1">
        <v>0</v>
      </c>
      <c r="T2164" s="4">
        <v>0</v>
      </c>
      <c r="U2164" s="1" t="s">
        <v>5362</v>
      </c>
      <c r="V2164" s="1" t="s">
        <v>5490</v>
      </c>
      <c r="W2164" s="1" t="s">
        <v>5694</v>
      </c>
      <c r="X2164" s="1" t="s">
        <v>47</v>
      </c>
      <c r="Y2164" s="1">
        <v>92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2</v>
      </c>
      <c r="AU2164" s="1">
        <v>112</v>
      </c>
      <c r="AV2164" s="1">
        <v>9</v>
      </c>
      <c r="AW2164" s="1">
        <v>8</v>
      </c>
      <c r="AX2164" s="1">
        <v>6</v>
      </c>
      <c r="AY2164" s="1">
        <v>8</v>
      </c>
      <c r="AZ2164" s="1">
        <v>5</v>
      </c>
      <c r="BA2164" s="11">
        <v>8</v>
      </c>
    </row>
    <row r="2165" spans="1:53" x14ac:dyDescent="0.25">
      <c r="A2165" s="10">
        <v>126214</v>
      </c>
      <c r="B2165" s="1" t="s">
        <v>4517</v>
      </c>
      <c r="C2165" s="1" t="s">
        <v>49</v>
      </c>
      <c r="D2165" s="1">
        <v>0</v>
      </c>
      <c r="E2165" s="1">
        <v>0</v>
      </c>
      <c r="F2165" s="1"/>
      <c r="G2165" s="1" t="s">
        <v>4518</v>
      </c>
      <c r="H2165" s="2">
        <v>45550.894419479169</v>
      </c>
      <c r="I2165" s="1" t="str">
        <f>_xlfn.XLOOKUP(G2165,'Lookup '!A:A,'Lookup '!B:B)</f>
        <v>Cases &amp; Covers</v>
      </c>
      <c r="J2165" s="1" t="s">
        <v>51</v>
      </c>
      <c r="K2165" s="1" t="b">
        <v>0</v>
      </c>
      <c r="L2165" s="1"/>
      <c r="M2165" s="1"/>
      <c r="N2165" s="1" t="s">
        <v>52</v>
      </c>
      <c r="O2165" s="3">
        <v>3.07</v>
      </c>
      <c r="P2165" s="3"/>
      <c r="Q2165" s="3">
        <v>3.07</v>
      </c>
      <c r="R2165" s="3">
        <v>5.2727000000000004</v>
      </c>
      <c r="S2165" s="1">
        <v>0</v>
      </c>
      <c r="T2165" s="4">
        <v>0</v>
      </c>
      <c r="U2165" s="1" t="s">
        <v>5362</v>
      </c>
      <c r="V2165" s="1" t="s">
        <v>5490</v>
      </c>
      <c r="W2165" s="1" t="s">
        <v>5694</v>
      </c>
      <c r="X2165" s="1" t="s">
        <v>47</v>
      </c>
      <c r="Y2165" s="1">
        <v>89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2</v>
      </c>
      <c r="AU2165" s="1">
        <v>114</v>
      </c>
      <c r="AV2165" s="1">
        <v>7</v>
      </c>
      <c r="AW2165" s="1">
        <v>10</v>
      </c>
      <c r="AX2165" s="1">
        <v>4</v>
      </c>
      <c r="AY2165" s="1">
        <v>0</v>
      </c>
      <c r="AZ2165" s="1">
        <v>19</v>
      </c>
      <c r="BA2165" s="11">
        <v>5</v>
      </c>
    </row>
    <row r="2166" spans="1:53" x14ac:dyDescent="0.25">
      <c r="A2166" s="10">
        <v>126215</v>
      </c>
      <c r="B2166" s="1" t="s">
        <v>4519</v>
      </c>
      <c r="C2166" s="1" t="s">
        <v>49</v>
      </c>
      <c r="D2166" s="1">
        <v>0</v>
      </c>
      <c r="E2166" s="1">
        <v>0</v>
      </c>
      <c r="F2166" s="1"/>
      <c r="G2166" s="1" t="s">
        <v>4520</v>
      </c>
      <c r="H2166" s="2">
        <v>45550.894419479169</v>
      </c>
      <c r="I2166" s="1" t="str">
        <f>_xlfn.XLOOKUP(G2166,'Lookup '!A:A,'Lookup '!B:B)</f>
        <v>Cases &amp; Covers</v>
      </c>
      <c r="J2166" s="1" t="s">
        <v>51</v>
      </c>
      <c r="K2166" s="1" t="b">
        <v>0</v>
      </c>
      <c r="L2166" s="1"/>
      <c r="M2166" s="1"/>
      <c r="N2166" s="1" t="s">
        <v>52</v>
      </c>
      <c r="O2166" s="3">
        <v>3.07</v>
      </c>
      <c r="P2166" s="3"/>
      <c r="Q2166" s="3">
        <v>3.07</v>
      </c>
      <c r="R2166" s="3">
        <v>5.2727000000000004</v>
      </c>
      <c r="S2166" s="1">
        <v>0</v>
      </c>
      <c r="T2166" s="4">
        <v>0</v>
      </c>
      <c r="U2166" s="1" t="s">
        <v>5362</v>
      </c>
      <c r="V2166" s="1" t="s">
        <v>5490</v>
      </c>
      <c r="W2166" s="1" t="s">
        <v>5694</v>
      </c>
      <c r="X2166" s="1" t="s">
        <v>47</v>
      </c>
      <c r="Y2166" s="1">
        <v>102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2</v>
      </c>
      <c r="AU2166" s="1">
        <v>112</v>
      </c>
      <c r="AV2166" s="1">
        <v>3</v>
      </c>
      <c r="AW2166" s="1">
        <v>5</v>
      </c>
      <c r="AX2166" s="1">
        <v>7</v>
      </c>
      <c r="AY2166" s="1">
        <v>7</v>
      </c>
      <c r="AZ2166" s="1">
        <v>8</v>
      </c>
      <c r="BA2166" s="11">
        <v>5</v>
      </c>
    </row>
    <row r="2167" spans="1:53" x14ac:dyDescent="0.25">
      <c r="A2167" s="10">
        <v>126216</v>
      </c>
      <c r="B2167" s="1" t="s">
        <v>4521</v>
      </c>
      <c r="C2167" s="1" t="s">
        <v>49</v>
      </c>
      <c r="D2167" s="1">
        <v>0</v>
      </c>
      <c r="E2167" s="1">
        <v>0</v>
      </c>
      <c r="F2167" s="1"/>
      <c r="G2167" s="1" t="s">
        <v>4522</v>
      </c>
      <c r="H2167" s="2">
        <v>45550.894419479169</v>
      </c>
      <c r="I2167" s="1" t="str">
        <f>_xlfn.XLOOKUP(G2167,'Lookup '!A:A,'Lookup '!B:B)</f>
        <v>Cases &amp; Covers</v>
      </c>
      <c r="J2167" s="1" t="s">
        <v>51</v>
      </c>
      <c r="K2167" s="1" t="b">
        <v>0</v>
      </c>
      <c r="L2167" s="1"/>
      <c r="M2167" s="1"/>
      <c r="N2167" s="1" t="s">
        <v>52</v>
      </c>
      <c r="O2167" s="3">
        <v>3.07</v>
      </c>
      <c r="P2167" s="3"/>
      <c r="Q2167" s="3">
        <v>3.07</v>
      </c>
      <c r="R2167" s="3">
        <v>5.2727000000000004</v>
      </c>
      <c r="S2167" s="1">
        <v>0</v>
      </c>
      <c r="T2167" s="4">
        <v>0</v>
      </c>
      <c r="U2167" s="1" t="s">
        <v>5362</v>
      </c>
      <c r="V2167" s="1" t="s">
        <v>5490</v>
      </c>
      <c r="W2167" s="1" t="s">
        <v>5693</v>
      </c>
      <c r="X2167" s="1" t="s">
        <v>47</v>
      </c>
      <c r="Y2167" s="1">
        <v>85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2</v>
      </c>
      <c r="AU2167" s="1">
        <v>92</v>
      </c>
      <c r="AV2167" s="1">
        <v>4</v>
      </c>
      <c r="AW2167" s="1">
        <v>8</v>
      </c>
      <c r="AX2167" s="1">
        <v>6</v>
      </c>
      <c r="AY2167" s="1">
        <v>2</v>
      </c>
      <c r="AZ2167" s="1">
        <v>0</v>
      </c>
      <c r="BA2167" s="11">
        <v>1</v>
      </c>
    </row>
    <row r="2168" spans="1:53" x14ac:dyDescent="0.25">
      <c r="A2168" s="10">
        <v>126217</v>
      </c>
      <c r="B2168" s="1" t="s">
        <v>4523</v>
      </c>
      <c r="C2168" s="1" t="s">
        <v>49</v>
      </c>
      <c r="D2168" s="1">
        <v>0</v>
      </c>
      <c r="E2168" s="1">
        <v>0</v>
      </c>
      <c r="F2168" s="1"/>
      <c r="G2168" s="1" t="s">
        <v>4524</v>
      </c>
      <c r="H2168" s="2">
        <v>45550.894419479169</v>
      </c>
      <c r="I2168" s="1" t="str">
        <f>_xlfn.XLOOKUP(G2168,'Lookup '!A:A,'Lookup '!B:B)</f>
        <v>Cases &amp; Covers</v>
      </c>
      <c r="J2168" s="1" t="s">
        <v>51</v>
      </c>
      <c r="K2168" s="1" t="b">
        <v>0</v>
      </c>
      <c r="L2168" s="1"/>
      <c r="M2168" s="1"/>
      <c r="N2168" s="1" t="s">
        <v>52</v>
      </c>
      <c r="O2168" s="3">
        <v>3.07</v>
      </c>
      <c r="P2168" s="3"/>
      <c r="Q2168" s="3">
        <v>3.07</v>
      </c>
      <c r="R2168" s="3">
        <v>5.2727000000000004</v>
      </c>
      <c r="S2168" s="1">
        <v>0</v>
      </c>
      <c r="T2168" s="4">
        <v>0</v>
      </c>
      <c r="U2168" s="1" t="s">
        <v>5362</v>
      </c>
      <c r="V2168" s="1" t="s">
        <v>5490</v>
      </c>
      <c r="W2168" s="1" t="s">
        <v>5693</v>
      </c>
      <c r="X2168" s="1" t="s">
        <v>47</v>
      </c>
      <c r="Y2168" s="1">
        <v>79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2</v>
      </c>
      <c r="AU2168" s="1">
        <v>98</v>
      </c>
      <c r="AV2168" s="1">
        <v>1</v>
      </c>
      <c r="AW2168" s="1">
        <v>5</v>
      </c>
      <c r="AX2168" s="1">
        <v>13</v>
      </c>
      <c r="AY2168" s="1">
        <v>2</v>
      </c>
      <c r="AZ2168" s="1">
        <v>0</v>
      </c>
      <c r="BA2168" s="11">
        <v>0</v>
      </c>
    </row>
    <row r="2169" spans="1:53" x14ac:dyDescent="0.25">
      <c r="A2169" s="10">
        <v>126218</v>
      </c>
      <c r="B2169" s="1" t="s">
        <v>4525</v>
      </c>
      <c r="C2169" s="1" t="s">
        <v>49</v>
      </c>
      <c r="D2169" s="1">
        <v>0</v>
      </c>
      <c r="E2169" s="1">
        <v>0</v>
      </c>
      <c r="F2169" s="1"/>
      <c r="G2169" s="1" t="s">
        <v>4526</v>
      </c>
      <c r="H2169" s="2">
        <v>45550.894419479169</v>
      </c>
      <c r="I2169" s="1" t="str">
        <f>_xlfn.XLOOKUP(G2169,'Lookup '!A:A,'Lookup '!B:B)</f>
        <v>Cases &amp; Covers</v>
      </c>
      <c r="J2169" s="1" t="s">
        <v>51</v>
      </c>
      <c r="K2169" s="1" t="b">
        <v>0</v>
      </c>
      <c r="L2169" s="1"/>
      <c r="M2169" s="1"/>
      <c r="N2169" s="1" t="s">
        <v>52</v>
      </c>
      <c r="O2169" s="3">
        <v>3.07</v>
      </c>
      <c r="P2169" s="3"/>
      <c r="Q2169" s="3">
        <v>3.07</v>
      </c>
      <c r="R2169" s="3">
        <v>5.2727000000000004</v>
      </c>
      <c r="S2169" s="1">
        <v>0</v>
      </c>
      <c r="T2169" s="4">
        <v>0</v>
      </c>
      <c r="U2169" s="1" t="s">
        <v>5362</v>
      </c>
      <c r="V2169" s="1" t="s">
        <v>5490</v>
      </c>
      <c r="W2169" s="1" t="s">
        <v>5693</v>
      </c>
      <c r="X2169" s="1" t="s">
        <v>47</v>
      </c>
      <c r="Y2169" s="1">
        <v>23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2</v>
      </c>
      <c r="AU2169" s="1">
        <v>98</v>
      </c>
      <c r="AV2169" s="1">
        <v>4</v>
      </c>
      <c r="AW2169" s="1">
        <v>4</v>
      </c>
      <c r="AX2169" s="1">
        <v>10</v>
      </c>
      <c r="AY2169" s="1">
        <v>2</v>
      </c>
      <c r="AZ2169" s="1">
        <v>3</v>
      </c>
      <c r="BA2169" s="11">
        <v>4</v>
      </c>
    </row>
    <row r="2170" spans="1:53" x14ac:dyDescent="0.25">
      <c r="A2170" s="10">
        <v>126219</v>
      </c>
      <c r="B2170" s="1" t="s">
        <v>4527</v>
      </c>
      <c r="C2170" s="1" t="s">
        <v>49</v>
      </c>
      <c r="D2170" s="1">
        <v>0</v>
      </c>
      <c r="E2170" s="1">
        <v>0</v>
      </c>
      <c r="F2170" s="1"/>
      <c r="G2170" s="1" t="s">
        <v>4528</v>
      </c>
      <c r="H2170" s="2">
        <v>45550.894419479169</v>
      </c>
      <c r="I2170" s="1" t="str">
        <f>_xlfn.XLOOKUP(G2170,'Lookup '!A:A,'Lookup '!B:B)</f>
        <v>Cases &amp; Covers</v>
      </c>
      <c r="J2170" s="1" t="s">
        <v>51</v>
      </c>
      <c r="K2170" s="1" t="b">
        <v>0</v>
      </c>
      <c r="L2170" s="1"/>
      <c r="M2170" s="1"/>
      <c r="N2170" s="1" t="s">
        <v>52</v>
      </c>
      <c r="O2170" s="3">
        <v>3.07</v>
      </c>
      <c r="P2170" s="3"/>
      <c r="Q2170" s="3">
        <v>3.07</v>
      </c>
      <c r="R2170" s="3">
        <v>5.2727000000000004</v>
      </c>
      <c r="S2170" s="1">
        <v>0</v>
      </c>
      <c r="T2170" s="4">
        <v>0</v>
      </c>
      <c r="U2170" s="1" t="s">
        <v>5362</v>
      </c>
      <c r="V2170" s="1" t="s">
        <v>5490</v>
      </c>
      <c r="W2170" s="1" t="s">
        <v>5693</v>
      </c>
      <c r="X2170" s="1" t="s">
        <v>47</v>
      </c>
      <c r="Y2170" s="1">
        <v>37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2</v>
      </c>
      <c r="AU2170" s="1">
        <v>92</v>
      </c>
      <c r="AV2170" s="1">
        <v>2</v>
      </c>
      <c r="AW2170" s="1">
        <v>1</v>
      </c>
      <c r="AX2170" s="1">
        <v>5</v>
      </c>
      <c r="AY2170" s="1">
        <v>4</v>
      </c>
      <c r="AZ2170" s="1">
        <v>4</v>
      </c>
      <c r="BA2170" s="11">
        <v>3</v>
      </c>
    </row>
    <row r="2171" spans="1:53" x14ac:dyDescent="0.25">
      <c r="A2171" s="10">
        <v>126220</v>
      </c>
      <c r="B2171" s="1" t="s">
        <v>4529</v>
      </c>
      <c r="C2171" s="1" t="s">
        <v>49</v>
      </c>
      <c r="D2171" s="1">
        <v>4</v>
      </c>
      <c r="E2171" s="1">
        <v>0</v>
      </c>
      <c r="F2171" s="1"/>
      <c r="G2171" s="1" t="s">
        <v>4530</v>
      </c>
      <c r="H2171" s="2">
        <v>45550.894419479169</v>
      </c>
      <c r="I2171" s="1" t="str">
        <f>_xlfn.XLOOKUP(G2171,'Lookup '!A:A,'Lookup '!B:B)</f>
        <v>Cases &amp; Covers</v>
      </c>
      <c r="J2171" s="1" t="s">
        <v>51</v>
      </c>
      <c r="K2171" s="1" t="b">
        <v>0</v>
      </c>
      <c r="L2171" s="1"/>
      <c r="M2171" s="1"/>
      <c r="N2171" s="1" t="s">
        <v>52</v>
      </c>
      <c r="O2171" s="3">
        <v>3.07</v>
      </c>
      <c r="P2171" s="3"/>
      <c r="Q2171" s="3">
        <v>3.07</v>
      </c>
      <c r="R2171" s="3">
        <v>5.2727000000000004</v>
      </c>
      <c r="S2171" s="1">
        <v>0</v>
      </c>
      <c r="T2171" s="4">
        <v>0</v>
      </c>
      <c r="U2171" s="1" t="s">
        <v>5362</v>
      </c>
      <c r="V2171" s="1" t="s">
        <v>5490</v>
      </c>
      <c r="W2171" s="1" t="s">
        <v>5692</v>
      </c>
      <c r="X2171" s="1" t="s">
        <v>47</v>
      </c>
      <c r="Y2171" s="1">
        <v>91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2</v>
      </c>
      <c r="AU2171" s="1">
        <v>116</v>
      </c>
      <c r="AV2171" s="1">
        <v>10</v>
      </c>
      <c r="AW2171" s="1">
        <v>11</v>
      </c>
      <c r="AX2171" s="1">
        <v>9</v>
      </c>
      <c r="AY2171" s="1">
        <v>5</v>
      </c>
      <c r="AZ2171" s="1">
        <v>4</v>
      </c>
      <c r="BA2171" s="11">
        <v>2</v>
      </c>
    </row>
    <row r="2172" spans="1:53" x14ac:dyDescent="0.25">
      <c r="A2172" s="10">
        <v>126221</v>
      </c>
      <c r="B2172" s="1" t="s">
        <v>4531</v>
      </c>
      <c r="C2172" s="1" t="s">
        <v>49</v>
      </c>
      <c r="D2172" s="1">
        <v>4</v>
      </c>
      <c r="E2172" s="1">
        <v>0</v>
      </c>
      <c r="F2172" s="1"/>
      <c r="G2172" s="1" t="s">
        <v>4532</v>
      </c>
      <c r="H2172" s="2">
        <v>45550.894419479169</v>
      </c>
      <c r="I2172" s="1" t="str">
        <f>_xlfn.XLOOKUP(G2172,'Lookup '!A:A,'Lookup '!B:B)</f>
        <v>Cases &amp; Covers</v>
      </c>
      <c r="J2172" s="1" t="s">
        <v>51</v>
      </c>
      <c r="K2172" s="1" t="b">
        <v>0</v>
      </c>
      <c r="L2172" s="1"/>
      <c r="M2172" s="1"/>
      <c r="N2172" s="1" t="s">
        <v>52</v>
      </c>
      <c r="O2172" s="3">
        <v>3.07</v>
      </c>
      <c r="P2172" s="3"/>
      <c r="Q2172" s="3">
        <v>3.07</v>
      </c>
      <c r="R2172" s="3">
        <v>5.2727000000000004</v>
      </c>
      <c r="S2172" s="1">
        <v>0</v>
      </c>
      <c r="T2172" s="4">
        <v>0</v>
      </c>
      <c r="U2172" s="1" t="s">
        <v>5362</v>
      </c>
      <c r="V2172" s="1" t="s">
        <v>5490</v>
      </c>
      <c r="W2172" s="1" t="s">
        <v>5692</v>
      </c>
      <c r="X2172" s="1" t="s">
        <v>47</v>
      </c>
      <c r="Y2172" s="1">
        <v>125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2</v>
      </c>
      <c r="AU2172" s="1">
        <v>116</v>
      </c>
      <c r="AV2172" s="1">
        <v>12</v>
      </c>
      <c r="AW2172" s="1">
        <v>15</v>
      </c>
      <c r="AX2172" s="1">
        <v>16</v>
      </c>
      <c r="AY2172" s="1">
        <v>5</v>
      </c>
      <c r="AZ2172" s="1">
        <v>7</v>
      </c>
      <c r="BA2172" s="11">
        <v>4</v>
      </c>
    </row>
    <row r="2173" spans="1:53" x14ac:dyDescent="0.25">
      <c r="A2173" s="10">
        <v>126222</v>
      </c>
      <c r="B2173" s="1" t="s">
        <v>4533</v>
      </c>
      <c r="C2173" s="1" t="s">
        <v>49</v>
      </c>
      <c r="D2173" s="1">
        <v>0</v>
      </c>
      <c r="E2173" s="1">
        <v>0</v>
      </c>
      <c r="F2173" s="1"/>
      <c r="G2173" s="1" t="s">
        <v>4534</v>
      </c>
      <c r="H2173" s="2">
        <v>45550.894419479169</v>
      </c>
      <c r="I2173" s="1" t="str">
        <f>_xlfn.XLOOKUP(G2173,'Lookup '!A:A,'Lookup '!B:B)</f>
        <v>Cases &amp; Covers</v>
      </c>
      <c r="J2173" s="1" t="s">
        <v>51</v>
      </c>
      <c r="K2173" s="1" t="b">
        <v>0</v>
      </c>
      <c r="L2173" s="1"/>
      <c r="M2173" s="1"/>
      <c r="N2173" s="1" t="s">
        <v>52</v>
      </c>
      <c r="O2173" s="3">
        <v>3.07</v>
      </c>
      <c r="P2173" s="3"/>
      <c r="Q2173" s="3">
        <v>3.07</v>
      </c>
      <c r="R2173" s="3">
        <v>5.2727000000000004</v>
      </c>
      <c r="S2173" s="1">
        <v>0</v>
      </c>
      <c r="T2173" s="4">
        <v>0</v>
      </c>
      <c r="U2173" s="1" t="s">
        <v>5362</v>
      </c>
      <c r="V2173" s="1" t="s">
        <v>5490</v>
      </c>
      <c r="W2173" s="1" t="s">
        <v>5692</v>
      </c>
      <c r="X2173" s="1" t="s">
        <v>47</v>
      </c>
      <c r="Y2173" s="1">
        <v>50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2</v>
      </c>
      <c r="AU2173" s="1">
        <v>124</v>
      </c>
      <c r="AV2173" s="1">
        <v>4</v>
      </c>
      <c r="AW2173" s="1">
        <v>2</v>
      </c>
      <c r="AX2173" s="1">
        <v>6</v>
      </c>
      <c r="AY2173" s="1">
        <v>3</v>
      </c>
      <c r="AZ2173" s="1">
        <v>7</v>
      </c>
      <c r="BA2173" s="11">
        <v>2</v>
      </c>
    </row>
    <row r="2174" spans="1:53" x14ac:dyDescent="0.25">
      <c r="A2174" s="10">
        <v>126223</v>
      </c>
      <c r="B2174" s="1" t="s">
        <v>4535</v>
      </c>
      <c r="C2174" s="1" t="s">
        <v>49</v>
      </c>
      <c r="D2174" s="1">
        <v>0</v>
      </c>
      <c r="E2174" s="1">
        <v>0</v>
      </c>
      <c r="F2174" s="1"/>
      <c r="G2174" s="1" t="s">
        <v>4536</v>
      </c>
      <c r="H2174" s="2">
        <v>45550.894419479169</v>
      </c>
      <c r="I2174" s="1" t="str">
        <f>_xlfn.XLOOKUP(G2174,'Lookup '!A:A,'Lookup '!B:B)</f>
        <v>Cases &amp; Covers</v>
      </c>
      <c r="J2174" s="1" t="s">
        <v>51</v>
      </c>
      <c r="K2174" s="1" t="b">
        <v>0</v>
      </c>
      <c r="L2174" s="1"/>
      <c r="M2174" s="1"/>
      <c r="N2174" s="1" t="s">
        <v>52</v>
      </c>
      <c r="O2174" s="3">
        <v>3.07</v>
      </c>
      <c r="P2174" s="3"/>
      <c r="Q2174" s="3">
        <v>3.07</v>
      </c>
      <c r="R2174" s="3">
        <v>5.2727000000000004</v>
      </c>
      <c r="S2174" s="1">
        <v>0</v>
      </c>
      <c r="T2174" s="4">
        <v>0</v>
      </c>
      <c r="U2174" s="1" t="s">
        <v>5362</v>
      </c>
      <c r="V2174" s="1" t="s">
        <v>5490</v>
      </c>
      <c r="W2174" s="1" t="s">
        <v>5692</v>
      </c>
      <c r="X2174" s="1" t="s">
        <v>47</v>
      </c>
      <c r="Y2174" s="1">
        <v>51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2</v>
      </c>
      <c r="AU2174" s="1">
        <v>117</v>
      </c>
      <c r="AV2174" s="1">
        <v>7</v>
      </c>
      <c r="AW2174" s="1">
        <v>6</v>
      </c>
      <c r="AX2174" s="1">
        <v>8</v>
      </c>
      <c r="AY2174" s="1">
        <v>4</v>
      </c>
      <c r="AZ2174" s="1">
        <v>2</v>
      </c>
      <c r="BA2174" s="11">
        <v>3</v>
      </c>
    </row>
    <row r="2175" spans="1:53" x14ac:dyDescent="0.25">
      <c r="A2175" s="10">
        <v>126224</v>
      </c>
      <c r="B2175" s="1" t="s">
        <v>4537</v>
      </c>
      <c r="C2175" s="1" t="s">
        <v>49</v>
      </c>
      <c r="D2175" s="1">
        <v>0</v>
      </c>
      <c r="E2175" s="1">
        <v>0</v>
      </c>
      <c r="F2175" s="1"/>
      <c r="G2175" s="1" t="s">
        <v>4538</v>
      </c>
      <c r="H2175" s="2">
        <v>45550.894419479169</v>
      </c>
      <c r="I2175" s="1" t="str">
        <f>_xlfn.XLOOKUP(G2175,'Lookup '!A:A,'Lookup '!B:B)</f>
        <v>Cases &amp; Covers</v>
      </c>
      <c r="J2175" s="1" t="s">
        <v>51</v>
      </c>
      <c r="K2175" s="1" t="b">
        <v>0</v>
      </c>
      <c r="L2175" s="1"/>
      <c r="M2175" s="1"/>
      <c r="N2175" s="1" t="s">
        <v>52</v>
      </c>
      <c r="O2175" s="3">
        <v>3.07</v>
      </c>
      <c r="P2175" s="3"/>
      <c r="Q2175" s="3">
        <v>3.07</v>
      </c>
      <c r="R2175" s="3">
        <v>5.2727000000000004</v>
      </c>
      <c r="S2175" s="1">
        <v>0</v>
      </c>
      <c r="T2175" s="4">
        <v>0</v>
      </c>
      <c r="U2175" s="1" t="s">
        <v>5362</v>
      </c>
      <c r="V2175" s="1" t="s">
        <v>5490</v>
      </c>
      <c r="W2175" s="1" t="s">
        <v>5691</v>
      </c>
      <c r="X2175" s="1" t="s">
        <v>47</v>
      </c>
      <c r="Y2175" s="1">
        <v>139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3</v>
      </c>
      <c r="AU2175" s="1">
        <v>121</v>
      </c>
      <c r="AV2175" s="1">
        <v>5</v>
      </c>
      <c r="AW2175" s="1">
        <v>6</v>
      </c>
      <c r="AX2175" s="1">
        <v>11</v>
      </c>
      <c r="AY2175" s="1">
        <v>3</v>
      </c>
      <c r="AZ2175" s="1">
        <v>6</v>
      </c>
      <c r="BA2175" s="11">
        <v>6</v>
      </c>
    </row>
    <row r="2176" spans="1:53" x14ac:dyDescent="0.25">
      <c r="A2176" s="10">
        <v>126225</v>
      </c>
      <c r="B2176" s="1" t="s">
        <v>4539</v>
      </c>
      <c r="C2176" s="1" t="s">
        <v>49</v>
      </c>
      <c r="D2176" s="1">
        <v>0</v>
      </c>
      <c r="E2176" s="1">
        <v>0</v>
      </c>
      <c r="F2176" s="1"/>
      <c r="G2176" s="1" t="s">
        <v>4540</v>
      </c>
      <c r="H2176" s="2">
        <v>45550.894419479169</v>
      </c>
      <c r="I2176" s="1" t="str">
        <f>_xlfn.XLOOKUP(G2176,'Lookup '!A:A,'Lookup '!B:B)</f>
        <v>Cases &amp; Covers</v>
      </c>
      <c r="J2176" s="1" t="s">
        <v>51</v>
      </c>
      <c r="K2176" s="1" t="b">
        <v>0</v>
      </c>
      <c r="L2176" s="1"/>
      <c r="M2176" s="1"/>
      <c r="N2176" s="1" t="s">
        <v>52</v>
      </c>
      <c r="O2176" s="3">
        <v>3.07</v>
      </c>
      <c r="P2176" s="3"/>
      <c r="Q2176" s="3">
        <v>3.07</v>
      </c>
      <c r="R2176" s="3">
        <v>5.2727000000000004</v>
      </c>
      <c r="S2176" s="1">
        <v>0</v>
      </c>
      <c r="T2176" s="4">
        <v>0</v>
      </c>
      <c r="U2176" s="1" t="s">
        <v>5362</v>
      </c>
      <c r="V2176" s="1" t="s">
        <v>5490</v>
      </c>
      <c r="W2176" s="1" t="s">
        <v>5691</v>
      </c>
      <c r="X2176" s="1" t="s">
        <v>47</v>
      </c>
      <c r="Y2176" s="1">
        <v>101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2</v>
      </c>
      <c r="AU2176" s="1">
        <v>111</v>
      </c>
      <c r="AV2176" s="1">
        <v>4</v>
      </c>
      <c r="AW2176" s="1">
        <v>7</v>
      </c>
      <c r="AX2176" s="1">
        <v>11</v>
      </c>
      <c r="AY2176" s="1">
        <v>3</v>
      </c>
      <c r="AZ2176" s="1">
        <v>4</v>
      </c>
      <c r="BA2176" s="11">
        <v>7</v>
      </c>
    </row>
    <row r="2177" spans="1:53" x14ac:dyDescent="0.25">
      <c r="A2177" s="10">
        <v>126226</v>
      </c>
      <c r="B2177" s="1" t="s">
        <v>4541</v>
      </c>
      <c r="C2177" s="1" t="s">
        <v>49</v>
      </c>
      <c r="D2177" s="1">
        <v>0</v>
      </c>
      <c r="E2177" s="1">
        <v>0</v>
      </c>
      <c r="F2177" s="1"/>
      <c r="G2177" s="1" t="s">
        <v>4542</v>
      </c>
      <c r="H2177" s="2">
        <v>45550.894419479169</v>
      </c>
      <c r="I2177" s="1" t="str">
        <f>_xlfn.XLOOKUP(G2177,'Lookup '!A:A,'Lookup '!B:B)</f>
        <v>Cases &amp; Covers</v>
      </c>
      <c r="J2177" s="1" t="s">
        <v>51</v>
      </c>
      <c r="K2177" s="1" t="b">
        <v>0</v>
      </c>
      <c r="L2177" s="1"/>
      <c r="M2177" s="1"/>
      <c r="N2177" s="1" t="s">
        <v>52</v>
      </c>
      <c r="O2177" s="3">
        <v>3.07</v>
      </c>
      <c r="P2177" s="3"/>
      <c r="Q2177" s="3">
        <v>3.07</v>
      </c>
      <c r="R2177" s="3">
        <v>5.2727000000000004</v>
      </c>
      <c r="S2177" s="1">
        <v>0</v>
      </c>
      <c r="T2177" s="4">
        <v>0</v>
      </c>
      <c r="U2177" s="1" t="s">
        <v>5362</v>
      </c>
      <c r="V2177" s="1" t="s">
        <v>5490</v>
      </c>
      <c r="W2177" s="1" t="s">
        <v>5691</v>
      </c>
      <c r="X2177" s="1" t="s">
        <v>47</v>
      </c>
      <c r="Y2177" s="1">
        <v>116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2</v>
      </c>
      <c r="AU2177" s="1">
        <v>109</v>
      </c>
      <c r="AV2177" s="1">
        <v>3</v>
      </c>
      <c r="AW2177" s="1">
        <v>4</v>
      </c>
      <c r="AX2177" s="1">
        <v>8</v>
      </c>
      <c r="AY2177" s="1">
        <v>1</v>
      </c>
      <c r="AZ2177" s="1">
        <v>5</v>
      </c>
      <c r="BA2177" s="11">
        <v>2</v>
      </c>
    </row>
    <row r="2178" spans="1:53" x14ac:dyDescent="0.25">
      <c r="A2178" s="10">
        <v>126227</v>
      </c>
      <c r="B2178" s="1" t="s">
        <v>4543</v>
      </c>
      <c r="C2178" s="1" t="s">
        <v>49</v>
      </c>
      <c r="D2178" s="1">
        <v>0</v>
      </c>
      <c r="E2178" s="1">
        <v>0</v>
      </c>
      <c r="F2178" s="1"/>
      <c r="G2178" s="1" t="s">
        <v>4544</v>
      </c>
      <c r="H2178" s="2">
        <v>45550.894419479169</v>
      </c>
      <c r="I2178" s="1" t="str">
        <f>_xlfn.XLOOKUP(G2178,'Lookup '!A:A,'Lookup '!B:B)</f>
        <v>Cases &amp; Covers</v>
      </c>
      <c r="J2178" s="1" t="s">
        <v>51</v>
      </c>
      <c r="K2178" s="1" t="b">
        <v>0</v>
      </c>
      <c r="L2178" s="1"/>
      <c r="M2178" s="1"/>
      <c r="N2178" s="1" t="s">
        <v>52</v>
      </c>
      <c r="O2178" s="3">
        <v>3.07</v>
      </c>
      <c r="P2178" s="3"/>
      <c r="Q2178" s="3">
        <v>3.07</v>
      </c>
      <c r="R2178" s="3">
        <v>5.2727000000000004</v>
      </c>
      <c r="S2178" s="1">
        <v>0</v>
      </c>
      <c r="T2178" s="4">
        <v>0</v>
      </c>
      <c r="U2178" s="1" t="s">
        <v>5362</v>
      </c>
      <c r="V2178" s="1" t="s">
        <v>5490</v>
      </c>
      <c r="W2178" s="1" t="s">
        <v>5691</v>
      </c>
      <c r="X2178" s="1" t="s">
        <v>47</v>
      </c>
      <c r="Y2178" s="1">
        <v>114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2</v>
      </c>
      <c r="AU2178" s="1">
        <v>112</v>
      </c>
      <c r="AV2178" s="1">
        <v>1</v>
      </c>
      <c r="AW2178" s="1">
        <v>1</v>
      </c>
      <c r="AX2178" s="1">
        <v>10</v>
      </c>
      <c r="AY2178" s="1">
        <v>2</v>
      </c>
      <c r="AZ2178" s="1">
        <v>8</v>
      </c>
      <c r="BA2178" s="11">
        <v>0</v>
      </c>
    </row>
    <row r="2179" spans="1:53" x14ac:dyDescent="0.25">
      <c r="A2179" s="10">
        <v>126228</v>
      </c>
      <c r="B2179" s="1" t="s">
        <v>4545</v>
      </c>
      <c r="C2179" s="1" t="s">
        <v>49</v>
      </c>
      <c r="D2179" s="1">
        <v>0</v>
      </c>
      <c r="E2179" s="1">
        <v>0</v>
      </c>
      <c r="F2179" s="1"/>
      <c r="G2179" s="1" t="s">
        <v>4546</v>
      </c>
      <c r="H2179" s="2">
        <v>45550.964870254633</v>
      </c>
      <c r="I2179" s="1" t="str">
        <f>_xlfn.XLOOKUP(G2179,'Lookup '!A:A,'Lookup '!B:B)</f>
        <v>Cases &amp; Covers</v>
      </c>
      <c r="J2179" s="1" t="s">
        <v>51</v>
      </c>
      <c r="K2179" s="1" t="b">
        <v>0</v>
      </c>
      <c r="L2179" s="1"/>
      <c r="M2179" s="1"/>
      <c r="N2179" s="1" t="s">
        <v>52</v>
      </c>
      <c r="O2179" s="3">
        <v>2.65</v>
      </c>
      <c r="P2179" s="3"/>
      <c r="Q2179" s="3">
        <v>2.65</v>
      </c>
      <c r="R2179" s="3">
        <v>5</v>
      </c>
      <c r="S2179" s="1">
        <v>0</v>
      </c>
      <c r="T2179" s="4">
        <v>0</v>
      </c>
      <c r="U2179" s="1" t="s">
        <v>5364</v>
      </c>
      <c r="V2179" s="1" t="s">
        <v>5488</v>
      </c>
      <c r="W2179" s="1" t="s">
        <v>5699</v>
      </c>
      <c r="X2179" s="1" t="s">
        <v>47</v>
      </c>
      <c r="Y2179" s="1">
        <v>41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19</v>
      </c>
      <c r="AV2179" s="1">
        <v>10</v>
      </c>
      <c r="AW2179" s="1">
        <v>6</v>
      </c>
      <c r="AX2179" s="1">
        <v>2</v>
      </c>
      <c r="AY2179" s="1">
        <v>1</v>
      </c>
      <c r="AZ2179" s="1">
        <v>11</v>
      </c>
      <c r="BA2179" s="11">
        <v>11</v>
      </c>
    </row>
    <row r="2180" spans="1:53" x14ac:dyDescent="0.25">
      <c r="A2180" s="10">
        <v>126229</v>
      </c>
      <c r="B2180" s="1" t="s">
        <v>4547</v>
      </c>
      <c r="C2180" s="1" t="s">
        <v>49</v>
      </c>
      <c r="D2180" s="1">
        <v>0</v>
      </c>
      <c r="E2180" s="1">
        <v>0</v>
      </c>
      <c r="F2180" s="1"/>
      <c r="G2180" s="1" t="s">
        <v>4548</v>
      </c>
      <c r="H2180" s="2">
        <v>45550.964870254633</v>
      </c>
      <c r="I2180" s="1" t="str">
        <f>_xlfn.XLOOKUP(G2180,'Lookup '!A:A,'Lookup '!B:B)</f>
        <v>Cases &amp; Covers</v>
      </c>
      <c r="J2180" s="1" t="s">
        <v>51</v>
      </c>
      <c r="K2180" s="1" t="b">
        <v>0</v>
      </c>
      <c r="L2180" s="1"/>
      <c r="M2180" s="1"/>
      <c r="N2180" s="1" t="s">
        <v>52</v>
      </c>
      <c r="O2180" s="3">
        <v>2.65</v>
      </c>
      <c r="P2180" s="3"/>
      <c r="Q2180" s="3">
        <v>2.65</v>
      </c>
      <c r="R2180" s="3">
        <v>5</v>
      </c>
      <c r="S2180" s="1">
        <v>0</v>
      </c>
      <c r="T2180" s="4">
        <v>0</v>
      </c>
      <c r="U2180" s="1" t="s">
        <v>5364</v>
      </c>
      <c r="V2180" s="1" t="s">
        <v>5488</v>
      </c>
      <c r="W2180" s="1" t="s">
        <v>5699</v>
      </c>
      <c r="X2180" s="1" t="s">
        <v>47</v>
      </c>
      <c r="Y2180" s="1">
        <v>43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18</v>
      </c>
      <c r="AV2180" s="1">
        <v>1</v>
      </c>
      <c r="AW2180" s="1">
        <v>2</v>
      </c>
      <c r="AX2180" s="1">
        <v>13</v>
      </c>
      <c r="AY2180" s="1">
        <v>5</v>
      </c>
      <c r="AZ2180" s="1">
        <v>9</v>
      </c>
      <c r="BA2180" s="11">
        <v>8</v>
      </c>
    </row>
    <row r="2181" spans="1:53" x14ac:dyDescent="0.25">
      <c r="A2181" s="10">
        <v>126230</v>
      </c>
      <c r="B2181" s="1" t="s">
        <v>4549</v>
      </c>
      <c r="C2181" s="1" t="s">
        <v>49</v>
      </c>
      <c r="D2181" s="1">
        <v>0</v>
      </c>
      <c r="E2181" s="1">
        <v>0</v>
      </c>
      <c r="F2181" s="1"/>
      <c r="G2181" s="1" t="s">
        <v>4550</v>
      </c>
      <c r="H2181" s="2">
        <v>45550.964870254633</v>
      </c>
      <c r="I2181" s="1" t="str">
        <f>_xlfn.XLOOKUP(G2181,'Lookup '!A:A,'Lookup '!B:B)</f>
        <v>Cases &amp; Covers</v>
      </c>
      <c r="J2181" s="1" t="s">
        <v>51</v>
      </c>
      <c r="K2181" s="1" t="b">
        <v>0</v>
      </c>
      <c r="L2181" s="1"/>
      <c r="M2181" s="1"/>
      <c r="N2181" s="1" t="s">
        <v>52</v>
      </c>
      <c r="O2181" s="3">
        <v>2.65</v>
      </c>
      <c r="P2181" s="3"/>
      <c r="Q2181" s="3">
        <v>2.65</v>
      </c>
      <c r="R2181" s="3">
        <v>5</v>
      </c>
      <c r="S2181" s="1">
        <v>0</v>
      </c>
      <c r="T2181" s="4">
        <v>0</v>
      </c>
      <c r="U2181" s="1" t="s">
        <v>5484</v>
      </c>
      <c r="V2181" s="1" t="s">
        <v>5488</v>
      </c>
      <c r="W2181" s="1" t="s">
        <v>5650</v>
      </c>
      <c r="X2181" s="1" t="s">
        <v>47</v>
      </c>
      <c r="Y2181" s="1">
        <v>9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4</v>
      </c>
      <c r="AV2181" s="1">
        <v>2</v>
      </c>
      <c r="AW2181" s="1">
        <v>8</v>
      </c>
      <c r="AX2181" s="1">
        <v>7</v>
      </c>
      <c r="AY2181" s="1">
        <v>8</v>
      </c>
      <c r="AZ2181" s="1">
        <v>12</v>
      </c>
      <c r="BA2181" s="11">
        <v>0</v>
      </c>
    </row>
    <row r="2182" spans="1:53" x14ac:dyDescent="0.25">
      <c r="A2182" s="10">
        <v>126231</v>
      </c>
      <c r="B2182" s="1" t="s">
        <v>4551</v>
      </c>
      <c r="C2182" s="1" t="s">
        <v>49</v>
      </c>
      <c r="D2182" s="1">
        <v>0</v>
      </c>
      <c r="E2182" s="1">
        <v>0</v>
      </c>
      <c r="F2182" s="1"/>
      <c r="G2182" s="1" t="s">
        <v>4552</v>
      </c>
      <c r="H2182" s="2">
        <v>45550.964870254633</v>
      </c>
      <c r="I2182" s="1" t="str">
        <f>_xlfn.XLOOKUP(G2182,'Lookup '!A:A,'Lookup '!B:B)</f>
        <v>Cases &amp; Covers</v>
      </c>
      <c r="J2182" s="1" t="s">
        <v>51</v>
      </c>
      <c r="K2182" s="1" t="b">
        <v>0</v>
      </c>
      <c r="L2182" s="1"/>
      <c r="M2182" s="1"/>
      <c r="N2182" s="1" t="s">
        <v>52</v>
      </c>
      <c r="O2182" s="3">
        <v>2.65</v>
      </c>
      <c r="P2182" s="3"/>
      <c r="Q2182" s="3">
        <v>2.65</v>
      </c>
      <c r="R2182" s="3">
        <v>5</v>
      </c>
      <c r="S2182" s="1">
        <v>0</v>
      </c>
      <c r="T2182" s="4">
        <v>0</v>
      </c>
      <c r="U2182" s="1" t="s">
        <v>5484</v>
      </c>
      <c r="V2182" s="1" t="s">
        <v>5488</v>
      </c>
      <c r="W2182" s="1" t="s">
        <v>5651</v>
      </c>
      <c r="X2182" s="1" t="s">
        <v>47</v>
      </c>
      <c r="Y2182" s="1">
        <v>11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9</v>
      </c>
      <c r="AV2182" s="1">
        <v>4</v>
      </c>
      <c r="AW2182" s="1">
        <v>7</v>
      </c>
      <c r="AX2182" s="1">
        <v>3</v>
      </c>
      <c r="AY2182" s="1">
        <v>9</v>
      </c>
      <c r="AZ2182" s="1">
        <v>4</v>
      </c>
      <c r="BA2182" s="11">
        <v>0</v>
      </c>
    </row>
    <row r="2183" spans="1:53" x14ac:dyDescent="0.25">
      <c r="A2183" s="10">
        <v>126232</v>
      </c>
      <c r="B2183" s="1" t="s">
        <v>4553</v>
      </c>
      <c r="C2183" s="1" t="s">
        <v>49</v>
      </c>
      <c r="D2183" s="1">
        <v>0</v>
      </c>
      <c r="E2183" s="1">
        <v>0</v>
      </c>
      <c r="F2183" s="1"/>
      <c r="G2183" s="1" t="s">
        <v>4554</v>
      </c>
      <c r="H2183" s="2">
        <v>45550.964870254633</v>
      </c>
      <c r="I2183" s="1" t="str">
        <f>_xlfn.XLOOKUP(G2183,'Lookup '!A:A,'Lookup '!B:B)</f>
        <v>Cases &amp; Covers</v>
      </c>
      <c r="J2183" s="1" t="s">
        <v>51</v>
      </c>
      <c r="K2183" s="1" t="b">
        <v>0</v>
      </c>
      <c r="L2183" s="1"/>
      <c r="M2183" s="1"/>
      <c r="N2183" s="1" t="s">
        <v>52</v>
      </c>
      <c r="O2183" s="3">
        <v>2.65</v>
      </c>
      <c r="P2183" s="3"/>
      <c r="Q2183" s="3">
        <v>2.65</v>
      </c>
      <c r="R2183" s="3">
        <v>5</v>
      </c>
      <c r="S2183" s="1">
        <v>0</v>
      </c>
      <c r="T2183" s="4">
        <v>0</v>
      </c>
      <c r="U2183" s="1" t="s">
        <v>5484</v>
      </c>
      <c r="V2183" s="1" t="s">
        <v>5488</v>
      </c>
      <c r="W2183" s="1" t="s">
        <v>5652</v>
      </c>
      <c r="X2183" s="1" t="s">
        <v>47</v>
      </c>
      <c r="Y2183" s="1">
        <v>30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2</v>
      </c>
      <c r="AV2183" s="1">
        <v>0</v>
      </c>
      <c r="AW2183" s="1">
        <v>5</v>
      </c>
      <c r="AX2183" s="1">
        <v>16</v>
      </c>
      <c r="AY2183" s="1">
        <v>5</v>
      </c>
      <c r="AZ2183" s="1">
        <v>2</v>
      </c>
      <c r="BA2183" s="11">
        <v>0</v>
      </c>
    </row>
    <row r="2184" spans="1:53" x14ac:dyDescent="0.25">
      <c r="A2184" s="10">
        <v>126233</v>
      </c>
      <c r="B2184" s="1" t="s">
        <v>4555</v>
      </c>
      <c r="C2184" s="1" t="s">
        <v>49</v>
      </c>
      <c r="D2184" s="1">
        <v>0</v>
      </c>
      <c r="E2184" s="1">
        <v>0</v>
      </c>
      <c r="F2184" s="1"/>
      <c r="G2184" s="1" t="s">
        <v>4556</v>
      </c>
      <c r="H2184" s="2">
        <v>45550.964870254633</v>
      </c>
      <c r="I2184" s="1" t="str">
        <f>_xlfn.XLOOKUP(G2184,'Lookup '!A:A,'Lookup '!B:B)</f>
        <v>Cases &amp; Covers</v>
      </c>
      <c r="J2184" s="1" t="s">
        <v>51</v>
      </c>
      <c r="K2184" s="1" t="b">
        <v>0</v>
      </c>
      <c r="L2184" s="1"/>
      <c r="M2184" s="1"/>
      <c r="N2184" s="1" t="s">
        <v>52</v>
      </c>
      <c r="O2184" s="3">
        <v>2.65</v>
      </c>
      <c r="P2184" s="3"/>
      <c r="Q2184" s="3">
        <v>2.65</v>
      </c>
      <c r="R2184" s="3">
        <v>5</v>
      </c>
      <c r="S2184" s="1">
        <v>0</v>
      </c>
      <c r="T2184" s="4">
        <v>0</v>
      </c>
      <c r="U2184" s="1" t="s">
        <v>5484</v>
      </c>
      <c r="V2184" s="1" t="s">
        <v>5488</v>
      </c>
      <c r="W2184" s="1" t="s">
        <v>5602</v>
      </c>
      <c r="X2184" s="1" t="s">
        <v>47</v>
      </c>
      <c r="Y2184" s="1">
        <v>40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7</v>
      </c>
      <c r="AV2184" s="1">
        <v>2</v>
      </c>
      <c r="AW2184" s="1">
        <v>12</v>
      </c>
      <c r="AX2184" s="1">
        <v>10</v>
      </c>
      <c r="AY2184" s="1">
        <v>3</v>
      </c>
      <c r="AZ2184" s="1">
        <v>4</v>
      </c>
      <c r="BA2184" s="11">
        <v>2</v>
      </c>
    </row>
    <row r="2185" spans="1:53" x14ac:dyDescent="0.25">
      <c r="A2185" s="10">
        <v>126234</v>
      </c>
      <c r="B2185" s="1" t="s">
        <v>4557</v>
      </c>
      <c r="C2185" s="1" t="s">
        <v>49</v>
      </c>
      <c r="D2185" s="1">
        <v>0</v>
      </c>
      <c r="E2185" s="1">
        <v>0</v>
      </c>
      <c r="F2185" s="1"/>
      <c r="G2185" s="1" t="s">
        <v>4558</v>
      </c>
      <c r="H2185" s="2">
        <v>45550.964870254633</v>
      </c>
      <c r="I2185" s="1" t="str">
        <f>_xlfn.XLOOKUP(G2185,'Lookup '!A:A,'Lookup '!B:B)</f>
        <v>Cases &amp; Covers</v>
      </c>
      <c r="J2185" s="1" t="s">
        <v>51</v>
      </c>
      <c r="K2185" s="1" t="b">
        <v>0</v>
      </c>
      <c r="L2185" s="1"/>
      <c r="M2185" s="1"/>
      <c r="N2185" s="1" t="s">
        <v>52</v>
      </c>
      <c r="O2185" s="3">
        <v>2.65</v>
      </c>
      <c r="P2185" s="3"/>
      <c r="Q2185" s="3">
        <v>2.65</v>
      </c>
      <c r="R2185" s="3">
        <v>5</v>
      </c>
      <c r="S2185" s="1">
        <v>0</v>
      </c>
      <c r="T2185" s="4">
        <v>0</v>
      </c>
      <c r="U2185" s="1" t="s">
        <v>5484</v>
      </c>
      <c r="V2185" s="1" t="s">
        <v>5488</v>
      </c>
      <c r="W2185" s="1" t="s">
        <v>5654</v>
      </c>
      <c r="X2185" s="1" t="s">
        <v>47</v>
      </c>
      <c r="Y2185" s="1">
        <v>12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3</v>
      </c>
      <c r="AU2185" s="1">
        <v>33</v>
      </c>
      <c r="AV2185" s="1">
        <v>15</v>
      </c>
      <c r="AW2185" s="1">
        <v>8</v>
      </c>
      <c r="AX2185" s="1">
        <v>0</v>
      </c>
      <c r="AY2185" s="1">
        <v>5</v>
      </c>
      <c r="AZ2185" s="1">
        <v>4</v>
      </c>
      <c r="BA2185" s="11">
        <v>0</v>
      </c>
    </row>
    <row r="2186" spans="1:53" x14ac:dyDescent="0.25">
      <c r="A2186" s="10">
        <v>126235</v>
      </c>
      <c r="B2186" s="1" t="s">
        <v>4559</v>
      </c>
      <c r="C2186" s="1" t="s">
        <v>49</v>
      </c>
      <c r="D2186" s="1">
        <v>0</v>
      </c>
      <c r="E2186" s="1">
        <v>0</v>
      </c>
      <c r="F2186" s="1"/>
      <c r="G2186" s="1" t="s">
        <v>4560</v>
      </c>
      <c r="H2186" s="2">
        <v>45550.964870254633</v>
      </c>
      <c r="I2186" s="1" t="str">
        <f>_xlfn.XLOOKUP(G2186,'Lookup '!A:A,'Lookup '!B:B)</f>
        <v>Cases &amp; Covers</v>
      </c>
      <c r="J2186" s="1" t="s">
        <v>51</v>
      </c>
      <c r="K2186" s="1" t="b">
        <v>0</v>
      </c>
      <c r="L2186" s="1"/>
      <c r="M2186" s="1"/>
      <c r="N2186" s="1" t="s">
        <v>52</v>
      </c>
      <c r="O2186" s="3">
        <v>2.65</v>
      </c>
      <c r="P2186" s="3"/>
      <c r="Q2186" s="3">
        <v>2.65</v>
      </c>
      <c r="R2186" s="3">
        <v>5</v>
      </c>
      <c r="S2186" s="1">
        <v>0</v>
      </c>
      <c r="T2186" s="4">
        <v>0</v>
      </c>
      <c r="U2186" s="1" t="s">
        <v>5484</v>
      </c>
      <c r="V2186" s="1" t="s">
        <v>5488</v>
      </c>
      <c r="W2186" s="1" t="s">
        <v>5598</v>
      </c>
      <c r="X2186" s="1" t="s">
        <v>47</v>
      </c>
      <c r="Y2186" s="1">
        <v>67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9</v>
      </c>
      <c r="AV2186" s="1">
        <v>2</v>
      </c>
      <c r="AW2186" s="1">
        <v>2</v>
      </c>
      <c r="AX2186" s="1">
        <v>0</v>
      </c>
      <c r="AY2186" s="1">
        <v>0</v>
      </c>
      <c r="AZ2186" s="1">
        <v>0</v>
      </c>
      <c r="BA2186" s="11">
        <v>0</v>
      </c>
    </row>
    <row r="2187" spans="1:53" x14ac:dyDescent="0.25">
      <c r="A2187" s="10">
        <v>126236</v>
      </c>
      <c r="B2187" s="1" t="s">
        <v>4561</v>
      </c>
      <c r="C2187" s="1" t="s">
        <v>49</v>
      </c>
      <c r="D2187" s="1">
        <v>0</v>
      </c>
      <c r="E2187" s="1">
        <v>0</v>
      </c>
      <c r="F2187" s="1"/>
      <c r="G2187" s="1" t="s">
        <v>4562</v>
      </c>
      <c r="H2187" s="2">
        <v>45550.964870254633</v>
      </c>
      <c r="I2187" s="1" t="str">
        <f>_xlfn.XLOOKUP(G2187,'Lookup '!A:A,'Lookup '!B:B)</f>
        <v>Cases &amp; Covers</v>
      </c>
      <c r="J2187" s="1" t="s">
        <v>51</v>
      </c>
      <c r="K2187" s="1" t="b">
        <v>0</v>
      </c>
      <c r="L2187" s="1"/>
      <c r="M2187" s="1"/>
      <c r="N2187" s="1" t="s">
        <v>52</v>
      </c>
      <c r="O2187" s="3">
        <v>2.65</v>
      </c>
      <c r="P2187" s="3"/>
      <c r="Q2187" s="3">
        <v>2.65</v>
      </c>
      <c r="R2187" s="3">
        <v>5</v>
      </c>
      <c r="S2187" s="1">
        <v>0</v>
      </c>
      <c r="T2187" s="4">
        <v>0</v>
      </c>
      <c r="U2187" s="1" t="s">
        <v>5484</v>
      </c>
      <c r="V2187" s="1" t="s">
        <v>5488</v>
      </c>
      <c r="W2187" s="1" t="s">
        <v>5689</v>
      </c>
      <c r="X2187" s="1" t="s">
        <v>47</v>
      </c>
      <c r="Y2187" s="1">
        <v>6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45</v>
      </c>
      <c r="AV2187" s="1">
        <v>46</v>
      </c>
      <c r="AW2187" s="1">
        <v>17</v>
      </c>
      <c r="AX2187" s="1">
        <v>4</v>
      </c>
      <c r="AY2187" s="1">
        <v>0</v>
      </c>
      <c r="AZ2187" s="1">
        <v>0</v>
      </c>
      <c r="BA2187" s="11">
        <v>0</v>
      </c>
    </row>
    <row r="2188" spans="1:53" x14ac:dyDescent="0.25">
      <c r="A2188" s="10">
        <v>126237</v>
      </c>
      <c r="B2188" s="1" t="s">
        <v>4563</v>
      </c>
      <c r="C2188" s="1" t="s">
        <v>49</v>
      </c>
      <c r="D2188" s="1">
        <v>0</v>
      </c>
      <c r="E2188" s="1">
        <v>0</v>
      </c>
      <c r="F2188" s="1"/>
      <c r="G2188" s="1" t="s">
        <v>4564</v>
      </c>
      <c r="H2188" s="2">
        <v>45550.964870254633</v>
      </c>
      <c r="I2188" s="1" t="str">
        <f>_xlfn.XLOOKUP(G2188,'Lookup '!A:A,'Lookup '!B:B)</f>
        <v>Cases &amp; Covers</v>
      </c>
      <c r="J2188" s="1" t="s">
        <v>51</v>
      </c>
      <c r="K2188" s="1" t="b">
        <v>0</v>
      </c>
      <c r="L2188" s="1"/>
      <c r="M2188" s="1"/>
      <c r="N2188" s="1" t="s">
        <v>52</v>
      </c>
      <c r="O2188" s="3">
        <v>2.65</v>
      </c>
      <c r="P2188" s="3"/>
      <c r="Q2188" s="3">
        <v>2.65</v>
      </c>
      <c r="R2188" s="3">
        <v>5</v>
      </c>
      <c r="S2188" s="1">
        <v>0</v>
      </c>
      <c r="T2188" s="4">
        <v>0</v>
      </c>
      <c r="U2188" s="1" t="s">
        <v>5484</v>
      </c>
      <c r="V2188" s="1" t="s">
        <v>5488</v>
      </c>
      <c r="W2188" s="1" t="s">
        <v>5689</v>
      </c>
      <c r="X2188" s="1" t="s">
        <v>47</v>
      </c>
      <c r="Y2188" s="1">
        <v>7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36</v>
      </c>
      <c r="AV2188" s="1">
        <v>37</v>
      </c>
      <c r="AW2188" s="1">
        <v>15</v>
      </c>
      <c r="AX2188" s="1">
        <v>4</v>
      </c>
      <c r="AY2188" s="1">
        <v>0</v>
      </c>
      <c r="AZ2188" s="1">
        <v>0</v>
      </c>
      <c r="BA2188" s="11">
        <v>0</v>
      </c>
    </row>
    <row r="2189" spans="1:53" x14ac:dyDescent="0.25">
      <c r="A2189" s="10">
        <v>126238</v>
      </c>
      <c r="B2189" s="1" t="s">
        <v>4565</v>
      </c>
      <c r="C2189" s="1" t="s">
        <v>49</v>
      </c>
      <c r="D2189" s="1">
        <v>0</v>
      </c>
      <c r="E2189" s="1">
        <v>0</v>
      </c>
      <c r="F2189" s="1"/>
      <c r="G2189" s="1" t="s">
        <v>4566</v>
      </c>
      <c r="H2189" s="2">
        <v>45550.964870254633</v>
      </c>
      <c r="I2189" s="1" t="str">
        <f>_xlfn.XLOOKUP(G2189,'Lookup '!A:A,'Lookup '!B:B)</f>
        <v>Cases &amp; Covers</v>
      </c>
      <c r="J2189" s="1" t="s">
        <v>51</v>
      </c>
      <c r="K2189" s="1" t="b">
        <v>0</v>
      </c>
      <c r="L2189" s="1"/>
      <c r="M2189" s="1"/>
      <c r="N2189" s="1" t="s">
        <v>52</v>
      </c>
      <c r="O2189" s="3">
        <v>2.65</v>
      </c>
      <c r="P2189" s="3"/>
      <c r="Q2189" s="3">
        <v>2.65</v>
      </c>
      <c r="R2189" s="3">
        <v>5</v>
      </c>
      <c r="S2189" s="1">
        <v>0</v>
      </c>
      <c r="T2189" s="4">
        <v>0</v>
      </c>
      <c r="U2189" s="1" t="s">
        <v>5484</v>
      </c>
      <c r="V2189" s="1" t="s">
        <v>5488</v>
      </c>
      <c r="W2189" s="1" t="s">
        <v>5603</v>
      </c>
      <c r="X2189" s="1" t="s">
        <v>47</v>
      </c>
      <c r="Y2189" s="1">
        <v>43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10</v>
      </c>
      <c r="AV2189" s="1">
        <v>7</v>
      </c>
      <c r="AW2189" s="1">
        <v>4</v>
      </c>
      <c r="AX2189" s="1">
        <v>5</v>
      </c>
      <c r="AY2189" s="1">
        <v>5</v>
      </c>
      <c r="AZ2189" s="1">
        <v>3</v>
      </c>
      <c r="BA2189" s="11">
        <v>5</v>
      </c>
    </row>
    <row r="2190" spans="1:53" x14ac:dyDescent="0.25">
      <c r="A2190" s="10">
        <v>126239</v>
      </c>
      <c r="B2190" s="1" t="s">
        <v>4567</v>
      </c>
      <c r="C2190" s="1" t="s">
        <v>49</v>
      </c>
      <c r="D2190" s="1">
        <v>0</v>
      </c>
      <c r="E2190" s="1">
        <v>0</v>
      </c>
      <c r="F2190" s="1"/>
      <c r="G2190" s="1" t="s">
        <v>4568</v>
      </c>
      <c r="H2190" s="2">
        <v>45550.964870254633</v>
      </c>
      <c r="I2190" s="1" t="str">
        <f>_xlfn.XLOOKUP(G2190,'Lookup '!A:A,'Lookup '!B:B)</f>
        <v>Cases &amp; Covers</v>
      </c>
      <c r="J2190" s="1" t="s">
        <v>51</v>
      </c>
      <c r="K2190" s="1" t="b">
        <v>0</v>
      </c>
      <c r="L2190" s="1"/>
      <c r="M2190" s="1"/>
      <c r="N2190" s="1" t="s">
        <v>52</v>
      </c>
      <c r="O2190" s="3">
        <v>2.65</v>
      </c>
      <c r="P2190" s="3"/>
      <c r="Q2190" s="3">
        <v>2.65</v>
      </c>
      <c r="R2190" s="3">
        <v>5</v>
      </c>
      <c r="S2190" s="1">
        <v>0</v>
      </c>
      <c r="T2190" s="4">
        <v>0</v>
      </c>
      <c r="U2190" s="1" t="s">
        <v>5484</v>
      </c>
      <c r="V2190" s="1" t="s">
        <v>5488</v>
      </c>
      <c r="W2190" s="1" t="s">
        <v>5688</v>
      </c>
      <c r="X2190" s="1" t="s">
        <v>47</v>
      </c>
      <c r="Y2190" s="1">
        <v>10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54</v>
      </c>
      <c r="AV2190" s="1">
        <v>40</v>
      </c>
      <c r="AW2190" s="1">
        <v>11</v>
      </c>
      <c r="AX2190" s="1">
        <v>4</v>
      </c>
      <c r="AY2190" s="1">
        <v>0</v>
      </c>
      <c r="AZ2190" s="1">
        <v>0</v>
      </c>
      <c r="BA2190" s="11">
        <v>0</v>
      </c>
    </row>
    <row r="2191" spans="1:53" x14ac:dyDescent="0.25">
      <c r="A2191" s="10">
        <v>126240</v>
      </c>
      <c r="B2191" s="1" t="s">
        <v>4569</v>
      </c>
      <c r="C2191" s="1" t="s">
        <v>49</v>
      </c>
      <c r="D2191" s="1">
        <v>0</v>
      </c>
      <c r="E2191" s="1">
        <v>0</v>
      </c>
      <c r="F2191" s="1"/>
      <c r="G2191" s="1" t="s">
        <v>4570</v>
      </c>
      <c r="H2191" s="2">
        <v>45550.964870254633</v>
      </c>
      <c r="I2191" s="1" t="str">
        <f>_xlfn.XLOOKUP(G2191,'Lookup '!A:A,'Lookup '!B:B)</f>
        <v>Cases &amp; Covers</v>
      </c>
      <c r="J2191" s="1" t="s">
        <v>51</v>
      </c>
      <c r="K2191" s="1" t="b">
        <v>0</v>
      </c>
      <c r="L2191" s="1"/>
      <c r="M2191" s="1"/>
      <c r="N2191" s="1" t="s">
        <v>52</v>
      </c>
      <c r="O2191" s="3">
        <v>2.65</v>
      </c>
      <c r="P2191" s="3"/>
      <c r="Q2191" s="3">
        <v>2.65</v>
      </c>
      <c r="R2191" s="3">
        <v>5</v>
      </c>
      <c r="S2191" s="1">
        <v>0</v>
      </c>
      <c r="T2191" s="4">
        <v>0</v>
      </c>
      <c r="U2191" s="1" t="s">
        <v>5484</v>
      </c>
      <c r="V2191" s="1" t="s">
        <v>5488</v>
      </c>
      <c r="W2191" s="1" t="s">
        <v>5688</v>
      </c>
      <c r="X2191" s="1" t="s">
        <v>47</v>
      </c>
      <c r="Y2191" s="1">
        <v>10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21</v>
      </c>
      <c r="AV2191" s="1">
        <v>33</v>
      </c>
      <c r="AW2191" s="1">
        <v>26</v>
      </c>
      <c r="AX2191" s="1">
        <v>9</v>
      </c>
      <c r="AY2191" s="1">
        <v>0</v>
      </c>
      <c r="AZ2191" s="1">
        <v>0</v>
      </c>
      <c r="BA2191" s="11">
        <v>0</v>
      </c>
    </row>
    <row r="2192" spans="1:53" x14ac:dyDescent="0.25">
      <c r="A2192" s="10">
        <v>126241</v>
      </c>
      <c r="B2192" s="1" t="s">
        <v>4571</v>
      </c>
      <c r="C2192" s="1" t="s">
        <v>49</v>
      </c>
      <c r="D2192" s="1">
        <v>0</v>
      </c>
      <c r="E2192" s="1">
        <v>0</v>
      </c>
      <c r="F2192" s="1"/>
      <c r="G2192" s="1" t="s">
        <v>4572</v>
      </c>
      <c r="H2192" s="2">
        <v>45550.964870254633</v>
      </c>
      <c r="I2192" s="1" t="str">
        <f>_xlfn.XLOOKUP(G2192,'Lookup '!A:A,'Lookup '!B:B)</f>
        <v>Cases &amp; Covers</v>
      </c>
      <c r="J2192" s="1" t="s">
        <v>51</v>
      </c>
      <c r="K2192" s="1" t="b">
        <v>0</v>
      </c>
      <c r="L2192" s="1"/>
      <c r="M2192" s="1"/>
      <c r="N2192" s="1" t="s">
        <v>52</v>
      </c>
      <c r="O2192" s="3">
        <v>2.65</v>
      </c>
      <c r="P2192" s="3"/>
      <c r="Q2192" s="3">
        <v>2.65</v>
      </c>
      <c r="R2192" s="3">
        <v>5</v>
      </c>
      <c r="S2192" s="1">
        <v>0</v>
      </c>
      <c r="T2192" s="4">
        <v>0</v>
      </c>
      <c r="U2192" s="1" t="s">
        <v>5484</v>
      </c>
      <c r="V2192" s="1" t="s">
        <v>5488</v>
      </c>
      <c r="W2192" s="1" t="s">
        <v>5688</v>
      </c>
      <c r="X2192" s="1" t="s">
        <v>47</v>
      </c>
      <c r="Y2192" s="1">
        <v>5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42</v>
      </c>
      <c r="AV2192" s="1">
        <v>35</v>
      </c>
      <c r="AW2192" s="1">
        <v>15</v>
      </c>
      <c r="AX2192" s="1">
        <v>3</v>
      </c>
      <c r="AY2192" s="1">
        <v>0</v>
      </c>
      <c r="AZ2192" s="1">
        <v>0</v>
      </c>
      <c r="BA2192" s="11">
        <v>0</v>
      </c>
    </row>
    <row r="2193" spans="1:53" x14ac:dyDescent="0.25">
      <c r="A2193" s="10">
        <v>126242</v>
      </c>
      <c r="B2193" s="1" t="s">
        <v>4573</v>
      </c>
      <c r="C2193" s="1" t="s">
        <v>49</v>
      </c>
      <c r="D2193" s="1">
        <v>0</v>
      </c>
      <c r="E2193" s="1">
        <v>0</v>
      </c>
      <c r="F2193" s="1"/>
      <c r="G2193" s="1" t="s">
        <v>4574</v>
      </c>
      <c r="H2193" s="2">
        <v>45550.964870254633</v>
      </c>
      <c r="I2193" s="1" t="str">
        <f>_xlfn.XLOOKUP(G2193,'Lookup '!A:A,'Lookup '!B:B)</f>
        <v>Cases &amp; Covers</v>
      </c>
      <c r="J2193" s="1" t="s">
        <v>51</v>
      </c>
      <c r="K2193" s="1" t="b">
        <v>0</v>
      </c>
      <c r="L2193" s="1"/>
      <c r="M2193" s="1"/>
      <c r="N2193" s="1" t="s">
        <v>52</v>
      </c>
      <c r="O2193" s="3">
        <v>2.65</v>
      </c>
      <c r="P2193" s="3"/>
      <c r="Q2193" s="3">
        <v>2.65</v>
      </c>
      <c r="R2193" s="3">
        <v>5</v>
      </c>
      <c r="S2193" s="1">
        <v>0</v>
      </c>
      <c r="T2193" s="4">
        <v>0</v>
      </c>
      <c r="U2193" s="1" t="s">
        <v>5484</v>
      </c>
      <c r="V2193" s="1" t="s">
        <v>5488</v>
      </c>
      <c r="W2193" s="1" t="s">
        <v>5689</v>
      </c>
      <c r="X2193" s="1" t="s">
        <v>47</v>
      </c>
      <c r="Y2193" s="1">
        <v>9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37</v>
      </c>
      <c r="AV2193" s="1">
        <v>32</v>
      </c>
      <c r="AW2193" s="1">
        <v>18</v>
      </c>
      <c r="AX2193" s="1">
        <v>2</v>
      </c>
      <c r="AY2193" s="1">
        <v>0</v>
      </c>
      <c r="AZ2193" s="1">
        <v>0</v>
      </c>
      <c r="BA2193" s="11">
        <v>0</v>
      </c>
    </row>
    <row r="2194" spans="1:53" x14ac:dyDescent="0.25">
      <c r="A2194" s="10">
        <v>126243</v>
      </c>
      <c r="B2194" s="1" t="s">
        <v>4575</v>
      </c>
      <c r="C2194" s="1" t="s">
        <v>49</v>
      </c>
      <c r="D2194" s="1">
        <v>0</v>
      </c>
      <c r="E2194" s="1">
        <v>0</v>
      </c>
      <c r="F2194" s="1"/>
      <c r="G2194" s="1" t="s">
        <v>4576</v>
      </c>
      <c r="H2194" s="2">
        <v>45550.964870254633</v>
      </c>
      <c r="I2194" s="1" t="str">
        <f>_xlfn.XLOOKUP(G2194,'Lookup '!A:A,'Lookup '!B:B)</f>
        <v>Cases &amp; Covers</v>
      </c>
      <c r="J2194" s="1" t="s">
        <v>51</v>
      </c>
      <c r="K2194" s="1" t="b">
        <v>0</v>
      </c>
      <c r="L2194" s="1"/>
      <c r="M2194" s="1"/>
      <c r="N2194" s="1" t="s">
        <v>52</v>
      </c>
      <c r="O2194" s="3">
        <v>2.65</v>
      </c>
      <c r="P2194" s="3"/>
      <c r="Q2194" s="3">
        <v>2.65</v>
      </c>
      <c r="R2194" s="3">
        <v>5</v>
      </c>
      <c r="S2194" s="1">
        <v>0</v>
      </c>
      <c r="T2194" s="4">
        <v>0</v>
      </c>
      <c r="U2194" s="1" t="s">
        <v>5484</v>
      </c>
      <c r="V2194" s="1" t="s">
        <v>5488</v>
      </c>
      <c r="W2194" s="1" t="s">
        <v>5700</v>
      </c>
      <c r="X2194" s="1" t="s">
        <v>47</v>
      </c>
      <c r="Y2194" s="1">
        <v>22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12</v>
      </c>
      <c r="AV2194" s="1">
        <v>10</v>
      </c>
      <c r="AW2194" s="1">
        <v>8</v>
      </c>
      <c r="AX2194" s="1">
        <v>14</v>
      </c>
      <c r="AY2194" s="1">
        <v>5</v>
      </c>
      <c r="AZ2194" s="1">
        <v>5</v>
      </c>
      <c r="BA2194" s="11">
        <v>4</v>
      </c>
    </row>
    <row r="2195" spans="1:53" x14ac:dyDescent="0.25">
      <c r="A2195" s="10">
        <v>126244</v>
      </c>
      <c r="B2195" s="1" t="s">
        <v>4577</v>
      </c>
      <c r="C2195" s="1" t="s">
        <v>49</v>
      </c>
      <c r="D2195" s="1">
        <v>0</v>
      </c>
      <c r="E2195" s="1">
        <v>0</v>
      </c>
      <c r="F2195" s="1"/>
      <c r="G2195" s="1" t="s">
        <v>4578</v>
      </c>
      <c r="H2195" s="2">
        <v>45550.964870254633</v>
      </c>
      <c r="I2195" s="1" t="str">
        <f>_xlfn.XLOOKUP(G2195,'Lookup '!A:A,'Lookup '!B:B)</f>
        <v>Cases &amp; Covers</v>
      </c>
      <c r="J2195" s="1" t="s">
        <v>51</v>
      </c>
      <c r="K2195" s="1" t="b">
        <v>0</v>
      </c>
      <c r="L2195" s="1"/>
      <c r="M2195" s="1"/>
      <c r="N2195" s="1" t="s">
        <v>52</v>
      </c>
      <c r="O2195" s="3">
        <v>2.65</v>
      </c>
      <c r="P2195" s="3"/>
      <c r="Q2195" s="3">
        <v>2.65</v>
      </c>
      <c r="R2195" s="3">
        <v>5</v>
      </c>
      <c r="S2195" s="1">
        <v>0</v>
      </c>
      <c r="T2195" s="4">
        <v>0</v>
      </c>
      <c r="U2195" s="1" t="s">
        <v>5484</v>
      </c>
      <c r="V2195" s="1" t="s">
        <v>5488</v>
      </c>
      <c r="W2195" s="1" t="s">
        <v>5700</v>
      </c>
      <c r="X2195" s="1" t="s">
        <v>47</v>
      </c>
      <c r="Y2195" s="1">
        <v>26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13</v>
      </c>
      <c r="AV2195" s="1">
        <v>7</v>
      </c>
      <c r="AW2195" s="1">
        <v>9</v>
      </c>
      <c r="AX2195" s="1">
        <v>12</v>
      </c>
      <c r="AY2195" s="1">
        <v>2</v>
      </c>
      <c r="AZ2195" s="1">
        <v>4</v>
      </c>
      <c r="BA2195" s="11">
        <v>7</v>
      </c>
    </row>
    <row r="2196" spans="1:53" x14ac:dyDescent="0.25">
      <c r="A2196" s="10">
        <v>126245</v>
      </c>
      <c r="B2196" s="1" t="s">
        <v>4579</v>
      </c>
      <c r="C2196" s="1" t="s">
        <v>49</v>
      </c>
      <c r="D2196" s="1">
        <v>0</v>
      </c>
      <c r="E2196" s="1">
        <v>0</v>
      </c>
      <c r="F2196" s="1"/>
      <c r="G2196" s="1" t="s">
        <v>4580</v>
      </c>
      <c r="H2196" s="2">
        <v>45550.964870254633</v>
      </c>
      <c r="I2196" s="1" t="str">
        <f>_xlfn.XLOOKUP(G2196,'Lookup '!A:A,'Lookup '!B:B)</f>
        <v>Cases &amp; Covers</v>
      </c>
      <c r="J2196" s="1" t="s">
        <v>51</v>
      </c>
      <c r="K2196" s="1" t="b">
        <v>0</v>
      </c>
      <c r="L2196" s="1"/>
      <c r="M2196" s="1"/>
      <c r="N2196" s="1" t="s">
        <v>52</v>
      </c>
      <c r="O2196" s="3">
        <v>2.65</v>
      </c>
      <c r="P2196" s="3"/>
      <c r="Q2196" s="3">
        <v>2.65</v>
      </c>
      <c r="R2196" s="3">
        <v>5</v>
      </c>
      <c r="S2196" s="1">
        <v>0</v>
      </c>
      <c r="T2196" s="4">
        <v>0</v>
      </c>
      <c r="U2196" s="1" t="s">
        <v>5484</v>
      </c>
      <c r="V2196" s="1" t="s">
        <v>5488</v>
      </c>
      <c r="W2196" s="1" t="s">
        <v>5701</v>
      </c>
      <c r="X2196" s="1" t="s">
        <v>47</v>
      </c>
      <c r="Y2196" s="1">
        <v>40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14</v>
      </c>
      <c r="AV2196" s="1">
        <v>8</v>
      </c>
      <c r="AW2196" s="1">
        <v>6</v>
      </c>
      <c r="AX2196" s="1">
        <v>18</v>
      </c>
      <c r="AY2196" s="1">
        <v>7</v>
      </c>
      <c r="AZ2196" s="1">
        <v>2</v>
      </c>
      <c r="BA2196" s="11">
        <v>7</v>
      </c>
    </row>
    <row r="2197" spans="1:53" x14ac:dyDescent="0.25">
      <c r="A2197" s="10">
        <v>126246</v>
      </c>
      <c r="B2197" s="1" t="s">
        <v>4581</v>
      </c>
      <c r="C2197" s="1" t="s">
        <v>49</v>
      </c>
      <c r="D2197" s="1">
        <v>0</v>
      </c>
      <c r="E2197" s="1">
        <v>0</v>
      </c>
      <c r="F2197" s="1"/>
      <c r="G2197" s="1" t="s">
        <v>4582</v>
      </c>
      <c r="H2197" s="2">
        <v>45550.964870254633</v>
      </c>
      <c r="I2197" s="1" t="str">
        <f>_xlfn.XLOOKUP(G2197,'Lookup '!A:A,'Lookup '!B:B)</f>
        <v>Cases &amp; Covers</v>
      </c>
      <c r="J2197" s="1" t="s">
        <v>51</v>
      </c>
      <c r="K2197" s="1" t="b">
        <v>0</v>
      </c>
      <c r="L2197" s="1"/>
      <c r="M2197" s="1"/>
      <c r="N2197" s="1" t="s">
        <v>52</v>
      </c>
      <c r="O2197" s="3">
        <v>2.65</v>
      </c>
      <c r="P2197" s="3"/>
      <c r="Q2197" s="3">
        <v>2.65</v>
      </c>
      <c r="R2197" s="3">
        <v>5</v>
      </c>
      <c r="S2197" s="1">
        <v>0</v>
      </c>
      <c r="T2197" s="4">
        <v>0</v>
      </c>
      <c r="U2197" s="1" t="s">
        <v>5484</v>
      </c>
      <c r="V2197" s="1" t="s">
        <v>5488</v>
      </c>
      <c r="W2197" s="1" t="s">
        <v>5701</v>
      </c>
      <c r="X2197" s="1" t="s">
        <v>47</v>
      </c>
      <c r="Y2197" s="1">
        <v>48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13</v>
      </c>
      <c r="AV2197" s="1">
        <v>10</v>
      </c>
      <c r="AW2197" s="1">
        <v>7</v>
      </c>
      <c r="AX2197" s="1">
        <v>11</v>
      </c>
      <c r="AY2197" s="1">
        <v>4</v>
      </c>
      <c r="AZ2197" s="1">
        <v>1</v>
      </c>
      <c r="BA2197" s="11">
        <v>8</v>
      </c>
    </row>
    <row r="2198" spans="1:53" hidden="1" x14ac:dyDescent="0.25">
      <c r="A2198" s="10">
        <v>126247</v>
      </c>
      <c r="B2198" s="1" t="s">
        <v>4583</v>
      </c>
      <c r="C2198" s="1" t="s">
        <v>2949</v>
      </c>
      <c r="D2198" s="1">
        <v>0</v>
      </c>
      <c r="E2198" s="1">
        <v>0</v>
      </c>
      <c r="F2198" s="1"/>
      <c r="G2198" s="1" t="s">
        <v>4584</v>
      </c>
      <c r="H2198" s="2">
        <v>45552.392646608794</v>
      </c>
      <c r="I2198" s="1" t="str">
        <f>_xlfn.XLOOKUP(G2198,'Lookup '!A:A,'Lookup '!B:B)</f>
        <v>Screen Protector</v>
      </c>
      <c r="J2198" s="1" t="s">
        <v>317</v>
      </c>
      <c r="K2198" s="1" t="b">
        <v>0</v>
      </c>
      <c r="L2198" s="1"/>
      <c r="M2198" s="1"/>
      <c r="N2198" s="1" t="s">
        <v>52</v>
      </c>
      <c r="O2198" s="3">
        <v>10.6</v>
      </c>
      <c r="P2198" s="3"/>
      <c r="Q2198" s="3">
        <v>10.6</v>
      </c>
      <c r="R2198" s="3">
        <v>27.1569</v>
      </c>
      <c r="S2198" s="1">
        <v>0</v>
      </c>
      <c r="T2198" s="4">
        <v>0</v>
      </c>
      <c r="U2198" s="1"/>
      <c r="V2198" s="1" t="s">
        <v>5639</v>
      </c>
      <c r="W2198" s="1">
        <v>0</v>
      </c>
      <c r="X2198" s="1" t="s">
        <v>47</v>
      </c>
      <c r="Y2198" s="1">
        <v>137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48</v>
      </c>
      <c r="AU2198" s="1">
        <v>34</v>
      </c>
      <c r="AV2198" s="1">
        <v>8</v>
      </c>
      <c r="AW2198" s="1">
        <v>53</v>
      </c>
      <c r="AX2198" s="1">
        <v>17</v>
      </c>
      <c r="AY2198" s="1">
        <v>18</v>
      </c>
      <c r="AZ2198" s="1">
        <v>19</v>
      </c>
      <c r="BA2198" s="11">
        <v>18</v>
      </c>
    </row>
    <row r="2199" spans="1:53" hidden="1" x14ac:dyDescent="0.25">
      <c r="A2199" s="10">
        <v>126248</v>
      </c>
      <c r="B2199" s="1" t="s">
        <v>4585</v>
      </c>
      <c r="C2199" s="1" t="s">
        <v>2949</v>
      </c>
      <c r="D2199" s="1">
        <v>0</v>
      </c>
      <c r="E2199" s="1">
        <v>0</v>
      </c>
      <c r="F2199" s="1"/>
      <c r="G2199" s="1" t="s">
        <v>4586</v>
      </c>
      <c r="H2199" s="2">
        <v>45552.392646608794</v>
      </c>
      <c r="I2199" s="1" t="str">
        <f>_xlfn.XLOOKUP(G2199,'Lookup '!A:A,'Lookup '!B:B)</f>
        <v>Screen Protector</v>
      </c>
      <c r="J2199" s="1" t="s">
        <v>317</v>
      </c>
      <c r="K2199" s="1" t="b">
        <v>0</v>
      </c>
      <c r="L2199" s="1"/>
      <c r="M2199" s="1"/>
      <c r="N2199" s="1" t="s">
        <v>52</v>
      </c>
      <c r="O2199" s="3">
        <v>10.6</v>
      </c>
      <c r="P2199" s="3"/>
      <c r="Q2199" s="3">
        <v>10.6</v>
      </c>
      <c r="R2199" s="3">
        <v>27.2727</v>
      </c>
      <c r="S2199" s="1">
        <v>0</v>
      </c>
      <c r="T2199" s="4">
        <v>0</v>
      </c>
      <c r="U2199" s="1"/>
      <c r="V2199" s="1" t="s">
        <v>5639</v>
      </c>
      <c r="W2199" s="1">
        <v>0</v>
      </c>
      <c r="X2199" s="1" t="s">
        <v>47</v>
      </c>
      <c r="Y2199" s="1">
        <v>99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47</v>
      </c>
      <c r="AU2199" s="1">
        <v>38</v>
      </c>
      <c r="AV2199" s="1">
        <v>8</v>
      </c>
      <c r="AW2199" s="1">
        <v>58</v>
      </c>
      <c r="AX2199" s="1">
        <v>56</v>
      </c>
      <c r="AY2199" s="1">
        <v>19</v>
      </c>
      <c r="AZ2199" s="1">
        <v>14</v>
      </c>
      <c r="BA2199" s="11">
        <v>14</v>
      </c>
    </row>
    <row r="2200" spans="1:53" hidden="1" x14ac:dyDescent="0.25">
      <c r="A2200" s="10">
        <v>126249</v>
      </c>
      <c r="B2200" s="1" t="s">
        <v>4587</v>
      </c>
      <c r="C2200" s="1" t="s">
        <v>2949</v>
      </c>
      <c r="D2200" s="1">
        <v>0</v>
      </c>
      <c r="E2200" s="1">
        <v>0</v>
      </c>
      <c r="F2200" s="1"/>
      <c r="G2200" s="1" t="s">
        <v>4588</v>
      </c>
      <c r="H2200" s="2">
        <v>45552.392646608794</v>
      </c>
      <c r="I2200" s="1" t="str">
        <f>_xlfn.XLOOKUP(G2200,'Lookup '!A:A,'Lookup '!B:B)</f>
        <v>Screen Protector</v>
      </c>
      <c r="J2200" s="1" t="s">
        <v>317</v>
      </c>
      <c r="K2200" s="1" t="b">
        <v>0</v>
      </c>
      <c r="L2200" s="1"/>
      <c r="M2200" s="1"/>
      <c r="N2200" s="1" t="s">
        <v>52</v>
      </c>
      <c r="O2200" s="3">
        <v>6.09</v>
      </c>
      <c r="P2200" s="3"/>
      <c r="Q2200" s="3">
        <v>6.09</v>
      </c>
      <c r="R2200" s="3">
        <v>22.7272</v>
      </c>
      <c r="S2200" s="1">
        <v>0</v>
      </c>
      <c r="T2200" s="4">
        <v>0</v>
      </c>
      <c r="U2200" s="1"/>
      <c r="V2200" s="1" t="s">
        <v>5680</v>
      </c>
      <c r="W2200" s="1">
        <v>0</v>
      </c>
      <c r="X2200" s="1" t="s">
        <v>47</v>
      </c>
      <c r="Y2200" s="1">
        <v>297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48</v>
      </c>
      <c r="AU2200" s="1">
        <v>58</v>
      </c>
      <c r="AV2200" s="1">
        <v>0</v>
      </c>
      <c r="AW2200" s="1">
        <v>63</v>
      </c>
      <c r="AX2200" s="1">
        <v>58</v>
      </c>
      <c r="AY2200" s="1">
        <v>17</v>
      </c>
      <c r="AZ2200" s="1">
        <v>21</v>
      </c>
      <c r="BA2200" s="11">
        <v>12</v>
      </c>
    </row>
    <row r="2201" spans="1:53" hidden="1" x14ac:dyDescent="0.25">
      <c r="A2201" s="10">
        <v>126250</v>
      </c>
      <c r="B2201" s="1" t="s">
        <v>4589</v>
      </c>
      <c r="C2201" s="1" t="s">
        <v>2949</v>
      </c>
      <c r="D2201" s="1">
        <v>0</v>
      </c>
      <c r="E2201" s="1">
        <v>0</v>
      </c>
      <c r="F2201" s="1"/>
      <c r="G2201" s="1" t="s">
        <v>4590</v>
      </c>
      <c r="H2201" s="2">
        <v>45552.392646608794</v>
      </c>
      <c r="I2201" s="1" t="str">
        <f>_xlfn.XLOOKUP(G2201,'Lookup '!A:A,'Lookup '!B:B)</f>
        <v>Screen Protector</v>
      </c>
      <c r="J2201" s="1" t="s">
        <v>317</v>
      </c>
      <c r="K2201" s="1" t="b">
        <v>0</v>
      </c>
      <c r="L2201" s="1"/>
      <c r="M2201" s="1"/>
      <c r="N2201" s="1" t="s">
        <v>52</v>
      </c>
      <c r="O2201" s="3">
        <v>6.09</v>
      </c>
      <c r="P2201" s="3"/>
      <c r="Q2201" s="3">
        <v>6.09</v>
      </c>
      <c r="R2201" s="3">
        <v>22.7272</v>
      </c>
      <c r="S2201" s="1">
        <v>0</v>
      </c>
      <c r="T2201" s="4">
        <v>0</v>
      </c>
      <c r="U2201" s="1"/>
      <c r="V2201" s="1" t="s">
        <v>5680</v>
      </c>
      <c r="W2201" s="1">
        <v>0</v>
      </c>
      <c r="X2201" s="1" t="s">
        <v>47</v>
      </c>
      <c r="Y2201" s="1">
        <v>249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47</v>
      </c>
      <c r="AU2201" s="1">
        <v>57</v>
      </c>
      <c r="AV2201" s="1">
        <v>4</v>
      </c>
      <c r="AW2201" s="1">
        <v>65</v>
      </c>
      <c r="AX2201" s="1">
        <v>81</v>
      </c>
      <c r="AY2201" s="1">
        <v>26</v>
      </c>
      <c r="AZ2201" s="1">
        <v>22</v>
      </c>
      <c r="BA2201" s="11">
        <v>20</v>
      </c>
    </row>
    <row r="2202" spans="1:53" hidden="1" x14ac:dyDescent="0.25">
      <c r="A2202" s="10">
        <v>126251</v>
      </c>
      <c r="B2202" s="1" t="s">
        <v>4591</v>
      </c>
      <c r="C2202" s="1" t="s">
        <v>2949</v>
      </c>
      <c r="D2202" s="1">
        <v>0</v>
      </c>
      <c r="E2202" s="1">
        <v>0</v>
      </c>
      <c r="F2202" s="1"/>
      <c r="G2202" s="1" t="s">
        <v>4592</v>
      </c>
      <c r="H2202" s="2">
        <v>45552.392646608794</v>
      </c>
      <c r="I2202" s="1" t="str">
        <f>_xlfn.XLOOKUP(G2202,'Lookup '!A:A,'Lookup '!B:B)</f>
        <v>Screen Protector</v>
      </c>
      <c r="J2202" s="1" t="s">
        <v>317</v>
      </c>
      <c r="K2202" s="1" t="b">
        <v>0</v>
      </c>
      <c r="L2202" s="1"/>
      <c r="M2202" s="1"/>
      <c r="N2202" s="1" t="s">
        <v>52</v>
      </c>
      <c r="O2202" s="3">
        <v>4.8</v>
      </c>
      <c r="P2202" s="3"/>
      <c r="Q2202" s="3">
        <v>4.8</v>
      </c>
      <c r="R2202" s="3">
        <v>20.908999999999999</v>
      </c>
      <c r="S2202" s="1">
        <v>0</v>
      </c>
      <c r="T2202" s="4">
        <v>0</v>
      </c>
      <c r="U2202" s="1"/>
      <c r="V2202" s="1" t="s">
        <v>5545</v>
      </c>
      <c r="W2202" s="1" t="s">
        <v>5546</v>
      </c>
      <c r="X2202" s="1" t="s">
        <v>47</v>
      </c>
      <c r="Y2202" s="1">
        <v>189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45</v>
      </c>
      <c r="AU2202" s="1">
        <v>41</v>
      </c>
      <c r="AV2202" s="1">
        <v>29</v>
      </c>
      <c r="AW2202" s="1">
        <v>64</v>
      </c>
      <c r="AX2202" s="1">
        <v>55</v>
      </c>
      <c r="AY2202" s="1">
        <v>11</v>
      </c>
      <c r="AZ2202" s="1">
        <v>8</v>
      </c>
      <c r="BA2202" s="11">
        <v>8</v>
      </c>
    </row>
    <row r="2203" spans="1:53" hidden="1" x14ac:dyDescent="0.25">
      <c r="A2203" s="10">
        <v>126252</v>
      </c>
      <c r="B2203" s="1" t="s">
        <v>4593</v>
      </c>
      <c r="C2203" s="1" t="s">
        <v>2949</v>
      </c>
      <c r="D2203" s="1">
        <v>0</v>
      </c>
      <c r="E2203" s="1">
        <v>0</v>
      </c>
      <c r="F2203" s="1"/>
      <c r="G2203" s="1" t="s">
        <v>4594</v>
      </c>
      <c r="H2203" s="2">
        <v>45552.392646608794</v>
      </c>
      <c r="I2203" s="1" t="str">
        <f>_xlfn.XLOOKUP(G2203,'Lookup '!A:A,'Lookup '!B:B)</f>
        <v>Screen Protector</v>
      </c>
      <c r="J2203" s="1" t="s">
        <v>317</v>
      </c>
      <c r="K2203" s="1" t="b">
        <v>0</v>
      </c>
      <c r="L2203" s="1"/>
      <c r="M2203" s="1"/>
      <c r="N2203" s="1" t="s">
        <v>52</v>
      </c>
      <c r="O2203" s="3">
        <v>4.8</v>
      </c>
      <c r="P2203" s="3"/>
      <c r="Q2203" s="3">
        <v>4.8</v>
      </c>
      <c r="R2203" s="3">
        <v>20.908999999999999</v>
      </c>
      <c r="S2203" s="1">
        <v>0</v>
      </c>
      <c r="T2203" s="4">
        <v>0</v>
      </c>
      <c r="U2203" s="1"/>
      <c r="V2203" s="1" t="s">
        <v>5545</v>
      </c>
      <c r="W2203" s="1" t="s">
        <v>5546</v>
      </c>
      <c r="X2203" s="1" t="s">
        <v>47</v>
      </c>
      <c r="Y2203" s="1">
        <v>182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44</v>
      </c>
      <c r="AU2203" s="1">
        <v>38</v>
      </c>
      <c r="AV2203" s="1">
        <v>26</v>
      </c>
      <c r="AW2203" s="1">
        <v>10</v>
      </c>
      <c r="AX2203" s="1">
        <v>64</v>
      </c>
      <c r="AY2203" s="1">
        <v>15</v>
      </c>
      <c r="AZ2203" s="1">
        <v>7</v>
      </c>
      <c r="BA2203" s="11">
        <v>12</v>
      </c>
    </row>
    <row r="2204" spans="1:53" hidden="1" x14ac:dyDescent="0.25">
      <c r="A2204" s="10">
        <v>126253</v>
      </c>
      <c r="B2204" s="1" t="s">
        <v>4595</v>
      </c>
      <c r="C2204" s="1" t="s">
        <v>2949</v>
      </c>
      <c r="D2204" s="1">
        <v>0</v>
      </c>
      <c r="E2204" s="1">
        <v>0</v>
      </c>
      <c r="F2204" s="1"/>
      <c r="G2204" s="1" t="s">
        <v>4596</v>
      </c>
      <c r="H2204" s="2">
        <v>45552.392646608794</v>
      </c>
      <c r="I2204" s="1" t="str">
        <f>_xlfn.XLOOKUP(G2204,'Lookup '!A:A,'Lookup '!B:B)</f>
        <v>Screen Protector</v>
      </c>
      <c r="J2204" s="1" t="s">
        <v>317</v>
      </c>
      <c r="K2204" s="1" t="b">
        <v>0</v>
      </c>
      <c r="L2204" s="1"/>
      <c r="M2204" s="1"/>
      <c r="N2204" s="1" t="s">
        <v>52</v>
      </c>
      <c r="O2204" s="3">
        <v>0.6</v>
      </c>
      <c r="P2204" s="3"/>
      <c r="Q2204" s="3">
        <v>0.6</v>
      </c>
      <c r="R2204" s="3">
        <v>1.3635999999999999</v>
      </c>
      <c r="S2204" s="1">
        <v>0</v>
      </c>
      <c r="T2204" s="4">
        <v>0</v>
      </c>
      <c r="U2204" s="1"/>
      <c r="V2204" s="1" t="s">
        <v>5549</v>
      </c>
      <c r="W2204" s="1" t="s">
        <v>5550</v>
      </c>
      <c r="X2204" s="1" t="s">
        <v>47</v>
      </c>
      <c r="Y2204" s="1">
        <v>3844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471</v>
      </c>
      <c r="AU2204" s="1">
        <v>263</v>
      </c>
      <c r="AV2204" s="1">
        <v>152</v>
      </c>
      <c r="AW2204" s="1">
        <v>510</v>
      </c>
      <c r="AX2204" s="1">
        <v>70</v>
      </c>
      <c r="AY2204" s="1">
        <v>80</v>
      </c>
      <c r="AZ2204" s="1">
        <v>70</v>
      </c>
      <c r="BA2204" s="11">
        <v>60</v>
      </c>
    </row>
    <row r="2205" spans="1:53" hidden="1" x14ac:dyDescent="0.25">
      <c r="A2205" s="10">
        <v>126254</v>
      </c>
      <c r="B2205" s="1" t="s">
        <v>4597</v>
      </c>
      <c r="C2205" s="1" t="s">
        <v>2949</v>
      </c>
      <c r="D2205" s="1">
        <v>0</v>
      </c>
      <c r="E2205" s="1">
        <v>0</v>
      </c>
      <c r="F2205" s="1"/>
      <c r="G2205" s="1" t="s">
        <v>4598</v>
      </c>
      <c r="H2205" s="2">
        <v>45552.392646608794</v>
      </c>
      <c r="I2205" s="1" t="str">
        <f>_xlfn.XLOOKUP(G2205,'Lookup '!A:A,'Lookup '!B:B)</f>
        <v>Screen Protector</v>
      </c>
      <c r="J2205" s="1" t="s">
        <v>317</v>
      </c>
      <c r="K2205" s="1" t="b">
        <v>0</v>
      </c>
      <c r="L2205" s="1"/>
      <c r="M2205" s="1"/>
      <c r="N2205" s="1" t="s">
        <v>52</v>
      </c>
      <c r="O2205" s="3">
        <v>0.6</v>
      </c>
      <c r="P2205" s="3"/>
      <c r="Q2205" s="3">
        <v>0.6</v>
      </c>
      <c r="R2205" s="3">
        <v>1.3635999999999999</v>
      </c>
      <c r="S2205" s="1">
        <v>0</v>
      </c>
      <c r="T2205" s="4">
        <v>0</v>
      </c>
      <c r="U2205" s="1"/>
      <c r="V2205" s="1" t="s">
        <v>5549</v>
      </c>
      <c r="W2205" s="1" t="s">
        <v>5550</v>
      </c>
      <c r="X2205" s="1" t="s">
        <v>47</v>
      </c>
      <c r="Y2205" s="1">
        <v>3243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471</v>
      </c>
      <c r="AU2205" s="1">
        <v>333</v>
      </c>
      <c r="AV2205" s="1">
        <v>81</v>
      </c>
      <c r="AW2205" s="1">
        <v>552</v>
      </c>
      <c r="AX2205" s="1">
        <v>530</v>
      </c>
      <c r="AY2205" s="1">
        <v>120</v>
      </c>
      <c r="AZ2205" s="1">
        <v>70</v>
      </c>
      <c r="BA2205" s="11">
        <v>100</v>
      </c>
    </row>
    <row r="2206" spans="1:53" hidden="1" x14ac:dyDescent="0.25">
      <c r="A2206" s="10">
        <v>126255</v>
      </c>
      <c r="B2206" s="1" t="s">
        <v>4599</v>
      </c>
      <c r="C2206" s="1" t="s">
        <v>2949</v>
      </c>
      <c r="D2206" s="1">
        <v>0</v>
      </c>
      <c r="E2206" s="1">
        <v>0</v>
      </c>
      <c r="F2206" s="1"/>
      <c r="G2206" s="1" t="s">
        <v>4600</v>
      </c>
      <c r="H2206" s="2">
        <v>45552.392646608794</v>
      </c>
      <c r="I2206" s="1" t="str">
        <f>_xlfn.XLOOKUP(G2206,'Lookup '!A:A,'Lookup '!B:B)</f>
        <v>Camera Screen Protector</v>
      </c>
      <c r="J2206" s="1" t="s">
        <v>317</v>
      </c>
      <c r="K2206" s="1" t="b">
        <v>0</v>
      </c>
      <c r="L2206" s="1"/>
      <c r="M2206" s="1"/>
      <c r="N2206" s="1" t="s">
        <v>52</v>
      </c>
      <c r="O2206" s="3">
        <v>0.6</v>
      </c>
      <c r="P2206" s="3"/>
      <c r="Q2206" s="3">
        <v>0.6</v>
      </c>
      <c r="R2206" s="3">
        <v>1.3635999999999999</v>
      </c>
      <c r="S2206" s="1">
        <v>0</v>
      </c>
      <c r="T2206" s="4">
        <v>0</v>
      </c>
      <c r="U2206" s="1"/>
      <c r="V2206" s="1" t="s">
        <v>5569</v>
      </c>
      <c r="W2206" s="1" t="s">
        <v>5570</v>
      </c>
      <c r="X2206" s="1" t="s">
        <v>47</v>
      </c>
      <c r="Y2206" s="1">
        <v>987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730</v>
      </c>
      <c r="AU2206" s="1">
        <v>110</v>
      </c>
      <c r="AV2206" s="1">
        <v>83</v>
      </c>
      <c r="AW2206" s="1">
        <v>255</v>
      </c>
      <c r="AX2206" s="1">
        <v>135</v>
      </c>
      <c r="AY2206" s="1">
        <v>79</v>
      </c>
      <c r="AZ2206" s="1">
        <v>75</v>
      </c>
      <c r="BA2206" s="11">
        <v>85</v>
      </c>
    </row>
    <row r="2207" spans="1:53" hidden="1" x14ac:dyDescent="0.25">
      <c r="A2207" s="10">
        <v>126256</v>
      </c>
      <c r="B2207" s="1" t="s">
        <v>4601</v>
      </c>
      <c r="C2207" s="1" t="s">
        <v>2949</v>
      </c>
      <c r="D2207" s="1">
        <v>0</v>
      </c>
      <c r="E2207" s="1">
        <v>0</v>
      </c>
      <c r="F2207" s="1"/>
      <c r="G2207" s="1" t="s">
        <v>4602</v>
      </c>
      <c r="H2207" s="2">
        <v>45552.392646608794</v>
      </c>
      <c r="I2207" s="1" t="str">
        <f>_xlfn.XLOOKUP(G2207,'Lookup '!A:A,'Lookup '!B:B)</f>
        <v>Camera Screen Protector</v>
      </c>
      <c r="J2207" s="1" t="s">
        <v>317</v>
      </c>
      <c r="K2207" s="1" t="b">
        <v>0</v>
      </c>
      <c r="L2207" s="1"/>
      <c r="M2207" s="1"/>
      <c r="N2207" s="1" t="s">
        <v>52</v>
      </c>
      <c r="O2207" s="3">
        <v>0.6</v>
      </c>
      <c r="P2207" s="3"/>
      <c r="Q2207" s="3">
        <v>0.6</v>
      </c>
      <c r="R2207" s="3">
        <v>1.3635999999999999</v>
      </c>
      <c r="S2207" s="1">
        <v>0</v>
      </c>
      <c r="T2207" s="4">
        <v>0</v>
      </c>
      <c r="U2207" s="1"/>
      <c r="V2207" s="1" t="s">
        <v>5569</v>
      </c>
      <c r="W2207" s="1" t="s">
        <v>5570</v>
      </c>
      <c r="X2207" s="1" t="s">
        <v>47</v>
      </c>
      <c r="Y2207" s="1">
        <v>697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740</v>
      </c>
      <c r="AU2207" s="1">
        <v>178</v>
      </c>
      <c r="AV2207" s="1">
        <v>80</v>
      </c>
      <c r="AW2207" s="1">
        <v>557</v>
      </c>
      <c r="AX2207" s="1">
        <v>675</v>
      </c>
      <c r="AY2207" s="1">
        <v>281</v>
      </c>
      <c r="AZ2207" s="1">
        <v>192</v>
      </c>
      <c r="BA2207" s="11">
        <v>154</v>
      </c>
    </row>
    <row r="2208" spans="1:53" hidden="1" x14ac:dyDescent="0.25">
      <c r="A2208" s="10">
        <v>126257</v>
      </c>
      <c r="B2208" s="1" t="s">
        <v>4603</v>
      </c>
      <c r="C2208" s="1" t="s">
        <v>2949</v>
      </c>
      <c r="D2208" s="1">
        <v>0</v>
      </c>
      <c r="E2208" s="1">
        <v>0</v>
      </c>
      <c r="F2208" s="1"/>
      <c r="G2208" s="1" t="s">
        <v>4604</v>
      </c>
      <c r="H2208" s="2">
        <v>45552.392646608794</v>
      </c>
      <c r="I2208" s="1" t="str">
        <f>_xlfn.XLOOKUP(G2208,'Lookup '!A:A,'Lookup '!B:B)</f>
        <v>Camera Screen Protector</v>
      </c>
      <c r="J2208" s="1" t="s">
        <v>317</v>
      </c>
      <c r="K2208" s="1" t="b">
        <v>0</v>
      </c>
      <c r="L2208" s="1"/>
      <c r="M2208" s="1"/>
      <c r="N2208" s="1" t="s">
        <v>52</v>
      </c>
      <c r="O2208" s="3">
        <v>0.95</v>
      </c>
      <c r="P2208" s="3"/>
      <c r="Q2208" s="3">
        <v>0.95</v>
      </c>
      <c r="R2208" s="3">
        <v>2.7271999999999998</v>
      </c>
      <c r="S2208" s="1">
        <v>0</v>
      </c>
      <c r="T2208" s="4">
        <v>0</v>
      </c>
      <c r="U2208" s="1"/>
      <c r="V2208" s="1" t="s">
        <v>5685</v>
      </c>
      <c r="W2208" s="1">
        <v>0</v>
      </c>
      <c r="X2208" s="1" t="s">
        <v>47</v>
      </c>
      <c r="Y2208" s="1">
        <v>679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730</v>
      </c>
      <c r="AU2208" s="1">
        <v>168</v>
      </c>
      <c r="AV2208" s="1">
        <v>66</v>
      </c>
      <c r="AW2208" s="1">
        <v>435</v>
      </c>
      <c r="AX2208" s="1">
        <v>274</v>
      </c>
      <c r="AY2208" s="1">
        <v>195</v>
      </c>
      <c r="AZ2208" s="1">
        <v>203</v>
      </c>
      <c r="BA2208" s="11">
        <v>299</v>
      </c>
    </row>
    <row r="2209" spans="1:53" hidden="1" x14ac:dyDescent="0.25">
      <c r="A2209" s="10">
        <v>126258</v>
      </c>
      <c r="B2209" s="1" t="s">
        <v>4605</v>
      </c>
      <c r="C2209" s="1" t="s">
        <v>2949</v>
      </c>
      <c r="D2209" s="1">
        <v>0</v>
      </c>
      <c r="E2209" s="1">
        <v>0</v>
      </c>
      <c r="F2209" s="1"/>
      <c r="G2209" s="1" t="s">
        <v>4606</v>
      </c>
      <c r="H2209" s="2">
        <v>45552.392646608794</v>
      </c>
      <c r="I2209" s="1" t="str">
        <f>_xlfn.XLOOKUP(G2209,'Lookup '!A:A,'Lookup '!B:B)</f>
        <v>Camera Screen Protector</v>
      </c>
      <c r="J2209" s="1" t="s">
        <v>317</v>
      </c>
      <c r="K2209" s="1" t="b">
        <v>0</v>
      </c>
      <c r="L2209" s="1"/>
      <c r="M2209" s="1"/>
      <c r="N2209" s="1" t="s">
        <v>52</v>
      </c>
      <c r="O2209" s="3">
        <v>0.95</v>
      </c>
      <c r="P2209" s="3"/>
      <c r="Q2209" s="3">
        <v>0.95</v>
      </c>
      <c r="R2209" s="3">
        <v>2.7271999999999998</v>
      </c>
      <c r="S2209" s="1">
        <v>0</v>
      </c>
      <c r="T2209" s="4">
        <v>0</v>
      </c>
      <c r="U2209" s="1"/>
      <c r="V2209" s="1" t="s">
        <v>5685</v>
      </c>
      <c r="W2209" s="1">
        <v>0</v>
      </c>
      <c r="X2209" s="1" t="s">
        <v>47</v>
      </c>
      <c r="Y2209" s="1">
        <v>15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730</v>
      </c>
      <c r="AU2209" s="1">
        <v>228</v>
      </c>
      <c r="AV2209" s="1">
        <v>0</v>
      </c>
      <c r="AW2209" s="1">
        <v>677</v>
      </c>
      <c r="AX2209" s="1">
        <v>1184</v>
      </c>
      <c r="AY2209" s="1">
        <v>553</v>
      </c>
      <c r="AZ2209" s="1">
        <v>0</v>
      </c>
      <c r="BA2209" s="11">
        <v>0</v>
      </c>
    </row>
    <row r="2210" spans="1:53" x14ac:dyDescent="0.25">
      <c r="A2210" s="10">
        <v>126259</v>
      </c>
      <c r="B2210" s="1" t="s">
        <v>4607</v>
      </c>
      <c r="C2210" s="1" t="s">
        <v>4185</v>
      </c>
      <c r="D2210" s="1">
        <v>4</v>
      </c>
      <c r="E2210" s="1">
        <v>0</v>
      </c>
      <c r="F2210" s="1" t="s">
        <v>4607</v>
      </c>
      <c r="G2210" s="1" t="s">
        <v>4608</v>
      </c>
      <c r="H2210" s="2">
        <v>45555.501367164354</v>
      </c>
      <c r="I2210" s="1" t="str">
        <f>_xlfn.XLOOKUP(G2210,'Lookup '!A:A,'Lookup '!B:B)</f>
        <v>Cases &amp; Covers</v>
      </c>
      <c r="J2210" s="1" t="s">
        <v>51</v>
      </c>
      <c r="K2210" s="1" t="b">
        <v>0</v>
      </c>
      <c r="L2210" s="1"/>
      <c r="M2210" s="1"/>
      <c r="N2210" s="1" t="s">
        <v>52</v>
      </c>
      <c r="O2210" s="3">
        <v>2.62</v>
      </c>
      <c r="P2210" s="3"/>
      <c r="Q2210" s="3">
        <v>2.62</v>
      </c>
      <c r="R2210" s="3">
        <v>5.9089999999999998</v>
      </c>
      <c r="S2210" s="1">
        <v>0</v>
      </c>
      <c r="T2210" s="4">
        <v>0</v>
      </c>
      <c r="U2210" s="1" t="s">
        <v>5362</v>
      </c>
      <c r="V2210" s="1" t="s">
        <v>5702</v>
      </c>
      <c r="W2210" s="1" t="s">
        <v>5694</v>
      </c>
      <c r="X2210" s="1" t="s">
        <v>47</v>
      </c>
      <c r="Y2210" s="1">
        <v>131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3</v>
      </c>
      <c r="AU2210" s="1">
        <v>150</v>
      </c>
      <c r="AV2210" s="1">
        <v>1</v>
      </c>
      <c r="AW2210" s="1">
        <v>6</v>
      </c>
      <c r="AX2210" s="1">
        <v>7</v>
      </c>
      <c r="AY2210" s="1">
        <v>0</v>
      </c>
      <c r="AZ2210" s="1">
        <v>1</v>
      </c>
      <c r="BA2210" s="11">
        <v>1</v>
      </c>
    </row>
    <row r="2211" spans="1:53" x14ac:dyDescent="0.25">
      <c r="A2211" s="10">
        <v>126260</v>
      </c>
      <c r="B2211" s="1" t="s">
        <v>4609</v>
      </c>
      <c r="C2211" s="1" t="s">
        <v>4185</v>
      </c>
      <c r="D2211" s="1">
        <v>0</v>
      </c>
      <c r="E2211" s="1">
        <v>0</v>
      </c>
      <c r="F2211" s="1"/>
      <c r="G2211" s="1" t="s">
        <v>4610</v>
      </c>
      <c r="H2211" s="2">
        <v>45555.501367164354</v>
      </c>
      <c r="I2211" s="1" t="str">
        <f>_xlfn.XLOOKUP(G2211,'Lookup '!A:A,'Lookup '!B:B)</f>
        <v>Cases &amp; Covers</v>
      </c>
      <c r="J2211" s="1" t="s">
        <v>51</v>
      </c>
      <c r="K2211" s="1" t="b">
        <v>0</v>
      </c>
      <c r="L2211" s="1"/>
      <c r="M2211" s="1"/>
      <c r="N2211" s="1" t="s">
        <v>52</v>
      </c>
      <c r="O2211" s="3">
        <v>2.62</v>
      </c>
      <c r="P2211" s="3"/>
      <c r="Q2211" s="3">
        <v>2.62</v>
      </c>
      <c r="R2211" s="3">
        <v>5.9089999999999998</v>
      </c>
      <c r="S2211" s="1">
        <v>0</v>
      </c>
      <c r="T2211" s="4">
        <v>0</v>
      </c>
      <c r="U2211" s="1" t="s">
        <v>5362</v>
      </c>
      <c r="V2211" s="1" t="s">
        <v>5702</v>
      </c>
      <c r="W2211" s="1" t="s">
        <v>5694</v>
      </c>
      <c r="X2211" s="1" t="s">
        <v>47</v>
      </c>
      <c r="Y2211" s="1">
        <v>128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3</v>
      </c>
      <c r="AU2211" s="1">
        <v>148</v>
      </c>
      <c r="AV2211" s="1">
        <v>3</v>
      </c>
      <c r="AW2211" s="1">
        <v>4</v>
      </c>
      <c r="AX2211" s="1">
        <v>7</v>
      </c>
      <c r="AY2211" s="1">
        <v>1</v>
      </c>
      <c r="AZ2211" s="1">
        <v>2</v>
      </c>
      <c r="BA2211" s="11">
        <v>5</v>
      </c>
    </row>
    <row r="2212" spans="1:53" x14ac:dyDescent="0.25">
      <c r="A2212" s="10">
        <v>126261</v>
      </c>
      <c r="B2212" s="1" t="s">
        <v>4611</v>
      </c>
      <c r="C2212" s="1" t="s">
        <v>4185</v>
      </c>
      <c r="D2212" s="1">
        <v>0</v>
      </c>
      <c r="E2212" s="1">
        <v>0</v>
      </c>
      <c r="F2212" s="1"/>
      <c r="G2212" s="1" t="s">
        <v>4612</v>
      </c>
      <c r="H2212" s="2">
        <v>45555.501367164354</v>
      </c>
      <c r="I2212" s="1" t="str">
        <f>_xlfn.XLOOKUP(G2212,'Lookup '!A:A,'Lookup '!B:B)</f>
        <v>Cases &amp; Covers</v>
      </c>
      <c r="J2212" s="1" t="s">
        <v>51</v>
      </c>
      <c r="K2212" s="1" t="b">
        <v>0</v>
      </c>
      <c r="L2212" s="1"/>
      <c r="M2212" s="1"/>
      <c r="N2212" s="1" t="s">
        <v>52</v>
      </c>
      <c r="O2212" s="3">
        <v>2.62</v>
      </c>
      <c r="P2212" s="3"/>
      <c r="Q2212" s="3">
        <v>2.62</v>
      </c>
      <c r="R2212" s="3">
        <v>5.9089999999999998</v>
      </c>
      <c r="S2212" s="1">
        <v>0</v>
      </c>
      <c r="T2212" s="4">
        <v>0</v>
      </c>
      <c r="U2212" s="1" t="s">
        <v>5362</v>
      </c>
      <c r="V2212" s="1" t="s">
        <v>5702</v>
      </c>
      <c r="W2212" s="1" t="s">
        <v>5694</v>
      </c>
      <c r="X2212" s="1" t="s">
        <v>47</v>
      </c>
      <c r="Y2212" s="1">
        <v>93</v>
      </c>
      <c r="Z2212" s="1">
        <v>0</v>
      </c>
      <c r="AA2212" s="1">
        <v>100</v>
      </c>
      <c r="AB2212" s="1">
        <v>100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3</v>
      </c>
      <c r="AU2212" s="1">
        <v>154</v>
      </c>
      <c r="AV2212" s="1">
        <v>26</v>
      </c>
      <c r="AW2212" s="1">
        <v>27</v>
      </c>
      <c r="AX2212" s="1">
        <v>25</v>
      </c>
      <c r="AY2212" s="1">
        <v>6</v>
      </c>
      <c r="AZ2212" s="1">
        <v>5</v>
      </c>
      <c r="BA2212" s="11">
        <v>12</v>
      </c>
    </row>
    <row r="2213" spans="1:53" x14ac:dyDescent="0.25">
      <c r="A2213" s="10">
        <v>126262</v>
      </c>
      <c r="B2213" s="1" t="s">
        <v>4613</v>
      </c>
      <c r="C2213" s="1" t="s">
        <v>4185</v>
      </c>
      <c r="D2213" s="1">
        <v>0</v>
      </c>
      <c r="E2213" s="1">
        <v>0</v>
      </c>
      <c r="F2213" s="1"/>
      <c r="G2213" s="1" t="s">
        <v>4614</v>
      </c>
      <c r="H2213" s="2">
        <v>45555.501367164354</v>
      </c>
      <c r="I2213" s="1" t="str">
        <f>_xlfn.XLOOKUP(G2213,'Lookup '!A:A,'Lookup '!B:B)</f>
        <v>Cases &amp; Covers</v>
      </c>
      <c r="J2213" s="1" t="s">
        <v>51</v>
      </c>
      <c r="K2213" s="1" t="b">
        <v>0</v>
      </c>
      <c r="L2213" s="1"/>
      <c r="M2213" s="1"/>
      <c r="N2213" s="1" t="s">
        <v>52</v>
      </c>
      <c r="O2213" s="3">
        <v>2.62</v>
      </c>
      <c r="P2213" s="3"/>
      <c r="Q2213" s="3">
        <v>2.62</v>
      </c>
      <c r="R2213" s="3">
        <v>5.9089999999999998</v>
      </c>
      <c r="S2213" s="1">
        <v>0</v>
      </c>
      <c r="T2213" s="4">
        <v>0</v>
      </c>
      <c r="U2213" s="1" t="s">
        <v>5362</v>
      </c>
      <c r="V2213" s="1" t="s">
        <v>5702</v>
      </c>
      <c r="W2213" s="1" t="s">
        <v>5693</v>
      </c>
      <c r="X2213" s="1" t="s">
        <v>47</v>
      </c>
      <c r="Y2213" s="1">
        <v>67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2</v>
      </c>
      <c r="AU2213" s="1">
        <v>117</v>
      </c>
      <c r="AV2213" s="1">
        <v>2</v>
      </c>
      <c r="AW2213" s="1">
        <v>4</v>
      </c>
      <c r="AX2213" s="1">
        <v>3</v>
      </c>
      <c r="AY2213" s="1">
        <v>0</v>
      </c>
      <c r="AZ2213" s="1">
        <v>1</v>
      </c>
      <c r="BA2213" s="11">
        <v>4</v>
      </c>
    </row>
    <row r="2214" spans="1:53" x14ac:dyDescent="0.25">
      <c r="A2214" s="10">
        <v>126263</v>
      </c>
      <c r="B2214" s="1" t="s">
        <v>4615</v>
      </c>
      <c r="C2214" s="1" t="s">
        <v>4185</v>
      </c>
      <c r="D2214" s="1">
        <v>0</v>
      </c>
      <c r="E2214" s="1">
        <v>0</v>
      </c>
      <c r="F2214" s="1"/>
      <c r="G2214" s="1" t="s">
        <v>4616</v>
      </c>
      <c r="H2214" s="2">
        <v>45555.501367164354</v>
      </c>
      <c r="I2214" s="1" t="str">
        <f>_xlfn.XLOOKUP(G2214,'Lookup '!A:A,'Lookup '!B:B)</f>
        <v>Cases &amp; Covers</v>
      </c>
      <c r="J2214" s="1" t="s">
        <v>51</v>
      </c>
      <c r="K2214" s="1" t="b">
        <v>0</v>
      </c>
      <c r="L2214" s="1"/>
      <c r="M2214" s="1"/>
      <c r="N2214" s="1" t="s">
        <v>52</v>
      </c>
      <c r="O2214" s="3">
        <v>2.62</v>
      </c>
      <c r="P2214" s="3"/>
      <c r="Q2214" s="3">
        <v>2.62</v>
      </c>
      <c r="R2214" s="3">
        <v>5.9089999999999998</v>
      </c>
      <c r="S2214" s="1">
        <v>0</v>
      </c>
      <c r="T2214" s="4">
        <v>0</v>
      </c>
      <c r="U2214" s="1" t="s">
        <v>5362</v>
      </c>
      <c r="V2214" s="1" t="s">
        <v>5702</v>
      </c>
      <c r="W2214" s="1" t="s">
        <v>5693</v>
      </c>
      <c r="X2214" s="1" t="s">
        <v>47</v>
      </c>
      <c r="Y2214" s="1">
        <v>62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2</v>
      </c>
      <c r="AU2214" s="1">
        <v>120</v>
      </c>
      <c r="AV2214" s="1">
        <v>4</v>
      </c>
      <c r="AW2214" s="1">
        <v>0</v>
      </c>
      <c r="AX2214" s="1">
        <v>9</v>
      </c>
      <c r="AY2214" s="1">
        <v>1</v>
      </c>
      <c r="AZ2214" s="1">
        <v>2</v>
      </c>
      <c r="BA2214" s="11">
        <v>0</v>
      </c>
    </row>
    <row r="2215" spans="1:53" x14ac:dyDescent="0.25">
      <c r="A2215" s="10">
        <v>126264</v>
      </c>
      <c r="B2215" s="1" t="s">
        <v>4617</v>
      </c>
      <c r="C2215" s="1" t="s">
        <v>4185</v>
      </c>
      <c r="D2215" s="1">
        <v>0</v>
      </c>
      <c r="E2215" s="1">
        <v>0</v>
      </c>
      <c r="F2215" s="1"/>
      <c r="G2215" s="1" t="s">
        <v>4618</v>
      </c>
      <c r="H2215" s="2">
        <v>45555.501367164354</v>
      </c>
      <c r="I2215" s="1" t="str">
        <f>_xlfn.XLOOKUP(G2215,'Lookup '!A:A,'Lookup '!B:B)</f>
        <v>Cases &amp; Covers</v>
      </c>
      <c r="J2215" s="1" t="s">
        <v>51</v>
      </c>
      <c r="K2215" s="1" t="b">
        <v>0</v>
      </c>
      <c r="L2215" s="1"/>
      <c r="M2215" s="1"/>
      <c r="N2215" s="1" t="s">
        <v>52</v>
      </c>
      <c r="O2215" s="3">
        <v>2.62</v>
      </c>
      <c r="P2215" s="3"/>
      <c r="Q2215" s="3">
        <v>2.62</v>
      </c>
      <c r="R2215" s="3">
        <v>5.9089999999999998</v>
      </c>
      <c r="S2215" s="1">
        <v>0</v>
      </c>
      <c r="T2215" s="4">
        <v>0</v>
      </c>
      <c r="U2215" s="1" t="s">
        <v>5362</v>
      </c>
      <c r="V2215" s="1" t="s">
        <v>5702</v>
      </c>
      <c r="W2215" s="1" t="s">
        <v>5693</v>
      </c>
      <c r="X2215" s="1" t="s">
        <v>47</v>
      </c>
      <c r="Y2215" s="1">
        <v>100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2</v>
      </c>
      <c r="AU2215" s="1">
        <v>120</v>
      </c>
      <c r="AV2215" s="1">
        <v>4</v>
      </c>
      <c r="AW2215" s="1">
        <v>12</v>
      </c>
      <c r="AX2215" s="1">
        <v>4</v>
      </c>
      <c r="AY2215" s="1">
        <v>1</v>
      </c>
      <c r="AZ2215" s="1">
        <v>4</v>
      </c>
      <c r="BA2215" s="11">
        <v>3</v>
      </c>
    </row>
    <row r="2216" spans="1:53" x14ac:dyDescent="0.25">
      <c r="A2216" s="10">
        <v>126265</v>
      </c>
      <c r="B2216" s="1" t="s">
        <v>4619</v>
      </c>
      <c r="C2216" s="1" t="s">
        <v>4185</v>
      </c>
      <c r="D2216" s="1">
        <v>0</v>
      </c>
      <c r="E2216" s="1">
        <v>0</v>
      </c>
      <c r="F2216" s="1"/>
      <c r="G2216" s="1" t="s">
        <v>4620</v>
      </c>
      <c r="H2216" s="2">
        <v>45555.501367164354</v>
      </c>
      <c r="I2216" s="1" t="str">
        <f>_xlfn.XLOOKUP(G2216,'Lookup '!A:A,'Lookup '!B:B)</f>
        <v>Cases &amp; Covers</v>
      </c>
      <c r="J2216" s="1" t="s">
        <v>51</v>
      </c>
      <c r="K2216" s="1" t="b">
        <v>0</v>
      </c>
      <c r="L2216" s="1"/>
      <c r="M2216" s="1"/>
      <c r="N2216" s="1" t="s">
        <v>52</v>
      </c>
      <c r="O2216" s="3">
        <v>2.62</v>
      </c>
      <c r="P2216" s="3"/>
      <c r="Q2216" s="3">
        <v>2.62</v>
      </c>
      <c r="R2216" s="3">
        <v>5.9089999999999998</v>
      </c>
      <c r="S2216" s="1">
        <v>0</v>
      </c>
      <c r="T2216" s="4">
        <v>0</v>
      </c>
      <c r="U2216" s="1" t="s">
        <v>5362</v>
      </c>
      <c r="V2216" s="1" t="s">
        <v>5702</v>
      </c>
      <c r="W2216" s="1" t="s">
        <v>5692</v>
      </c>
      <c r="X2216" s="1" t="s">
        <v>47</v>
      </c>
      <c r="Y2216" s="1">
        <v>107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3</v>
      </c>
      <c r="AU2216" s="1">
        <v>142</v>
      </c>
      <c r="AV2216" s="1">
        <v>4</v>
      </c>
      <c r="AW2216" s="1">
        <v>10</v>
      </c>
      <c r="AX2216" s="1">
        <v>11</v>
      </c>
      <c r="AY2216" s="1">
        <v>7</v>
      </c>
      <c r="AZ2216" s="1">
        <v>8</v>
      </c>
      <c r="BA2216" s="11">
        <v>10</v>
      </c>
    </row>
    <row r="2217" spans="1:53" x14ac:dyDescent="0.25">
      <c r="A2217" s="10">
        <v>126266</v>
      </c>
      <c r="B2217" s="1" t="s">
        <v>4621</v>
      </c>
      <c r="C2217" s="1" t="s">
        <v>4185</v>
      </c>
      <c r="D2217" s="1">
        <v>0</v>
      </c>
      <c r="E2217" s="1">
        <v>0</v>
      </c>
      <c r="F2217" s="1"/>
      <c r="G2217" s="1" t="s">
        <v>4622</v>
      </c>
      <c r="H2217" s="2">
        <v>45555.501367164354</v>
      </c>
      <c r="I2217" s="1" t="str">
        <f>_xlfn.XLOOKUP(G2217,'Lookup '!A:A,'Lookup '!B:B)</f>
        <v>Cases &amp; Covers</v>
      </c>
      <c r="J2217" s="1" t="s">
        <v>51</v>
      </c>
      <c r="K2217" s="1" t="b">
        <v>0</v>
      </c>
      <c r="L2217" s="1"/>
      <c r="M2217" s="1"/>
      <c r="N2217" s="1" t="s">
        <v>52</v>
      </c>
      <c r="O2217" s="3">
        <v>2.62</v>
      </c>
      <c r="P2217" s="3"/>
      <c r="Q2217" s="3">
        <v>2.62</v>
      </c>
      <c r="R2217" s="3">
        <v>5.9089999999999998</v>
      </c>
      <c r="S2217" s="1">
        <v>0</v>
      </c>
      <c r="T2217" s="4">
        <v>0</v>
      </c>
      <c r="U2217" s="1" t="s">
        <v>5362</v>
      </c>
      <c r="V2217" s="1" t="s">
        <v>5702</v>
      </c>
      <c r="W2217" s="1" t="s">
        <v>5692</v>
      </c>
      <c r="X2217" s="1" t="s">
        <v>47</v>
      </c>
      <c r="Y2217" s="1">
        <v>120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3</v>
      </c>
      <c r="AU2217" s="1">
        <v>149</v>
      </c>
      <c r="AV2217" s="1">
        <v>7</v>
      </c>
      <c r="AW2217" s="1">
        <v>5</v>
      </c>
      <c r="AX2217" s="1">
        <v>7</v>
      </c>
      <c r="AY2217" s="1">
        <v>2</v>
      </c>
      <c r="AZ2217" s="1">
        <v>2</v>
      </c>
      <c r="BA2217" s="11">
        <v>5</v>
      </c>
    </row>
    <row r="2218" spans="1:53" x14ac:dyDescent="0.25">
      <c r="A2218" s="10">
        <v>126267</v>
      </c>
      <c r="B2218" s="1" t="s">
        <v>4623</v>
      </c>
      <c r="C2218" s="1" t="s">
        <v>4185</v>
      </c>
      <c r="D2218" s="1">
        <v>0</v>
      </c>
      <c r="E2218" s="1">
        <v>0</v>
      </c>
      <c r="F2218" s="1"/>
      <c r="G2218" s="1" t="s">
        <v>4624</v>
      </c>
      <c r="H2218" s="2">
        <v>45555.501367164354</v>
      </c>
      <c r="I2218" s="1" t="str">
        <f>_xlfn.XLOOKUP(G2218,'Lookup '!A:A,'Lookup '!B:B)</f>
        <v>Cases &amp; Covers</v>
      </c>
      <c r="J2218" s="1" t="s">
        <v>51</v>
      </c>
      <c r="K2218" s="1" t="b">
        <v>0</v>
      </c>
      <c r="L2218" s="1"/>
      <c r="M2218" s="1"/>
      <c r="N2218" s="1" t="s">
        <v>52</v>
      </c>
      <c r="O2218" s="3">
        <v>2.62</v>
      </c>
      <c r="P2218" s="3"/>
      <c r="Q2218" s="3">
        <v>2.62</v>
      </c>
      <c r="R2218" s="3">
        <v>5.9089999999999998</v>
      </c>
      <c r="S2218" s="1">
        <v>0</v>
      </c>
      <c r="T2218" s="4">
        <v>0</v>
      </c>
      <c r="U2218" s="1" t="s">
        <v>5362</v>
      </c>
      <c r="V2218" s="1" t="s">
        <v>5702</v>
      </c>
      <c r="W2218" s="1" t="s">
        <v>5692</v>
      </c>
      <c r="X2218" s="1" t="s">
        <v>47</v>
      </c>
      <c r="Y2218" s="1">
        <v>52</v>
      </c>
      <c r="Z2218" s="1">
        <v>0</v>
      </c>
      <c r="AA2218" s="1">
        <v>120</v>
      </c>
      <c r="AB2218" s="1">
        <v>120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3</v>
      </c>
      <c r="AU2218" s="1">
        <v>175</v>
      </c>
      <c r="AV2218" s="1">
        <v>21</v>
      </c>
      <c r="AW2218" s="1">
        <v>23</v>
      </c>
      <c r="AX2218" s="1">
        <v>39</v>
      </c>
      <c r="AY2218" s="1">
        <v>16</v>
      </c>
      <c r="AZ2218" s="1">
        <v>7</v>
      </c>
      <c r="BA2218" s="11">
        <v>18</v>
      </c>
    </row>
    <row r="2219" spans="1:53" x14ac:dyDescent="0.25">
      <c r="A2219" s="10">
        <v>126268</v>
      </c>
      <c r="B2219" s="1" t="s">
        <v>4625</v>
      </c>
      <c r="C2219" s="1" t="s">
        <v>4185</v>
      </c>
      <c r="D2219" s="1">
        <v>0</v>
      </c>
      <c r="E2219" s="1">
        <v>0</v>
      </c>
      <c r="F2219" s="1"/>
      <c r="G2219" s="1" t="s">
        <v>4626</v>
      </c>
      <c r="H2219" s="2">
        <v>45555.501367164354</v>
      </c>
      <c r="I2219" s="1" t="str">
        <f>_xlfn.XLOOKUP(G2219,'Lookup '!A:A,'Lookup '!B:B)</f>
        <v>Cases &amp; Covers</v>
      </c>
      <c r="J2219" s="1" t="s">
        <v>51</v>
      </c>
      <c r="K2219" s="1" t="b">
        <v>0</v>
      </c>
      <c r="L2219" s="1"/>
      <c r="M2219" s="1"/>
      <c r="N2219" s="1" t="s">
        <v>52</v>
      </c>
      <c r="O2219" s="3">
        <v>2.62</v>
      </c>
      <c r="P2219" s="3"/>
      <c r="Q2219" s="3">
        <v>2.62</v>
      </c>
      <c r="R2219" s="3">
        <v>5.9089999999999998</v>
      </c>
      <c r="S2219" s="1">
        <v>0</v>
      </c>
      <c r="T2219" s="4">
        <v>0</v>
      </c>
      <c r="U2219" s="1" t="s">
        <v>5362</v>
      </c>
      <c r="V2219" s="1" t="s">
        <v>5702</v>
      </c>
      <c r="W2219" s="1" t="s">
        <v>5691</v>
      </c>
      <c r="X2219" s="1" t="s">
        <v>47</v>
      </c>
      <c r="Y2219" s="1">
        <v>101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2</v>
      </c>
      <c r="AU2219" s="1">
        <v>140</v>
      </c>
      <c r="AV2219" s="1">
        <v>11</v>
      </c>
      <c r="AW2219" s="1">
        <v>11</v>
      </c>
      <c r="AX2219" s="1">
        <v>15</v>
      </c>
      <c r="AY2219" s="1">
        <v>6</v>
      </c>
      <c r="AZ2219" s="1">
        <v>7</v>
      </c>
      <c r="BA2219" s="11">
        <v>7</v>
      </c>
    </row>
    <row r="2220" spans="1:53" x14ac:dyDescent="0.25">
      <c r="A2220" s="10">
        <v>126269</v>
      </c>
      <c r="B2220" s="1" t="s">
        <v>4627</v>
      </c>
      <c r="C2220" s="1" t="s">
        <v>4185</v>
      </c>
      <c r="D2220" s="1">
        <v>0</v>
      </c>
      <c r="E2220" s="1">
        <v>0</v>
      </c>
      <c r="F2220" s="1"/>
      <c r="G2220" s="1" t="s">
        <v>4628</v>
      </c>
      <c r="H2220" s="2">
        <v>45555.501367164354</v>
      </c>
      <c r="I2220" s="1" t="str">
        <f>_xlfn.XLOOKUP(G2220,'Lookup '!A:A,'Lookup '!B:B)</f>
        <v>Cases &amp; Covers</v>
      </c>
      <c r="J2220" s="1" t="s">
        <v>51</v>
      </c>
      <c r="K2220" s="1" t="b">
        <v>0</v>
      </c>
      <c r="L2220" s="1"/>
      <c r="M2220" s="1"/>
      <c r="N2220" s="1" t="s">
        <v>52</v>
      </c>
      <c r="O2220" s="3">
        <v>2.62</v>
      </c>
      <c r="P2220" s="3"/>
      <c r="Q2220" s="3">
        <v>2.62</v>
      </c>
      <c r="R2220" s="3">
        <v>5.9089999999999998</v>
      </c>
      <c r="S2220" s="1">
        <v>0</v>
      </c>
      <c r="T2220" s="4">
        <v>0</v>
      </c>
      <c r="U2220" s="1" t="s">
        <v>5362</v>
      </c>
      <c r="V2220" s="1" t="s">
        <v>5702</v>
      </c>
      <c r="W2220" s="1" t="s">
        <v>5691</v>
      </c>
      <c r="X2220" s="1" t="s">
        <v>47</v>
      </c>
      <c r="Y2220" s="1">
        <v>116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2</v>
      </c>
      <c r="AU2220" s="1">
        <v>143</v>
      </c>
      <c r="AV2220" s="1">
        <v>7</v>
      </c>
      <c r="AW2220" s="1">
        <v>11</v>
      </c>
      <c r="AX2220" s="1">
        <v>9</v>
      </c>
      <c r="AY2220" s="1">
        <v>5</v>
      </c>
      <c r="AZ2220" s="1">
        <v>1</v>
      </c>
      <c r="BA2220" s="11">
        <v>7</v>
      </c>
    </row>
    <row r="2221" spans="1:53" x14ac:dyDescent="0.25">
      <c r="A2221" s="10">
        <v>126270</v>
      </c>
      <c r="B2221" s="1" t="s">
        <v>4629</v>
      </c>
      <c r="C2221" s="1" t="s">
        <v>4185</v>
      </c>
      <c r="D2221" s="1">
        <v>0</v>
      </c>
      <c r="E2221" s="1">
        <v>0</v>
      </c>
      <c r="F2221" s="1"/>
      <c r="G2221" s="1" t="s">
        <v>4630</v>
      </c>
      <c r="H2221" s="2">
        <v>45555.501367164354</v>
      </c>
      <c r="I2221" s="1" t="str">
        <f>_xlfn.XLOOKUP(G2221,'Lookup '!A:A,'Lookup '!B:B)</f>
        <v>Cases &amp; Covers</v>
      </c>
      <c r="J2221" s="1" t="s">
        <v>51</v>
      </c>
      <c r="K2221" s="1" t="b">
        <v>0</v>
      </c>
      <c r="L2221" s="1"/>
      <c r="M2221" s="1"/>
      <c r="N2221" s="1" t="s">
        <v>52</v>
      </c>
      <c r="O2221" s="3">
        <v>2.62</v>
      </c>
      <c r="P2221" s="3"/>
      <c r="Q2221" s="3">
        <v>2.62</v>
      </c>
      <c r="R2221" s="3">
        <v>5.9089999999999998</v>
      </c>
      <c r="S2221" s="1">
        <v>0</v>
      </c>
      <c r="T2221" s="4">
        <v>0</v>
      </c>
      <c r="U2221" s="1" t="s">
        <v>5362</v>
      </c>
      <c r="V2221" s="1" t="s">
        <v>5702</v>
      </c>
      <c r="W2221" s="1" t="s">
        <v>5691</v>
      </c>
      <c r="X2221" s="1" t="s">
        <v>47</v>
      </c>
      <c r="Y2221" s="1">
        <v>34</v>
      </c>
      <c r="Z2221" s="1">
        <v>0</v>
      </c>
      <c r="AA2221" s="1">
        <v>150</v>
      </c>
      <c r="AB2221" s="1">
        <v>150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2</v>
      </c>
      <c r="AU2221" s="1">
        <v>161</v>
      </c>
      <c r="AV2221" s="1">
        <v>35</v>
      </c>
      <c r="AW2221" s="1">
        <v>35</v>
      </c>
      <c r="AX2221" s="1">
        <v>33</v>
      </c>
      <c r="AY2221" s="1">
        <v>16</v>
      </c>
      <c r="AZ2221" s="1">
        <v>19</v>
      </c>
      <c r="BA2221" s="11">
        <v>18</v>
      </c>
    </row>
    <row r="2222" spans="1:53" x14ac:dyDescent="0.25">
      <c r="A2222" s="10">
        <v>126271</v>
      </c>
      <c r="B2222" s="1" t="s">
        <v>4631</v>
      </c>
      <c r="C2222" s="1" t="s">
        <v>4185</v>
      </c>
      <c r="D2222" s="1">
        <v>0</v>
      </c>
      <c r="E2222" s="1">
        <v>0</v>
      </c>
      <c r="F2222" s="1"/>
      <c r="G2222" s="1" t="s">
        <v>4632</v>
      </c>
      <c r="H2222" s="2">
        <v>45555.510465011575</v>
      </c>
      <c r="I2222" s="1" t="str">
        <f>_xlfn.XLOOKUP(G2222,'Lookup '!A:A,'Lookup '!B:B)</f>
        <v>Cases &amp; Covers</v>
      </c>
      <c r="J2222" s="1" t="s">
        <v>51</v>
      </c>
      <c r="K2222" s="1" t="b">
        <v>0</v>
      </c>
      <c r="L2222" s="1"/>
      <c r="M2222" s="1"/>
      <c r="N2222" s="1" t="s">
        <v>52</v>
      </c>
      <c r="O2222" s="3">
        <v>1.61</v>
      </c>
      <c r="P2222" s="3"/>
      <c r="Q2222" s="3">
        <v>1.61</v>
      </c>
      <c r="R2222" s="3">
        <v>4.0909000000000004</v>
      </c>
      <c r="S2222" s="1">
        <v>0</v>
      </c>
      <c r="T2222" s="4">
        <v>0</v>
      </c>
      <c r="U2222" s="1" t="s">
        <v>5362</v>
      </c>
      <c r="V2222" s="1" t="s">
        <v>5510</v>
      </c>
      <c r="W2222" s="1" t="s">
        <v>5694</v>
      </c>
      <c r="X2222" s="1" t="s">
        <v>47</v>
      </c>
      <c r="Y2222" s="1">
        <v>66</v>
      </c>
      <c r="Z2222" s="1">
        <v>0</v>
      </c>
      <c r="AA2222" s="1">
        <v>150</v>
      </c>
      <c r="AB2222" s="1">
        <v>150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4</v>
      </c>
      <c r="AU2222" s="1">
        <v>190</v>
      </c>
      <c r="AV2222" s="1">
        <v>10</v>
      </c>
      <c r="AW2222" s="1">
        <v>18</v>
      </c>
      <c r="AX2222" s="1">
        <v>40</v>
      </c>
      <c r="AY2222" s="1">
        <v>21</v>
      </c>
      <c r="AZ2222" s="1">
        <v>1</v>
      </c>
      <c r="BA2222" s="11">
        <v>0</v>
      </c>
    </row>
    <row r="2223" spans="1:53" x14ac:dyDescent="0.25">
      <c r="A2223" s="10">
        <v>126272</v>
      </c>
      <c r="B2223" s="1" t="s">
        <v>4633</v>
      </c>
      <c r="C2223" s="1" t="s">
        <v>4185</v>
      </c>
      <c r="D2223" s="1">
        <v>0</v>
      </c>
      <c r="E2223" s="1">
        <v>0</v>
      </c>
      <c r="F2223" s="1"/>
      <c r="G2223" s="1" t="s">
        <v>4634</v>
      </c>
      <c r="H2223" s="2">
        <v>45555.510465011575</v>
      </c>
      <c r="I2223" s="1" t="str">
        <f>_xlfn.XLOOKUP(G2223,'Lookup '!A:A,'Lookup '!B:B)</f>
        <v>Cases &amp; Covers</v>
      </c>
      <c r="J2223" s="1" t="s">
        <v>51</v>
      </c>
      <c r="K2223" s="1" t="b">
        <v>0</v>
      </c>
      <c r="L2223" s="1"/>
      <c r="M2223" s="1"/>
      <c r="N2223" s="1" t="s">
        <v>52</v>
      </c>
      <c r="O2223" s="3">
        <v>1.61</v>
      </c>
      <c r="P2223" s="3"/>
      <c r="Q2223" s="3">
        <v>1.61</v>
      </c>
      <c r="R2223" s="3">
        <v>4.0909000000000004</v>
      </c>
      <c r="S2223" s="1">
        <v>0</v>
      </c>
      <c r="T2223" s="4">
        <v>0</v>
      </c>
      <c r="U2223" s="1" t="s">
        <v>5362</v>
      </c>
      <c r="V2223" s="1" t="s">
        <v>5510</v>
      </c>
      <c r="W2223" s="1" t="s">
        <v>5693</v>
      </c>
      <c r="X2223" s="1" t="s">
        <v>47</v>
      </c>
      <c r="Y2223" s="1">
        <v>73</v>
      </c>
      <c r="Z2223" s="1">
        <v>0</v>
      </c>
      <c r="AA2223" s="1">
        <v>50</v>
      </c>
      <c r="AB2223" s="1">
        <v>50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3</v>
      </c>
      <c r="AU2223" s="1">
        <v>153</v>
      </c>
      <c r="AV2223" s="1">
        <v>7</v>
      </c>
      <c r="AW2223" s="1">
        <v>21</v>
      </c>
      <c r="AX2223" s="1">
        <v>20</v>
      </c>
      <c r="AY2223" s="1">
        <v>9</v>
      </c>
      <c r="AZ2223" s="1">
        <v>9</v>
      </c>
      <c r="BA2223" s="11">
        <v>5</v>
      </c>
    </row>
    <row r="2224" spans="1:53" x14ac:dyDescent="0.25">
      <c r="A2224" s="10">
        <v>126273</v>
      </c>
      <c r="B2224" s="1" t="s">
        <v>4635</v>
      </c>
      <c r="C2224" s="1" t="s">
        <v>4185</v>
      </c>
      <c r="D2224" s="1">
        <v>4</v>
      </c>
      <c r="E2224" s="1">
        <v>0</v>
      </c>
      <c r="F2224" s="1" t="s">
        <v>4635</v>
      </c>
      <c r="G2224" s="1" t="s">
        <v>4636</v>
      </c>
      <c r="H2224" s="2">
        <v>45555.510465011575</v>
      </c>
      <c r="I2224" s="1" t="str">
        <f>_xlfn.XLOOKUP(G2224,'Lookup '!A:A,'Lookup '!B:B)</f>
        <v>Cases &amp; Covers</v>
      </c>
      <c r="J2224" s="1" t="s">
        <v>51</v>
      </c>
      <c r="K2224" s="1" t="b">
        <v>0</v>
      </c>
      <c r="L2224" s="1"/>
      <c r="M2224" s="1"/>
      <c r="N2224" s="1" t="s">
        <v>52</v>
      </c>
      <c r="O2224" s="3">
        <v>1.61</v>
      </c>
      <c r="P2224" s="3"/>
      <c r="Q2224" s="3">
        <v>1.84</v>
      </c>
      <c r="R2224" s="3">
        <v>4.0909000000000004</v>
      </c>
      <c r="S2224" s="1">
        <v>0</v>
      </c>
      <c r="T2224" s="4">
        <v>0</v>
      </c>
      <c r="U2224" s="1" t="s">
        <v>5362</v>
      </c>
      <c r="V2224" s="1" t="s">
        <v>5510</v>
      </c>
      <c r="W2224" s="1" t="s">
        <v>5692</v>
      </c>
      <c r="X2224" s="1" t="s">
        <v>47</v>
      </c>
      <c r="Y2224" s="1">
        <v>111</v>
      </c>
      <c r="Z2224" s="1">
        <v>0</v>
      </c>
      <c r="AA2224" s="1">
        <v>200</v>
      </c>
      <c r="AB2224" s="1">
        <v>200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4</v>
      </c>
      <c r="AU2224" s="1">
        <v>201</v>
      </c>
      <c r="AV2224" s="1">
        <v>52</v>
      </c>
      <c r="AW2224" s="1">
        <v>41</v>
      </c>
      <c r="AX2224" s="1">
        <v>74</v>
      </c>
      <c r="AY2224" s="1">
        <v>30</v>
      </c>
      <c r="AZ2224" s="1">
        <v>21</v>
      </c>
      <c r="BA2224" s="11">
        <v>22</v>
      </c>
    </row>
    <row r="2225" spans="1:53" x14ac:dyDescent="0.25">
      <c r="A2225" s="10">
        <v>126274</v>
      </c>
      <c r="B2225" s="1" t="s">
        <v>4637</v>
      </c>
      <c r="C2225" s="1" t="s">
        <v>4185</v>
      </c>
      <c r="D2225" s="1">
        <v>0</v>
      </c>
      <c r="E2225" s="1">
        <v>0</v>
      </c>
      <c r="F2225" s="1"/>
      <c r="G2225" s="1" t="s">
        <v>4638</v>
      </c>
      <c r="H2225" s="2">
        <v>45555.510465011575</v>
      </c>
      <c r="I2225" s="1" t="str">
        <f>_xlfn.XLOOKUP(G2225,'Lookup '!A:A,'Lookup '!B:B)</f>
        <v>Cases &amp; Covers</v>
      </c>
      <c r="J2225" s="1" t="s">
        <v>51</v>
      </c>
      <c r="K2225" s="1" t="b">
        <v>0</v>
      </c>
      <c r="L2225" s="1"/>
      <c r="M2225" s="1"/>
      <c r="N2225" s="1" t="s">
        <v>52</v>
      </c>
      <c r="O2225" s="3">
        <v>1.61</v>
      </c>
      <c r="P2225" s="3"/>
      <c r="Q2225" s="3">
        <v>1.81</v>
      </c>
      <c r="R2225" s="3">
        <v>4.0909000000000004</v>
      </c>
      <c r="S2225" s="1">
        <v>0</v>
      </c>
      <c r="T2225" s="4">
        <v>0</v>
      </c>
      <c r="U2225" s="1" t="s">
        <v>5362</v>
      </c>
      <c r="V2225" s="1" t="s">
        <v>5510</v>
      </c>
      <c r="W2225" s="1" t="s">
        <v>5691</v>
      </c>
      <c r="X2225" s="1" t="s">
        <v>47</v>
      </c>
      <c r="Y2225" s="1">
        <v>194</v>
      </c>
      <c r="Z2225" s="1">
        <v>0</v>
      </c>
      <c r="AA2225" s="1">
        <v>150</v>
      </c>
      <c r="AB2225" s="1">
        <v>150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4</v>
      </c>
      <c r="AU2225" s="1">
        <v>196</v>
      </c>
      <c r="AV2225" s="1">
        <v>70</v>
      </c>
      <c r="AW2225" s="1">
        <v>37</v>
      </c>
      <c r="AX2225" s="1">
        <v>2</v>
      </c>
      <c r="AY2225" s="1">
        <v>22</v>
      </c>
      <c r="AZ2225" s="1">
        <v>49</v>
      </c>
      <c r="BA2225" s="11">
        <v>31</v>
      </c>
    </row>
    <row r="2226" spans="1:53" hidden="1" x14ac:dyDescent="0.25">
      <c r="A2226" s="10">
        <v>126275</v>
      </c>
      <c r="B2226" s="1" t="s">
        <v>4639</v>
      </c>
      <c r="C2226" s="1" t="s">
        <v>745</v>
      </c>
      <c r="D2226" s="1">
        <v>0</v>
      </c>
      <c r="E2226" s="1">
        <v>0</v>
      </c>
      <c r="F2226" s="1"/>
      <c r="G2226" s="1" t="s">
        <v>4640</v>
      </c>
      <c r="H2226" s="2">
        <v>45559.569409525466</v>
      </c>
      <c r="I2226" s="1" t="str">
        <f>_xlfn.XLOOKUP(G2226,'Lookup '!A:A,'Lookup '!B:B)</f>
        <v>Charger</v>
      </c>
      <c r="J2226" s="1" t="s">
        <v>747</v>
      </c>
      <c r="K2226" s="1" t="b">
        <v>0</v>
      </c>
      <c r="L2226" s="1"/>
      <c r="M2226" s="1"/>
      <c r="N2226" s="1" t="s">
        <v>52</v>
      </c>
      <c r="O2226" s="3">
        <v>21.15</v>
      </c>
      <c r="P2226" s="3"/>
      <c r="Q2226" s="3">
        <v>21.15</v>
      </c>
      <c r="R2226" s="3">
        <v>36.363599999999998</v>
      </c>
      <c r="S2226" s="1">
        <v>0</v>
      </c>
      <c r="T2226" s="4">
        <v>0</v>
      </c>
      <c r="U2226" s="1"/>
      <c r="V2226" s="1" t="e">
        <v>#N/A</v>
      </c>
      <c r="W2226" s="1" t="e">
        <v>#N/A</v>
      </c>
      <c r="X2226" s="1" t="s">
        <v>47</v>
      </c>
      <c r="Y2226" s="1">
        <v>828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1</v>
      </c>
      <c r="AU2226" s="1">
        <v>49</v>
      </c>
      <c r="AV2226" s="1">
        <v>22</v>
      </c>
      <c r="AW2226" s="1">
        <v>35</v>
      </c>
      <c r="AX2226" s="1">
        <v>19</v>
      </c>
      <c r="AY2226" s="1">
        <v>23</v>
      </c>
      <c r="AZ2226" s="1">
        <v>7</v>
      </c>
      <c r="BA2226" s="11">
        <v>18</v>
      </c>
    </row>
    <row r="2227" spans="1:53" x14ac:dyDescent="0.25">
      <c r="A2227" s="10">
        <v>126276</v>
      </c>
      <c r="B2227" s="1" t="s">
        <v>4641</v>
      </c>
      <c r="C2227" s="1" t="s">
        <v>114</v>
      </c>
      <c r="D2227" s="1">
        <v>0</v>
      </c>
      <c r="E2227" s="1">
        <v>0</v>
      </c>
      <c r="F2227" s="1"/>
      <c r="G2227" s="1" t="s">
        <v>4642</v>
      </c>
      <c r="H2227" s="2">
        <v>45568.44121582176</v>
      </c>
      <c r="I2227" s="1" t="str">
        <f>_xlfn.XLOOKUP(G2227,'Lookup '!A:A,'Lookup '!B:B)</f>
        <v>Cases &amp; Covers</v>
      </c>
      <c r="J2227" s="1" t="s">
        <v>51</v>
      </c>
      <c r="K2227" s="1" t="b">
        <v>0</v>
      </c>
      <c r="L2227" s="1"/>
      <c r="M2227" s="1"/>
      <c r="N2227" s="1" t="s">
        <v>52</v>
      </c>
      <c r="O2227" s="3">
        <v>2.57</v>
      </c>
      <c r="P2227" s="3"/>
      <c r="Q2227" s="3">
        <v>2.57</v>
      </c>
      <c r="R2227" s="3">
        <v>3.6362999999999999</v>
      </c>
      <c r="S2227" s="1">
        <v>0</v>
      </c>
      <c r="T2227" s="4">
        <v>0</v>
      </c>
      <c r="U2227" s="1" t="s">
        <v>5362</v>
      </c>
      <c r="V2227" s="1" t="s">
        <v>5552</v>
      </c>
      <c r="W2227" s="1" t="s">
        <v>5694</v>
      </c>
      <c r="X2227" s="1" t="s">
        <v>47</v>
      </c>
      <c r="Y2227" s="1">
        <v>152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85</v>
      </c>
      <c r="AV2227" s="1">
        <v>10</v>
      </c>
      <c r="AW2227" s="1">
        <v>9</v>
      </c>
      <c r="AX2227" s="1">
        <v>16</v>
      </c>
      <c r="AY2227" s="1">
        <v>12</v>
      </c>
      <c r="AZ2227" s="1">
        <v>8</v>
      </c>
      <c r="BA2227" s="11">
        <v>8</v>
      </c>
    </row>
    <row r="2228" spans="1:53" x14ac:dyDescent="0.25">
      <c r="A2228" s="10">
        <v>126277</v>
      </c>
      <c r="B2228" s="1" t="s">
        <v>4643</v>
      </c>
      <c r="C2228" s="1" t="s">
        <v>114</v>
      </c>
      <c r="D2228" s="1">
        <v>0</v>
      </c>
      <c r="E2228" s="1">
        <v>0</v>
      </c>
      <c r="F2228" s="1"/>
      <c r="G2228" s="1" t="s">
        <v>4644</v>
      </c>
      <c r="H2228" s="2">
        <v>45568.44121582176</v>
      </c>
      <c r="I2228" s="1" t="str">
        <f>_xlfn.XLOOKUP(G2228,'Lookup '!A:A,'Lookup '!B:B)</f>
        <v>Cases &amp; Covers</v>
      </c>
      <c r="J2228" s="1" t="s">
        <v>51</v>
      </c>
      <c r="K2228" s="1" t="b">
        <v>0</v>
      </c>
      <c r="L2228" s="1"/>
      <c r="M2228" s="1"/>
      <c r="N2228" s="1" t="s">
        <v>52</v>
      </c>
      <c r="O2228" s="3">
        <v>2.57</v>
      </c>
      <c r="P2228" s="3"/>
      <c r="Q2228" s="3">
        <v>2.57</v>
      </c>
      <c r="R2228" s="3">
        <v>3.6362999999999999</v>
      </c>
      <c r="S2228" s="1">
        <v>0</v>
      </c>
      <c r="T2228" s="4">
        <v>0</v>
      </c>
      <c r="U2228" s="1" t="s">
        <v>5362</v>
      </c>
      <c r="V2228" s="1" t="s">
        <v>5552</v>
      </c>
      <c r="W2228" s="1" t="s">
        <v>5694</v>
      </c>
      <c r="X2228" s="1" t="s">
        <v>47</v>
      </c>
      <c r="Y2228" s="1">
        <v>163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93</v>
      </c>
      <c r="AV2228" s="1">
        <v>16</v>
      </c>
      <c r="AW2228" s="1">
        <v>10</v>
      </c>
      <c r="AX2228" s="1">
        <v>4</v>
      </c>
      <c r="AY2228" s="1">
        <v>6</v>
      </c>
      <c r="AZ2228" s="1">
        <v>8</v>
      </c>
      <c r="BA2228" s="11">
        <v>0</v>
      </c>
    </row>
    <row r="2229" spans="1:53" x14ac:dyDescent="0.25">
      <c r="A2229" s="10">
        <v>126278</v>
      </c>
      <c r="B2229" s="1" t="s">
        <v>4645</v>
      </c>
      <c r="C2229" s="1" t="s">
        <v>114</v>
      </c>
      <c r="D2229" s="1">
        <v>0</v>
      </c>
      <c r="E2229" s="1">
        <v>0</v>
      </c>
      <c r="F2229" s="1"/>
      <c r="G2229" s="1" t="s">
        <v>4646</v>
      </c>
      <c r="H2229" s="2">
        <v>45568.44121582176</v>
      </c>
      <c r="I2229" s="1" t="str">
        <f>_xlfn.XLOOKUP(G2229,'Lookup '!A:A,'Lookup '!B:B)</f>
        <v>Cases &amp; Covers</v>
      </c>
      <c r="J2229" s="1" t="s">
        <v>51</v>
      </c>
      <c r="K2229" s="1" t="b">
        <v>0</v>
      </c>
      <c r="L2229" s="1"/>
      <c r="M2229" s="1"/>
      <c r="N2229" s="1" t="s">
        <v>52</v>
      </c>
      <c r="O2229" s="3">
        <v>2.57</v>
      </c>
      <c r="P2229" s="3"/>
      <c r="Q2229" s="3">
        <v>2.57</v>
      </c>
      <c r="R2229" s="3">
        <v>3.6362999999999999</v>
      </c>
      <c r="S2229" s="1">
        <v>0</v>
      </c>
      <c r="T2229" s="4">
        <v>0</v>
      </c>
      <c r="U2229" s="1" t="s">
        <v>5362</v>
      </c>
      <c r="V2229" s="1" t="s">
        <v>5552</v>
      </c>
      <c r="W2229" s="1" t="s">
        <v>5693</v>
      </c>
      <c r="X2229" s="1" t="s">
        <v>47</v>
      </c>
      <c r="Y2229" s="1">
        <v>124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81</v>
      </c>
      <c r="AV2229" s="1">
        <v>12</v>
      </c>
      <c r="AW2229" s="1">
        <v>10</v>
      </c>
      <c r="AX2229" s="1">
        <v>12</v>
      </c>
      <c r="AY2229" s="1">
        <v>5</v>
      </c>
      <c r="AZ2229" s="1">
        <v>3</v>
      </c>
      <c r="BA2229" s="11">
        <v>6</v>
      </c>
    </row>
    <row r="2230" spans="1:53" x14ac:dyDescent="0.25">
      <c r="A2230" s="10">
        <v>126279</v>
      </c>
      <c r="B2230" s="1" t="s">
        <v>4647</v>
      </c>
      <c r="C2230" s="1" t="s">
        <v>114</v>
      </c>
      <c r="D2230" s="1">
        <v>0</v>
      </c>
      <c r="E2230" s="1">
        <v>0</v>
      </c>
      <c r="F2230" s="1"/>
      <c r="G2230" s="1" t="s">
        <v>4648</v>
      </c>
      <c r="H2230" s="2">
        <v>45568.44121582176</v>
      </c>
      <c r="I2230" s="1" t="str">
        <f>_xlfn.XLOOKUP(G2230,'Lookup '!A:A,'Lookup '!B:B)</f>
        <v>Cases &amp; Covers</v>
      </c>
      <c r="J2230" s="1" t="s">
        <v>51</v>
      </c>
      <c r="K2230" s="1" t="b">
        <v>0</v>
      </c>
      <c r="L2230" s="1"/>
      <c r="M2230" s="1"/>
      <c r="N2230" s="1" t="s">
        <v>52</v>
      </c>
      <c r="O2230" s="3">
        <v>2.57</v>
      </c>
      <c r="P2230" s="3"/>
      <c r="Q2230" s="3">
        <v>2.57</v>
      </c>
      <c r="R2230" s="3">
        <v>3.6362999999999999</v>
      </c>
      <c r="S2230" s="1">
        <v>0</v>
      </c>
      <c r="T2230" s="4">
        <v>0</v>
      </c>
      <c r="U2230" s="1" t="s">
        <v>5362</v>
      </c>
      <c r="V2230" s="1" t="s">
        <v>5552</v>
      </c>
      <c r="W2230" s="1" t="s">
        <v>5693</v>
      </c>
      <c r="X2230" s="1" t="s">
        <v>47</v>
      </c>
      <c r="Y2230" s="1">
        <v>144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71</v>
      </c>
      <c r="AV2230" s="1">
        <v>0</v>
      </c>
      <c r="AW2230" s="1">
        <v>12</v>
      </c>
      <c r="AX2230" s="1">
        <v>14</v>
      </c>
      <c r="AY2230" s="1">
        <v>3</v>
      </c>
      <c r="AZ2230" s="1">
        <v>5</v>
      </c>
      <c r="BA2230" s="11">
        <v>2</v>
      </c>
    </row>
    <row r="2231" spans="1:53" x14ac:dyDescent="0.25">
      <c r="A2231" s="10">
        <v>126280</v>
      </c>
      <c r="B2231" s="1" t="s">
        <v>4649</v>
      </c>
      <c r="C2231" s="1" t="s">
        <v>114</v>
      </c>
      <c r="D2231" s="1">
        <v>0</v>
      </c>
      <c r="E2231" s="1">
        <v>0</v>
      </c>
      <c r="F2231" s="1"/>
      <c r="G2231" s="1" t="s">
        <v>4650</v>
      </c>
      <c r="H2231" s="2">
        <v>45568.44121582176</v>
      </c>
      <c r="I2231" s="1" t="str">
        <f>_xlfn.XLOOKUP(G2231,'Lookup '!A:A,'Lookup '!B:B)</f>
        <v>Cases &amp; Covers</v>
      </c>
      <c r="J2231" s="1" t="s">
        <v>51</v>
      </c>
      <c r="K2231" s="1" t="b">
        <v>0</v>
      </c>
      <c r="L2231" s="1"/>
      <c r="M2231" s="1"/>
      <c r="N2231" s="1" t="s">
        <v>52</v>
      </c>
      <c r="O2231" s="3">
        <v>2.57</v>
      </c>
      <c r="P2231" s="3"/>
      <c r="Q2231" s="3">
        <v>2.57</v>
      </c>
      <c r="R2231" s="3">
        <v>3.6362999999999999</v>
      </c>
      <c r="S2231" s="1">
        <v>0</v>
      </c>
      <c r="T2231" s="4">
        <v>0</v>
      </c>
      <c r="U2231" s="1" t="s">
        <v>5362</v>
      </c>
      <c r="V2231" s="1" t="s">
        <v>5552</v>
      </c>
      <c r="W2231" s="1" t="s">
        <v>5692</v>
      </c>
      <c r="X2231" s="1" t="s">
        <v>47</v>
      </c>
      <c r="Y2231" s="1">
        <v>112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93</v>
      </c>
      <c r="AV2231" s="1">
        <v>23</v>
      </c>
      <c r="AW2231" s="1">
        <v>20</v>
      </c>
      <c r="AX2231" s="1">
        <v>25</v>
      </c>
      <c r="AY2231" s="1">
        <v>6</v>
      </c>
      <c r="AZ2231" s="1">
        <v>12</v>
      </c>
      <c r="BA2231" s="11">
        <v>8</v>
      </c>
    </row>
    <row r="2232" spans="1:53" x14ac:dyDescent="0.25">
      <c r="A2232" s="10">
        <v>126281</v>
      </c>
      <c r="B2232" s="1" t="s">
        <v>4651</v>
      </c>
      <c r="C2232" s="1" t="s">
        <v>114</v>
      </c>
      <c r="D2232" s="1">
        <v>0</v>
      </c>
      <c r="E2232" s="1">
        <v>0</v>
      </c>
      <c r="F2232" s="1"/>
      <c r="G2232" s="1" t="s">
        <v>4652</v>
      </c>
      <c r="H2232" s="2">
        <v>45568.44121582176</v>
      </c>
      <c r="I2232" s="1" t="str">
        <f>_xlfn.XLOOKUP(G2232,'Lookup '!A:A,'Lookup '!B:B)</f>
        <v>Cases &amp; Covers</v>
      </c>
      <c r="J2232" s="1" t="s">
        <v>51</v>
      </c>
      <c r="K2232" s="1" t="b">
        <v>0</v>
      </c>
      <c r="L2232" s="1"/>
      <c r="M2232" s="1"/>
      <c r="N2232" s="1" t="s">
        <v>52</v>
      </c>
      <c r="O2232" s="3">
        <v>2.57</v>
      </c>
      <c r="P2232" s="3"/>
      <c r="Q2232" s="3">
        <v>2.57</v>
      </c>
      <c r="R2232" s="3">
        <v>3.6362999999999999</v>
      </c>
      <c r="S2232" s="1">
        <v>0</v>
      </c>
      <c r="T2232" s="4">
        <v>0</v>
      </c>
      <c r="U2232" s="1" t="s">
        <v>5362</v>
      </c>
      <c r="V2232" s="1" t="s">
        <v>5552</v>
      </c>
      <c r="W2232" s="1" t="s">
        <v>5692</v>
      </c>
      <c r="X2232" s="1" t="s">
        <v>47</v>
      </c>
      <c r="Y2232" s="1">
        <v>134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80</v>
      </c>
      <c r="AV2232" s="1">
        <v>35</v>
      </c>
      <c r="AW2232" s="1">
        <v>16</v>
      </c>
      <c r="AX2232" s="1">
        <v>19</v>
      </c>
      <c r="AY2232" s="1">
        <v>8</v>
      </c>
      <c r="AZ2232" s="1">
        <v>7</v>
      </c>
      <c r="BA2232" s="11">
        <v>3</v>
      </c>
    </row>
    <row r="2233" spans="1:53" x14ac:dyDescent="0.25">
      <c r="A2233" s="10">
        <v>126282</v>
      </c>
      <c r="B2233" s="1" t="s">
        <v>4653</v>
      </c>
      <c r="C2233" s="1" t="s">
        <v>114</v>
      </c>
      <c r="D2233" s="1">
        <v>0</v>
      </c>
      <c r="E2233" s="1">
        <v>0</v>
      </c>
      <c r="F2233" s="1"/>
      <c r="G2233" s="1" t="s">
        <v>4654</v>
      </c>
      <c r="H2233" s="2">
        <v>45568.44121582176</v>
      </c>
      <c r="I2233" s="1" t="str">
        <f>_xlfn.XLOOKUP(G2233,'Lookup '!A:A,'Lookup '!B:B)</f>
        <v>Cases &amp; Covers</v>
      </c>
      <c r="J2233" s="1" t="s">
        <v>51</v>
      </c>
      <c r="K2233" s="1" t="b">
        <v>0</v>
      </c>
      <c r="L2233" s="1"/>
      <c r="M2233" s="1"/>
      <c r="N2233" s="1" t="s">
        <v>52</v>
      </c>
      <c r="O2233" s="3">
        <v>2.57</v>
      </c>
      <c r="P2233" s="3"/>
      <c r="Q2233" s="3">
        <v>2.57</v>
      </c>
      <c r="R2233" s="3">
        <v>3.6362999999999999</v>
      </c>
      <c r="S2233" s="1">
        <v>0</v>
      </c>
      <c r="T2233" s="4">
        <v>0</v>
      </c>
      <c r="U2233" s="1" t="s">
        <v>5362</v>
      </c>
      <c r="V2233" s="1" t="s">
        <v>5552</v>
      </c>
      <c r="W2233" s="1" t="s">
        <v>5691</v>
      </c>
      <c r="X2233" s="1" t="s">
        <v>47</v>
      </c>
      <c r="Y2233" s="1">
        <v>98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71</v>
      </c>
      <c r="AV2233" s="1">
        <v>41</v>
      </c>
      <c r="AW2233" s="1">
        <v>27</v>
      </c>
      <c r="AX2233" s="1">
        <v>23</v>
      </c>
      <c r="AY2233" s="1">
        <v>12</v>
      </c>
      <c r="AZ2233" s="1">
        <v>11</v>
      </c>
      <c r="BA2233" s="11">
        <v>18</v>
      </c>
    </row>
    <row r="2234" spans="1:53" x14ac:dyDescent="0.25">
      <c r="A2234" s="10">
        <v>126283</v>
      </c>
      <c r="B2234" s="1" t="s">
        <v>4655</v>
      </c>
      <c r="C2234" s="1" t="s">
        <v>114</v>
      </c>
      <c r="D2234" s="1">
        <v>0</v>
      </c>
      <c r="E2234" s="1">
        <v>0</v>
      </c>
      <c r="F2234" s="1"/>
      <c r="G2234" s="1" t="s">
        <v>4656</v>
      </c>
      <c r="H2234" s="2">
        <v>45568.44121582176</v>
      </c>
      <c r="I2234" s="1" t="str">
        <f>_xlfn.XLOOKUP(G2234,'Lookup '!A:A,'Lookup '!B:B)</f>
        <v>Cases &amp; Covers</v>
      </c>
      <c r="J2234" s="1" t="s">
        <v>51</v>
      </c>
      <c r="K2234" s="1" t="b">
        <v>0</v>
      </c>
      <c r="L2234" s="1"/>
      <c r="M2234" s="1"/>
      <c r="N2234" s="1" t="s">
        <v>52</v>
      </c>
      <c r="O2234" s="3">
        <v>2.57</v>
      </c>
      <c r="P2234" s="3"/>
      <c r="Q2234" s="3">
        <v>2.57</v>
      </c>
      <c r="R2234" s="3">
        <v>3.6362999999999999</v>
      </c>
      <c r="S2234" s="1">
        <v>0</v>
      </c>
      <c r="T2234" s="4">
        <v>0</v>
      </c>
      <c r="U2234" s="1" t="s">
        <v>5362</v>
      </c>
      <c r="V2234" s="1" t="s">
        <v>5552</v>
      </c>
      <c r="W2234" s="1" t="s">
        <v>5691</v>
      </c>
      <c r="X2234" s="1" t="s">
        <v>47</v>
      </c>
      <c r="Y2234" s="1">
        <v>104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77</v>
      </c>
      <c r="AV2234" s="1">
        <v>40</v>
      </c>
      <c r="AW2234" s="1">
        <v>21</v>
      </c>
      <c r="AX2234" s="1">
        <v>22</v>
      </c>
      <c r="AY2234" s="1">
        <v>10</v>
      </c>
      <c r="AZ2234" s="1">
        <v>16</v>
      </c>
      <c r="BA2234" s="11">
        <v>12</v>
      </c>
    </row>
    <row r="2235" spans="1:53" x14ac:dyDescent="0.25">
      <c r="A2235" s="10">
        <v>126284</v>
      </c>
      <c r="B2235" s="1" t="s">
        <v>4657</v>
      </c>
      <c r="C2235" s="1" t="s">
        <v>114</v>
      </c>
      <c r="D2235" s="1">
        <v>0</v>
      </c>
      <c r="E2235" s="1">
        <v>0</v>
      </c>
      <c r="F2235" s="1"/>
      <c r="G2235" s="1" t="s">
        <v>4658</v>
      </c>
      <c r="H2235" s="2">
        <v>45568.44121582176</v>
      </c>
      <c r="I2235" s="1" t="str">
        <f>_xlfn.XLOOKUP(G2235,'Lookup '!A:A,'Lookup '!B:B)</f>
        <v>Cases &amp; Covers</v>
      </c>
      <c r="J2235" s="1" t="s">
        <v>51</v>
      </c>
      <c r="K2235" s="1" t="b">
        <v>0</v>
      </c>
      <c r="L2235" s="1"/>
      <c r="M2235" s="1"/>
      <c r="N2235" s="1" t="s">
        <v>52</v>
      </c>
      <c r="O2235" s="3">
        <v>4.3</v>
      </c>
      <c r="P2235" s="3"/>
      <c r="Q2235" s="3">
        <v>4.3</v>
      </c>
      <c r="R2235" s="3">
        <v>7</v>
      </c>
      <c r="S2235" s="1">
        <v>0</v>
      </c>
      <c r="T2235" s="4">
        <v>0</v>
      </c>
      <c r="U2235" s="1" t="s">
        <v>5362</v>
      </c>
      <c r="V2235" s="1" t="s">
        <v>5610</v>
      </c>
      <c r="W2235" s="1" t="s">
        <v>5694</v>
      </c>
      <c r="X2235" s="1" t="s">
        <v>47</v>
      </c>
      <c r="Y2235" s="1">
        <v>118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103</v>
      </c>
      <c r="AV2235" s="1">
        <v>29</v>
      </c>
      <c r="AW2235" s="1">
        <v>19</v>
      </c>
      <c r="AX2235" s="1">
        <v>45</v>
      </c>
      <c r="AY2235" s="1">
        <v>9</v>
      </c>
      <c r="AZ2235" s="1">
        <v>11</v>
      </c>
      <c r="BA2235" s="11">
        <v>17</v>
      </c>
    </row>
    <row r="2236" spans="1:53" x14ac:dyDescent="0.25">
      <c r="A2236" s="10">
        <v>126285</v>
      </c>
      <c r="B2236" s="1" t="s">
        <v>4659</v>
      </c>
      <c r="C2236" s="1" t="s">
        <v>114</v>
      </c>
      <c r="D2236" s="1">
        <v>0</v>
      </c>
      <c r="E2236" s="1">
        <v>0</v>
      </c>
      <c r="F2236" s="1"/>
      <c r="G2236" s="1" t="s">
        <v>4660</v>
      </c>
      <c r="H2236" s="2">
        <v>45568.44121582176</v>
      </c>
      <c r="I2236" s="1" t="str">
        <f>_xlfn.XLOOKUP(G2236,'Lookup '!A:A,'Lookup '!B:B)</f>
        <v>Cases &amp; Covers</v>
      </c>
      <c r="J2236" s="1" t="s">
        <v>51</v>
      </c>
      <c r="K2236" s="1" t="b">
        <v>0</v>
      </c>
      <c r="L2236" s="1"/>
      <c r="M2236" s="1"/>
      <c r="N2236" s="1" t="s">
        <v>52</v>
      </c>
      <c r="O2236" s="3">
        <v>4.3</v>
      </c>
      <c r="P2236" s="3"/>
      <c r="Q2236" s="3">
        <v>4.3</v>
      </c>
      <c r="R2236" s="3">
        <v>7</v>
      </c>
      <c r="S2236" s="1">
        <v>0</v>
      </c>
      <c r="T2236" s="4">
        <v>0</v>
      </c>
      <c r="U2236" s="1" t="s">
        <v>5362</v>
      </c>
      <c r="V2236" s="1" t="s">
        <v>5610</v>
      </c>
      <c r="W2236" s="1" t="s">
        <v>5694</v>
      </c>
      <c r="X2236" s="1" t="s">
        <v>47</v>
      </c>
      <c r="Y2236" s="1">
        <v>66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95</v>
      </c>
      <c r="AV2236" s="1">
        <v>13</v>
      </c>
      <c r="AW2236" s="1">
        <v>5</v>
      </c>
      <c r="AX2236" s="1">
        <v>13</v>
      </c>
      <c r="AY2236" s="1">
        <v>3</v>
      </c>
      <c r="AZ2236" s="1">
        <v>2</v>
      </c>
      <c r="BA2236" s="11">
        <v>3</v>
      </c>
    </row>
    <row r="2237" spans="1:53" x14ac:dyDescent="0.25">
      <c r="A2237" s="10">
        <v>126286</v>
      </c>
      <c r="B2237" s="1" t="s">
        <v>4661</v>
      </c>
      <c r="C2237" s="1" t="s">
        <v>114</v>
      </c>
      <c r="D2237" s="1">
        <v>0</v>
      </c>
      <c r="E2237" s="1">
        <v>0</v>
      </c>
      <c r="F2237" s="1"/>
      <c r="G2237" s="1" t="s">
        <v>4662</v>
      </c>
      <c r="H2237" s="2">
        <v>45568.44121582176</v>
      </c>
      <c r="I2237" s="1" t="str">
        <f>_xlfn.XLOOKUP(G2237,'Lookup '!A:A,'Lookup '!B:B)</f>
        <v>Cases &amp; Covers</v>
      </c>
      <c r="J2237" s="1" t="s">
        <v>51</v>
      </c>
      <c r="K2237" s="1" t="b">
        <v>0</v>
      </c>
      <c r="L2237" s="1"/>
      <c r="M2237" s="1"/>
      <c r="N2237" s="1" t="s">
        <v>52</v>
      </c>
      <c r="O2237" s="3">
        <v>4.3</v>
      </c>
      <c r="P2237" s="3"/>
      <c r="Q2237" s="3">
        <v>4.3</v>
      </c>
      <c r="R2237" s="3">
        <v>7</v>
      </c>
      <c r="S2237" s="1">
        <v>0</v>
      </c>
      <c r="T2237" s="4">
        <v>0</v>
      </c>
      <c r="U2237" s="1" t="s">
        <v>5362</v>
      </c>
      <c r="V2237" s="1" t="s">
        <v>5610</v>
      </c>
      <c r="W2237" s="1" t="s">
        <v>5694</v>
      </c>
      <c r="X2237" s="1" t="s">
        <v>47</v>
      </c>
      <c r="Y2237" s="1">
        <v>97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100</v>
      </c>
      <c r="AV2237" s="1">
        <v>17</v>
      </c>
      <c r="AW2237" s="1">
        <v>10</v>
      </c>
      <c r="AX2237" s="1">
        <v>10</v>
      </c>
      <c r="AY2237" s="1">
        <v>3</v>
      </c>
      <c r="AZ2237" s="1">
        <v>8</v>
      </c>
      <c r="BA2237" s="11">
        <v>5</v>
      </c>
    </row>
    <row r="2238" spans="1:53" x14ac:dyDescent="0.25">
      <c r="A2238" s="10">
        <v>126287</v>
      </c>
      <c r="B2238" s="1" t="s">
        <v>4663</v>
      </c>
      <c r="C2238" s="1" t="s">
        <v>114</v>
      </c>
      <c r="D2238" s="1">
        <v>0</v>
      </c>
      <c r="E2238" s="1">
        <v>0</v>
      </c>
      <c r="F2238" s="1"/>
      <c r="G2238" s="1" t="s">
        <v>4664</v>
      </c>
      <c r="H2238" s="2">
        <v>45568.44121582176</v>
      </c>
      <c r="I2238" s="1" t="str">
        <f>_xlfn.XLOOKUP(G2238,'Lookup '!A:A,'Lookup '!B:B)</f>
        <v>Cases &amp; Covers</v>
      </c>
      <c r="J2238" s="1" t="s">
        <v>51</v>
      </c>
      <c r="K2238" s="1" t="b">
        <v>0</v>
      </c>
      <c r="L2238" s="1"/>
      <c r="M2238" s="1"/>
      <c r="N2238" s="1" t="s">
        <v>52</v>
      </c>
      <c r="O2238" s="3">
        <v>4.3</v>
      </c>
      <c r="P2238" s="3"/>
      <c r="Q2238" s="3">
        <v>4.3</v>
      </c>
      <c r="R2238" s="3">
        <v>7</v>
      </c>
      <c r="S2238" s="1">
        <v>0</v>
      </c>
      <c r="T2238" s="4">
        <v>0</v>
      </c>
      <c r="U2238" s="1" t="s">
        <v>5362</v>
      </c>
      <c r="V2238" s="1" t="s">
        <v>5610</v>
      </c>
      <c r="W2238" s="1" t="s">
        <v>5694</v>
      </c>
      <c r="X2238" s="1" t="s">
        <v>47</v>
      </c>
      <c r="Y2238" s="1">
        <v>116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110</v>
      </c>
      <c r="AV2238" s="1">
        <v>19</v>
      </c>
      <c r="AW2238" s="1">
        <v>6</v>
      </c>
      <c r="AX2238" s="1">
        <v>22</v>
      </c>
      <c r="AY2238" s="1">
        <v>13</v>
      </c>
      <c r="AZ2238" s="1">
        <v>5</v>
      </c>
      <c r="BA2238" s="11">
        <v>9</v>
      </c>
    </row>
    <row r="2239" spans="1:53" x14ac:dyDescent="0.25">
      <c r="A2239" s="10">
        <v>126288</v>
      </c>
      <c r="B2239" s="1" t="s">
        <v>4665</v>
      </c>
      <c r="C2239" s="1" t="s">
        <v>114</v>
      </c>
      <c r="D2239" s="1">
        <v>0</v>
      </c>
      <c r="E2239" s="1">
        <v>0</v>
      </c>
      <c r="F2239" s="1"/>
      <c r="G2239" s="1" t="s">
        <v>4666</v>
      </c>
      <c r="H2239" s="2">
        <v>45568.44121582176</v>
      </c>
      <c r="I2239" s="1" t="str">
        <f>_xlfn.XLOOKUP(G2239,'Lookup '!A:A,'Lookup '!B:B)</f>
        <v>Cases &amp; Covers</v>
      </c>
      <c r="J2239" s="1" t="s">
        <v>51</v>
      </c>
      <c r="K2239" s="1" t="b">
        <v>0</v>
      </c>
      <c r="L2239" s="1"/>
      <c r="M2239" s="1"/>
      <c r="N2239" s="1" t="s">
        <v>52</v>
      </c>
      <c r="O2239" s="3">
        <v>4.3</v>
      </c>
      <c r="P2239" s="3"/>
      <c r="Q2239" s="3">
        <v>4.3</v>
      </c>
      <c r="R2239" s="3">
        <v>7</v>
      </c>
      <c r="S2239" s="1">
        <v>0</v>
      </c>
      <c r="T2239" s="4">
        <v>0</v>
      </c>
      <c r="U2239" s="1" t="s">
        <v>5362</v>
      </c>
      <c r="V2239" s="1" t="s">
        <v>5610</v>
      </c>
      <c r="W2239" s="1" t="s">
        <v>5694</v>
      </c>
      <c r="X2239" s="1" t="s">
        <v>47</v>
      </c>
      <c r="Y2239" s="1">
        <v>94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100</v>
      </c>
      <c r="AV2239" s="1">
        <v>15</v>
      </c>
      <c r="AW2239" s="1">
        <v>7</v>
      </c>
      <c r="AX2239" s="1">
        <v>13</v>
      </c>
      <c r="AY2239" s="1">
        <v>8</v>
      </c>
      <c r="AZ2239" s="1">
        <v>9</v>
      </c>
      <c r="BA2239" s="11">
        <v>4</v>
      </c>
    </row>
    <row r="2240" spans="1:53" x14ac:dyDescent="0.25">
      <c r="A2240" s="10">
        <v>126289</v>
      </c>
      <c r="B2240" s="1" t="s">
        <v>4667</v>
      </c>
      <c r="C2240" s="1" t="s">
        <v>114</v>
      </c>
      <c r="D2240" s="1">
        <v>0</v>
      </c>
      <c r="E2240" s="1">
        <v>0</v>
      </c>
      <c r="F2240" s="1"/>
      <c r="G2240" s="1" t="s">
        <v>4668</v>
      </c>
      <c r="H2240" s="2">
        <v>45568.44121582176</v>
      </c>
      <c r="I2240" s="1" t="str">
        <f>_xlfn.XLOOKUP(G2240,'Lookup '!A:A,'Lookup '!B:B)</f>
        <v>Cases &amp; Covers</v>
      </c>
      <c r="J2240" s="1" t="s">
        <v>51</v>
      </c>
      <c r="K2240" s="1" t="b">
        <v>0</v>
      </c>
      <c r="L2240" s="1"/>
      <c r="M2240" s="1"/>
      <c r="N2240" s="1" t="s">
        <v>52</v>
      </c>
      <c r="O2240" s="3">
        <v>4.3</v>
      </c>
      <c r="P2240" s="3"/>
      <c r="Q2240" s="3">
        <v>4.3</v>
      </c>
      <c r="R2240" s="3">
        <v>7</v>
      </c>
      <c r="S2240" s="1">
        <v>0</v>
      </c>
      <c r="T2240" s="4">
        <v>0</v>
      </c>
      <c r="U2240" s="1" t="s">
        <v>5362</v>
      </c>
      <c r="V2240" s="1" t="s">
        <v>5610</v>
      </c>
      <c r="W2240" s="1" t="s">
        <v>5694</v>
      </c>
      <c r="X2240" s="1" t="s">
        <v>47</v>
      </c>
      <c r="Y2240" s="1">
        <v>86</v>
      </c>
      <c r="Z2240" s="1">
        <v>0</v>
      </c>
      <c r="AA2240" s="1">
        <v>50</v>
      </c>
      <c r="AB2240" s="1">
        <v>50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112</v>
      </c>
      <c r="AV2240" s="1">
        <v>18</v>
      </c>
      <c r="AW2240" s="1">
        <v>7</v>
      </c>
      <c r="AX2240" s="1">
        <v>13</v>
      </c>
      <c r="AY2240" s="1">
        <v>9</v>
      </c>
      <c r="AZ2240" s="1">
        <v>3</v>
      </c>
      <c r="BA2240" s="11">
        <v>4</v>
      </c>
    </row>
    <row r="2241" spans="1:53" x14ac:dyDescent="0.25">
      <c r="A2241" s="10">
        <v>126290</v>
      </c>
      <c r="B2241" s="1" t="s">
        <v>4669</v>
      </c>
      <c r="C2241" s="1" t="s">
        <v>114</v>
      </c>
      <c r="D2241" s="1">
        <v>0</v>
      </c>
      <c r="E2241" s="1">
        <v>0</v>
      </c>
      <c r="F2241" s="1"/>
      <c r="G2241" s="1" t="s">
        <v>4670</v>
      </c>
      <c r="H2241" s="2">
        <v>45568.44121582176</v>
      </c>
      <c r="I2241" s="1" t="str">
        <f>_xlfn.XLOOKUP(G2241,'Lookup '!A:A,'Lookup '!B:B)</f>
        <v>Cases &amp; Covers</v>
      </c>
      <c r="J2241" s="1" t="s">
        <v>51</v>
      </c>
      <c r="K2241" s="1" t="b">
        <v>0</v>
      </c>
      <c r="L2241" s="1"/>
      <c r="M2241" s="1"/>
      <c r="N2241" s="1" t="s">
        <v>52</v>
      </c>
      <c r="O2241" s="3">
        <v>4.3</v>
      </c>
      <c r="P2241" s="3"/>
      <c r="Q2241" s="3">
        <v>4.3</v>
      </c>
      <c r="R2241" s="3">
        <v>7</v>
      </c>
      <c r="S2241" s="1">
        <v>0</v>
      </c>
      <c r="T2241" s="4">
        <v>0</v>
      </c>
      <c r="U2241" s="1" t="s">
        <v>5362</v>
      </c>
      <c r="V2241" s="1" t="s">
        <v>5610</v>
      </c>
      <c r="W2241" s="1" t="s">
        <v>5693</v>
      </c>
      <c r="X2241" s="1" t="s">
        <v>47</v>
      </c>
      <c r="Y2241" s="1">
        <v>141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114</v>
      </c>
      <c r="AV2241" s="1">
        <v>10</v>
      </c>
      <c r="AW2241" s="1">
        <v>9</v>
      </c>
      <c r="AX2241" s="1">
        <v>10</v>
      </c>
      <c r="AY2241" s="1">
        <v>5</v>
      </c>
      <c r="AZ2241" s="1">
        <v>5</v>
      </c>
      <c r="BA2241" s="11">
        <v>6</v>
      </c>
    </row>
    <row r="2242" spans="1:53" x14ac:dyDescent="0.25">
      <c r="A2242" s="10">
        <v>126291</v>
      </c>
      <c r="B2242" s="1" t="s">
        <v>4671</v>
      </c>
      <c r="C2242" s="1" t="s">
        <v>114</v>
      </c>
      <c r="D2242" s="1">
        <v>0</v>
      </c>
      <c r="E2242" s="1">
        <v>0</v>
      </c>
      <c r="F2242" s="1"/>
      <c r="G2242" s="1" t="s">
        <v>4672</v>
      </c>
      <c r="H2242" s="2">
        <v>45568.44121582176</v>
      </c>
      <c r="I2242" s="1" t="str">
        <f>_xlfn.XLOOKUP(G2242,'Lookup '!A:A,'Lookup '!B:B)</f>
        <v>Cases &amp; Covers</v>
      </c>
      <c r="J2242" s="1" t="s">
        <v>51</v>
      </c>
      <c r="K2242" s="1" t="b">
        <v>0</v>
      </c>
      <c r="L2242" s="1"/>
      <c r="M2242" s="1"/>
      <c r="N2242" s="1" t="s">
        <v>52</v>
      </c>
      <c r="O2242" s="3">
        <v>4.3</v>
      </c>
      <c r="P2242" s="3"/>
      <c r="Q2242" s="3">
        <v>4.3</v>
      </c>
      <c r="R2242" s="3">
        <v>7</v>
      </c>
      <c r="S2242" s="1">
        <v>0</v>
      </c>
      <c r="T2242" s="4">
        <v>0</v>
      </c>
      <c r="U2242" s="1" t="s">
        <v>5362</v>
      </c>
      <c r="V2242" s="1" t="s">
        <v>5610</v>
      </c>
      <c r="W2242" s="1" t="s">
        <v>5693</v>
      </c>
      <c r="X2242" s="1" t="s">
        <v>47</v>
      </c>
      <c r="Y2242" s="1">
        <v>81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95</v>
      </c>
      <c r="AV2242" s="1">
        <v>6</v>
      </c>
      <c r="AW2242" s="1">
        <v>6</v>
      </c>
      <c r="AX2242" s="1">
        <v>7</v>
      </c>
      <c r="AY2242" s="1">
        <v>0</v>
      </c>
      <c r="AZ2242" s="1">
        <v>1</v>
      </c>
      <c r="BA2242" s="11">
        <v>4</v>
      </c>
    </row>
    <row r="2243" spans="1:53" x14ac:dyDescent="0.25">
      <c r="A2243" s="10">
        <v>126292</v>
      </c>
      <c r="B2243" s="1" t="s">
        <v>4673</v>
      </c>
      <c r="C2243" s="1" t="s">
        <v>114</v>
      </c>
      <c r="D2243" s="1">
        <v>0</v>
      </c>
      <c r="E2243" s="1">
        <v>0</v>
      </c>
      <c r="F2243" s="1"/>
      <c r="G2243" s="1" t="s">
        <v>4674</v>
      </c>
      <c r="H2243" s="2">
        <v>45568.44121582176</v>
      </c>
      <c r="I2243" s="1" t="str">
        <f>_xlfn.XLOOKUP(G2243,'Lookup '!A:A,'Lookup '!B:B)</f>
        <v>Cases &amp; Covers</v>
      </c>
      <c r="J2243" s="1" t="s">
        <v>51</v>
      </c>
      <c r="K2243" s="1" t="b">
        <v>0</v>
      </c>
      <c r="L2243" s="1"/>
      <c r="M2243" s="1"/>
      <c r="N2243" s="1" t="s">
        <v>52</v>
      </c>
      <c r="O2243" s="3">
        <v>4.3</v>
      </c>
      <c r="P2243" s="3"/>
      <c r="Q2243" s="3">
        <v>4.3</v>
      </c>
      <c r="R2243" s="3">
        <v>7</v>
      </c>
      <c r="S2243" s="1">
        <v>0</v>
      </c>
      <c r="T2243" s="4">
        <v>0</v>
      </c>
      <c r="U2243" s="1" t="s">
        <v>5362</v>
      </c>
      <c r="V2243" s="1" t="s">
        <v>5610</v>
      </c>
      <c r="W2243" s="1" t="s">
        <v>5693</v>
      </c>
      <c r="X2243" s="1" t="s">
        <v>47</v>
      </c>
      <c r="Y2243" s="1">
        <v>82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98</v>
      </c>
      <c r="AV2243" s="1">
        <v>6</v>
      </c>
      <c r="AW2243" s="1">
        <v>5</v>
      </c>
      <c r="AX2243" s="1">
        <v>4</v>
      </c>
      <c r="AY2243" s="1">
        <v>1</v>
      </c>
      <c r="AZ2243" s="1">
        <v>2</v>
      </c>
      <c r="BA2243" s="11">
        <v>2</v>
      </c>
    </row>
    <row r="2244" spans="1:53" x14ac:dyDescent="0.25">
      <c r="A2244" s="10">
        <v>126293</v>
      </c>
      <c r="B2244" s="1" t="s">
        <v>4675</v>
      </c>
      <c r="C2244" s="1" t="s">
        <v>114</v>
      </c>
      <c r="D2244" s="1">
        <v>0</v>
      </c>
      <c r="E2244" s="1">
        <v>0</v>
      </c>
      <c r="F2244" s="1"/>
      <c r="G2244" s="1" t="s">
        <v>4676</v>
      </c>
      <c r="H2244" s="2">
        <v>45568.44121582176</v>
      </c>
      <c r="I2244" s="1" t="str">
        <f>_xlfn.XLOOKUP(G2244,'Lookup '!A:A,'Lookup '!B:B)</f>
        <v>Cases &amp; Covers</v>
      </c>
      <c r="J2244" s="1" t="s">
        <v>51</v>
      </c>
      <c r="K2244" s="1" t="b">
        <v>0</v>
      </c>
      <c r="L2244" s="1"/>
      <c r="M2244" s="1"/>
      <c r="N2244" s="1" t="s">
        <v>52</v>
      </c>
      <c r="O2244" s="3">
        <v>4.3</v>
      </c>
      <c r="P2244" s="3"/>
      <c r="Q2244" s="3">
        <v>4.3</v>
      </c>
      <c r="R2244" s="3">
        <v>7</v>
      </c>
      <c r="S2244" s="1">
        <v>0</v>
      </c>
      <c r="T2244" s="4">
        <v>0</v>
      </c>
      <c r="U2244" s="1" t="s">
        <v>5362</v>
      </c>
      <c r="V2244" s="1" t="s">
        <v>5610</v>
      </c>
      <c r="W2244" s="1" t="s">
        <v>5693</v>
      </c>
      <c r="X2244" s="1" t="s">
        <v>47</v>
      </c>
      <c r="Y2244" s="1">
        <v>52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103</v>
      </c>
      <c r="AV2244" s="1">
        <v>9</v>
      </c>
      <c r="AW2244" s="1">
        <v>10</v>
      </c>
      <c r="AX2244" s="1">
        <v>5</v>
      </c>
      <c r="AY2244" s="1">
        <v>12</v>
      </c>
      <c r="AZ2244" s="1">
        <v>6</v>
      </c>
      <c r="BA2244" s="11">
        <v>3</v>
      </c>
    </row>
    <row r="2245" spans="1:53" x14ac:dyDescent="0.25">
      <c r="A2245" s="10">
        <v>126294</v>
      </c>
      <c r="B2245" s="1" t="s">
        <v>4677</v>
      </c>
      <c r="C2245" s="1" t="s">
        <v>114</v>
      </c>
      <c r="D2245" s="1">
        <v>0</v>
      </c>
      <c r="E2245" s="1">
        <v>0</v>
      </c>
      <c r="F2245" s="1"/>
      <c r="G2245" s="1" t="s">
        <v>4678</v>
      </c>
      <c r="H2245" s="2">
        <v>45568.44121582176</v>
      </c>
      <c r="I2245" s="1" t="str">
        <f>_xlfn.XLOOKUP(G2245,'Lookup '!A:A,'Lookup '!B:B)</f>
        <v>Cases &amp; Covers</v>
      </c>
      <c r="J2245" s="1" t="s">
        <v>51</v>
      </c>
      <c r="K2245" s="1" t="b">
        <v>0</v>
      </c>
      <c r="L2245" s="1"/>
      <c r="M2245" s="1"/>
      <c r="N2245" s="1" t="s">
        <v>52</v>
      </c>
      <c r="O2245" s="3">
        <v>4.3</v>
      </c>
      <c r="P2245" s="3"/>
      <c r="Q2245" s="3">
        <v>4.3</v>
      </c>
      <c r="R2245" s="3">
        <v>7</v>
      </c>
      <c r="S2245" s="1">
        <v>0</v>
      </c>
      <c r="T2245" s="4">
        <v>0</v>
      </c>
      <c r="U2245" s="1" t="s">
        <v>5362</v>
      </c>
      <c r="V2245" s="1" t="s">
        <v>5610</v>
      </c>
      <c r="W2245" s="1" t="s">
        <v>5693</v>
      </c>
      <c r="X2245" s="1" t="s">
        <v>47</v>
      </c>
      <c r="Y2245" s="1">
        <v>67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95</v>
      </c>
      <c r="AV2245" s="1">
        <v>12</v>
      </c>
      <c r="AW2245" s="1">
        <v>8</v>
      </c>
      <c r="AX2245" s="1">
        <v>11</v>
      </c>
      <c r="AY2245" s="1">
        <v>5</v>
      </c>
      <c r="AZ2245" s="1">
        <v>1</v>
      </c>
      <c r="BA2245" s="11">
        <v>1</v>
      </c>
    </row>
    <row r="2246" spans="1:53" x14ac:dyDescent="0.25">
      <c r="A2246" s="10">
        <v>126295</v>
      </c>
      <c r="B2246" s="1" t="s">
        <v>4679</v>
      </c>
      <c r="C2246" s="1" t="s">
        <v>114</v>
      </c>
      <c r="D2246" s="1">
        <v>0</v>
      </c>
      <c r="E2246" s="1">
        <v>0</v>
      </c>
      <c r="F2246" s="1"/>
      <c r="G2246" s="1" t="s">
        <v>4680</v>
      </c>
      <c r="H2246" s="2">
        <v>45568.44121582176</v>
      </c>
      <c r="I2246" s="1" t="str">
        <f>_xlfn.XLOOKUP(G2246,'Lookup '!A:A,'Lookup '!B:B)</f>
        <v>Cases &amp; Covers</v>
      </c>
      <c r="J2246" s="1" t="s">
        <v>51</v>
      </c>
      <c r="K2246" s="1" t="b">
        <v>0</v>
      </c>
      <c r="L2246" s="1"/>
      <c r="M2246" s="1"/>
      <c r="N2246" s="1" t="s">
        <v>52</v>
      </c>
      <c r="O2246" s="3">
        <v>4.3</v>
      </c>
      <c r="P2246" s="3"/>
      <c r="Q2246" s="3">
        <v>4.3</v>
      </c>
      <c r="R2246" s="3">
        <v>7</v>
      </c>
      <c r="S2246" s="1">
        <v>0</v>
      </c>
      <c r="T2246" s="4">
        <v>0</v>
      </c>
      <c r="U2246" s="1" t="s">
        <v>5362</v>
      </c>
      <c r="V2246" s="1" t="s">
        <v>5610</v>
      </c>
      <c r="W2246" s="1" t="s">
        <v>5693</v>
      </c>
      <c r="X2246" s="1" t="s">
        <v>47</v>
      </c>
      <c r="Y2246" s="1">
        <v>64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100</v>
      </c>
      <c r="AV2246" s="1">
        <v>8</v>
      </c>
      <c r="AW2246" s="1">
        <v>9</v>
      </c>
      <c r="AX2246" s="1">
        <v>13</v>
      </c>
      <c r="AY2246" s="1">
        <v>1</v>
      </c>
      <c r="AZ2246" s="1">
        <v>4</v>
      </c>
      <c r="BA2246" s="11">
        <v>1</v>
      </c>
    </row>
    <row r="2247" spans="1:53" x14ac:dyDescent="0.25">
      <c r="A2247" s="10">
        <v>126296</v>
      </c>
      <c r="B2247" s="1" t="s">
        <v>4681</v>
      </c>
      <c r="C2247" s="1" t="s">
        <v>114</v>
      </c>
      <c r="D2247" s="1">
        <v>0</v>
      </c>
      <c r="E2247" s="1">
        <v>0</v>
      </c>
      <c r="F2247" s="1"/>
      <c r="G2247" s="1" t="s">
        <v>4682</v>
      </c>
      <c r="H2247" s="2">
        <v>45568.44121582176</v>
      </c>
      <c r="I2247" s="1" t="str">
        <f>_xlfn.XLOOKUP(G2247,'Lookup '!A:A,'Lookup '!B:B)</f>
        <v>Cases &amp; Covers</v>
      </c>
      <c r="J2247" s="1" t="s">
        <v>51</v>
      </c>
      <c r="K2247" s="1" t="b">
        <v>0</v>
      </c>
      <c r="L2247" s="1"/>
      <c r="M2247" s="1"/>
      <c r="N2247" s="1" t="s">
        <v>52</v>
      </c>
      <c r="O2247" s="3">
        <v>4.3</v>
      </c>
      <c r="P2247" s="3"/>
      <c r="Q2247" s="3">
        <v>4.3</v>
      </c>
      <c r="R2247" s="3">
        <v>7</v>
      </c>
      <c r="S2247" s="1">
        <v>0</v>
      </c>
      <c r="T2247" s="4">
        <v>0</v>
      </c>
      <c r="U2247" s="1" t="s">
        <v>5362</v>
      </c>
      <c r="V2247" s="1" t="s">
        <v>5610</v>
      </c>
      <c r="W2247" s="1" t="s">
        <v>5692</v>
      </c>
      <c r="X2247" s="1" t="s">
        <v>47</v>
      </c>
      <c r="Y2247" s="1">
        <v>18</v>
      </c>
      <c r="Z2247" s="1">
        <v>0</v>
      </c>
      <c r="AA2247" s="1">
        <v>150</v>
      </c>
      <c r="AB2247" s="1">
        <v>150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126</v>
      </c>
      <c r="AV2247" s="1">
        <v>50</v>
      </c>
      <c r="AW2247" s="1">
        <v>44</v>
      </c>
      <c r="AX2247" s="1">
        <v>49</v>
      </c>
      <c r="AY2247" s="1">
        <v>20</v>
      </c>
      <c r="AZ2247" s="1">
        <v>18</v>
      </c>
      <c r="BA2247" s="11">
        <v>25</v>
      </c>
    </row>
    <row r="2248" spans="1:53" x14ac:dyDescent="0.25">
      <c r="A2248" s="10">
        <v>126297</v>
      </c>
      <c r="B2248" s="1" t="s">
        <v>4683</v>
      </c>
      <c r="C2248" s="1" t="s">
        <v>114</v>
      </c>
      <c r="D2248" s="1">
        <v>0</v>
      </c>
      <c r="E2248" s="1">
        <v>0</v>
      </c>
      <c r="F2248" s="1"/>
      <c r="G2248" s="1" t="s">
        <v>4684</v>
      </c>
      <c r="H2248" s="2">
        <v>45568.44121582176</v>
      </c>
      <c r="I2248" s="1" t="str">
        <f>_xlfn.XLOOKUP(G2248,'Lookup '!A:A,'Lookup '!B:B)</f>
        <v>Cases &amp; Covers</v>
      </c>
      <c r="J2248" s="1" t="s">
        <v>51</v>
      </c>
      <c r="K2248" s="1" t="b">
        <v>0</v>
      </c>
      <c r="L2248" s="1"/>
      <c r="M2248" s="1"/>
      <c r="N2248" s="1" t="s">
        <v>52</v>
      </c>
      <c r="O2248" s="3">
        <v>4.3</v>
      </c>
      <c r="P2248" s="3"/>
      <c r="Q2248" s="3">
        <v>4.3</v>
      </c>
      <c r="R2248" s="3">
        <v>7</v>
      </c>
      <c r="S2248" s="1">
        <v>0</v>
      </c>
      <c r="T2248" s="4">
        <v>0</v>
      </c>
      <c r="U2248" s="1" t="s">
        <v>5362</v>
      </c>
      <c r="V2248" s="1" t="s">
        <v>5610</v>
      </c>
      <c r="W2248" s="1" t="s">
        <v>5692</v>
      </c>
      <c r="X2248" s="1" t="s">
        <v>47</v>
      </c>
      <c r="Y2248" s="1">
        <v>45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96</v>
      </c>
      <c r="AV2248" s="1">
        <v>2</v>
      </c>
      <c r="AW2248" s="1">
        <v>20</v>
      </c>
      <c r="AX2248" s="1">
        <v>17</v>
      </c>
      <c r="AY2248" s="1">
        <v>5</v>
      </c>
      <c r="AZ2248" s="1">
        <v>4</v>
      </c>
      <c r="BA2248" s="11">
        <v>11</v>
      </c>
    </row>
    <row r="2249" spans="1:53" x14ac:dyDescent="0.25">
      <c r="A2249" s="10">
        <v>126298</v>
      </c>
      <c r="B2249" s="1" t="s">
        <v>4685</v>
      </c>
      <c r="C2249" s="1" t="s">
        <v>114</v>
      </c>
      <c r="D2249" s="1">
        <v>0</v>
      </c>
      <c r="E2249" s="1">
        <v>0</v>
      </c>
      <c r="F2249" s="1"/>
      <c r="G2249" s="1" t="s">
        <v>4686</v>
      </c>
      <c r="H2249" s="2">
        <v>45568.44121582176</v>
      </c>
      <c r="I2249" s="1" t="str">
        <f>_xlfn.XLOOKUP(G2249,'Lookup '!A:A,'Lookup '!B:B)</f>
        <v>Cases &amp; Covers</v>
      </c>
      <c r="J2249" s="1" t="s">
        <v>51</v>
      </c>
      <c r="K2249" s="1" t="b">
        <v>0</v>
      </c>
      <c r="L2249" s="1"/>
      <c r="M2249" s="1"/>
      <c r="N2249" s="1" t="s">
        <v>52</v>
      </c>
      <c r="O2249" s="3">
        <v>4.3</v>
      </c>
      <c r="P2249" s="3"/>
      <c r="Q2249" s="3">
        <v>4.3</v>
      </c>
      <c r="R2249" s="3">
        <v>7</v>
      </c>
      <c r="S2249" s="1">
        <v>0</v>
      </c>
      <c r="T2249" s="4">
        <v>0</v>
      </c>
      <c r="U2249" s="1" t="s">
        <v>5362</v>
      </c>
      <c r="V2249" s="1" t="s">
        <v>5610</v>
      </c>
      <c r="W2249" s="1" t="s">
        <v>5692</v>
      </c>
      <c r="X2249" s="1" t="s">
        <v>47</v>
      </c>
      <c r="Y2249" s="1">
        <v>76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102</v>
      </c>
      <c r="AV2249" s="1">
        <v>22</v>
      </c>
      <c r="AW2249" s="1">
        <v>13</v>
      </c>
      <c r="AX2249" s="1">
        <v>12</v>
      </c>
      <c r="AY2249" s="1">
        <v>9</v>
      </c>
      <c r="AZ2249" s="1">
        <v>7</v>
      </c>
      <c r="BA2249" s="11">
        <v>9</v>
      </c>
    </row>
    <row r="2250" spans="1:53" x14ac:dyDescent="0.25">
      <c r="A2250" s="10">
        <v>126299</v>
      </c>
      <c r="B2250" s="1" t="s">
        <v>4687</v>
      </c>
      <c r="C2250" s="1" t="s">
        <v>114</v>
      </c>
      <c r="D2250" s="1">
        <v>0</v>
      </c>
      <c r="E2250" s="1">
        <v>0</v>
      </c>
      <c r="F2250" s="1"/>
      <c r="G2250" s="1" t="s">
        <v>4688</v>
      </c>
      <c r="H2250" s="2">
        <v>45568.44121582176</v>
      </c>
      <c r="I2250" s="1" t="str">
        <f>_xlfn.XLOOKUP(G2250,'Lookup '!A:A,'Lookup '!B:B)</f>
        <v>Cases &amp; Covers</v>
      </c>
      <c r="J2250" s="1" t="s">
        <v>51</v>
      </c>
      <c r="K2250" s="1" t="b">
        <v>0</v>
      </c>
      <c r="L2250" s="1"/>
      <c r="M2250" s="1"/>
      <c r="N2250" s="1" t="s">
        <v>52</v>
      </c>
      <c r="O2250" s="3">
        <v>4.3</v>
      </c>
      <c r="P2250" s="3"/>
      <c r="Q2250" s="3">
        <v>4.3</v>
      </c>
      <c r="R2250" s="3">
        <v>7</v>
      </c>
      <c r="S2250" s="1">
        <v>0</v>
      </c>
      <c r="T2250" s="4">
        <v>0</v>
      </c>
      <c r="U2250" s="1" t="s">
        <v>5362</v>
      </c>
      <c r="V2250" s="1" t="s">
        <v>5610</v>
      </c>
      <c r="W2250" s="1" t="s">
        <v>5692</v>
      </c>
      <c r="X2250" s="1" t="s">
        <v>47</v>
      </c>
      <c r="Y2250" s="1">
        <v>106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104</v>
      </c>
      <c r="AV2250" s="1">
        <v>7</v>
      </c>
      <c r="AW2250" s="1">
        <v>24</v>
      </c>
      <c r="AX2250" s="1">
        <v>32</v>
      </c>
      <c r="AY2250" s="1">
        <v>9</v>
      </c>
      <c r="AZ2250" s="1">
        <v>12</v>
      </c>
      <c r="BA2250" s="11">
        <v>7</v>
      </c>
    </row>
    <row r="2251" spans="1:53" x14ac:dyDescent="0.25">
      <c r="A2251" s="10">
        <v>126300</v>
      </c>
      <c r="B2251" s="1" t="s">
        <v>4689</v>
      </c>
      <c r="C2251" s="1" t="s">
        <v>114</v>
      </c>
      <c r="D2251" s="1">
        <v>0</v>
      </c>
      <c r="E2251" s="1">
        <v>0</v>
      </c>
      <c r="F2251" s="1"/>
      <c r="G2251" s="1" t="s">
        <v>4690</v>
      </c>
      <c r="H2251" s="2">
        <v>45568.44121582176</v>
      </c>
      <c r="I2251" s="1" t="str">
        <f>_xlfn.XLOOKUP(G2251,'Lookup '!A:A,'Lookup '!B:B)</f>
        <v>Cases &amp; Covers</v>
      </c>
      <c r="J2251" s="1" t="s">
        <v>51</v>
      </c>
      <c r="K2251" s="1" t="b">
        <v>0</v>
      </c>
      <c r="L2251" s="1"/>
      <c r="M2251" s="1"/>
      <c r="N2251" s="1" t="s">
        <v>52</v>
      </c>
      <c r="O2251" s="3">
        <v>4.3</v>
      </c>
      <c r="P2251" s="3"/>
      <c r="Q2251" s="3">
        <v>4.3</v>
      </c>
      <c r="R2251" s="3">
        <v>7</v>
      </c>
      <c r="S2251" s="1">
        <v>0</v>
      </c>
      <c r="T2251" s="4">
        <v>0</v>
      </c>
      <c r="U2251" s="1" t="s">
        <v>5362</v>
      </c>
      <c r="V2251" s="1" t="s">
        <v>5610</v>
      </c>
      <c r="W2251" s="1" t="s">
        <v>5692</v>
      </c>
      <c r="X2251" s="1" t="s">
        <v>47</v>
      </c>
      <c r="Y2251" s="1">
        <v>80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101</v>
      </c>
      <c r="AV2251" s="1">
        <v>20</v>
      </c>
      <c r="AW2251" s="1">
        <v>23</v>
      </c>
      <c r="AX2251" s="1">
        <v>17</v>
      </c>
      <c r="AY2251" s="1">
        <v>5</v>
      </c>
      <c r="AZ2251" s="1">
        <v>5</v>
      </c>
      <c r="BA2251" s="11">
        <v>9</v>
      </c>
    </row>
    <row r="2252" spans="1:53" x14ac:dyDescent="0.25">
      <c r="A2252" s="10">
        <v>126301</v>
      </c>
      <c r="B2252" s="1" t="s">
        <v>4691</v>
      </c>
      <c r="C2252" s="1" t="s">
        <v>114</v>
      </c>
      <c r="D2252" s="1">
        <v>0</v>
      </c>
      <c r="E2252" s="1">
        <v>0</v>
      </c>
      <c r="F2252" s="1"/>
      <c r="G2252" s="1" t="s">
        <v>4692</v>
      </c>
      <c r="H2252" s="2">
        <v>45568.44121582176</v>
      </c>
      <c r="I2252" s="1" t="str">
        <f>_xlfn.XLOOKUP(G2252,'Lookup '!A:A,'Lookup '!B:B)</f>
        <v>Cases &amp; Covers</v>
      </c>
      <c r="J2252" s="1" t="s">
        <v>51</v>
      </c>
      <c r="K2252" s="1" t="b">
        <v>0</v>
      </c>
      <c r="L2252" s="1"/>
      <c r="M2252" s="1"/>
      <c r="N2252" s="1" t="s">
        <v>52</v>
      </c>
      <c r="O2252" s="3">
        <v>4.3</v>
      </c>
      <c r="P2252" s="3"/>
      <c r="Q2252" s="3">
        <v>4.3</v>
      </c>
      <c r="R2252" s="3">
        <v>7</v>
      </c>
      <c r="S2252" s="1">
        <v>0</v>
      </c>
      <c r="T2252" s="4">
        <v>0</v>
      </c>
      <c r="U2252" s="1" t="s">
        <v>5362</v>
      </c>
      <c r="V2252" s="1" t="s">
        <v>5610</v>
      </c>
      <c r="W2252" s="1" t="s">
        <v>5692</v>
      </c>
      <c r="X2252" s="1" t="s">
        <v>47</v>
      </c>
      <c r="Y2252" s="1">
        <v>36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107</v>
      </c>
      <c r="AV2252" s="1">
        <v>26</v>
      </c>
      <c r="AW2252" s="1">
        <v>18</v>
      </c>
      <c r="AX2252" s="1">
        <v>30</v>
      </c>
      <c r="AY2252" s="1">
        <v>14</v>
      </c>
      <c r="AZ2252" s="1">
        <v>7</v>
      </c>
      <c r="BA2252" s="11">
        <v>12</v>
      </c>
    </row>
    <row r="2253" spans="1:53" x14ac:dyDescent="0.25">
      <c r="A2253" s="10">
        <v>126302</v>
      </c>
      <c r="B2253" s="1" t="s">
        <v>4693</v>
      </c>
      <c r="C2253" s="1" t="s">
        <v>114</v>
      </c>
      <c r="D2253" s="1">
        <v>0</v>
      </c>
      <c r="E2253" s="1">
        <v>0</v>
      </c>
      <c r="F2253" s="1"/>
      <c r="G2253" s="1" t="s">
        <v>4694</v>
      </c>
      <c r="H2253" s="2">
        <v>45568.44121582176</v>
      </c>
      <c r="I2253" s="1" t="str">
        <f>_xlfn.XLOOKUP(G2253,'Lookup '!A:A,'Lookup '!B:B)</f>
        <v>Cases &amp; Covers</v>
      </c>
      <c r="J2253" s="1" t="s">
        <v>51</v>
      </c>
      <c r="K2253" s="1" t="b">
        <v>0</v>
      </c>
      <c r="L2253" s="1"/>
      <c r="M2253" s="1"/>
      <c r="N2253" s="1" t="s">
        <v>52</v>
      </c>
      <c r="O2253" s="3">
        <v>4.3</v>
      </c>
      <c r="P2253" s="3"/>
      <c r="Q2253" s="3">
        <v>4.3</v>
      </c>
      <c r="R2253" s="3">
        <v>7</v>
      </c>
      <c r="S2253" s="1">
        <v>0</v>
      </c>
      <c r="T2253" s="4">
        <v>0</v>
      </c>
      <c r="U2253" s="1" t="s">
        <v>5362</v>
      </c>
      <c r="V2253" s="1" t="s">
        <v>5610</v>
      </c>
      <c r="W2253" s="1" t="s">
        <v>5691</v>
      </c>
      <c r="X2253" s="1" t="s">
        <v>47</v>
      </c>
      <c r="Y2253" s="1">
        <v>30</v>
      </c>
      <c r="Z2253" s="1">
        <v>0</v>
      </c>
      <c r="AA2253" s="1">
        <v>200</v>
      </c>
      <c r="AB2253" s="1">
        <v>200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122</v>
      </c>
      <c r="AV2253" s="1">
        <v>69</v>
      </c>
      <c r="AW2253" s="1">
        <v>43</v>
      </c>
      <c r="AX2253" s="1">
        <v>34</v>
      </c>
      <c r="AY2253" s="1">
        <v>22</v>
      </c>
      <c r="AZ2253" s="1">
        <v>10</v>
      </c>
      <c r="BA2253" s="11">
        <v>23</v>
      </c>
    </row>
    <row r="2254" spans="1:53" x14ac:dyDescent="0.25">
      <c r="A2254" s="10">
        <v>126303</v>
      </c>
      <c r="B2254" s="1" t="s">
        <v>4695</v>
      </c>
      <c r="C2254" s="1" t="s">
        <v>114</v>
      </c>
      <c r="D2254" s="1">
        <v>0</v>
      </c>
      <c r="E2254" s="1">
        <v>0</v>
      </c>
      <c r="F2254" s="1"/>
      <c r="G2254" s="1" t="s">
        <v>4696</v>
      </c>
      <c r="H2254" s="2">
        <v>45568.44121582176</v>
      </c>
      <c r="I2254" s="1" t="str">
        <f>_xlfn.XLOOKUP(G2254,'Lookup '!A:A,'Lookup '!B:B)</f>
        <v>Cases &amp; Covers</v>
      </c>
      <c r="J2254" s="1" t="s">
        <v>51</v>
      </c>
      <c r="K2254" s="1" t="b">
        <v>0</v>
      </c>
      <c r="L2254" s="1"/>
      <c r="M2254" s="1"/>
      <c r="N2254" s="1" t="s">
        <v>52</v>
      </c>
      <c r="O2254" s="3">
        <v>4.3</v>
      </c>
      <c r="P2254" s="3"/>
      <c r="Q2254" s="3">
        <v>4.3</v>
      </c>
      <c r="R2254" s="3">
        <v>7</v>
      </c>
      <c r="S2254" s="1">
        <v>0</v>
      </c>
      <c r="T2254" s="4">
        <v>0</v>
      </c>
      <c r="U2254" s="1" t="s">
        <v>5362</v>
      </c>
      <c r="V2254" s="1" t="s">
        <v>5610</v>
      </c>
      <c r="W2254" s="1" t="s">
        <v>5691</v>
      </c>
      <c r="X2254" s="1" t="s">
        <v>47</v>
      </c>
      <c r="Y2254" s="1">
        <v>33</v>
      </c>
      <c r="Z2254" s="1">
        <v>0</v>
      </c>
      <c r="AA2254" s="1">
        <v>50</v>
      </c>
      <c r="AB2254" s="1">
        <v>50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95</v>
      </c>
      <c r="AV2254" s="1">
        <v>23</v>
      </c>
      <c r="AW2254" s="1">
        <v>8</v>
      </c>
      <c r="AX2254" s="1">
        <v>22</v>
      </c>
      <c r="AY2254" s="1">
        <v>2</v>
      </c>
      <c r="AZ2254" s="1">
        <v>4</v>
      </c>
      <c r="BA2254" s="11">
        <v>14</v>
      </c>
    </row>
    <row r="2255" spans="1:53" x14ac:dyDescent="0.25">
      <c r="A2255" s="10">
        <v>126304</v>
      </c>
      <c r="B2255" s="1" t="s">
        <v>4697</v>
      </c>
      <c r="C2255" s="1" t="s">
        <v>114</v>
      </c>
      <c r="D2255" s="1">
        <v>0</v>
      </c>
      <c r="E2255" s="1">
        <v>0</v>
      </c>
      <c r="F2255" s="1"/>
      <c r="G2255" s="1" t="s">
        <v>4698</v>
      </c>
      <c r="H2255" s="2">
        <v>45568.44121582176</v>
      </c>
      <c r="I2255" s="1" t="str">
        <f>_xlfn.XLOOKUP(G2255,'Lookup '!A:A,'Lookup '!B:B)</f>
        <v>Cases &amp; Covers</v>
      </c>
      <c r="J2255" s="1" t="s">
        <v>51</v>
      </c>
      <c r="K2255" s="1" t="b">
        <v>0</v>
      </c>
      <c r="L2255" s="1"/>
      <c r="M2255" s="1"/>
      <c r="N2255" s="1" t="s">
        <v>52</v>
      </c>
      <c r="O2255" s="3">
        <v>4.3</v>
      </c>
      <c r="P2255" s="3"/>
      <c r="Q2255" s="3">
        <v>4.3</v>
      </c>
      <c r="R2255" s="3">
        <v>7</v>
      </c>
      <c r="S2255" s="1">
        <v>0</v>
      </c>
      <c r="T2255" s="4">
        <v>0</v>
      </c>
      <c r="U2255" s="1" t="s">
        <v>5362</v>
      </c>
      <c r="V2255" s="1" t="s">
        <v>5610</v>
      </c>
      <c r="W2255" s="1" t="s">
        <v>5691</v>
      </c>
      <c r="X2255" s="1" t="s">
        <v>47</v>
      </c>
      <c r="Y2255" s="1">
        <v>63</v>
      </c>
      <c r="Z2255" s="1">
        <v>0</v>
      </c>
      <c r="AA2255" s="1">
        <v>50</v>
      </c>
      <c r="AB2255" s="1">
        <v>50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102</v>
      </c>
      <c r="AV2255" s="1">
        <v>39</v>
      </c>
      <c r="AW2255" s="1">
        <v>17</v>
      </c>
      <c r="AX2255" s="1">
        <v>13</v>
      </c>
      <c r="AY2255" s="1">
        <v>6</v>
      </c>
      <c r="AZ2255" s="1">
        <v>5</v>
      </c>
      <c r="BA2255" s="11">
        <v>6</v>
      </c>
    </row>
    <row r="2256" spans="1:53" x14ac:dyDescent="0.25">
      <c r="A2256" s="10">
        <v>126305</v>
      </c>
      <c r="B2256" s="1" t="s">
        <v>4699</v>
      </c>
      <c r="C2256" s="1" t="s">
        <v>114</v>
      </c>
      <c r="D2256" s="1">
        <v>0</v>
      </c>
      <c r="E2256" s="1">
        <v>0</v>
      </c>
      <c r="F2256" s="1"/>
      <c r="G2256" s="1" t="s">
        <v>4700</v>
      </c>
      <c r="H2256" s="2">
        <v>45568.44121582176</v>
      </c>
      <c r="I2256" s="1" t="str">
        <f>_xlfn.XLOOKUP(G2256,'Lookup '!A:A,'Lookup '!B:B)</f>
        <v>Cases &amp; Covers</v>
      </c>
      <c r="J2256" s="1" t="s">
        <v>51</v>
      </c>
      <c r="K2256" s="1" t="b">
        <v>0</v>
      </c>
      <c r="L2256" s="1"/>
      <c r="M2256" s="1"/>
      <c r="N2256" s="1" t="s">
        <v>52</v>
      </c>
      <c r="O2256" s="3">
        <v>4.3</v>
      </c>
      <c r="P2256" s="3"/>
      <c r="Q2256" s="3">
        <v>4.3</v>
      </c>
      <c r="R2256" s="3">
        <v>7</v>
      </c>
      <c r="S2256" s="1">
        <v>0</v>
      </c>
      <c r="T2256" s="4">
        <v>0</v>
      </c>
      <c r="U2256" s="1" t="s">
        <v>5362</v>
      </c>
      <c r="V2256" s="1" t="s">
        <v>5610</v>
      </c>
      <c r="W2256" s="1" t="s">
        <v>5691</v>
      </c>
      <c r="X2256" s="1" t="s">
        <v>47</v>
      </c>
      <c r="Y2256" s="1">
        <v>123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104</v>
      </c>
      <c r="AV2256" s="1">
        <v>33</v>
      </c>
      <c r="AW2256" s="1">
        <v>12</v>
      </c>
      <c r="AX2256" s="1">
        <v>17</v>
      </c>
      <c r="AY2256" s="1">
        <v>3</v>
      </c>
      <c r="AZ2256" s="1">
        <v>4</v>
      </c>
      <c r="BA2256" s="11">
        <v>7</v>
      </c>
    </row>
    <row r="2257" spans="1:53" x14ac:dyDescent="0.25">
      <c r="A2257" s="10">
        <v>126306</v>
      </c>
      <c r="B2257" s="1" t="s">
        <v>4701</v>
      </c>
      <c r="C2257" s="1" t="s">
        <v>114</v>
      </c>
      <c r="D2257" s="1">
        <v>0</v>
      </c>
      <c r="E2257" s="1">
        <v>0</v>
      </c>
      <c r="F2257" s="1"/>
      <c r="G2257" s="1" t="s">
        <v>4702</v>
      </c>
      <c r="H2257" s="2">
        <v>45568.44121582176</v>
      </c>
      <c r="I2257" s="1" t="str">
        <f>_xlfn.XLOOKUP(G2257,'Lookup '!A:A,'Lookup '!B:B)</f>
        <v>Cases &amp; Covers</v>
      </c>
      <c r="J2257" s="1" t="s">
        <v>51</v>
      </c>
      <c r="K2257" s="1" t="b">
        <v>0</v>
      </c>
      <c r="L2257" s="1"/>
      <c r="M2257" s="1"/>
      <c r="N2257" s="1" t="s">
        <v>52</v>
      </c>
      <c r="O2257" s="3">
        <v>4.3</v>
      </c>
      <c r="P2257" s="3"/>
      <c r="Q2257" s="3">
        <v>4.3</v>
      </c>
      <c r="R2257" s="3">
        <v>7</v>
      </c>
      <c r="S2257" s="1">
        <v>0</v>
      </c>
      <c r="T2257" s="4">
        <v>0</v>
      </c>
      <c r="U2257" s="1" t="s">
        <v>5362</v>
      </c>
      <c r="V2257" s="1" t="s">
        <v>5610</v>
      </c>
      <c r="W2257" s="1" t="s">
        <v>5691</v>
      </c>
      <c r="X2257" s="1" t="s">
        <v>47</v>
      </c>
      <c r="Y2257" s="1">
        <v>87</v>
      </c>
      <c r="Z2257" s="1">
        <v>0</v>
      </c>
      <c r="AA2257" s="1">
        <v>50</v>
      </c>
      <c r="AB2257" s="1">
        <v>50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104</v>
      </c>
      <c r="AV2257" s="1">
        <v>22</v>
      </c>
      <c r="AW2257" s="1">
        <v>8</v>
      </c>
      <c r="AX2257" s="1">
        <v>13</v>
      </c>
      <c r="AY2257" s="1">
        <v>4</v>
      </c>
      <c r="AZ2257" s="1">
        <v>8</v>
      </c>
      <c r="BA2257" s="11">
        <v>6</v>
      </c>
    </row>
    <row r="2258" spans="1:53" x14ac:dyDescent="0.25">
      <c r="A2258" s="10">
        <v>126307</v>
      </c>
      <c r="B2258" s="1" t="s">
        <v>4703</v>
      </c>
      <c r="C2258" s="1" t="s">
        <v>114</v>
      </c>
      <c r="D2258" s="1">
        <v>0</v>
      </c>
      <c r="E2258" s="1">
        <v>0</v>
      </c>
      <c r="F2258" s="1"/>
      <c r="G2258" s="1" t="s">
        <v>4704</v>
      </c>
      <c r="H2258" s="2">
        <v>45568.44121582176</v>
      </c>
      <c r="I2258" s="1" t="str">
        <f>_xlfn.XLOOKUP(G2258,'Lookup '!A:A,'Lookup '!B:B)</f>
        <v>Cases &amp; Covers</v>
      </c>
      <c r="J2258" s="1" t="s">
        <v>51</v>
      </c>
      <c r="K2258" s="1" t="b">
        <v>0</v>
      </c>
      <c r="L2258" s="1"/>
      <c r="M2258" s="1"/>
      <c r="N2258" s="1" t="s">
        <v>52</v>
      </c>
      <c r="O2258" s="3">
        <v>4.3</v>
      </c>
      <c r="P2258" s="3"/>
      <c r="Q2258" s="3">
        <v>4.3</v>
      </c>
      <c r="R2258" s="3">
        <v>7</v>
      </c>
      <c r="S2258" s="1">
        <v>0</v>
      </c>
      <c r="T2258" s="4">
        <v>0</v>
      </c>
      <c r="U2258" s="1" t="s">
        <v>5362</v>
      </c>
      <c r="V2258" s="1" t="s">
        <v>5610</v>
      </c>
      <c r="W2258" s="1" t="s">
        <v>5691</v>
      </c>
      <c r="X2258" s="1" t="s">
        <v>47</v>
      </c>
      <c r="Y2258" s="1">
        <v>24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104</v>
      </c>
      <c r="AV2258" s="1">
        <v>41</v>
      </c>
      <c r="AW2258" s="1">
        <v>27</v>
      </c>
      <c r="AX2258" s="1">
        <v>29</v>
      </c>
      <c r="AY2258" s="1">
        <v>9</v>
      </c>
      <c r="AZ2258" s="1">
        <v>6</v>
      </c>
      <c r="BA2258" s="11">
        <v>15</v>
      </c>
    </row>
    <row r="2259" spans="1:53" x14ac:dyDescent="0.25">
      <c r="A2259" s="10">
        <v>126308</v>
      </c>
      <c r="B2259" s="1" t="s">
        <v>4705</v>
      </c>
      <c r="C2259" s="1" t="s">
        <v>2987</v>
      </c>
      <c r="D2259" s="1">
        <v>0</v>
      </c>
      <c r="E2259" s="1">
        <v>0</v>
      </c>
      <c r="F2259" s="1"/>
      <c r="G2259" s="1" t="s">
        <v>4706</v>
      </c>
      <c r="H2259" s="2">
        <v>45573.400940474537</v>
      </c>
      <c r="I2259" s="1" t="str">
        <f>_xlfn.XLOOKUP(G2259,'Lookup '!A:A,'Lookup '!B:B)</f>
        <v>Cases &amp; Covers</v>
      </c>
      <c r="J2259" s="1" t="s">
        <v>51</v>
      </c>
      <c r="K2259" s="1" t="b">
        <v>0</v>
      </c>
      <c r="L2259" s="1"/>
      <c r="M2259" s="1"/>
      <c r="N2259" s="1" t="s">
        <v>52</v>
      </c>
      <c r="O2259" s="3">
        <v>3.81</v>
      </c>
      <c r="P2259" s="3"/>
      <c r="Q2259" s="3">
        <v>3.81</v>
      </c>
      <c r="R2259" s="3">
        <v>6.1332000000000004</v>
      </c>
      <c r="S2259" s="1">
        <v>0</v>
      </c>
      <c r="T2259" s="4">
        <v>0</v>
      </c>
      <c r="U2259" s="1" t="s">
        <v>5362</v>
      </c>
      <c r="V2259" s="1" t="s">
        <v>5666</v>
      </c>
      <c r="W2259" s="1" t="s">
        <v>5694</v>
      </c>
      <c r="X2259" s="1" t="s">
        <v>47</v>
      </c>
      <c r="Y2259" s="1">
        <v>124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102</v>
      </c>
      <c r="AV2259" s="1">
        <v>25</v>
      </c>
      <c r="AW2259" s="1">
        <v>31</v>
      </c>
      <c r="AX2259" s="1">
        <v>25</v>
      </c>
      <c r="AY2259" s="1">
        <v>16</v>
      </c>
      <c r="AZ2259" s="1">
        <v>7</v>
      </c>
      <c r="BA2259" s="11">
        <v>11</v>
      </c>
    </row>
    <row r="2260" spans="1:53" x14ac:dyDescent="0.25">
      <c r="A2260" s="10">
        <v>126309</v>
      </c>
      <c r="B2260" s="1" t="s">
        <v>4707</v>
      </c>
      <c r="C2260" s="1" t="s">
        <v>2987</v>
      </c>
      <c r="D2260" s="1">
        <v>0</v>
      </c>
      <c r="E2260" s="1">
        <v>0</v>
      </c>
      <c r="F2260" s="1"/>
      <c r="G2260" s="1" t="s">
        <v>4708</v>
      </c>
      <c r="H2260" s="2">
        <v>45573.400940474537</v>
      </c>
      <c r="I2260" s="1" t="str">
        <f>_xlfn.XLOOKUP(G2260,'Lookup '!A:A,'Lookup '!B:B)</f>
        <v>Cases &amp; Covers</v>
      </c>
      <c r="J2260" s="1" t="s">
        <v>51</v>
      </c>
      <c r="K2260" s="1" t="b">
        <v>0</v>
      </c>
      <c r="L2260" s="1"/>
      <c r="M2260" s="1"/>
      <c r="N2260" s="1" t="s">
        <v>52</v>
      </c>
      <c r="O2260" s="3">
        <v>3.81</v>
      </c>
      <c r="P2260" s="3"/>
      <c r="Q2260" s="3">
        <v>3.81</v>
      </c>
      <c r="R2260" s="3">
        <v>5.9089999999999998</v>
      </c>
      <c r="S2260" s="1">
        <v>0</v>
      </c>
      <c r="T2260" s="4">
        <v>0</v>
      </c>
      <c r="U2260" s="1" t="s">
        <v>5362</v>
      </c>
      <c r="V2260" s="1" t="s">
        <v>5666</v>
      </c>
      <c r="W2260" s="1" t="s">
        <v>5694</v>
      </c>
      <c r="X2260" s="1" t="s">
        <v>47</v>
      </c>
      <c r="Y2260" s="1">
        <v>141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99</v>
      </c>
      <c r="AV2260" s="1">
        <v>20</v>
      </c>
      <c r="AW2260" s="1">
        <v>17</v>
      </c>
      <c r="AX2260" s="1">
        <v>16</v>
      </c>
      <c r="AY2260" s="1">
        <v>7</v>
      </c>
      <c r="AZ2260" s="1">
        <v>0</v>
      </c>
      <c r="BA2260" s="11">
        <v>0</v>
      </c>
    </row>
    <row r="2261" spans="1:53" x14ac:dyDescent="0.25">
      <c r="A2261" s="10">
        <v>126310</v>
      </c>
      <c r="B2261" s="1" t="s">
        <v>4709</v>
      </c>
      <c r="C2261" s="1" t="s">
        <v>2987</v>
      </c>
      <c r="D2261" s="1">
        <v>0</v>
      </c>
      <c r="E2261" s="1">
        <v>0</v>
      </c>
      <c r="F2261" s="1"/>
      <c r="G2261" s="1" t="s">
        <v>4710</v>
      </c>
      <c r="H2261" s="2">
        <v>45573.400940474537</v>
      </c>
      <c r="I2261" s="1" t="str">
        <f>_xlfn.XLOOKUP(G2261,'Lookup '!A:A,'Lookup '!B:B)</f>
        <v>Cases &amp; Covers</v>
      </c>
      <c r="J2261" s="1" t="s">
        <v>51</v>
      </c>
      <c r="K2261" s="1" t="b">
        <v>0</v>
      </c>
      <c r="L2261" s="1"/>
      <c r="M2261" s="1"/>
      <c r="N2261" s="1" t="s">
        <v>52</v>
      </c>
      <c r="O2261" s="3">
        <v>3.81</v>
      </c>
      <c r="P2261" s="3"/>
      <c r="Q2261" s="3">
        <v>3.81</v>
      </c>
      <c r="R2261" s="3">
        <v>5.9089999999999998</v>
      </c>
      <c r="S2261" s="1">
        <v>0</v>
      </c>
      <c r="T2261" s="4">
        <v>0</v>
      </c>
      <c r="U2261" s="1" t="s">
        <v>5362</v>
      </c>
      <c r="V2261" s="1" t="s">
        <v>5666</v>
      </c>
      <c r="W2261" s="1" t="s">
        <v>5694</v>
      </c>
      <c r="X2261" s="1" t="s">
        <v>47</v>
      </c>
      <c r="Y2261" s="1">
        <v>139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98</v>
      </c>
      <c r="AV2261" s="1">
        <v>19</v>
      </c>
      <c r="AW2261" s="1">
        <v>14</v>
      </c>
      <c r="AX2261" s="1">
        <v>11</v>
      </c>
      <c r="AY2261" s="1">
        <v>6</v>
      </c>
      <c r="AZ2261" s="1">
        <v>3</v>
      </c>
      <c r="BA2261" s="11">
        <v>10</v>
      </c>
    </row>
    <row r="2262" spans="1:53" x14ac:dyDescent="0.25">
      <c r="A2262" s="10">
        <v>126311</v>
      </c>
      <c r="B2262" s="1" t="s">
        <v>4711</v>
      </c>
      <c r="C2262" s="1" t="s">
        <v>2987</v>
      </c>
      <c r="D2262" s="1">
        <v>0</v>
      </c>
      <c r="E2262" s="1">
        <v>0</v>
      </c>
      <c r="F2262" s="1"/>
      <c r="G2262" s="1" t="s">
        <v>4712</v>
      </c>
      <c r="H2262" s="2">
        <v>45573.400940474537</v>
      </c>
      <c r="I2262" s="1" t="str">
        <f>_xlfn.XLOOKUP(G2262,'Lookup '!A:A,'Lookup '!B:B)</f>
        <v>Cases &amp; Covers</v>
      </c>
      <c r="J2262" s="1" t="s">
        <v>51</v>
      </c>
      <c r="K2262" s="1" t="b">
        <v>0</v>
      </c>
      <c r="L2262" s="1"/>
      <c r="M2262" s="1"/>
      <c r="N2262" s="1" t="s">
        <v>52</v>
      </c>
      <c r="O2262" s="3">
        <v>3.81</v>
      </c>
      <c r="P2262" s="3"/>
      <c r="Q2262" s="3">
        <v>3.81</v>
      </c>
      <c r="R2262" s="3">
        <v>5.9089999999999998</v>
      </c>
      <c r="S2262" s="1">
        <v>0</v>
      </c>
      <c r="T2262" s="4">
        <v>0</v>
      </c>
      <c r="U2262" s="1" t="s">
        <v>5362</v>
      </c>
      <c r="V2262" s="1" t="s">
        <v>5666</v>
      </c>
      <c r="W2262" s="1" t="s">
        <v>5692</v>
      </c>
      <c r="X2262" s="1" t="s">
        <v>47</v>
      </c>
      <c r="Y2262" s="1">
        <v>35</v>
      </c>
      <c r="Z2262" s="1">
        <v>0</v>
      </c>
      <c r="AA2262" s="1">
        <v>117</v>
      </c>
      <c r="AB2262" s="1">
        <v>117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111</v>
      </c>
      <c r="AV2262" s="1">
        <v>54</v>
      </c>
      <c r="AW2262" s="1">
        <v>45</v>
      </c>
      <c r="AX2262" s="1">
        <v>35</v>
      </c>
      <c r="AY2262" s="1">
        <v>25</v>
      </c>
      <c r="AZ2262" s="1">
        <v>19</v>
      </c>
      <c r="BA2262" s="11">
        <v>27</v>
      </c>
    </row>
    <row r="2263" spans="1:53" x14ac:dyDescent="0.25">
      <c r="A2263" s="10">
        <v>126312</v>
      </c>
      <c r="B2263" s="1" t="s">
        <v>4713</v>
      </c>
      <c r="C2263" s="1" t="s">
        <v>2987</v>
      </c>
      <c r="D2263" s="1">
        <v>0</v>
      </c>
      <c r="E2263" s="1">
        <v>0</v>
      </c>
      <c r="F2263" s="1"/>
      <c r="G2263" s="1" t="s">
        <v>4714</v>
      </c>
      <c r="H2263" s="2">
        <v>45573.400940474537</v>
      </c>
      <c r="I2263" s="1" t="str">
        <f>_xlfn.XLOOKUP(G2263,'Lookup '!A:A,'Lookup '!B:B)</f>
        <v>Cases &amp; Covers</v>
      </c>
      <c r="J2263" s="1" t="s">
        <v>51</v>
      </c>
      <c r="K2263" s="1" t="b">
        <v>0</v>
      </c>
      <c r="L2263" s="1"/>
      <c r="M2263" s="1"/>
      <c r="N2263" s="1" t="s">
        <v>52</v>
      </c>
      <c r="O2263" s="3">
        <v>3.81</v>
      </c>
      <c r="P2263" s="3"/>
      <c r="Q2263" s="3">
        <v>3.81</v>
      </c>
      <c r="R2263" s="3">
        <v>5.9089999999999998</v>
      </c>
      <c r="S2263" s="1">
        <v>0</v>
      </c>
      <c r="T2263" s="4">
        <v>0</v>
      </c>
      <c r="U2263" s="1" t="s">
        <v>5362</v>
      </c>
      <c r="V2263" s="1" t="s">
        <v>5666</v>
      </c>
      <c r="W2263" s="1" t="s">
        <v>5692</v>
      </c>
      <c r="X2263" s="1" t="s">
        <v>47</v>
      </c>
      <c r="Y2263" s="1">
        <v>65</v>
      </c>
      <c r="Z2263" s="1">
        <v>0</v>
      </c>
      <c r="AA2263" s="1">
        <v>114</v>
      </c>
      <c r="AB2263" s="1">
        <v>114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108</v>
      </c>
      <c r="AV2263" s="1">
        <v>46</v>
      </c>
      <c r="AW2263" s="1">
        <v>24</v>
      </c>
      <c r="AX2263" s="1">
        <v>24</v>
      </c>
      <c r="AY2263" s="1">
        <v>11</v>
      </c>
      <c r="AZ2263" s="1">
        <v>16</v>
      </c>
      <c r="BA2263" s="11">
        <v>5</v>
      </c>
    </row>
    <row r="2264" spans="1:53" x14ac:dyDescent="0.25">
      <c r="A2264" s="10">
        <v>126313</v>
      </c>
      <c r="B2264" s="1" t="s">
        <v>4715</v>
      </c>
      <c r="C2264" s="1" t="s">
        <v>2987</v>
      </c>
      <c r="D2264" s="1">
        <v>0</v>
      </c>
      <c r="E2264" s="1">
        <v>0</v>
      </c>
      <c r="F2264" s="1"/>
      <c r="G2264" s="1" t="s">
        <v>4716</v>
      </c>
      <c r="H2264" s="2">
        <v>45573.400940474537</v>
      </c>
      <c r="I2264" s="1" t="str">
        <f>_xlfn.XLOOKUP(G2264,'Lookup '!A:A,'Lookup '!B:B)</f>
        <v>Cases &amp; Covers</v>
      </c>
      <c r="J2264" s="1" t="s">
        <v>51</v>
      </c>
      <c r="K2264" s="1" t="b">
        <v>0</v>
      </c>
      <c r="L2264" s="1"/>
      <c r="M2264" s="1"/>
      <c r="N2264" s="1" t="s">
        <v>52</v>
      </c>
      <c r="O2264" s="3">
        <v>3.81</v>
      </c>
      <c r="P2264" s="3"/>
      <c r="Q2264" s="3">
        <v>3.81</v>
      </c>
      <c r="R2264" s="3">
        <v>5.9089999999999998</v>
      </c>
      <c r="S2264" s="1">
        <v>0</v>
      </c>
      <c r="T2264" s="4">
        <v>0</v>
      </c>
      <c r="U2264" s="1" t="s">
        <v>5362</v>
      </c>
      <c r="V2264" s="1" t="s">
        <v>5666</v>
      </c>
      <c r="W2264" s="1" t="s">
        <v>5692</v>
      </c>
      <c r="X2264" s="1" t="s">
        <v>47</v>
      </c>
      <c r="Y2264" s="1">
        <v>101</v>
      </c>
      <c r="Z2264" s="1">
        <v>0</v>
      </c>
      <c r="AA2264" s="1">
        <v>80</v>
      </c>
      <c r="AB2264" s="1">
        <v>80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105</v>
      </c>
      <c r="AV2264" s="1">
        <v>25</v>
      </c>
      <c r="AW2264" s="1">
        <v>29</v>
      </c>
      <c r="AX2264" s="1">
        <v>14</v>
      </c>
      <c r="AY2264" s="1">
        <v>11</v>
      </c>
      <c r="AZ2264" s="1">
        <v>7</v>
      </c>
      <c r="BA2264" s="11">
        <v>13</v>
      </c>
    </row>
    <row r="2265" spans="1:53" x14ac:dyDescent="0.25">
      <c r="A2265" s="10">
        <v>126314</v>
      </c>
      <c r="B2265" s="1" t="s">
        <v>4717</v>
      </c>
      <c r="C2265" s="1" t="s">
        <v>2987</v>
      </c>
      <c r="D2265" s="1">
        <v>0</v>
      </c>
      <c r="E2265" s="1">
        <v>0</v>
      </c>
      <c r="F2265" s="1"/>
      <c r="G2265" s="1" t="s">
        <v>4718</v>
      </c>
      <c r="H2265" s="2">
        <v>45573.400940474537</v>
      </c>
      <c r="I2265" s="1" t="str">
        <f>_xlfn.XLOOKUP(G2265,'Lookup '!A:A,'Lookup '!B:B)</f>
        <v>Cases &amp; Covers</v>
      </c>
      <c r="J2265" s="1" t="s">
        <v>51</v>
      </c>
      <c r="K2265" s="1" t="b">
        <v>0</v>
      </c>
      <c r="L2265" s="1"/>
      <c r="M2265" s="1"/>
      <c r="N2265" s="1" t="s">
        <v>52</v>
      </c>
      <c r="O2265" s="3">
        <v>3.81</v>
      </c>
      <c r="P2265" s="3"/>
      <c r="Q2265" s="3">
        <v>3.81</v>
      </c>
      <c r="R2265" s="3">
        <v>5.9089999999999998</v>
      </c>
      <c r="S2265" s="1">
        <v>0</v>
      </c>
      <c r="T2265" s="4">
        <v>0</v>
      </c>
      <c r="U2265" s="1" t="s">
        <v>5362</v>
      </c>
      <c r="V2265" s="1" t="s">
        <v>5666</v>
      </c>
      <c r="W2265" s="1" t="s">
        <v>5693</v>
      </c>
      <c r="X2265" s="1" t="s">
        <v>47</v>
      </c>
      <c r="Y2265" s="1">
        <v>90</v>
      </c>
      <c r="Z2265" s="1">
        <v>0</v>
      </c>
      <c r="AA2265" s="1">
        <v>50</v>
      </c>
      <c r="AB2265" s="1">
        <v>50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101</v>
      </c>
      <c r="AV2265" s="1">
        <v>10</v>
      </c>
      <c r="AW2265" s="1">
        <v>12</v>
      </c>
      <c r="AX2265" s="1">
        <v>21</v>
      </c>
      <c r="AY2265" s="1">
        <v>11</v>
      </c>
      <c r="AZ2265" s="1">
        <v>5</v>
      </c>
      <c r="BA2265" s="11">
        <v>0</v>
      </c>
    </row>
    <row r="2266" spans="1:53" x14ac:dyDescent="0.25">
      <c r="A2266" s="10">
        <v>126315</v>
      </c>
      <c r="B2266" s="1" t="s">
        <v>4719</v>
      </c>
      <c r="C2266" s="1" t="s">
        <v>2987</v>
      </c>
      <c r="D2266" s="1">
        <v>0</v>
      </c>
      <c r="E2266" s="1">
        <v>0</v>
      </c>
      <c r="F2266" s="1"/>
      <c r="G2266" s="1" t="s">
        <v>4720</v>
      </c>
      <c r="H2266" s="2">
        <v>45573.400940474537</v>
      </c>
      <c r="I2266" s="1" t="str">
        <f>_xlfn.XLOOKUP(G2266,'Lookup '!A:A,'Lookup '!B:B)</f>
        <v>Cases &amp; Covers</v>
      </c>
      <c r="J2266" s="1" t="s">
        <v>51</v>
      </c>
      <c r="K2266" s="1" t="b">
        <v>0</v>
      </c>
      <c r="L2266" s="1"/>
      <c r="M2266" s="1"/>
      <c r="N2266" s="1" t="s">
        <v>52</v>
      </c>
      <c r="O2266" s="3">
        <v>3.81</v>
      </c>
      <c r="P2266" s="3"/>
      <c r="Q2266" s="3">
        <v>3.81</v>
      </c>
      <c r="R2266" s="3">
        <v>5.9089999999999998</v>
      </c>
      <c r="S2266" s="1">
        <v>0</v>
      </c>
      <c r="T2266" s="4">
        <v>0</v>
      </c>
      <c r="U2266" s="1" t="s">
        <v>5362</v>
      </c>
      <c r="V2266" s="1" t="s">
        <v>5666</v>
      </c>
      <c r="W2266" s="1" t="s">
        <v>5693</v>
      </c>
      <c r="X2266" s="1" t="s">
        <v>47</v>
      </c>
      <c r="Y2266" s="1">
        <v>111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94</v>
      </c>
      <c r="AV2266" s="1">
        <v>9</v>
      </c>
      <c r="AW2266" s="1">
        <v>10</v>
      </c>
      <c r="AX2266" s="1">
        <v>12</v>
      </c>
      <c r="AY2266" s="1">
        <v>5</v>
      </c>
      <c r="AZ2266" s="1">
        <v>1</v>
      </c>
      <c r="BA2266" s="11">
        <v>2</v>
      </c>
    </row>
    <row r="2267" spans="1:53" x14ac:dyDescent="0.25">
      <c r="A2267" s="10">
        <v>126316</v>
      </c>
      <c r="B2267" s="1" t="s">
        <v>4721</v>
      </c>
      <c r="C2267" s="1" t="s">
        <v>2987</v>
      </c>
      <c r="D2267" s="1">
        <v>0</v>
      </c>
      <c r="E2267" s="1">
        <v>0</v>
      </c>
      <c r="F2267" s="1"/>
      <c r="G2267" s="1" t="s">
        <v>4722</v>
      </c>
      <c r="H2267" s="2">
        <v>45573.400940474537</v>
      </c>
      <c r="I2267" s="1" t="str">
        <f>_xlfn.XLOOKUP(G2267,'Lookup '!A:A,'Lookup '!B:B)</f>
        <v>Cases &amp; Covers</v>
      </c>
      <c r="J2267" s="1" t="s">
        <v>51</v>
      </c>
      <c r="K2267" s="1" t="b">
        <v>0</v>
      </c>
      <c r="L2267" s="1"/>
      <c r="M2267" s="1"/>
      <c r="N2267" s="1" t="s">
        <v>52</v>
      </c>
      <c r="O2267" s="3">
        <v>3.81</v>
      </c>
      <c r="P2267" s="3"/>
      <c r="Q2267" s="3">
        <v>3.81</v>
      </c>
      <c r="R2267" s="3">
        <v>5.9089999999999998</v>
      </c>
      <c r="S2267" s="1">
        <v>0</v>
      </c>
      <c r="T2267" s="4">
        <v>0</v>
      </c>
      <c r="U2267" s="1" t="s">
        <v>5362</v>
      </c>
      <c r="V2267" s="1" t="s">
        <v>5666</v>
      </c>
      <c r="W2267" s="1" t="s">
        <v>5693</v>
      </c>
      <c r="X2267" s="1" t="s">
        <v>47</v>
      </c>
      <c r="Y2267" s="1">
        <v>115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94</v>
      </c>
      <c r="AV2267" s="1">
        <v>9</v>
      </c>
      <c r="AW2267" s="1">
        <v>15</v>
      </c>
      <c r="AX2267" s="1">
        <v>7</v>
      </c>
      <c r="AY2267" s="1">
        <v>3</v>
      </c>
      <c r="AZ2267" s="1">
        <v>1</v>
      </c>
      <c r="BA2267" s="11">
        <v>4</v>
      </c>
    </row>
    <row r="2268" spans="1:53" x14ac:dyDescent="0.25">
      <c r="A2268" s="10">
        <v>126317</v>
      </c>
      <c r="B2268" s="1" t="s">
        <v>4723</v>
      </c>
      <c r="C2268" s="1" t="s">
        <v>2987</v>
      </c>
      <c r="D2268" s="1">
        <v>0</v>
      </c>
      <c r="E2268" s="1">
        <v>0</v>
      </c>
      <c r="F2268" s="1"/>
      <c r="G2268" s="1" t="s">
        <v>4724</v>
      </c>
      <c r="H2268" s="2">
        <v>45573.400940474537</v>
      </c>
      <c r="I2268" s="1" t="str">
        <f>_xlfn.XLOOKUP(G2268,'Lookup '!A:A,'Lookup '!B:B)</f>
        <v>Cases &amp; Covers</v>
      </c>
      <c r="J2268" s="1" t="s">
        <v>51</v>
      </c>
      <c r="K2268" s="1" t="b">
        <v>0</v>
      </c>
      <c r="L2268" s="1"/>
      <c r="M2268" s="1"/>
      <c r="N2268" s="1" t="s">
        <v>52</v>
      </c>
      <c r="O2268" s="3">
        <v>3.81</v>
      </c>
      <c r="P2268" s="3"/>
      <c r="Q2268" s="3">
        <v>3.81</v>
      </c>
      <c r="R2268" s="3">
        <v>5.9089999999999998</v>
      </c>
      <c r="S2268" s="1">
        <v>0</v>
      </c>
      <c r="T2268" s="4">
        <v>0</v>
      </c>
      <c r="U2268" s="1" t="s">
        <v>5362</v>
      </c>
      <c r="V2268" s="1" t="s">
        <v>5666</v>
      </c>
      <c r="W2268" s="1" t="s">
        <v>5691</v>
      </c>
      <c r="X2268" s="1" t="s">
        <v>47</v>
      </c>
      <c r="Y2268" s="1">
        <v>7</v>
      </c>
      <c r="Z2268" s="1">
        <v>0</v>
      </c>
      <c r="AA2268" s="1">
        <v>198</v>
      </c>
      <c r="AB2268" s="1">
        <v>198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108</v>
      </c>
      <c r="AV2268" s="1">
        <v>72</v>
      </c>
      <c r="AW2268" s="1">
        <v>60</v>
      </c>
      <c r="AX2268" s="1">
        <v>54</v>
      </c>
      <c r="AY2268" s="1">
        <v>46</v>
      </c>
      <c r="AZ2268" s="1">
        <v>2</v>
      </c>
      <c r="BA2268" s="11">
        <v>9</v>
      </c>
    </row>
    <row r="2269" spans="1:53" x14ac:dyDescent="0.25">
      <c r="A2269" s="10">
        <v>126318</v>
      </c>
      <c r="B2269" s="1" t="s">
        <v>4725</v>
      </c>
      <c r="C2269" s="1" t="s">
        <v>2987</v>
      </c>
      <c r="D2269" s="1">
        <v>0</v>
      </c>
      <c r="E2269" s="1">
        <v>0</v>
      </c>
      <c r="F2269" s="1"/>
      <c r="G2269" s="1" t="s">
        <v>4726</v>
      </c>
      <c r="H2269" s="2">
        <v>45573.400940474537</v>
      </c>
      <c r="I2269" s="1" t="str">
        <f>_xlfn.XLOOKUP(G2269,'Lookup '!A:A,'Lookup '!B:B)</f>
        <v>Cases &amp; Covers</v>
      </c>
      <c r="J2269" s="1" t="s">
        <v>51</v>
      </c>
      <c r="K2269" s="1" t="b">
        <v>0</v>
      </c>
      <c r="L2269" s="1"/>
      <c r="M2269" s="1"/>
      <c r="N2269" s="1" t="s">
        <v>52</v>
      </c>
      <c r="O2269" s="3">
        <v>3.81</v>
      </c>
      <c r="P2269" s="3"/>
      <c r="Q2269" s="3">
        <v>3.81</v>
      </c>
      <c r="R2269" s="3">
        <v>5.9089999999999998</v>
      </c>
      <c r="S2269" s="1">
        <v>0</v>
      </c>
      <c r="T2269" s="4">
        <v>0</v>
      </c>
      <c r="U2269" s="1" t="s">
        <v>5362</v>
      </c>
      <c r="V2269" s="1" t="s">
        <v>5666</v>
      </c>
      <c r="W2269" s="1" t="s">
        <v>5691</v>
      </c>
      <c r="X2269" s="1" t="s">
        <v>47</v>
      </c>
      <c r="Y2269" s="1">
        <v>-2</v>
      </c>
      <c r="Z2269" s="1">
        <v>0</v>
      </c>
      <c r="AA2269" s="1">
        <v>200</v>
      </c>
      <c r="AB2269" s="1">
        <v>200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104</v>
      </c>
      <c r="AV2269" s="1">
        <v>53</v>
      </c>
      <c r="AW2269" s="1">
        <v>51</v>
      </c>
      <c r="AX2269" s="1">
        <v>42</v>
      </c>
      <c r="AY2269" s="1">
        <v>25</v>
      </c>
      <c r="AZ2269" s="1">
        <v>18</v>
      </c>
      <c r="BA2269" s="11">
        <v>10</v>
      </c>
    </row>
    <row r="2270" spans="1:53" x14ac:dyDescent="0.25">
      <c r="A2270" s="10">
        <v>126319</v>
      </c>
      <c r="B2270" s="1" t="s">
        <v>4727</v>
      </c>
      <c r="C2270" s="1" t="s">
        <v>2987</v>
      </c>
      <c r="D2270" s="1">
        <v>0</v>
      </c>
      <c r="E2270" s="1">
        <v>0</v>
      </c>
      <c r="F2270" s="1"/>
      <c r="G2270" s="1" t="s">
        <v>4728</v>
      </c>
      <c r="H2270" s="2">
        <v>45573.400940474537</v>
      </c>
      <c r="I2270" s="1" t="str">
        <f>_xlfn.XLOOKUP(G2270,'Lookup '!A:A,'Lookup '!B:B)</f>
        <v>Cases &amp; Covers</v>
      </c>
      <c r="J2270" s="1" t="s">
        <v>51</v>
      </c>
      <c r="K2270" s="1" t="b">
        <v>0</v>
      </c>
      <c r="L2270" s="1"/>
      <c r="M2270" s="1"/>
      <c r="N2270" s="1" t="s">
        <v>52</v>
      </c>
      <c r="O2270" s="3">
        <v>3.81</v>
      </c>
      <c r="P2270" s="3"/>
      <c r="Q2270" s="3">
        <v>3.81</v>
      </c>
      <c r="R2270" s="3">
        <v>5.9089999999999998</v>
      </c>
      <c r="S2270" s="1">
        <v>0</v>
      </c>
      <c r="T2270" s="4">
        <v>0</v>
      </c>
      <c r="U2270" s="1" t="s">
        <v>5362</v>
      </c>
      <c r="V2270" s="1" t="s">
        <v>5666</v>
      </c>
      <c r="W2270" s="1" t="s">
        <v>5691</v>
      </c>
      <c r="X2270" s="1" t="s">
        <v>47</v>
      </c>
      <c r="Y2270" s="1">
        <v>49</v>
      </c>
      <c r="Z2270" s="1">
        <v>0</v>
      </c>
      <c r="AA2270" s="1">
        <v>150</v>
      </c>
      <c r="AB2270" s="1">
        <v>150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100</v>
      </c>
      <c r="AV2270" s="1">
        <v>41</v>
      </c>
      <c r="AW2270" s="1">
        <v>44</v>
      </c>
      <c r="AX2270" s="1">
        <v>31</v>
      </c>
      <c r="AY2270" s="1">
        <v>20</v>
      </c>
      <c r="AZ2270" s="1">
        <v>9</v>
      </c>
      <c r="BA2270" s="11">
        <v>11</v>
      </c>
    </row>
    <row r="2271" spans="1:53" x14ac:dyDescent="0.25">
      <c r="A2271" s="10">
        <v>126320</v>
      </c>
      <c r="B2271" s="1" t="s">
        <v>4729</v>
      </c>
      <c r="C2271" s="1" t="s">
        <v>4730</v>
      </c>
      <c r="D2271" s="1">
        <v>0</v>
      </c>
      <c r="E2271" s="1">
        <v>0</v>
      </c>
      <c r="F2271" s="1"/>
      <c r="G2271" s="1" t="s">
        <v>4731</v>
      </c>
      <c r="H2271" s="2">
        <v>45574.700145289353</v>
      </c>
      <c r="I2271" s="1" t="str">
        <f>_xlfn.XLOOKUP(G2271,'Lookup '!A:A,'Lookup '!B:B)</f>
        <v>Cases &amp; Covers</v>
      </c>
      <c r="J2271" s="1" t="s">
        <v>51</v>
      </c>
      <c r="K2271" s="1" t="b">
        <v>0</v>
      </c>
      <c r="L2271" s="1"/>
      <c r="M2271" s="1"/>
      <c r="N2271" s="1" t="s">
        <v>52</v>
      </c>
      <c r="O2271" s="3">
        <v>3.03</v>
      </c>
      <c r="P2271" s="3"/>
      <c r="Q2271" s="3">
        <v>3.03</v>
      </c>
      <c r="R2271" s="3">
        <v>5</v>
      </c>
      <c r="S2271" s="1">
        <v>0</v>
      </c>
      <c r="T2271" s="4">
        <v>0</v>
      </c>
      <c r="U2271" s="1" t="s">
        <v>5364</v>
      </c>
      <c r="V2271" s="1" t="s">
        <v>5703</v>
      </c>
      <c r="W2271" s="1" t="s">
        <v>5704</v>
      </c>
      <c r="X2271" s="1" t="s">
        <v>47</v>
      </c>
      <c r="Y2271" s="1">
        <v>94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43</v>
      </c>
      <c r="AV2271" s="1">
        <v>10</v>
      </c>
      <c r="AW2271" s="1">
        <v>9</v>
      </c>
      <c r="AX2271" s="1">
        <v>30</v>
      </c>
      <c r="AY2271" s="1">
        <v>4</v>
      </c>
      <c r="AZ2271" s="1">
        <v>9</v>
      </c>
      <c r="BA2271" s="11">
        <v>1</v>
      </c>
    </row>
    <row r="2272" spans="1:53" x14ac:dyDescent="0.25">
      <c r="A2272" s="10">
        <v>126321</v>
      </c>
      <c r="B2272" s="1" t="s">
        <v>4732</v>
      </c>
      <c r="C2272" s="1" t="s">
        <v>4730</v>
      </c>
      <c r="D2272" s="1">
        <v>0</v>
      </c>
      <c r="E2272" s="1">
        <v>0</v>
      </c>
      <c r="F2272" s="1"/>
      <c r="G2272" s="1" t="s">
        <v>4733</v>
      </c>
      <c r="H2272" s="2">
        <v>45574.700145289353</v>
      </c>
      <c r="I2272" s="1" t="str">
        <f>_xlfn.XLOOKUP(G2272,'Lookup '!A:A,'Lookup '!B:B)</f>
        <v>Cases &amp; Covers</v>
      </c>
      <c r="J2272" s="1" t="s">
        <v>51</v>
      </c>
      <c r="K2272" s="1" t="b">
        <v>0</v>
      </c>
      <c r="L2272" s="1"/>
      <c r="M2272" s="1"/>
      <c r="N2272" s="1" t="s">
        <v>52</v>
      </c>
      <c r="O2272" s="3">
        <v>3.03</v>
      </c>
      <c r="P2272" s="3"/>
      <c r="Q2272" s="3">
        <v>3.03</v>
      </c>
      <c r="R2272" s="3">
        <v>5</v>
      </c>
      <c r="S2272" s="1">
        <v>0</v>
      </c>
      <c r="T2272" s="4">
        <v>0</v>
      </c>
      <c r="U2272" s="1" t="s">
        <v>5364</v>
      </c>
      <c r="V2272" s="1" t="s">
        <v>5703</v>
      </c>
      <c r="W2272" s="1" t="s">
        <v>5704</v>
      </c>
      <c r="X2272" s="1" t="s">
        <v>47</v>
      </c>
      <c r="Y2272" s="1">
        <v>56</v>
      </c>
      <c r="Z2272" s="1">
        <v>0</v>
      </c>
      <c r="AA2272" s="1">
        <v>50</v>
      </c>
      <c r="AB2272" s="1">
        <v>50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48</v>
      </c>
      <c r="AV2272" s="1">
        <v>11</v>
      </c>
      <c r="AW2272" s="1">
        <v>6</v>
      </c>
      <c r="AX2272" s="1">
        <v>18</v>
      </c>
      <c r="AY2272" s="1">
        <v>5</v>
      </c>
      <c r="AZ2272" s="1">
        <v>3</v>
      </c>
      <c r="BA2272" s="11">
        <v>3</v>
      </c>
    </row>
    <row r="2273" spans="1:53" x14ac:dyDescent="0.25">
      <c r="A2273" s="10">
        <v>126322</v>
      </c>
      <c r="B2273" s="1" t="s">
        <v>4734</v>
      </c>
      <c r="C2273" s="1" t="s">
        <v>4730</v>
      </c>
      <c r="D2273" s="1">
        <v>0</v>
      </c>
      <c r="E2273" s="1">
        <v>0</v>
      </c>
      <c r="F2273" s="1"/>
      <c r="G2273" s="1" t="s">
        <v>4735</v>
      </c>
      <c r="H2273" s="2">
        <v>45574.700145289353</v>
      </c>
      <c r="I2273" s="1" t="str">
        <f>_xlfn.XLOOKUP(G2273,'Lookup '!A:A,'Lookup '!B:B)</f>
        <v>Cases &amp; Covers</v>
      </c>
      <c r="J2273" s="1" t="s">
        <v>51</v>
      </c>
      <c r="K2273" s="1" t="b">
        <v>0</v>
      </c>
      <c r="L2273" s="1"/>
      <c r="M2273" s="1"/>
      <c r="N2273" s="1" t="s">
        <v>52</v>
      </c>
      <c r="O2273" s="3">
        <v>3.03</v>
      </c>
      <c r="P2273" s="3"/>
      <c r="Q2273" s="3">
        <v>3.03</v>
      </c>
      <c r="R2273" s="3">
        <v>5</v>
      </c>
      <c r="S2273" s="1">
        <v>0</v>
      </c>
      <c r="T2273" s="4">
        <v>0</v>
      </c>
      <c r="U2273" s="1" t="s">
        <v>5364</v>
      </c>
      <c r="V2273" s="1" t="s">
        <v>5703</v>
      </c>
      <c r="W2273" s="1" t="s">
        <v>5705</v>
      </c>
      <c r="X2273" s="1" t="s">
        <v>47</v>
      </c>
      <c r="Y2273" s="1">
        <v>55</v>
      </c>
      <c r="Z2273" s="1">
        <v>0</v>
      </c>
      <c r="AA2273" s="1">
        <v>30</v>
      </c>
      <c r="AB2273" s="1">
        <v>30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35</v>
      </c>
      <c r="AV2273" s="1">
        <v>22</v>
      </c>
      <c r="AW2273" s="1">
        <v>13</v>
      </c>
      <c r="AX2273" s="1">
        <v>19</v>
      </c>
      <c r="AY2273" s="1">
        <v>0</v>
      </c>
      <c r="AZ2273" s="1">
        <v>4</v>
      </c>
      <c r="BA2273" s="11">
        <v>2</v>
      </c>
    </row>
    <row r="2274" spans="1:53" x14ac:dyDescent="0.25">
      <c r="A2274" s="10">
        <v>126323</v>
      </c>
      <c r="B2274" s="1" t="s">
        <v>4736</v>
      </c>
      <c r="C2274" s="1" t="s">
        <v>4730</v>
      </c>
      <c r="D2274" s="1">
        <v>0</v>
      </c>
      <c r="E2274" s="1">
        <v>0</v>
      </c>
      <c r="F2274" s="1"/>
      <c r="G2274" s="1" t="s">
        <v>4737</v>
      </c>
      <c r="H2274" s="2">
        <v>45574.700145451388</v>
      </c>
      <c r="I2274" s="1" t="str">
        <f>_xlfn.XLOOKUP(G2274,'Lookup '!A:A,'Lookup '!B:B)</f>
        <v>Cases &amp; Covers</v>
      </c>
      <c r="J2274" s="1" t="s">
        <v>51</v>
      </c>
      <c r="K2274" s="1" t="b">
        <v>0</v>
      </c>
      <c r="L2274" s="1"/>
      <c r="M2274" s="1"/>
      <c r="N2274" s="1" t="s">
        <v>52</v>
      </c>
      <c r="O2274" s="3">
        <v>3.03</v>
      </c>
      <c r="P2274" s="3"/>
      <c r="Q2274" s="3">
        <v>3.03</v>
      </c>
      <c r="R2274" s="3">
        <v>5</v>
      </c>
      <c r="S2274" s="1">
        <v>0</v>
      </c>
      <c r="T2274" s="4">
        <v>0</v>
      </c>
      <c r="U2274" s="1" t="s">
        <v>5364</v>
      </c>
      <c r="V2274" s="1" t="s">
        <v>5703</v>
      </c>
      <c r="W2274" s="1" t="s">
        <v>5705</v>
      </c>
      <c r="X2274" s="1" t="s">
        <v>47</v>
      </c>
      <c r="Y2274" s="1">
        <v>4</v>
      </c>
      <c r="Z2274" s="1">
        <v>0</v>
      </c>
      <c r="AA2274" s="1">
        <v>60</v>
      </c>
      <c r="AB2274" s="1">
        <v>60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39</v>
      </c>
      <c r="AV2274" s="1">
        <v>18</v>
      </c>
      <c r="AW2274" s="1">
        <v>11</v>
      </c>
      <c r="AX2274" s="1">
        <v>21</v>
      </c>
      <c r="AY2274" s="1">
        <v>1</v>
      </c>
      <c r="AZ2274" s="1">
        <v>6</v>
      </c>
      <c r="BA2274" s="11">
        <v>0</v>
      </c>
    </row>
    <row r="2275" spans="1:53" x14ac:dyDescent="0.25">
      <c r="A2275" s="10">
        <v>126324</v>
      </c>
      <c r="B2275" s="1" t="s">
        <v>4738</v>
      </c>
      <c r="C2275" s="1" t="s">
        <v>4730</v>
      </c>
      <c r="D2275" s="1">
        <v>0</v>
      </c>
      <c r="E2275" s="1">
        <v>0</v>
      </c>
      <c r="F2275" s="1"/>
      <c r="G2275" s="1" t="s">
        <v>4739</v>
      </c>
      <c r="H2275" s="2">
        <v>45574.700145451388</v>
      </c>
      <c r="I2275" s="1" t="str">
        <f>_xlfn.XLOOKUP(G2275,'Lookup '!A:A,'Lookup '!B:B)</f>
        <v>Cases &amp; Covers</v>
      </c>
      <c r="J2275" s="1" t="s">
        <v>51</v>
      </c>
      <c r="K2275" s="1" t="b">
        <v>0</v>
      </c>
      <c r="L2275" s="1"/>
      <c r="M2275" s="1"/>
      <c r="N2275" s="1" t="s">
        <v>52</v>
      </c>
      <c r="O2275" s="3">
        <v>4.9800000000000004</v>
      </c>
      <c r="P2275" s="3"/>
      <c r="Q2275" s="3">
        <v>4.9800000000000004</v>
      </c>
      <c r="R2275" s="3">
        <v>6.8181000000000003</v>
      </c>
      <c r="S2275" s="1">
        <v>0</v>
      </c>
      <c r="T2275" s="4">
        <v>0</v>
      </c>
      <c r="U2275" s="1" t="s">
        <v>5484</v>
      </c>
      <c r="V2275" s="1" t="s">
        <v>5706</v>
      </c>
      <c r="W2275" s="1" t="s">
        <v>5617</v>
      </c>
      <c r="X2275" s="1" t="s">
        <v>47</v>
      </c>
      <c r="Y2275" s="1">
        <v>43</v>
      </c>
      <c r="Z2275" s="1">
        <v>0</v>
      </c>
      <c r="AA2275" s="1">
        <v>30</v>
      </c>
      <c r="AB2275" s="1">
        <v>30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8</v>
      </c>
      <c r="AV2275" s="1">
        <v>8</v>
      </c>
      <c r="AW2275" s="1">
        <v>9</v>
      </c>
      <c r="AX2275" s="1">
        <v>13</v>
      </c>
      <c r="AY2275" s="1">
        <v>10</v>
      </c>
      <c r="AZ2275" s="1">
        <v>4</v>
      </c>
      <c r="BA2275" s="11">
        <v>5</v>
      </c>
    </row>
    <row r="2276" spans="1:53" x14ac:dyDescent="0.25">
      <c r="A2276" s="10">
        <v>126325</v>
      </c>
      <c r="B2276" s="1" t="s">
        <v>4740</v>
      </c>
      <c r="C2276" s="1" t="s">
        <v>4730</v>
      </c>
      <c r="D2276" s="1">
        <v>0</v>
      </c>
      <c r="E2276" s="1">
        <v>0</v>
      </c>
      <c r="F2276" s="1"/>
      <c r="G2276" s="1" t="s">
        <v>4741</v>
      </c>
      <c r="H2276" s="2">
        <v>45574.700145451388</v>
      </c>
      <c r="I2276" s="1" t="str">
        <f>_xlfn.XLOOKUP(G2276,'Lookup '!A:A,'Lookup '!B:B)</f>
        <v>Cases &amp; Covers</v>
      </c>
      <c r="J2276" s="1" t="s">
        <v>51</v>
      </c>
      <c r="K2276" s="1" t="b">
        <v>0</v>
      </c>
      <c r="L2276" s="1"/>
      <c r="M2276" s="1"/>
      <c r="N2276" s="1" t="s">
        <v>52</v>
      </c>
      <c r="O2276" s="3">
        <v>4.9800000000000004</v>
      </c>
      <c r="P2276" s="3"/>
      <c r="Q2276" s="3">
        <v>4.9800000000000004</v>
      </c>
      <c r="R2276" s="3">
        <v>6.8181000000000003</v>
      </c>
      <c r="S2276" s="1">
        <v>0</v>
      </c>
      <c r="T2276" s="4">
        <v>0</v>
      </c>
      <c r="U2276" s="1" t="s">
        <v>5484</v>
      </c>
      <c r="V2276" s="1" t="s">
        <v>5706</v>
      </c>
      <c r="W2276" s="1" t="s">
        <v>5617</v>
      </c>
      <c r="X2276" s="1" t="s">
        <v>47</v>
      </c>
      <c r="Y2276" s="1">
        <v>50</v>
      </c>
      <c r="Z2276" s="1">
        <v>0</v>
      </c>
      <c r="AA2276" s="1">
        <v>30</v>
      </c>
      <c r="AB2276" s="1">
        <v>30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10</v>
      </c>
      <c r="AV2276" s="1">
        <v>7</v>
      </c>
      <c r="AW2276" s="1">
        <v>6</v>
      </c>
      <c r="AX2276" s="1">
        <v>15</v>
      </c>
      <c r="AY2276" s="1">
        <v>3</v>
      </c>
      <c r="AZ2276" s="1">
        <v>4</v>
      </c>
      <c r="BA2276" s="11">
        <v>5</v>
      </c>
    </row>
    <row r="2277" spans="1:53" x14ac:dyDescent="0.25">
      <c r="A2277" s="10">
        <v>126326</v>
      </c>
      <c r="B2277" s="1" t="s">
        <v>4742</v>
      </c>
      <c r="C2277" s="1" t="s">
        <v>4730</v>
      </c>
      <c r="D2277" s="1">
        <v>0</v>
      </c>
      <c r="E2277" s="1">
        <v>0</v>
      </c>
      <c r="F2277" s="1"/>
      <c r="G2277" s="1" t="s">
        <v>4743</v>
      </c>
      <c r="H2277" s="2">
        <v>45574.700145451388</v>
      </c>
      <c r="I2277" s="1" t="str">
        <f>_xlfn.XLOOKUP(G2277,'Lookup '!A:A,'Lookup '!B:B)</f>
        <v>Cases &amp; Covers</v>
      </c>
      <c r="J2277" s="1" t="s">
        <v>51</v>
      </c>
      <c r="K2277" s="1" t="b">
        <v>0</v>
      </c>
      <c r="L2277" s="1"/>
      <c r="M2277" s="1"/>
      <c r="N2277" s="1" t="s">
        <v>52</v>
      </c>
      <c r="O2277" s="3">
        <v>4.9800000000000004</v>
      </c>
      <c r="P2277" s="3"/>
      <c r="Q2277" s="3">
        <v>4.9800000000000004</v>
      </c>
      <c r="R2277" s="3">
        <v>6.8181000000000003</v>
      </c>
      <c r="S2277" s="1">
        <v>0</v>
      </c>
      <c r="T2277" s="4">
        <v>0</v>
      </c>
      <c r="U2277" s="1" t="s">
        <v>5484</v>
      </c>
      <c r="V2277" s="1" t="s">
        <v>5706</v>
      </c>
      <c r="W2277" s="1" t="s">
        <v>5618</v>
      </c>
      <c r="X2277" s="1" t="s">
        <v>47</v>
      </c>
      <c r="Y2277" s="1">
        <v>68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10</v>
      </c>
      <c r="AV2277" s="1">
        <v>3</v>
      </c>
      <c r="AW2277" s="1">
        <v>2</v>
      </c>
      <c r="AX2277" s="1">
        <v>5</v>
      </c>
      <c r="AY2277" s="1">
        <v>5</v>
      </c>
      <c r="AZ2277" s="1">
        <v>4</v>
      </c>
      <c r="BA2277" s="11">
        <v>2</v>
      </c>
    </row>
    <row r="2278" spans="1:53" x14ac:dyDescent="0.25">
      <c r="A2278" s="10">
        <v>126327</v>
      </c>
      <c r="B2278" s="1" t="s">
        <v>4744</v>
      </c>
      <c r="C2278" s="1" t="s">
        <v>4730</v>
      </c>
      <c r="D2278" s="1">
        <v>0</v>
      </c>
      <c r="E2278" s="1">
        <v>0</v>
      </c>
      <c r="F2278" s="1"/>
      <c r="G2278" s="1" t="s">
        <v>4745</v>
      </c>
      <c r="H2278" s="2">
        <v>45574.700145451388</v>
      </c>
      <c r="I2278" s="1" t="str">
        <f>_xlfn.XLOOKUP(G2278,'Lookup '!A:A,'Lookup '!B:B)</f>
        <v>Cases &amp; Covers</v>
      </c>
      <c r="J2278" s="1" t="s">
        <v>51</v>
      </c>
      <c r="K2278" s="1" t="b">
        <v>0</v>
      </c>
      <c r="L2278" s="1"/>
      <c r="M2278" s="1"/>
      <c r="N2278" s="1" t="s">
        <v>52</v>
      </c>
      <c r="O2278" s="3">
        <v>4.9800000000000004</v>
      </c>
      <c r="P2278" s="3"/>
      <c r="Q2278" s="3">
        <v>4.9800000000000004</v>
      </c>
      <c r="R2278" s="3">
        <v>6.8181000000000003</v>
      </c>
      <c r="S2278" s="1">
        <v>0</v>
      </c>
      <c r="T2278" s="4">
        <v>0</v>
      </c>
      <c r="U2278" s="1" t="s">
        <v>5484</v>
      </c>
      <c r="V2278" s="1" t="s">
        <v>5706</v>
      </c>
      <c r="W2278" s="1" t="s">
        <v>5707</v>
      </c>
      <c r="X2278" s="1" t="s">
        <v>47</v>
      </c>
      <c r="Y2278" s="1">
        <v>122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20</v>
      </c>
      <c r="AV2278" s="1">
        <v>13</v>
      </c>
      <c r="AW2278" s="1">
        <v>3</v>
      </c>
      <c r="AX2278" s="1">
        <v>12</v>
      </c>
      <c r="AY2278" s="1">
        <v>12</v>
      </c>
      <c r="AZ2278" s="1">
        <v>8</v>
      </c>
      <c r="BA2278" s="11">
        <v>9</v>
      </c>
    </row>
    <row r="2279" spans="1:53" x14ac:dyDescent="0.25">
      <c r="A2279" s="10">
        <v>126328</v>
      </c>
      <c r="B2279" s="1" t="s">
        <v>4746</v>
      </c>
      <c r="C2279" s="1" t="s">
        <v>4730</v>
      </c>
      <c r="D2279" s="1">
        <v>0</v>
      </c>
      <c r="E2279" s="1">
        <v>0</v>
      </c>
      <c r="F2279" s="1"/>
      <c r="G2279" s="1" t="s">
        <v>4747</v>
      </c>
      <c r="H2279" s="2">
        <v>45574.700145451388</v>
      </c>
      <c r="I2279" s="1" t="str">
        <f>_xlfn.XLOOKUP(G2279,'Lookup '!A:A,'Lookup '!B:B)</f>
        <v>Cases &amp; Covers</v>
      </c>
      <c r="J2279" s="1" t="s">
        <v>51</v>
      </c>
      <c r="K2279" s="1" t="b">
        <v>0</v>
      </c>
      <c r="L2279" s="1"/>
      <c r="M2279" s="1"/>
      <c r="N2279" s="1" t="s">
        <v>52</v>
      </c>
      <c r="O2279" s="3">
        <v>4.9800000000000004</v>
      </c>
      <c r="P2279" s="3"/>
      <c r="Q2279" s="3">
        <v>4.9800000000000004</v>
      </c>
      <c r="R2279" s="3">
        <v>6.8181000000000003</v>
      </c>
      <c r="S2279" s="1">
        <v>0</v>
      </c>
      <c r="T2279" s="4">
        <v>0</v>
      </c>
      <c r="U2279" s="1" t="s">
        <v>5484</v>
      </c>
      <c r="V2279" s="1" t="s">
        <v>5706</v>
      </c>
      <c r="W2279" s="1" t="s">
        <v>5707</v>
      </c>
      <c r="X2279" s="1" t="s">
        <v>47</v>
      </c>
      <c r="Y2279" s="1">
        <v>107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25</v>
      </c>
      <c r="AV2279" s="1">
        <v>17</v>
      </c>
      <c r="AW2279" s="1">
        <v>11</v>
      </c>
      <c r="AX2279" s="1">
        <v>12</v>
      </c>
      <c r="AY2279" s="1">
        <v>13</v>
      </c>
      <c r="AZ2279" s="1">
        <v>3</v>
      </c>
      <c r="BA2279" s="11">
        <v>11</v>
      </c>
    </row>
    <row r="2280" spans="1:53" x14ac:dyDescent="0.25">
      <c r="A2280" s="10">
        <v>126329</v>
      </c>
      <c r="B2280" s="1" t="s">
        <v>4748</v>
      </c>
      <c r="C2280" s="1" t="s">
        <v>4730</v>
      </c>
      <c r="D2280" s="1">
        <v>0</v>
      </c>
      <c r="E2280" s="1">
        <v>0</v>
      </c>
      <c r="F2280" s="1"/>
      <c r="G2280" s="1" t="s">
        <v>4749</v>
      </c>
      <c r="H2280" s="2">
        <v>45574.700145451388</v>
      </c>
      <c r="I2280" s="1" t="str">
        <f>_xlfn.XLOOKUP(G2280,'Lookup '!A:A,'Lookup '!B:B)</f>
        <v>Cases &amp; Covers</v>
      </c>
      <c r="J2280" s="1" t="s">
        <v>51</v>
      </c>
      <c r="K2280" s="1" t="b">
        <v>0</v>
      </c>
      <c r="L2280" s="1"/>
      <c r="M2280" s="1"/>
      <c r="N2280" s="1" t="s">
        <v>52</v>
      </c>
      <c r="O2280" s="3">
        <v>4.9800000000000004</v>
      </c>
      <c r="P2280" s="3"/>
      <c r="Q2280" s="3">
        <v>4.9800000000000004</v>
      </c>
      <c r="R2280" s="3">
        <v>6.8181000000000003</v>
      </c>
      <c r="S2280" s="1">
        <v>0</v>
      </c>
      <c r="T2280" s="4">
        <v>0</v>
      </c>
      <c r="U2280" s="1" t="s">
        <v>5484</v>
      </c>
      <c r="V2280" s="1" t="s">
        <v>5706</v>
      </c>
      <c r="W2280" s="1" t="s">
        <v>5708</v>
      </c>
      <c r="X2280" s="1" t="s">
        <v>47</v>
      </c>
      <c r="Y2280" s="1">
        <v>53</v>
      </c>
      <c r="Z2280" s="1">
        <v>0</v>
      </c>
      <c r="AA2280" s="1">
        <v>30</v>
      </c>
      <c r="AB2280" s="1">
        <v>30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6</v>
      </c>
      <c r="AV2280" s="1">
        <v>13</v>
      </c>
      <c r="AW2280" s="1">
        <v>8</v>
      </c>
      <c r="AX2280" s="1">
        <v>10</v>
      </c>
      <c r="AY2280" s="1">
        <v>3</v>
      </c>
      <c r="AZ2280" s="1">
        <v>2</v>
      </c>
      <c r="BA2280" s="11">
        <v>3</v>
      </c>
    </row>
    <row r="2281" spans="1:53" x14ac:dyDescent="0.25">
      <c r="A2281" s="10">
        <v>126330</v>
      </c>
      <c r="B2281" s="1" t="s">
        <v>4750</v>
      </c>
      <c r="C2281" s="1" t="s">
        <v>4730</v>
      </c>
      <c r="D2281" s="1">
        <v>0</v>
      </c>
      <c r="E2281" s="1">
        <v>0</v>
      </c>
      <c r="F2281" s="1"/>
      <c r="G2281" s="1" t="s">
        <v>4751</v>
      </c>
      <c r="H2281" s="2">
        <v>45574.700145451388</v>
      </c>
      <c r="I2281" s="1" t="str">
        <f>_xlfn.XLOOKUP(G2281,'Lookup '!A:A,'Lookup '!B:B)</f>
        <v>Cases &amp; Covers</v>
      </c>
      <c r="J2281" s="1" t="s">
        <v>51</v>
      </c>
      <c r="K2281" s="1" t="b">
        <v>0</v>
      </c>
      <c r="L2281" s="1"/>
      <c r="M2281" s="1"/>
      <c r="N2281" s="1" t="s">
        <v>52</v>
      </c>
      <c r="O2281" s="3">
        <v>4.9800000000000004</v>
      </c>
      <c r="P2281" s="3"/>
      <c r="Q2281" s="3">
        <v>4.9800000000000004</v>
      </c>
      <c r="R2281" s="3">
        <v>6.8181000000000003</v>
      </c>
      <c r="S2281" s="1">
        <v>0</v>
      </c>
      <c r="T2281" s="4">
        <v>0</v>
      </c>
      <c r="U2281" s="1" t="s">
        <v>5484</v>
      </c>
      <c r="V2281" s="1" t="s">
        <v>5706</v>
      </c>
      <c r="W2281" s="1" t="s">
        <v>5708</v>
      </c>
      <c r="X2281" s="1" t="s">
        <v>47</v>
      </c>
      <c r="Y2281" s="1">
        <v>50</v>
      </c>
      <c r="Z2281" s="1">
        <v>0</v>
      </c>
      <c r="AA2281" s="1">
        <v>30</v>
      </c>
      <c r="AB2281" s="1">
        <v>30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7</v>
      </c>
      <c r="AV2281" s="1">
        <v>10</v>
      </c>
      <c r="AW2281" s="1">
        <v>8</v>
      </c>
      <c r="AX2281" s="1">
        <v>12</v>
      </c>
      <c r="AY2281" s="1">
        <v>6</v>
      </c>
      <c r="AZ2281" s="1">
        <v>3</v>
      </c>
      <c r="BA2281" s="11">
        <v>2</v>
      </c>
    </row>
    <row r="2282" spans="1:53" x14ac:dyDescent="0.25">
      <c r="A2282" s="10">
        <v>126331</v>
      </c>
      <c r="B2282" s="1" t="s">
        <v>4752</v>
      </c>
      <c r="C2282" s="1" t="s">
        <v>4730</v>
      </c>
      <c r="D2282" s="1">
        <v>0</v>
      </c>
      <c r="E2282" s="1">
        <v>0</v>
      </c>
      <c r="F2282" s="1"/>
      <c r="G2282" s="1" t="s">
        <v>4753</v>
      </c>
      <c r="H2282" s="2">
        <v>45574.700145451388</v>
      </c>
      <c r="I2282" s="1" t="str">
        <f>_xlfn.XLOOKUP(G2282,'Lookup '!A:A,'Lookup '!B:B)</f>
        <v>Cases &amp; Covers</v>
      </c>
      <c r="J2282" s="1" t="s">
        <v>51</v>
      </c>
      <c r="K2282" s="1" t="b">
        <v>0</v>
      </c>
      <c r="L2282" s="1"/>
      <c r="M2282" s="1"/>
      <c r="N2282" s="1" t="s">
        <v>52</v>
      </c>
      <c r="O2282" s="3">
        <v>4.9800000000000004</v>
      </c>
      <c r="P2282" s="3"/>
      <c r="Q2282" s="3">
        <v>4.9800000000000004</v>
      </c>
      <c r="R2282" s="3">
        <v>6.8181000000000003</v>
      </c>
      <c r="S2282" s="1">
        <v>0</v>
      </c>
      <c r="T2282" s="4">
        <v>0</v>
      </c>
      <c r="U2282" s="1" t="s">
        <v>5484</v>
      </c>
      <c r="V2282" s="1" t="s">
        <v>5706</v>
      </c>
      <c r="W2282" s="1" t="s">
        <v>5709</v>
      </c>
      <c r="X2282" s="1" t="s">
        <v>47</v>
      </c>
      <c r="Y2282" s="1">
        <v>137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17</v>
      </c>
      <c r="AV2282" s="1">
        <v>9</v>
      </c>
      <c r="AW2282" s="1">
        <v>5</v>
      </c>
      <c r="AX2282" s="1">
        <v>10</v>
      </c>
      <c r="AY2282" s="1">
        <v>9</v>
      </c>
      <c r="AZ2282" s="1">
        <v>8</v>
      </c>
      <c r="BA2282" s="11">
        <v>4</v>
      </c>
    </row>
    <row r="2283" spans="1:53" x14ac:dyDescent="0.25">
      <c r="A2283" s="10">
        <v>126332</v>
      </c>
      <c r="B2283" s="1" t="s">
        <v>4754</v>
      </c>
      <c r="C2283" s="1" t="s">
        <v>4730</v>
      </c>
      <c r="D2283" s="1">
        <v>0</v>
      </c>
      <c r="E2283" s="1">
        <v>0</v>
      </c>
      <c r="F2283" s="1"/>
      <c r="G2283" s="1" t="s">
        <v>4755</v>
      </c>
      <c r="H2283" s="2">
        <v>45574.700145451388</v>
      </c>
      <c r="I2283" s="1" t="str">
        <f>_xlfn.XLOOKUP(G2283,'Lookup '!A:A,'Lookup '!B:B)</f>
        <v>Cases &amp; Covers</v>
      </c>
      <c r="J2283" s="1" t="s">
        <v>51</v>
      </c>
      <c r="K2283" s="1" t="b">
        <v>0</v>
      </c>
      <c r="L2283" s="1"/>
      <c r="M2283" s="1"/>
      <c r="N2283" s="1" t="s">
        <v>52</v>
      </c>
      <c r="O2283" s="3">
        <v>4.9800000000000004</v>
      </c>
      <c r="P2283" s="3"/>
      <c r="Q2283" s="3">
        <v>4.9800000000000004</v>
      </c>
      <c r="R2283" s="3">
        <v>6.8181000000000003</v>
      </c>
      <c r="S2283" s="1">
        <v>0</v>
      </c>
      <c r="T2283" s="4">
        <v>0</v>
      </c>
      <c r="U2283" s="1" t="s">
        <v>5484</v>
      </c>
      <c r="V2283" s="1" t="s">
        <v>5706</v>
      </c>
      <c r="W2283" s="1" t="s">
        <v>5709</v>
      </c>
      <c r="X2283" s="1" t="s">
        <v>47</v>
      </c>
      <c r="Y2283" s="1">
        <v>133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16</v>
      </c>
      <c r="AV2283" s="1">
        <v>8</v>
      </c>
      <c r="AW2283" s="1">
        <v>8</v>
      </c>
      <c r="AX2283" s="1">
        <v>13</v>
      </c>
      <c r="AY2283" s="1">
        <v>11</v>
      </c>
      <c r="AZ2283" s="1">
        <v>9</v>
      </c>
      <c r="BA2283" s="11">
        <v>2</v>
      </c>
    </row>
    <row r="2284" spans="1:53" x14ac:dyDescent="0.25">
      <c r="A2284" s="10">
        <v>126333</v>
      </c>
      <c r="B2284" s="1" t="s">
        <v>4756</v>
      </c>
      <c r="C2284" s="1" t="s">
        <v>4730</v>
      </c>
      <c r="D2284" s="1">
        <v>0</v>
      </c>
      <c r="E2284" s="1">
        <v>0</v>
      </c>
      <c r="F2284" s="1"/>
      <c r="G2284" s="1" t="s">
        <v>4757</v>
      </c>
      <c r="H2284" s="2">
        <v>45574.700145451388</v>
      </c>
      <c r="I2284" s="1" t="str">
        <f>_xlfn.XLOOKUP(G2284,'Lookup '!A:A,'Lookup '!B:B)</f>
        <v>Cases &amp; Covers</v>
      </c>
      <c r="J2284" s="1" t="s">
        <v>51</v>
      </c>
      <c r="K2284" s="1" t="b">
        <v>0</v>
      </c>
      <c r="L2284" s="1"/>
      <c r="M2284" s="1"/>
      <c r="N2284" s="1" t="s">
        <v>52</v>
      </c>
      <c r="O2284" s="3">
        <v>10.119999999999999</v>
      </c>
      <c r="P2284" s="3"/>
      <c r="Q2284" s="3">
        <v>10.119999999999999</v>
      </c>
      <c r="R2284" s="3">
        <v>13.6363</v>
      </c>
      <c r="S2284" s="1">
        <v>0</v>
      </c>
      <c r="T2284" s="4">
        <v>0</v>
      </c>
      <c r="U2284" s="1" t="s">
        <v>5362</v>
      </c>
      <c r="V2284" s="1" t="s">
        <v>5710</v>
      </c>
      <c r="W2284" s="1" t="s">
        <v>5606</v>
      </c>
      <c r="X2284" s="1" t="s">
        <v>47</v>
      </c>
      <c r="Y2284" s="1">
        <v>45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35</v>
      </c>
      <c r="AV2284" s="1">
        <v>2</v>
      </c>
      <c r="AW2284" s="1">
        <v>7</v>
      </c>
      <c r="AX2284" s="1">
        <v>5</v>
      </c>
      <c r="AY2284" s="1">
        <v>3</v>
      </c>
      <c r="AZ2284" s="1">
        <v>1</v>
      </c>
      <c r="BA2284" s="11">
        <v>2</v>
      </c>
    </row>
    <row r="2285" spans="1:53" x14ac:dyDescent="0.25">
      <c r="A2285" s="10">
        <v>126334</v>
      </c>
      <c r="B2285" s="1" t="s">
        <v>4758</v>
      </c>
      <c r="C2285" s="1" t="s">
        <v>4730</v>
      </c>
      <c r="D2285" s="1">
        <v>0</v>
      </c>
      <c r="E2285" s="1">
        <v>0</v>
      </c>
      <c r="F2285" s="1"/>
      <c r="G2285" s="1" t="s">
        <v>4759</v>
      </c>
      <c r="H2285" s="2">
        <v>45574.700145451388</v>
      </c>
      <c r="I2285" s="1" t="str">
        <f>_xlfn.XLOOKUP(G2285,'Lookup '!A:A,'Lookup '!B:B)</f>
        <v>Cases &amp; Covers</v>
      </c>
      <c r="J2285" s="1" t="s">
        <v>51</v>
      </c>
      <c r="K2285" s="1" t="b">
        <v>0</v>
      </c>
      <c r="L2285" s="1"/>
      <c r="M2285" s="1"/>
      <c r="N2285" s="1" t="s">
        <v>52</v>
      </c>
      <c r="O2285" s="3">
        <v>10.119999999999999</v>
      </c>
      <c r="P2285" s="3"/>
      <c r="Q2285" s="3">
        <v>10.119999999999999</v>
      </c>
      <c r="R2285" s="3">
        <v>13.6363</v>
      </c>
      <c r="S2285" s="1">
        <v>0</v>
      </c>
      <c r="T2285" s="4">
        <v>0</v>
      </c>
      <c r="U2285" s="1" t="s">
        <v>5362</v>
      </c>
      <c r="V2285" s="1" t="s">
        <v>5710</v>
      </c>
      <c r="W2285" s="1" t="s">
        <v>5607</v>
      </c>
      <c r="X2285" s="1" t="s">
        <v>47</v>
      </c>
      <c r="Y2285" s="1">
        <v>29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38</v>
      </c>
      <c r="AV2285" s="1">
        <v>6</v>
      </c>
      <c r="AW2285" s="1">
        <v>6</v>
      </c>
      <c r="AX2285" s="1">
        <v>7</v>
      </c>
      <c r="AY2285" s="1">
        <v>4</v>
      </c>
      <c r="AZ2285" s="1">
        <v>7</v>
      </c>
      <c r="BA2285" s="11">
        <v>4</v>
      </c>
    </row>
    <row r="2286" spans="1:53" x14ac:dyDescent="0.25">
      <c r="A2286" s="10">
        <v>126335</v>
      </c>
      <c r="B2286" s="1" t="s">
        <v>4760</v>
      </c>
      <c r="C2286" s="1" t="s">
        <v>4730</v>
      </c>
      <c r="D2286" s="1">
        <v>0</v>
      </c>
      <c r="E2286" s="1">
        <v>0</v>
      </c>
      <c r="F2286" s="1"/>
      <c r="G2286" s="1" t="s">
        <v>4761</v>
      </c>
      <c r="H2286" s="2">
        <v>45574.700145451388</v>
      </c>
      <c r="I2286" s="1" t="str">
        <f>_xlfn.XLOOKUP(G2286,'Lookup '!A:A,'Lookup '!B:B)</f>
        <v>Cases &amp; Covers</v>
      </c>
      <c r="J2286" s="1" t="s">
        <v>51</v>
      </c>
      <c r="K2286" s="1" t="b">
        <v>0</v>
      </c>
      <c r="L2286" s="1"/>
      <c r="M2286" s="1"/>
      <c r="N2286" s="1" t="s">
        <v>52</v>
      </c>
      <c r="O2286" s="3">
        <v>10.119999999999999</v>
      </c>
      <c r="P2286" s="3"/>
      <c r="Q2286" s="3">
        <v>10.119999999999999</v>
      </c>
      <c r="R2286" s="3">
        <v>13.6363</v>
      </c>
      <c r="S2286" s="1">
        <v>0</v>
      </c>
      <c r="T2286" s="4">
        <v>0</v>
      </c>
      <c r="U2286" s="1" t="s">
        <v>5362</v>
      </c>
      <c r="V2286" s="1" t="s">
        <v>5710</v>
      </c>
      <c r="W2286" s="1" t="s">
        <v>5691</v>
      </c>
      <c r="X2286" s="1" t="s">
        <v>47</v>
      </c>
      <c r="Y2286" s="1">
        <v>17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55</v>
      </c>
      <c r="AV2286" s="1">
        <v>7</v>
      </c>
      <c r="AW2286" s="1">
        <v>2</v>
      </c>
      <c r="AX2286" s="1">
        <v>8</v>
      </c>
      <c r="AY2286" s="1">
        <v>5</v>
      </c>
      <c r="AZ2286" s="1">
        <v>4</v>
      </c>
      <c r="BA2286" s="11">
        <v>2</v>
      </c>
    </row>
    <row r="2287" spans="1:53" x14ac:dyDescent="0.25">
      <c r="A2287" s="10">
        <v>126336</v>
      </c>
      <c r="B2287" s="1" t="s">
        <v>4762</v>
      </c>
      <c r="C2287" s="1" t="s">
        <v>4730</v>
      </c>
      <c r="D2287" s="1">
        <v>0</v>
      </c>
      <c r="E2287" s="1">
        <v>0</v>
      </c>
      <c r="F2287" s="1"/>
      <c r="G2287" s="1" t="s">
        <v>4763</v>
      </c>
      <c r="H2287" s="2">
        <v>45574.700145451388</v>
      </c>
      <c r="I2287" s="1" t="str">
        <f>_xlfn.XLOOKUP(G2287,'Lookup '!A:A,'Lookup '!B:B)</f>
        <v>Cases &amp; Covers</v>
      </c>
      <c r="J2287" s="1" t="s">
        <v>51</v>
      </c>
      <c r="K2287" s="1" t="b">
        <v>0</v>
      </c>
      <c r="L2287" s="1"/>
      <c r="M2287" s="1"/>
      <c r="N2287" s="1" t="s">
        <v>52</v>
      </c>
      <c r="O2287" s="3">
        <v>10.119999999999999</v>
      </c>
      <c r="P2287" s="3"/>
      <c r="Q2287" s="3">
        <v>10.119999999999999</v>
      </c>
      <c r="R2287" s="3">
        <v>13.6363</v>
      </c>
      <c r="S2287" s="1">
        <v>0</v>
      </c>
      <c r="T2287" s="4">
        <v>0</v>
      </c>
      <c r="U2287" s="1" t="s">
        <v>5362</v>
      </c>
      <c r="V2287" s="1" t="s">
        <v>5710</v>
      </c>
      <c r="W2287" s="1" t="s">
        <v>5694</v>
      </c>
      <c r="X2287" s="1" t="s">
        <v>47</v>
      </c>
      <c r="Y2287" s="1">
        <v>47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48</v>
      </c>
      <c r="AV2287" s="1">
        <v>4</v>
      </c>
      <c r="AW2287" s="1">
        <v>1</v>
      </c>
      <c r="AX2287" s="1">
        <v>0</v>
      </c>
      <c r="AY2287" s="1">
        <v>0</v>
      </c>
      <c r="AZ2287" s="1">
        <v>0</v>
      </c>
      <c r="BA2287" s="11">
        <v>0</v>
      </c>
    </row>
    <row r="2288" spans="1:53" x14ac:dyDescent="0.25">
      <c r="A2288" s="10">
        <v>126337</v>
      </c>
      <c r="B2288" s="1" t="s">
        <v>4764</v>
      </c>
      <c r="C2288" s="1" t="s">
        <v>4730</v>
      </c>
      <c r="D2288" s="1">
        <v>0</v>
      </c>
      <c r="E2288" s="1">
        <v>0</v>
      </c>
      <c r="F2288" s="1"/>
      <c r="G2288" s="1" t="s">
        <v>4765</v>
      </c>
      <c r="H2288" s="2">
        <v>45574.700145451388</v>
      </c>
      <c r="I2288" s="1" t="str">
        <f>_xlfn.XLOOKUP(G2288,'Lookup '!A:A,'Lookup '!B:B)</f>
        <v>Cases &amp; Covers</v>
      </c>
      <c r="J2288" s="1" t="s">
        <v>51</v>
      </c>
      <c r="K2288" s="1" t="b">
        <v>0</v>
      </c>
      <c r="L2288" s="1"/>
      <c r="M2288" s="1"/>
      <c r="N2288" s="1" t="s">
        <v>52</v>
      </c>
      <c r="O2288" s="3">
        <v>10.119999999999999</v>
      </c>
      <c r="P2288" s="3"/>
      <c r="Q2288" s="3">
        <v>10.119999999999999</v>
      </c>
      <c r="R2288" s="3">
        <v>13.6363</v>
      </c>
      <c r="S2288" s="1">
        <v>0</v>
      </c>
      <c r="T2288" s="4">
        <v>0</v>
      </c>
      <c r="U2288" s="1" t="s">
        <v>5362</v>
      </c>
      <c r="V2288" s="1" t="s">
        <v>5710</v>
      </c>
      <c r="W2288" s="1" t="s">
        <v>5605</v>
      </c>
      <c r="X2288" s="1" t="s">
        <v>47</v>
      </c>
      <c r="Y2288" s="1">
        <v>32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34</v>
      </c>
      <c r="AV2288" s="1">
        <v>6</v>
      </c>
      <c r="AW2288" s="1">
        <v>4</v>
      </c>
      <c r="AX2288" s="1">
        <v>4</v>
      </c>
      <c r="AY2288" s="1">
        <v>6</v>
      </c>
      <c r="AZ2288" s="1">
        <v>5</v>
      </c>
      <c r="BA2288" s="11">
        <v>9</v>
      </c>
    </row>
    <row r="2289" spans="1:53" x14ac:dyDescent="0.25">
      <c r="A2289" s="10">
        <v>126338</v>
      </c>
      <c r="B2289" s="1" t="s">
        <v>4766</v>
      </c>
      <c r="C2289" s="1" t="s">
        <v>4730</v>
      </c>
      <c r="D2289" s="1">
        <v>0</v>
      </c>
      <c r="E2289" s="1">
        <v>0</v>
      </c>
      <c r="F2289" s="1"/>
      <c r="G2289" s="1" t="s">
        <v>4767</v>
      </c>
      <c r="H2289" s="2">
        <v>45574.700145451388</v>
      </c>
      <c r="I2289" s="1" t="str">
        <f>_xlfn.XLOOKUP(G2289,'Lookup '!A:A,'Lookup '!B:B)</f>
        <v>Cases &amp; Covers</v>
      </c>
      <c r="J2289" s="1" t="s">
        <v>51</v>
      </c>
      <c r="K2289" s="1" t="b">
        <v>0</v>
      </c>
      <c r="L2289" s="1"/>
      <c r="M2289" s="1"/>
      <c r="N2289" s="1" t="s">
        <v>52</v>
      </c>
      <c r="O2289" s="3">
        <v>10.119999999999999</v>
      </c>
      <c r="P2289" s="3"/>
      <c r="Q2289" s="3">
        <v>10.119999999999999</v>
      </c>
      <c r="R2289" s="3">
        <v>13.6363</v>
      </c>
      <c r="S2289" s="1">
        <v>0</v>
      </c>
      <c r="T2289" s="4">
        <v>0</v>
      </c>
      <c r="U2289" s="1" t="s">
        <v>5362</v>
      </c>
      <c r="V2289" s="1" t="s">
        <v>5710</v>
      </c>
      <c r="W2289" s="1" t="s">
        <v>5692</v>
      </c>
      <c r="X2289" s="1" t="s">
        <v>47</v>
      </c>
      <c r="Y2289" s="1">
        <v>21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52</v>
      </c>
      <c r="AV2289" s="1">
        <v>4</v>
      </c>
      <c r="AW2289" s="1">
        <v>3</v>
      </c>
      <c r="AX2289" s="1">
        <v>9</v>
      </c>
      <c r="AY2289" s="1">
        <v>5</v>
      </c>
      <c r="AZ2289" s="1">
        <v>4</v>
      </c>
      <c r="BA2289" s="11">
        <v>2</v>
      </c>
    </row>
    <row r="2290" spans="1:53" x14ac:dyDescent="0.25">
      <c r="A2290" s="10">
        <v>126339</v>
      </c>
      <c r="B2290" s="1" t="s">
        <v>4768</v>
      </c>
      <c r="C2290" s="1" t="s">
        <v>58</v>
      </c>
      <c r="D2290" s="1">
        <v>0</v>
      </c>
      <c r="E2290" s="1">
        <v>0</v>
      </c>
      <c r="F2290" s="1"/>
      <c r="G2290" s="1" t="s">
        <v>4769</v>
      </c>
      <c r="H2290" s="2">
        <v>45574.733155902781</v>
      </c>
      <c r="I2290" s="1" t="str">
        <f>_xlfn.XLOOKUP(G2290,'Lookup '!A:A,'Lookup '!B:B)</f>
        <v>Cases &amp; Covers</v>
      </c>
      <c r="J2290" s="1" t="s">
        <v>51</v>
      </c>
      <c r="K2290" s="1" t="b">
        <v>0</v>
      </c>
      <c r="L2290" s="1"/>
      <c r="M2290" s="1"/>
      <c r="N2290" s="1" t="s">
        <v>52</v>
      </c>
      <c r="O2290" s="3">
        <v>3.3</v>
      </c>
      <c r="P2290" s="3"/>
      <c r="Q2290" s="3">
        <v>3.3</v>
      </c>
      <c r="R2290" s="3">
        <v>5.4545000000000003</v>
      </c>
      <c r="S2290" s="1">
        <v>0</v>
      </c>
      <c r="T2290" s="4">
        <v>0</v>
      </c>
      <c r="U2290" s="1" t="s">
        <v>5362</v>
      </c>
      <c r="V2290" s="1" t="s">
        <v>5711</v>
      </c>
      <c r="W2290" s="1" t="s">
        <v>5500</v>
      </c>
      <c r="X2290" s="1" t="s">
        <v>47</v>
      </c>
      <c r="Y2290" s="1">
        <v>81</v>
      </c>
      <c r="Z2290" s="1">
        <v>0</v>
      </c>
      <c r="AA2290" s="1">
        <v>30</v>
      </c>
      <c r="AB2290" s="1">
        <v>30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26</v>
      </c>
      <c r="AV2290" s="1">
        <v>8</v>
      </c>
      <c r="AW2290" s="1">
        <v>11</v>
      </c>
      <c r="AX2290" s="1">
        <v>10</v>
      </c>
      <c r="AY2290" s="1">
        <v>6</v>
      </c>
      <c r="AZ2290" s="1">
        <v>6</v>
      </c>
      <c r="BA2290" s="11">
        <v>2</v>
      </c>
    </row>
    <row r="2291" spans="1:53" x14ac:dyDescent="0.25">
      <c r="A2291" s="10">
        <v>126340</v>
      </c>
      <c r="B2291" s="1" t="s">
        <v>4770</v>
      </c>
      <c r="C2291" s="1" t="s">
        <v>58</v>
      </c>
      <c r="D2291" s="1">
        <v>0</v>
      </c>
      <c r="E2291" s="1">
        <v>0</v>
      </c>
      <c r="F2291" s="1"/>
      <c r="G2291" s="1" t="s">
        <v>4771</v>
      </c>
      <c r="H2291" s="2">
        <v>45574.733155902781</v>
      </c>
      <c r="I2291" s="1" t="str">
        <f>_xlfn.XLOOKUP(G2291,'Lookup '!A:A,'Lookup '!B:B)</f>
        <v>Cases &amp; Covers</v>
      </c>
      <c r="J2291" s="1" t="s">
        <v>51</v>
      </c>
      <c r="K2291" s="1" t="b">
        <v>0</v>
      </c>
      <c r="L2291" s="1"/>
      <c r="M2291" s="1"/>
      <c r="N2291" s="1" t="s">
        <v>52</v>
      </c>
      <c r="O2291" s="3">
        <v>3.3</v>
      </c>
      <c r="P2291" s="3"/>
      <c r="Q2291" s="3">
        <v>3.3</v>
      </c>
      <c r="R2291" s="3">
        <v>5.4545000000000003</v>
      </c>
      <c r="S2291" s="1">
        <v>0</v>
      </c>
      <c r="T2291" s="4">
        <v>0</v>
      </c>
      <c r="U2291" s="1" t="s">
        <v>5362</v>
      </c>
      <c r="V2291" s="1" t="s">
        <v>5711</v>
      </c>
      <c r="W2291" s="1" t="s">
        <v>3715</v>
      </c>
      <c r="X2291" s="1" t="s">
        <v>47</v>
      </c>
      <c r="Y2291" s="1">
        <v>222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27</v>
      </c>
      <c r="AV2291" s="1">
        <v>12</v>
      </c>
      <c r="AW2291" s="1">
        <v>12</v>
      </c>
      <c r="AX2291" s="1">
        <v>18</v>
      </c>
      <c r="AY2291" s="1">
        <v>3</v>
      </c>
      <c r="AZ2291" s="1">
        <v>4</v>
      </c>
      <c r="BA2291" s="11">
        <v>2</v>
      </c>
    </row>
    <row r="2292" spans="1:53" x14ac:dyDescent="0.25">
      <c r="A2292" s="10">
        <v>126341</v>
      </c>
      <c r="B2292" s="1" t="s">
        <v>4772</v>
      </c>
      <c r="C2292" s="1" t="s">
        <v>58</v>
      </c>
      <c r="D2292" s="1">
        <v>0</v>
      </c>
      <c r="E2292" s="1">
        <v>0</v>
      </c>
      <c r="F2292" s="1"/>
      <c r="G2292" s="1" t="s">
        <v>4773</v>
      </c>
      <c r="H2292" s="2">
        <v>45574.733155902781</v>
      </c>
      <c r="I2292" s="1" t="str">
        <f>_xlfn.XLOOKUP(G2292,'Lookup '!A:A,'Lookup '!B:B)</f>
        <v>Cases &amp; Covers</v>
      </c>
      <c r="J2292" s="1" t="s">
        <v>51</v>
      </c>
      <c r="K2292" s="1" t="b">
        <v>0</v>
      </c>
      <c r="L2292" s="1"/>
      <c r="M2292" s="1"/>
      <c r="N2292" s="1" t="s">
        <v>52</v>
      </c>
      <c r="O2292" s="3">
        <v>3.3</v>
      </c>
      <c r="P2292" s="3"/>
      <c r="Q2292" s="3">
        <v>3.3</v>
      </c>
      <c r="R2292" s="3">
        <v>5.4545000000000003</v>
      </c>
      <c r="S2292" s="1">
        <v>0</v>
      </c>
      <c r="T2292" s="4">
        <v>0</v>
      </c>
      <c r="U2292" s="1" t="s">
        <v>5362</v>
      </c>
      <c r="V2292" s="1" t="s">
        <v>5711</v>
      </c>
      <c r="W2292" s="1" t="s">
        <v>5499</v>
      </c>
      <c r="X2292" s="1" t="s">
        <v>47</v>
      </c>
      <c r="Y2292" s="1">
        <v>78</v>
      </c>
      <c r="Z2292" s="1">
        <v>0</v>
      </c>
      <c r="AA2292" s="1">
        <v>30</v>
      </c>
      <c r="AB2292" s="1">
        <v>30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21</v>
      </c>
      <c r="AV2292" s="1">
        <v>9</v>
      </c>
      <c r="AW2292" s="1">
        <v>13</v>
      </c>
      <c r="AX2292" s="1">
        <v>12</v>
      </c>
      <c r="AY2292" s="1">
        <v>5</v>
      </c>
      <c r="AZ2292" s="1">
        <v>7</v>
      </c>
      <c r="BA2292" s="11">
        <v>5</v>
      </c>
    </row>
    <row r="2293" spans="1:53" x14ac:dyDescent="0.25">
      <c r="A2293" s="10">
        <v>126342</v>
      </c>
      <c r="B2293" s="1" t="s">
        <v>4774</v>
      </c>
      <c r="C2293" s="1" t="s">
        <v>58</v>
      </c>
      <c r="D2293" s="1">
        <v>0</v>
      </c>
      <c r="E2293" s="1">
        <v>0</v>
      </c>
      <c r="F2293" s="1"/>
      <c r="G2293" s="1" t="s">
        <v>4775</v>
      </c>
      <c r="H2293" s="2">
        <v>45574.733155902781</v>
      </c>
      <c r="I2293" s="1" t="str">
        <f>_xlfn.XLOOKUP(G2293,'Lookup '!A:A,'Lookup '!B:B)</f>
        <v>Cases &amp; Covers</v>
      </c>
      <c r="J2293" s="1" t="s">
        <v>51</v>
      </c>
      <c r="K2293" s="1" t="b">
        <v>0</v>
      </c>
      <c r="L2293" s="1"/>
      <c r="M2293" s="1"/>
      <c r="N2293" s="1" t="s">
        <v>52</v>
      </c>
      <c r="O2293" s="3">
        <v>3.3</v>
      </c>
      <c r="P2293" s="3"/>
      <c r="Q2293" s="3">
        <v>3.3</v>
      </c>
      <c r="R2293" s="3">
        <v>5.4545000000000003</v>
      </c>
      <c r="S2293" s="1">
        <v>0</v>
      </c>
      <c r="T2293" s="4">
        <v>0</v>
      </c>
      <c r="U2293" s="1" t="s">
        <v>5362</v>
      </c>
      <c r="V2293" s="1" t="s">
        <v>5711</v>
      </c>
      <c r="W2293" s="1" t="s">
        <v>5512</v>
      </c>
      <c r="X2293" s="1" t="s">
        <v>47</v>
      </c>
      <c r="Y2293" s="1">
        <v>87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22</v>
      </c>
      <c r="AV2293" s="1">
        <v>5</v>
      </c>
      <c r="AW2293" s="1">
        <v>9</v>
      </c>
      <c r="AX2293" s="1">
        <v>8</v>
      </c>
      <c r="AY2293" s="1">
        <v>8</v>
      </c>
      <c r="AZ2293" s="1">
        <v>10</v>
      </c>
      <c r="BA2293" s="11">
        <v>1</v>
      </c>
    </row>
    <row r="2294" spans="1:53" x14ac:dyDescent="0.25">
      <c r="A2294" s="10">
        <v>126343</v>
      </c>
      <c r="B2294" s="1" t="s">
        <v>4776</v>
      </c>
      <c r="C2294" s="1" t="s">
        <v>58</v>
      </c>
      <c r="D2294" s="1">
        <v>0</v>
      </c>
      <c r="E2294" s="1">
        <v>0</v>
      </c>
      <c r="F2294" s="1"/>
      <c r="G2294" s="1" t="s">
        <v>4777</v>
      </c>
      <c r="H2294" s="2">
        <v>45574.733155902781</v>
      </c>
      <c r="I2294" s="1" t="str">
        <f>_xlfn.XLOOKUP(G2294,'Lookup '!A:A,'Lookup '!B:B)</f>
        <v>Cases &amp; Covers</v>
      </c>
      <c r="J2294" s="1" t="s">
        <v>51</v>
      </c>
      <c r="K2294" s="1" t="b">
        <v>0</v>
      </c>
      <c r="L2294" s="1"/>
      <c r="M2294" s="1"/>
      <c r="N2294" s="1" t="s">
        <v>52</v>
      </c>
      <c r="O2294" s="3">
        <v>3.3</v>
      </c>
      <c r="P2294" s="3"/>
      <c r="Q2294" s="3">
        <v>3.3</v>
      </c>
      <c r="R2294" s="3">
        <v>5.4545000000000003</v>
      </c>
      <c r="S2294" s="1">
        <v>0</v>
      </c>
      <c r="T2294" s="4">
        <v>0</v>
      </c>
      <c r="U2294" s="1" t="s">
        <v>5362</v>
      </c>
      <c r="V2294" s="1" t="s">
        <v>5711</v>
      </c>
      <c r="W2294" s="1" t="s">
        <v>5493</v>
      </c>
      <c r="X2294" s="1" t="s">
        <v>47</v>
      </c>
      <c r="Y2294" s="1">
        <v>132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31</v>
      </c>
      <c r="AV2294" s="1">
        <v>5</v>
      </c>
      <c r="AW2294" s="1">
        <v>13</v>
      </c>
      <c r="AX2294" s="1">
        <v>8</v>
      </c>
      <c r="AY2294" s="1">
        <v>8</v>
      </c>
      <c r="AZ2294" s="1">
        <v>2</v>
      </c>
      <c r="BA2294" s="11">
        <v>1</v>
      </c>
    </row>
    <row r="2295" spans="1:53" x14ac:dyDescent="0.25">
      <c r="A2295" s="10">
        <v>126344</v>
      </c>
      <c r="B2295" s="1" t="s">
        <v>4778</v>
      </c>
      <c r="C2295" s="1" t="s">
        <v>58</v>
      </c>
      <c r="D2295" s="1">
        <v>0</v>
      </c>
      <c r="E2295" s="1">
        <v>0</v>
      </c>
      <c r="F2295" s="1"/>
      <c r="G2295" s="1" t="s">
        <v>4779</v>
      </c>
      <c r="H2295" s="2">
        <v>45574.733155902781</v>
      </c>
      <c r="I2295" s="1" t="str">
        <f>_xlfn.XLOOKUP(G2295,'Lookup '!A:A,'Lookup '!B:B)</f>
        <v>Cases &amp; Covers</v>
      </c>
      <c r="J2295" s="1" t="s">
        <v>51</v>
      </c>
      <c r="K2295" s="1" t="b">
        <v>0</v>
      </c>
      <c r="L2295" s="1"/>
      <c r="M2295" s="1"/>
      <c r="N2295" s="1" t="s">
        <v>52</v>
      </c>
      <c r="O2295" s="3">
        <v>3.3</v>
      </c>
      <c r="P2295" s="3"/>
      <c r="Q2295" s="3">
        <v>3.3</v>
      </c>
      <c r="R2295" s="3">
        <v>5.4545000000000003</v>
      </c>
      <c r="S2295" s="1">
        <v>0</v>
      </c>
      <c r="T2295" s="4">
        <v>0</v>
      </c>
      <c r="U2295" s="1" t="s">
        <v>5362</v>
      </c>
      <c r="V2295" s="1" t="s">
        <v>5711</v>
      </c>
      <c r="W2295" s="1" t="s">
        <v>5534</v>
      </c>
      <c r="X2295" s="1" t="s">
        <v>47</v>
      </c>
      <c r="Y2295" s="1">
        <v>23</v>
      </c>
      <c r="Z2295" s="1">
        <v>0</v>
      </c>
      <c r="AA2295" s="1">
        <v>80</v>
      </c>
      <c r="AB2295" s="1">
        <v>80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26</v>
      </c>
      <c r="AV2295" s="1">
        <v>7</v>
      </c>
      <c r="AW2295" s="1">
        <v>12</v>
      </c>
      <c r="AX2295" s="1">
        <v>18</v>
      </c>
      <c r="AY2295" s="1">
        <v>8</v>
      </c>
      <c r="AZ2295" s="1">
        <v>5</v>
      </c>
      <c r="BA2295" s="11">
        <v>1</v>
      </c>
    </row>
    <row r="2296" spans="1:53" x14ac:dyDescent="0.25">
      <c r="A2296" s="10">
        <v>126345</v>
      </c>
      <c r="B2296" s="1" t="s">
        <v>4780</v>
      </c>
      <c r="C2296" s="1" t="s">
        <v>58</v>
      </c>
      <c r="D2296" s="1">
        <v>0</v>
      </c>
      <c r="E2296" s="1">
        <v>0</v>
      </c>
      <c r="F2296" s="1"/>
      <c r="G2296" s="1" t="s">
        <v>4781</v>
      </c>
      <c r="H2296" s="2">
        <v>45574.733155902781</v>
      </c>
      <c r="I2296" s="1" t="str">
        <f>_xlfn.XLOOKUP(G2296,'Lookup '!A:A,'Lookup '!B:B)</f>
        <v>Cases &amp; Covers</v>
      </c>
      <c r="J2296" s="1" t="s">
        <v>51</v>
      </c>
      <c r="K2296" s="1" t="b">
        <v>0</v>
      </c>
      <c r="L2296" s="1"/>
      <c r="M2296" s="1"/>
      <c r="N2296" s="1" t="s">
        <v>52</v>
      </c>
      <c r="O2296" s="3">
        <v>3.3</v>
      </c>
      <c r="P2296" s="3"/>
      <c r="Q2296" s="3">
        <v>3.3</v>
      </c>
      <c r="R2296" s="3">
        <v>5.4545000000000003</v>
      </c>
      <c r="S2296" s="1">
        <v>0</v>
      </c>
      <c r="T2296" s="4">
        <v>0</v>
      </c>
      <c r="U2296" s="1" t="s">
        <v>5362</v>
      </c>
      <c r="V2296" s="1" t="s">
        <v>5711</v>
      </c>
      <c r="W2296" s="1" t="s">
        <v>5520</v>
      </c>
      <c r="X2296" s="1" t="s">
        <v>47</v>
      </c>
      <c r="Y2296" s="1">
        <v>77</v>
      </c>
      <c r="Z2296" s="1">
        <v>0</v>
      </c>
      <c r="AA2296" s="1">
        <v>50</v>
      </c>
      <c r="AB2296" s="1">
        <v>50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23</v>
      </c>
      <c r="AV2296" s="1">
        <v>10</v>
      </c>
      <c r="AW2296" s="1">
        <v>21</v>
      </c>
      <c r="AX2296" s="1">
        <v>31</v>
      </c>
      <c r="AY2296" s="1">
        <v>14</v>
      </c>
      <c r="AZ2296" s="1">
        <v>12</v>
      </c>
      <c r="BA2296" s="11">
        <v>13</v>
      </c>
    </row>
    <row r="2297" spans="1:53" x14ac:dyDescent="0.25">
      <c r="A2297" s="10">
        <v>126346</v>
      </c>
      <c r="B2297" s="1" t="s">
        <v>4782</v>
      </c>
      <c r="C2297" s="1" t="s">
        <v>58</v>
      </c>
      <c r="D2297" s="1">
        <v>0</v>
      </c>
      <c r="E2297" s="1">
        <v>0</v>
      </c>
      <c r="F2297" s="1"/>
      <c r="G2297" s="1" t="s">
        <v>4783</v>
      </c>
      <c r="H2297" s="2">
        <v>45574.733155902781</v>
      </c>
      <c r="I2297" s="1" t="str">
        <f>_xlfn.XLOOKUP(G2297,'Lookup '!A:A,'Lookup '!B:B)</f>
        <v>Cases &amp; Covers</v>
      </c>
      <c r="J2297" s="1" t="s">
        <v>51</v>
      </c>
      <c r="K2297" s="1" t="b">
        <v>0</v>
      </c>
      <c r="L2297" s="1"/>
      <c r="M2297" s="1"/>
      <c r="N2297" s="1" t="s">
        <v>52</v>
      </c>
      <c r="O2297" s="3">
        <v>3.3</v>
      </c>
      <c r="P2297" s="3"/>
      <c r="Q2297" s="3">
        <v>3.3</v>
      </c>
      <c r="R2297" s="3">
        <v>5.4545000000000003</v>
      </c>
      <c r="S2297" s="1">
        <v>0</v>
      </c>
      <c r="T2297" s="4">
        <v>0</v>
      </c>
      <c r="U2297" s="1" t="s">
        <v>5362</v>
      </c>
      <c r="V2297" s="1" t="s">
        <v>5711</v>
      </c>
      <c r="W2297" s="1" t="s">
        <v>5515</v>
      </c>
      <c r="X2297" s="1" t="s">
        <v>47</v>
      </c>
      <c r="Y2297" s="1">
        <v>108</v>
      </c>
      <c r="Z2297" s="1">
        <v>1</v>
      </c>
      <c r="AA2297" s="1">
        <v>50</v>
      </c>
      <c r="AB2297" s="1">
        <v>50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49</v>
      </c>
      <c r="AV2297" s="1">
        <v>10</v>
      </c>
      <c r="AW2297" s="1">
        <v>22</v>
      </c>
      <c r="AX2297" s="1">
        <v>41</v>
      </c>
      <c r="AY2297" s="1">
        <v>16</v>
      </c>
      <c r="AZ2297" s="1">
        <v>27</v>
      </c>
      <c r="BA2297" s="11">
        <v>33</v>
      </c>
    </row>
    <row r="2298" spans="1:53" x14ac:dyDescent="0.25">
      <c r="A2298" s="10">
        <v>126347</v>
      </c>
      <c r="B2298" s="1" t="s">
        <v>4784</v>
      </c>
      <c r="C2298" s="1" t="s">
        <v>58</v>
      </c>
      <c r="D2298" s="1">
        <v>0</v>
      </c>
      <c r="E2298" s="1">
        <v>0</v>
      </c>
      <c r="F2298" s="1"/>
      <c r="G2298" s="1" t="s">
        <v>4785</v>
      </c>
      <c r="H2298" s="2">
        <v>45574.733155902781</v>
      </c>
      <c r="I2298" s="1" t="str">
        <f>_xlfn.XLOOKUP(G2298,'Lookup '!A:A,'Lookup '!B:B)</f>
        <v>Cases &amp; Covers</v>
      </c>
      <c r="J2298" s="1" t="s">
        <v>51</v>
      </c>
      <c r="K2298" s="1" t="b">
        <v>0</v>
      </c>
      <c r="L2298" s="1"/>
      <c r="M2298" s="1"/>
      <c r="N2298" s="1" t="s">
        <v>52</v>
      </c>
      <c r="O2298" s="3">
        <v>3.3</v>
      </c>
      <c r="P2298" s="3"/>
      <c r="Q2298" s="3">
        <v>3.3</v>
      </c>
      <c r="R2298" s="3">
        <v>5.4545000000000003</v>
      </c>
      <c r="S2298" s="1">
        <v>0</v>
      </c>
      <c r="T2298" s="4">
        <v>0</v>
      </c>
      <c r="U2298" s="1" t="s">
        <v>5362</v>
      </c>
      <c r="V2298" s="1" t="s">
        <v>5711</v>
      </c>
      <c r="W2298" s="1" t="s">
        <v>5533</v>
      </c>
      <c r="X2298" s="1" t="s">
        <v>47</v>
      </c>
      <c r="Y2298" s="1">
        <v>24</v>
      </c>
      <c r="Z2298" s="1">
        <v>0</v>
      </c>
      <c r="AA2298" s="1">
        <v>50</v>
      </c>
      <c r="AB2298" s="1">
        <v>50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23</v>
      </c>
      <c r="AV2298" s="1">
        <v>6</v>
      </c>
      <c r="AW2298" s="1">
        <v>10</v>
      </c>
      <c r="AX2298" s="1">
        <v>13</v>
      </c>
      <c r="AY2298" s="1">
        <v>9</v>
      </c>
      <c r="AZ2298" s="1">
        <v>7</v>
      </c>
      <c r="BA2298" s="11">
        <v>8</v>
      </c>
    </row>
    <row r="2299" spans="1:53" x14ac:dyDescent="0.25">
      <c r="A2299" s="10">
        <v>126348</v>
      </c>
      <c r="B2299" s="1" t="s">
        <v>4786</v>
      </c>
      <c r="C2299" s="1" t="s">
        <v>58</v>
      </c>
      <c r="D2299" s="1">
        <v>0</v>
      </c>
      <c r="E2299" s="1">
        <v>0</v>
      </c>
      <c r="F2299" s="1"/>
      <c r="G2299" s="1" t="s">
        <v>4787</v>
      </c>
      <c r="H2299" s="2">
        <v>45574.733155902781</v>
      </c>
      <c r="I2299" s="1" t="str">
        <f>_xlfn.XLOOKUP(G2299,'Lookup '!A:A,'Lookup '!B:B)</f>
        <v>Cases &amp; Covers</v>
      </c>
      <c r="J2299" s="1" t="s">
        <v>51</v>
      </c>
      <c r="K2299" s="1" t="b">
        <v>0</v>
      </c>
      <c r="L2299" s="1"/>
      <c r="M2299" s="1"/>
      <c r="N2299" s="1" t="s">
        <v>52</v>
      </c>
      <c r="O2299" s="3">
        <v>3.3</v>
      </c>
      <c r="P2299" s="3"/>
      <c r="Q2299" s="3">
        <v>3.3</v>
      </c>
      <c r="R2299" s="3">
        <v>5.4545000000000003</v>
      </c>
      <c r="S2299" s="1">
        <v>0</v>
      </c>
      <c r="T2299" s="4">
        <v>0</v>
      </c>
      <c r="U2299" s="1" t="s">
        <v>5362</v>
      </c>
      <c r="V2299" s="1" t="s">
        <v>5711</v>
      </c>
      <c r="W2299" s="1" t="s">
        <v>5535</v>
      </c>
      <c r="X2299" s="1" t="s">
        <v>47</v>
      </c>
      <c r="Y2299" s="1">
        <v>40</v>
      </c>
      <c r="Z2299" s="1">
        <v>0</v>
      </c>
      <c r="AA2299" s="1">
        <v>50</v>
      </c>
      <c r="AB2299" s="1">
        <v>50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24</v>
      </c>
      <c r="AV2299" s="1">
        <v>15</v>
      </c>
      <c r="AW2299" s="1">
        <v>13</v>
      </c>
      <c r="AX2299" s="1">
        <v>31</v>
      </c>
      <c r="AY2299" s="1">
        <v>7</v>
      </c>
      <c r="AZ2299" s="1">
        <v>12</v>
      </c>
      <c r="BA2299" s="11">
        <v>8</v>
      </c>
    </row>
    <row r="2300" spans="1:53" x14ac:dyDescent="0.25">
      <c r="A2300" s="10">
        <v>126349</v>
      </c>
      <c r="B2300" s="1" t="s">
        <v>4788</v>
      </c>
      <c r="C2300" s="1" t="s">
        <v>58</v>
      </c>
      <c r="D2300" s="1">
        <v>0</v>
      </c>
      <c r="E2300" s="1">
        <v>0</v>
      </c>
      <c r="F2300" s="1"/>
      <c r="G2300" s="1" t="s">
        <v>4789</v>
      </c>
      <c r="H2300" s="2">
        <v>45574.733155902781</v>
      </c>
      <c r="I2300" s="1" t="str">
        <f>_xlfn.XLOOKUP(G2300,'Lookup '!A:A,'Lookup '!B:B)</f>
        <v>Cases &amp; Covers</v>
      </c>
      <c r="J2300" s="1" t="s">
        <v>51</v>
      </c>
      <c r="K2300" s="1" t="b">
        <v>0</v>
      </c>
      <c r="L2300" s="1"/>
      <c r="M2300" s="1"/>
      <c r="N2300" s="1" t="s">
        <v>52</v>
      </c>
      <c r="O2300" s="3">
        <v>3.3</v>
      </c>
      <c r="P2300" s="3"/>
      <c r="Q2300" s="3">
        <v>3.3</v>
      </c>
      <c r="R2300" s="3">
        <v>5.4545000000000003</v>
      </c>
      <c r="S2300" s="1">
        <v>0</v>
      </c>
      <c r="T2300" s="4">
        <v>0</v>
      </c>
      <c r="U2300" s="1" t="s">
        <v>5362</v>
      </c>
      <c r="V2300" s="1" t="s">
        <v>5711</v>
      </c>
      <c r="W2300" s="1" t="s">
        <v>5606</v>
      </c>
      <c r="X2300" s="1" t="s">
        <v>47</v>
      </c>
      <c r="Y2300" s="1">
        <v>83</v>
      </c>
      <c r="Z2300" s="1">
        <v>0</v>
      </c>
      <c r="AA2300" s="1">
        <v>20</v>
      </c>
      <c r="AB2300" s="1">
        <v>20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36</v>
      </c>
      <c r="AV2300" s="1">
        <v>6</v>
      </c>
      <c r="AW2300" s="1">
        <v>4</v>
      </c>
      <c r="AX2300" s="1">
        <v>9</v>
      </c>
      <c r="AY2300" s="1">
        <v>5</v>
      </c>
      <c r="AZ2300" s="1">
        <v>3</v>
      </c>
      <c r="BA2300" s="11">
        <v>5</v>
      </c>
    </row>
    <row r="2301" spans="1:53" x14ac:dyDescent="0.25">
      <c r="A2301" s="10">
        <v>126350</v>
      </c>
      <c r="B2301" s="1" t="s">
        <v>4790</v>
      </c>
      <c r="C2301" s="1" t="s">
        <v>58</v>
      </c>
      <c r="D2301" s="1">
        <v>0</v>
      </c>
      <c r="E2301" s="1">
        <v>0</v>
      </c>
      <c r="F2301" s="1"/>
      <c r="G2301" s="1" t="s">
        <v>4791</v>
      </c>
      <c r="H2301" s="2">
        <v>45574.733155902781</v>
      </c>
      <c r="I2301" s="1" t="str">
        <f>_xlfn.XLOOKUP(G2301,'Lookup '!A:A,'Lookup '!B:B)</f>
        <v>Cases &amp; Covers</v>
      </c>
      <c r="J2301" s="1" t="s">
        <v>51</v>
      </c>
      <c r="K2301" s="1" t="b">
        <v>0</v>
      </c>
      <c r="L2301" s="1"/>
      <c r="M2301" s="1"/>
      <c r="N2301" s="1" t="s">
        <v>52</v>
      </c>
      <c r="O2301" s="3">
        <v>3.3</v>
      </c>
      <c r="P2301" s="3"/>
      <c r="Q2301" s="3">
        <v>3.3</v>
      </c>
      <c r="R2301" s="3">
        <v>5.4545000000000003</v>
      </c>
      <c r="S2301" s="1">
        <v>0</v>
      </c>
      <c r="T2301" s="4">
        <v>0</v>
      </c>
      <c r="U2301" s="1" t="s">
        <v>5362</v>
      </c>
      <c r="V2301" s="1" t="s">
        <v>5711</v>
      </c>
      <c r="W2301" s="1" t="s">
        <v>5609</v>
      </c>
      <c r="X2301" s="1" t="s">
        <v>47</v>
      </c>
      <c r="Y2301" s="1">
        <v>99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2</v>
      </c>
      <c r="AV2301" s="1">
        <v>7</v>
      </c>
      <c r="AW2301" s="1">
        <v>6</v>
      </c>
      <c r="AX2301" s="1">
        <v>16</v>
      </c>
      <c r="AY2301" s="1">
        <v>5</v>
      </c>
      <c r="AZ2301" s="1">
        <v>7</v>
      </c>
      <c r="BA2301" s="11">
        <v>8</v>
      </c>
    </row>
    <row r="2302" spans="1:53" x14ac:dyDescent="0.25">
      <c r="A2302" s="10">
        <v>126351</v>
      </c>
      <c r="B2302" s="1" t="s">
        <v>4792</v>
      </c>
      <c r="C2302" s="1" t="s">
        <v>58</v>
      </c>
      <c r="D2302" s="1">
        <v>0</v>
      </c>
      <c r="E2302" s="1">
        <v>0</v>
      </c>
      <c r="F2302" s="1"/>
      <c r="G2302" s="1" t="s">
        <v>4793</v>
      </c>
      <c r="H2302" s="2">
        <v>45574.733155902781</v>
      </c>
      <c r="I2302" s="1" t="str">
        <f>_xlfn.XLOOKUP(G2302,'Lookup '!A:A,'Lookup '!B:B)</f>
        <v>Cases &amp; Covers</v>
      </c>
      <c r="J2302" s="1" t="s">
        <v>51</v>
      </c>
      <c r="K2302" s="1" t="b">
        <v>0</v>
      </c>
      <c r="L2302" s="1"/>
      <c r="M2302" s="1"/>
      <c r="N2302" s="1" t="s">
        <v>52</v>
      </c>
      <c r="O2302" s="3">
        <v>3.3</v>
      </c>
      <c r="P2302" s="3"/>
      <c r="Q2302" s="3">
        <v>3.3</v>
      </c>
      <c r="R2302" s="3">
        <v>5.4545000000000003</v>
      </c>
      <c r="S2302" s="1">
        <v>0</v>
      </c>
      <c r="T2302" s="4">
        <v>0</v>
      </c>
      <c r="U2302" s="1" t="s">
        <v>5362</v>
      </c>
      <c r="V2302" s="1" t="s">
        <v>5711</v>
      </c>
      <c r="W2302" s="1" t="s">
        <v>5607</v>
      </c>
      <c r="X2302" s="1" t="s">
        <v>47</v>
      </c>
      <c r="Y2302" s="1">
        <v>138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35</v>
      </c>
      <c r="AV2302" s="1">
        <v>4</v>
      </c>
      <c r="AW2302" s="1">
        <v>7</v>
      </c>
      <c r="AX2302" s="1">
        <v>8</v>
      </c>
      <c r="AY2302" s="1">
        <v>5</v>
      </c>
      <c r="AZ2302" s="1">
        <v>2</v>
      </c>
      <c r="BA2302" s="11">
        <v>2</v>
      </c>
    </row>
    <row r="2303" spans="1:53" x14ac:dyDescent="0.25">
      <c r="A2303" s="10">
        <v>126352</v>
      </c>
      <c r="B2303" s="1" t="s">
        <v>4794</v>
      </c>
      <c r="C2303" s="1" t="s">
        <v>58</v>
      </c>
      <c r="D2303" s="1">
        <v>0</v>
      </c>
      <c r="E2303" s="1">
        <v>0</v>
      </c>
      <c r="F2303" s="1"/>
      <c r="G2303" s="1" t="s">
        <v>4795</v>
      </c>
      <c r="H2303" s="2">
        <v>45574.733155902781</v>
      </c>
      <c r="I2303" s="1" t="str">
        <f>_xlfn.XLOOKUP(G2303,'Lookup '!A:A,'Lookup '!B:B)</f>
        <v>Cases &amp; Covers</v>
      </c>
      <c r="J2303" s="1" t="s">
        <v>51</v>
      </c>
      <c r="K2303" s="1" t="b">
        <v>0</v>
      </c>
      <c r="L2303" s="1"/>
      <c r="M2303" s="1"/>
      <c r="N2303" s="1" t="s">
        <v>52</v>
      </c>
      <c r="O2303" s="3">
        <v>3.3</v>
      </c>
      <c r="P2303" s="3"/>
      <c r="Q2303" s="3">
        <v>3.3</v>
      </c>
      <c r="R2303" s="3">
        <v>5.4545000000000003</v>
      </c>
      <c r="S2303" s="1">
        <v>0</v>
      </c>
      <c r="T2303" s="4">
        <v>0</v>
      </c>
      <c r="U2303" s="1" t="s">
        <v>5362</v>
      </c>
      <c r="V2303" s="1" t="s">
        <v>5711</v>
      </c>
      <c r="W2303" s="1" t="s">
        <v>5694</v>
      </c>
      <c r="X2303" s="1" t="s">
        <v>47</v>
      </c>
      <c r="Y2303" s="1">
        <v>15</v>
      </c>
      <c r="Z2303" s="1">
        <v>0</v>
      </c>
      <c r="AA2303" s="1">
        <v>100</v>
      </c>
      <c r="AB2303" s="1">
        <v>100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50</v>
      </c>
      <c r="AV2303" s="1">
        <v>5</v>
      </c>
      <c r="AW2303" s="1">
        <v>13</v>
      </c>
      <c r="AX2303" s="1">
        <v>5</v>
      </c>
      <c r="AY2303" s="1">
        <v>2</v>
      </c>
      <c r="AZ2303" s="1">
        <v>5</v>
      </c>
      <c r="BA2303" s="11">
        <v>5</v>
      </c>
    </row>
    <row r="2304" spans="1:53" x14ac:dyDescent="0.25">
      <c r="A2304" s="10">
        <v>126353</v>
      </c>
      <c r="B2304" s="1" t="s">
        <v>4796</v>
      </c>
      <c r="C2304" s="1" t="s">
        <v>58</v>
      </c>
      <c r="D2304" s="1">
        <v>0</v>
      </c>
      <c r="E2304" s="1">
        <v>0</v>
      </c>
      <c r="F2304" s="1"/>
      <c r="G2304" s="1" t="s">
        <v>4797</v>
      </c>
      <c r="H2304" s="2">
        <v>45574.733155902781</v>
      </c>
      <c r="I2304" s="1" t="str">
        <f>_xlfn.XLOOKUP(G2304,'Lookup '!A:A,'Lookup '!B:B)</f>
        <v>Cases &amp; Covers</v>
      </c>
      <c r="J2304" s="1" t="s">
        <v>51</v>
      </c>
      <c r="K2304" s="1" t="b">
        <v>0</v>
      </c>
      <c r="L2304" s="1"/>
      <c r="M2304" s="1"/>
      <c r="N2304" s="1" t="s">
        <v>52</v>
      </c>
      <c r="O2304" s="3">
        <v>3.3</v>
      </c>
      <c r="P2304" s="3"/>
      <c r="Q2304" s="3">
        <v>3.3</v>
      </c>
      <c r="R2304" s="3">
        <v>5.4545000000000003</v>
      </c>
      <c r="S2304" s="1">
        <v>0</v>
      </c>
      <c r="T2304" s="4">
        <v>0</v>
      </c>
      <c r="U2304" s="1" t="s">
        <v>5362</v>
      </c>
      <c r="V2304" s="1" t="s">
        <v>5711</v>
      </c>
      <c r="W2304" s="1" t="s">
        <v>5692</v>
      </c>
      <c r="X2304" s="1" t="s">
        <v>47</v>
      </c>
      <c r="Y2304" s="1">
        <v>13</v>
      </c>
      <c r="Z2304" s="1">
        <v>0</v>
      </c>
      <c r="AA2304" s="1">
        <v>80</v>
      </c>
      <c r="AB2304" s="1">
        <v>80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47</v>
      </c>
      <c r="AV2304" s="1">
        <v>5</v>
      </c>
      <c r="AW2304" s="1">
        <v>5</v>
      </c>
      <c r="AX2304" s="1">
        <v>14</v>
      </c>
      <c r="AY2304" s="1">
        <v>11</v>
      </c>
      <c r="AZ2304" s="1">
        <v>5</v>
      </c>
      <c r="BA2304" s="11">
        <v>0</v>
      </c>
    </row>
    <row r="2305" spans="1:53" x14ac:dyDescent="0.25">
      <c r="A2305" s="10">
        <v>126354</v>
      </c>
      <c r="B2305" s="1" t="s">
        <v>4798</v>
      </c>
      <c r="C2305" s="1" t="s">
        <v>58</v>
      </c>
      <c r="D2305" s="1">
        <v>0</v>
      </c>
      <c r="E2305" s="1">
        <v>0</v>
      </c>
      <c r="F2305" s="1"/>
      <c r="G2305" s="1" t="s">
        <v>4799</v>
      </c>
      <c r="H2305" s="2">
        <v>45574.733155902781</v>
      </c>
      <c r="I2305" s="1" t="str">
        <f>_xlfn.XLOOKUP(G2305,'Lookup '!A:A,'Lookup '!B:B)</f>
        <v>Cases &amp; Covers</v>
      </c>
      <c r="J2305" s="1" t="s">
        <v>51</v>
      </c>
      <c r="K2305" s="1" t="b">
        <v>0</v>
      </c>
      <c r="L2305" s="1"/>
      <c r="M2305" s="1"/>
      <c r="N2305" s="1" t="s">
        <v>52</v>
      </c>
      <c r="O2305" s="3">
        <v>3.3</v>
      </c>
      <c r="P2305" s="3"/>
      <c r="Q2305" s="3">
        <v>3.3</v>
      </c>
      <c r="R2305" s="3">
        <v>5.4545000000000003</v>
      </c>
      <c r="S2305" s="1">
        <v>0</v>
      </c>
      <c r="T2305" s="4">
        <v>0</v>
      </c>
      <c r="U2305" s="1" t="s">
        <v>5362</v>
      </c>
      <c r="V2305" s="1" t="s">
        <v>5711</v>
      </c>
      <c r="W2305" s="1" t="s">
        <v>5693</v>
      </c>
      <c r="X2305" s="1" t="s">
        <v>47</v>
      </c>
      <c r="Y2305" s="1">
        <v>31</v>
      </c>
      <c r="Z2305" s="1">
        <v>0</v>
      </c>
      <c r="AA2305" s="1">
        <v>80</v>
      </c>
      <c r="AB2305" s="1">
        <v>80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49</v>
      </c>
      <c r="AV2305" s="1">
        <v>3</v>
      </c>
      <c r="AW2305" s="1">
        <v>3</v>
      </c>
      <c r="AX2305" s="1">
        <v>5</v>
      </c>
      <c r="AY2305" s="1">
        <v>6</v>
      </c>
      <c r="AZ2305" s="1">
        <v>1</v>
      </c>
      <c r="BA2305" s="11">
        <v>2</v>
      </c>
    </row>
    <row r="2306" spans="1:53" x14ac:dyDescent="0.25">
      <c r="A2306" s="10">
        <v>126355</v>
      </c>
      <c r="B2306" s="1" t="s">
        <v>4800</v>
      </c>
      <c r="C2306" s="1" t="s">
        <v>58</v>
      </c>
      <c r="D2306" s="1">
        <v>0</v>
      </c>
      <c r="E2306" s="1">
        <v>0</v>
      </c>
      <c r="F2306" s="1"/>
      <c r="G2306" s="1" t="s">
        <v>4801</v>
      </c>
      <c r="H2306" s="2">
        <v>45574.733155902781</v>
      </c>
      <c r="I2306" s="1" t="str">
        <f>_xlfn.XLOOKUP(G2306,'Lookup '!A:A,'Lookup '!B:B)</f>
        <v>Cases &amp; Covers</v>
      </c>
      <c r="J2306" s="1" t="s">
        <v>51</v>
      </c>
      <c r="K2306" s="1" t="b">
        <v>0</v>
      </c>
      <c r="L2306" s="1"/>
      <c r="M2306" s="1"/>
      <c r="N2306" s="1" t="s">
        <v>52</v>
      </c>
      <c r="O2306" s="3">
        <v>3.3</v>
      </c>
      <c r="P2306" s="3"/>
      <c r="Q2306" s="3">
        <v>3.3</v>
      </c>
      <c r="R2306" s="3">
        <v>5.4545000000000003</v>
      </c>
      <c r="S2306" s="1">
        <v>0</v>
      </c>
      <c r="T2306" s="4">
        <v>0</v>
      </c>
      <c r="U2306" s="1" t="s">
        <v>5362</v>
      </c>
      <c r="V2306" s="1" t="s">
        <v>5711</v>
      </c>
      <c r="W2306" s="1" t="s">
        <v>5691</v>
      </c>
      <c r="X2306" s="1" t="s">
        <v>47</v>
      </c>
      <c r="Y2306" s="1">
        <v>8</v>
      </c>
      <c r="Z2306" s="1">
        <v>0</v>
      </c>
      <c r="AA2306" s="1">
        <v>100</v>
      </c>
      <c r="AB2306" s="1">
        <v>100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54</v>
      </c>
      <c r="AV2306" s="1">
        <v>11</v>
      </c>
      <c r="AW2306" s="1">
        <v>9</v>
      </c>
      <c r="AX2306" s="1">
        <v>4</v>
      </c>
      <c r="AY2306" s="1">
        <v>7</v>
      </c>
      <c r="AZ2306" s="1">
        <v>5</v>
      </c>
      <c r="BA2306" s="11">
        <v>2</v>
      </c>
    </row>
    <row r="2307" spans="1:53" x14ac:dyDescent="0.25">
      <c r="A2307" s="10">
        <v>126356</v>
      </c>
      <c r="B2307" s="1" t="s">
        <v>4802</v>
      </c>
      <c r="C2307" s="1" t="s">
        <v>58</v>
      </c>
      <c r="D2307" s="1">
        <v>0</v>
      </c>
      <c r="E2307" s="1">
        <v>0</v>
      </c>
      <c r="F2307" s="1"/>
      <c r="G2307" s="1" t="s">
        <v>4803</v>
      </c>
      <c r="H2307" s="2">
        <v>45574.733155902781</v>
      </c>
      <c r="I2307" s="1" t="str">
        <f>_xlfn.XLOOKUP(G2307,'Lookup '!A:A,'Lookup '!B:B)</f>
        <v>Cases &amp; Covers</v>
      </c>
      <c r="J2307" s="1" t="s">
        <v>51</v>
      </c>
      <c r="K2307" s="1" t="b">
        <v>0</v>
      </c>
      <c r="L2307" s="1"/>
      <c r="M2307" s="1"/>
      <c r="N2307" s="1" t="s">
        <v>52</v>
      </c>
      <c r="O2307" s="3">
        <v>3.3</v>
      </c>
      <c r="P2307" s="3"/>
      <c r="Q2307" s="3">
        <v>3.3</v>
      </c>
      <c r="R2307" s="3">
        <v>5.4545000000000003</v>
      </c>
      <c r="S2307" s="1">
        <v>0</v>
      </c>
      <c r="T2307" s="4">
        <v>0</v>
      </c>
      <c r="U2307" s="1" t="s">
        <v>5362</v>
      </c>
      <c r="V2307" s="1" t="s">
        <v>5711</v>
      </c>
      <c r="W2307" s="1" t="s">
        <v>5712</v>
      </c>
      <c r="X2307" s="1" t="s">
        <v>47</v>
      </c>
      <c r="Y2307" s="1">
        <v>81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18</v>
      </c>
      <c r="AV2307" s="1">
        <v>1</v>
      </c>
      <c r="AW2307" s="1">
        <v>0</v>
      </c>
      <c r="AX2307" s="1">
        <v>0</v>
      </c>
      <c r="AY2307" s="1">
        <v>0</v>
      </c>
      <c r="AZ2307" s="1">
        <v>0</v>
      </c>
      <c r="BA2307" s="11">
        <v>0</v>
      </c>
    </row>
    <row r="2308" spans="1:53" x14ac:dyDescent="0.25">
      <c r="A2308" s="10">
        <v>126357</v>
      </c>
      <c r="B2308" s="1" t="s">
        <v>4804</v>
      </c>
      <c r="C2308" s="1" t="s">
        <v>58</v>
      </c>
      <c r="D2308" s="1">
        <v>0</v>
      </c>
      <c r="E2308" s="1">
        <v>0</v>
      </c>
      <c r="F2308" s="1"/>
      <c r="G2308" s="1" t="s">
        <v>4805</v>
      </c>
      <c r="H2308" s="2">
        <v>45574.733155902781</v>
      </c>
      <c r="I2308" s="1" t="str">
        <f>_xlfn.XLOOKUP(G2308,'Lookup '!A:A,'Lookup '!B:B)</f>
        <v>Cases &amp; Covers</v>
      </c>
      <c r="J2308" s="1" t="s">
        <v>51</v>
      </c>
      <c r="K2308" s="1" t="b">
        <v>0</v>
      </c>
      <c r="L2308" s="1"/>
      <c r="M2308" s="1"/>
      <c r="N2308" s="1" t="s">
        <v>52</v>
      </c>
      <c r="O2308" s="3">
        <v>3.3</v>
      </c>
      <c r="P2308" s="3"/>
      <c r="Q2308" s="3">
        <v>3.3</v>
      </c>
      <c r="R2308" s="3">
        <v>5.4545000000000003</v>
      </c>
      <c r="S2308" s="1">
        <v>0</v>
      </c>
      <c r="T2308" s="4">
        <v>0</v>
      </c>
      <c r="U2308" s="1" t="s">
        <v>5362</v>
      </c>
      <c r="V2308" s="1" t="s">
        <v>5711</v>
      </c>
      <c r="W2308" s="1" t="s">
        <v>5698</v>
      </c>
      <c r="X2308" s="1" t="s">
        <v>47</v>
      </c>
      <c r="Y2308" s="1">
        <v>90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23</v>
      </c>
      <c r="AV2308" s="1">
        <v>4</v>
      </c>
      <c r="AW2308" s="1">
        <v>1</v>
      </c>
      <c r="AX2308" s="1">
        <v>1</v>
      </c>
      <c r="AY2308" s="1">
        <v>0</v>
      </c>
      <c r="AZ2308" s="1">
        <v>0</v>
      </c>
      <c r="BA2308" s="11">
        <v>1</v>
      </c>
    </row>
    <row r="2309" spans="1:53" x14ac:dyDescent="0.25">
      <c r="A2309" s="10">
        <v>126358</v>
      </c>
      <c r="B2309" s="1" t="s">
        <v>4806</v>
      </c>
      <c r="C2309" s="1" t="s">
        <v>58</v>
      </c>
      <c r="D2309" s="1">
        <v>0</v>
      </c>
      <c r="E2309" s="1">
        <v>0</v>
      </c>
      <c r="F2309" s="1"/>
      <c r="G2309" s="1" t="s">
        <v>4807</v>
      </c>
      <c r="H2309" s="2">
        <v>45574.733155902781</v>
      </c>
      <c r="I2309" s="1" t="str">
        <f>_xlfn.XLOOKUP(G2309,'Lookup '!A:A,'Lookup '!B:B)</f>
        <v>Cases &amp; Covers</v>
      </c>
      <c r="J2309" s="1" t="s">
        <v>51</v>
      </c>
      <c r="K2309" s="1" t="b">
        <v>0</v>
      </c>
      <c r="L2309" s="1"/>
      <c r="M2309" s="1"/>
      <c r="N2309" s="1" t="s">
        <v>52</v>
      </c>
      <c r="O2309" s="3">
        <v>3.3</v>
      </c>
      <c r="P2309" s="3"/>
      <c r="Q2309" s="3">
        <v>3.3</v>
      </c>
      <c r="R2309" s="3">
        <v>5.4545000000000003</v>
      </c>
      <c r="S2309" s="1">
        <v>0</v>
      </c>
      <c r="T2309" s="4">
        <v>0</v>
      </c>
      <c r="U2309" s="1" t="s">
        <v>5362</v>
      </c>
      <c r="V2309" s="1" t="s">
        <v>5711</v>
      </c>
      <c r="W2309" s="1" t="s">
        <v>5659</v>
      </c>
      <c r="X2309" s="1" t="s">
        <v>47</v>
      </c>
      <c r="Y2309" s="1">
        <v>52</v>
      </c>
      <c r="Z2309" s="1">
        <v>0</v>
      </c>
      <c r="AA2309" s="1">
        <v>50</v>
      </c>
      <c r="AB2309" s="1">
        <v>50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21</v>
      </c>
      <c r="AV2309" s="1">
        <v>7</v>
      </c>
      <c r="AW2309" s="1">
        <v>9</v>
      </c>
      <c r="AX2309" s="1">
        <v>16</v>
      </c>
      <c r="AY2309" s="1">
        <v>3</v>
      </c>
      <c r="AZ2309" s="1">
        <v>7</v>
      </c>
      <c r="BA2309" s="11">
        <v>5</v>
      </c>
    </row>
    <row r="2310" spans="1:53" x14ac:dyDescent="0.25">
      <c r="A2310" s="10">
        <v>126359</v>
      </c>
      <c r="B2310" s="1" t="s">
        <v>4808</v>
      </c>
      <c r="C2310" s="1" t="s">
        <v>58</v>
      </c>
      <c r="D2310" s="1">
        <v>0</v>
      </c>
      <c r="E2310" s="1">
        <v>0</v>
      </c>
      <c r="F2310" s="1"/>
      <c r="G2310" s="1" t="s">
        <v>4809</v>
      </c>
      <c r="H2310" s="2">
        <v>45574.733155902781</v>
      </c>
      <c r="I2310" s="1" t="str">
        <f>_xlfn.XLOOKUP(G2310,'Lookup '!A:A,'Lookup '!B:B)</f>
        <v>Cases &amp; Covers</v>
      </c>
      <c r="J2310" s="1" t="s">
        <v>51</v>
      </c>
      <c r="K2310" s="1" t="b">
        <v>0</v>
      </c>
      <c r="L2310" s="1"/>
      <c r="M2310" s="1"/>
      <c r="N2310" s="1" t="s">
        <v>52</v>
      </c>
      <c r="O2310" s="3">
        <v>3.3</v>
      </c>
      <c r="P2310" s="3"/>
      <c r="Q2310" s="3">
        <v>3.3</v>
      </c>
      <c r="R2310" s="3">
        <v>5.4545000000000003</v>
      </c>
      <c r="S2310" s="1">
        <v>0</v>
      </c>
      <c r="T2310" s="4">
        <v>0</v>
      </c>
      <c r="U2310" s="1" t="s">
        <v>5362</v>
      </c>
      <c r="V2310" s="1" t="s">
        <v>5711</v>
      </c>
      <c r="W2310" s="1" t="s">
        <v>5653</v>
      </c>
      <c r="X2310" s="1" t="s">
        <v>47</v>
      </c>
      <c r="Y2310" s="1">
        <v>82</v>
      </c>
      <c r="Z2310" s="1">
        <v>0</v>
      </c>
      <c r="AA2310" s="1">
        <v>30</v>
      </c>
      <c r="AB2310" s="1">
        <v>30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24</v>
      </c>
      <c r="AV2310" s="1">
        <v>8</v>
      </c>
      <c r="AW2310" s="1">
        <v>8</v>
      </c>
      <c r="AX2310" s="1">
        <v>12</v>
      </c>
      <c r="AY2310" s="1">
        <v>4</v>
      </c>
      <c r="AZ2310" s="1">
        <v>8</v>
      </c>
      <c r="BA2310" s="11">
        <v>4</v>
      </c>
    </row>
    <row r="2311" spans="1:53" x14ac:dyDescent="0.25">
      <c r="A2311" s="10">
        <v>126360</v>
      </c>
      <c r="B2311" s="1" t="s">
        <v>4810</v>
      </c>
      <c r="C2311" s="1" t="s">
        <v>49</v>
      </c>
      <c r="D2311" s="1">
        <v>4</v>
      </c>
      <c r="E2311" s="1">
        <v>0</v>
      </c>
      <c r="F2311" s="1"/>
      <c r="G2311" s="1" t="s">
        <v>4811</v>
      </c>
      <c r="H2311" s="2">
        <v>45575.45766994213</v>
      </c>
      <c r="I2311" s="1" t="str">
        <f>_xlfn.XLOOKUP(G2311,'Lookup '!A:A,'Lookup '!B:B)</f>
        <v>Cases &amp; Covers</v>
      </c>
      <c r="J2311" s="1" t="s">
        <v>51</v>
      </c>
      <c r="K2311" s="1" t="b">
        <v>0</v>
      </c>
      <c r="L2311" s="1"/>
      <c r="M2311" s="1"/>
      <c r="N2311" s="1" t="s">
        <v>52</v>
      </c>
      <c r="O2311" s="3">
        <v>4.2300000000000004</v>
      </c>
      <c r="P2311" s="3"/>
      <c r="Q2311" s="3">
        <v>4.2300000000000004</v>
      </c>
      <c r="R2311" s="3">
        <v>4.6562999999999999</v>
      </c>
      <c r="S2311" s="1">
        <v>0</v>
      </c>
      <c r="T2311" s="4">
        <v>0</v>
      </c>
      <c r="U2311" s="1" t="s">
        <v>5484</v>
      </c>
      <c r="V2311" s="1" t="s">
        <v>5713</v>
      </c>
      <c r="W2311" s="1" t="s">
        <v>5709</v>
      </c>
      <c r="X2311" s="1" t="s">
        <v>47</v>
      </c>
      <c r="Y2311" s="1">
        <v>18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26</v>
      </c>
      <c r="AV2311" s="1">
        <v>9</v>
      </c>
      <c r="AW2311" s="1">
        <v>4</v>
      </c>
      <c r="AX2311" s="1">
        <v>1</v>
      </c>
      <c r="AY2311" s="1">
        <v>1</v>
      </c>
      <c r="AZ2311" s="1">
        <v>0</v>
      </c>
      <c r="BA2311" s="11">
        <v>0</v>
      </c>
    </row>
    <row r="2312" spans="1:53" x14ac:dyDescent="0.25">
      <c r="A2312" s="10">
        <v>126361</v>
      </c>
      <c r="B2312" s="1" t="s">
        <v>4812</v>
      </c>
      <c r="C2312" s="1" t="s">
        <v>49</v>
      </c>
      <c r="D2312" s="1">
        <v>4</v>
      </c>
      <c r="E2312" s="1">
        <v>0</v>
      </c>
      <c r="F2312" s="1"/>
      <c r="G2312" s="1" t="s">
        <v>4813</v>
      </c>
      <c r="H2312" s="2">
        <v>45575.45766994213</v>
      </c>
      <c r="I2312" s="1" t="str">
        <f>_xlfn.XLOOKUP(G2312,'Lookup '!A:A,'Lookup '!B:B)</f>
        <v>Cases &amp; Covers</v>
      </c>
      <c r="J2312" s="1" t="s">
        <v>51</v>
      </c>
      <c r="K2312" s="1" t="b">
        <v>0</v>
      </c>
      <c r="L2312" s="1"/>
      <c r="M2312" s="1"/>
      <c r="N2312" s="1" t="s">
        <v>52</v>
      </c>
      <c r="O2312" s="3">
        <v>4.2300000000000004</v>
      </c>
      <c r="P2312" s="3"/>
      <c r="Q2312" s="3">
        <v>4.2300000000000004</v>
      </c>
      <c r="R2312" s="3">
        <v>4.8037000000000001</v>
      </c>
      <c r="S2312" s="1">
        <v>0</v>
      </c>
      <c r="T2312" s="4">
        <v>0</v>
      </c>
      <c r="U2312" s="1" t="s">
        <v>5484</v>
      </c>
      <c r="V2312" s="1" t="s">
        <v>5713</v>
      </c>
      <c r="W2312" s="1" t="s">
        <v>5709</v>
      </c>
      <c r="X2312" s="1" t="s">
        <v>47</v>
      </c>
      <c r="Y2312" s="1">
        <v>15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29</v>
      </c>
      <c r="AV2312" s="1">
        <v>10</v>
      </c>
      <c r="AW2312" s="1">
        <v>3</v>
      </c>
      <c r="AX2312" s="1">
        <v>2</v>
      </c>
      <c r="AY2312" s="1">
        <v>0</v>
      </c>
      <c r="AZ2312" s="1">
        <v>0</v>
      </c>
      <c r="BA2312" s="11">
        <v>0</v>
      </c>
    </row>
    <row r="2313" spans="1:53" x14ac:dyDescent="0.25">
      <c r="A2313" s="10">
        <v>126362</v>
      </c>
      <c r="B2313" s="1" t="s">
        <v>4814</v>
      </c>
      <c r="C2313" s="1" t="s">
        <v>49</v>
      </c>
      <c r="D2313" s="1">
        <v>4</v>
      </c>
      <c r="E2313" s="1">
        <v>0</v>
      </c>
      <c r="F2313" s="1"/>
      <c r="G2313" s="1" t="s">
        <v>4815</v>
      </c>
      <c r="H2313" s="2">
        <v>45575.45766994213</v>
      </c>
      <c r="I2313" s="1" t="str">
        <f>_xlfn.XLOOKUP(G2313,'Lookup '!A:A,'Lookup '!B:B)</f>
        <v>Cases &amp; Covers</v>
      </c>
      <c r="J2313" s="1" t="s">
        <v>51</v>
      </c>
      <c r="K2313" s="1" t="b">
        <v>0</v>
      </c>
      <c r="L2313" s="1"/>
      <c r="M2313" s="1"/>
      <c r="N2313" s="1" t="s">
        <v>52</v>
      </c>
      <c r="O2313" s="3">
        <v>2.71</v>
      </c>
      <c r="P2313" s="3"/>
      <c r="Q2313" s="3">
        <v>2.71</v>
      </c>
      <c r="R2313" s="3">
        <v>3.7233999999999998</v>
      </c>
      <c r="S2313" s="1">
        <v>0</v>
      </c>
      <c r="T2313" s="4">
        <v>0</v>
      </c>
      <c r="U2313" s="1" t="s">
        <v>5484</v>
      </c>
      <c r="V2313" s="1" t="s">
        <v>5714</v>
      </c>
      <c r="W2313" s="1" t="s">
        <v>5709</v>
      </c>
      <c r="X2313" s="1" t="s">
        <v>47</v>
      </c>
      <c r="Y2313" s="1">
        <v>12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30</v>
      </c>
      <c r="AV2313" s="1">
        <v>9</v>
      </c>
      <c r="AW2313" s="1">
        <v>7</v>
      </c>
      <c r="AX2313" s="1">
        <v>1</v>
      </c>
      <c r="AY2313" s="1">
        <v>0</v>
      </c>
      <c r="AZ2313" s="1">
        <v>0</v>
      </c>
      <c r="BA2313" s="11">
        <v>0</v>
      </c>
    </row>
    <row r="2314" spans="1:53" x14ac:dyDescent="0.25">
      <c r="A2314" s="10">
        <v>126363</v>
      </c>
      <c r="B2314" s="1" t="s">
        <v>4816</v>
      </c>
      <c r="C2314" s="1" t="s">
        <v>49</v>
      </c>
      <c r="D2314" s="1">
        <v>4</v>
      </c>
      <c r="E2314" s="1">
        <v>0</v>
      </c>
      <c r="F2314" s="1"/>
      <c r="G2314" s="1" t="s">
        <v>4817</v>
      </c>
      <c r="H2314" s="2">
        <v>45575.45766994213</v>
      </c>
      <c r="I2314" s="1" t="str">
        <f>_xlfn.XLOOKUP(G2314,'Lookup '!A:A,'Lookup '!B:B)</f>
        <v>Cases &amp; Covers</v>
      </c>
      <c r="J2314" s="1" t="s">
        <v>51</v>
      </c>
      <c r="K2314" s="1" t="b">
        <v>0</v>
      </c>
      <c r="L2314" s="1"/>
      <c r="M2314" s="1"/>
      <c r="N2314" s="1" t="s">
        <v>52</v>
      </c>
      <c r="O2314" s="3">
        <v>2.71</v>
      </c>
      <c r="P2314" s="3"/>
      <c r="Q2314" s="3">
        <v>2.71</v>
      </c>
      <c r="R2314" s="3">
        <v>3.4209999999999998</v>
      </c>
      <c r="S2314" s="1">
        <v>0</v>
      </c>
      <c r="T2314" s="4">
        <v>0</v>
      </c>
      <c r="U2314" s="1" t="s">
        <v>5484</v>
      </c>
      <c r="V2314" s="1" t="s">
        <v>5714</v>
      </c>
      <c r="W2314" s="1" t="s">
        <v>5709</v>
      </c>
      <c r="X2314" s="1" t="s">
        <v>47</v>
      </c>
      <c r="Y2314" s="1">
        <v>10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29</v>
      </c>
      <c r="AV2314" s="1">
        <v>5</v>
      </c>
      <c r="AW2314" s="1">
        <v>3</v>
      </c>
      <c r="AX2314" s="1">
        <v>1</v>
      </c>
      <c r="AY2314" s="1">
        <v>0</v>
      </c>
      <c r="AZ2314" s="1">
        <v>0</v>
      </c>
      <c r="BA2314" s="11">
        <v>0</v>
      </c>
    </row>
    <row r="2315" spans="1:53" x14ac:dyDescent="0.25">
      <c r="A2315" s="10">
        <v>126364</v>
      </c>
      <c r="B2315" s="1" t="s">
        <v>4818</v>
      </c>
      <c r="C2315" s="1" t="s">
        <v>49</v>
      </c>
      <c r="D2315" s="1">
        <v>4</v>
      </c>
      <c r="E2315" s="1">
        <v>0</v>
      </c>
      <c r="F2315" s="1"/>
      <c r="G2315" s="1" t="s">
        <v>4819</v>
      </c>
      <c r="H2315" s="2">
        <v>45575.45766994213</v>
      </c>
      <c r="I2315" s="1" t="str">
        <f>_xlfn.XLOOKUP(G2315,'Lookup '!A:A,'Lookup '!B:B)</f>
        <v>Cases &amp; Covers</v>
      </c>
      <c r="J2315" s="1" t="s">
        <v>51</v>
      </c>
      <c r="K2315" s="1" t="b">
        <v>0</v>
      </c>
      <c r="L2315" s="1"/>
      <c r="M2315" s="1"/>
      <c r="N2315" s="1" t="s">
        <v>52</v>
      </c>
      <c r="O2315" s="3">
        <v>4.2300000000000004</v>
      </c>
      <c r="P2315" s="3"/>
      <c r="Q2315" s="3">
        <v>4.2300000000000004</v>
      </c>
      <c r="R2315" s="3">
        <v>5.4234999999999998</v>
      </c>
      <c r="S2315" s="1">
        <v>0</v>
      </c>
      <c r="T2315" s="4">
        <v>0</v>
      </c>
      <c r="U2315" s="1" t="s">
        <v>5484</v>
      </c>
      <c r="V2315" s="1" t="s">
        <v>5715</v>
      </c>
      <c r="W2315" s="1" t="s">
        <v>5709</v>
      </c>
      <c r="X2315" s="1" t="s">
        <v>47</v>
      </c>
      <c r="Y2315" s="1">
        <v>10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37</v>
      </c>
      <c r="AV2315" s="1">
        <v>17</v>
      </c>
      <c r="AW2315" s="1">
        <v>14</v>
      </c>
      <c r="AX2315" s="1">
        <v>14</v>
      </c>
      <c r="AY2315" s="1">
        <v>5</v>
      </c>
      <c r="AZ2315" s="1">
        <v>1</v>
      </c>
      <c r="BA2315" s="11">
        <v>0</v>
      </c>
    </row>
    <row r="2316" spans="1:53" x14ac:dyDescent="0.25">
      <c r="A2316" s="10">
        <v>126365</v>
      </c>
      <c r="B2316" s="1" t="s">
        <v>4820</v>
      </c>
      <c r="C2316" s="1" t="s">
        <v>49</v>
      </c>
      <c r="D2316" s="1">
        <v>4</v>
      </c>
      <c r="E2316" s="1">
        <v>0</v>
      </c>
      <c r="F2316" s="1"/>
      <c r="G2316" s="1" t="s">
        <v>4821</v>
      </c>
      <c r="H2316" s="2">
        <v>45575.45766994213</v>
      </c>
      <c r="I2316" s="1" t="str">
        <f>_xlfn.XLOOKUP(G2316,'Lookup '!A:A,'Lookup '!B:B)</f>
        <v>Cases &amp; Covers</v>
      </c>
      <c r="J2316" s="1" t="s">
        <v>51</v>
      </c>
      <c r="K2316" s="1" t="b">
        <v>0</v>
      </c>
      <c r="L2316" s="1"/>
      <c r="M2316" s="1"/>
      <c r="N2316" s="1" t="s">
        <v>52</v>
      </c>
      <c r="O2316" s="3">
        <v>2.2000000000000002</v>
      </c>
      <c r="P2316" s="3"/>
      <c r="Q2316" s="3">
        <v>2.2000000000000002</v>
      </c>
      <c r="R2316" s="3">
        <v>3.3877000000000002</v>
      </c>
      <c r="S2316" s="1">
        <v>0</v>
      </c>
      <c r="T2316" s="4">
        <v>0</v>
      </c>
      <c r="U2316" s="1" t="s">
        <v>5484</v>
      </c>
      <c r="V2316" s="1" t="s">
        <v>5620</v>
      </c>
      <c r="W2316" s="1" t="s">
        <v>5709</v>
      </c>
      <c r="X2316" s="1" t="s">
        <v>47</v>
      </c>
      <c r="Y2316" s="1">
        <v>84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32</v>
      </c>
      <c r="AV2316" s="1">
        <v>8</v>
      </c>
      <c r="AW2316" s="1">
        <v>4</v>
      </c>
      <c r="AX2316" s="1">
        <v>12</v>
      </c>
      <c r="AY2316" s="1">
        <v>5</v>
      </c>
      <c r="AZ2316" s="1">
        <v>3</v>
      </c>
      <c r="BA2316" s="11">
        <v>0</v>
      </c>
    </row>
    <row r="2317" spans="1:53" x14ac:dyDescent="0.25">
      <c r="A2317" s="10">
        <v>126366</v>
      </c>
      <c r="B2317" s="1" t="s">
        <v>4822</v>
      </c>
      <c r="C2317" s="1" t="s">
        <v>49</v>
      </c>
      <c r="D2317" s="1">
        <v>4</v>
      </c>
      <c r="E2317" s="1">
        <v>0</v>
      </c>
      <c r="F2317" s="1"/>
      <c r="G2317" s="1" t="s">
        <v>4823</v>
      </c>
      <c r="H2317" s="2">
        <v>45575.45766994213</v>
      </c>
      <c r="I2317" s="1" t="str">
        <f>_xlfn.XLOOKUP(G2317,'Lookup '!A:A,'Lookup '!B:B)</f>
        <v>Cases &amp; Covers</v>
      </c>
      <c r="J2317" s="1" t="s">
        <v>51</v>
      </c>
      <c r="K2317" s="1" t="b">
        <v>0</v>
      </c>
      <c r="L2317" s="1"/>
      <c r="M2317" s="1"/>
      <c r="N2317" s="1" t="s">
        <v>52</v>
      </c>
      <c r="O2317" s="3">
        <v>2.2000000000000002</v>
      </c>
      <c r="P2317" s="3"/>
      <c r="Q2317" s="3">
        <v>2.2000000000000002</v>
      </c>
      <c r="R2317" s="3">
        <v>3.5857999999999999</v>
      </c>
      <c r="S2317" s="1">
        <v>0</v>
      </c>
      <c r="T2317" s="4">
        <v>0</v>
      </c>
      <c r="U2317" s="1" t="s">
        <v>5484</v>
      </c>
      <c r="V2317" s="1" t="s">
        <v>5620</v>
      </c>
      <c r="W2317" s="1" t="s">
        <v>5707</v>
      </c>
      <c r="X2317" s="1" t="s">
        <v>47</v>
      </c>
      <c r="Y2317" s="1">
        <v>67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24</v>
      </c>
      <c r="AV2317" s="1">
        <v>18</v>
      </c>
      <c r="AW2317" s="1">
        <v>15</v>
      </c>
      <c r="AX2317" s="1">
        <v>11</v>
      </c>
      <c r="AY2317" s="1">
        <v>4</v>
      </c>
      <c r="AZ2317" s="1">
        <v>4</v>
      </c>
      <c r="BA2317" s="11">
        <v>5</v>
      </c>
    </row>
    <row r="2318" spans="1:53" x14ac:dyDescent="0.25">
      <c r="A2318" s="10">
        <v>126367</v>
      </c>
      <c r="B2318" s="1" t="s">
        <v>4824</v>
      </c>
      <c r="C2318" s="1" t="s">
        <v>49</v>
      </c>
      <c r="D2318" s="1">
        <v>4</v>
      </c>
      <c r="E2318" s="1">
        <v>0</v>
      </c>
      <c r="F2318" s="1"/>
      <c r="G2318" s="1" t="s">
        <v>4825</v>
      </c>
      <c r="H2318" s="2">
        <v>45575.45766994213</v>
      </c>
      <c r="I2318" s="1" t="str">
        <f>_xlfn.XLOOKUP(G2318,'Lookup '!A:A,'Lookup '!B:B)</f>
        <v>Cases &amp; Covers</v>
      </c>
      <c r="J2318" s="1" t="s">
        <v>51</v>
      </c>
      <c r="K2318" s="1" t="b">
        <v>0</v>
      </c>
      <c r="L2318" s="1"/>
      <c r="M2318" s="1"/>
      <c r="N2318" s="1" t="s">
        <v>52</v>
      </c>
      <c r="O2318" s="3">
        <v>2.2000000000000002</v>
      </c>
      <c r="P2318" s="3"/>
      <c r="Q2318" s="3">
        <v>2.2000000000000002</v>
      </c>
      <c r="R2318" s="3">
        <v>3.7271999999999998</v>
      </c>
      <c r="S2318" s="1">
        <v>0</v>
      </c>
      <c r="T2318" s="4">
        <v>0</v>
      </c>
      <c r="U2318" s="1" t="s">
        <v>5484</v>
      </c>
      <c r="V2318" s="1" t="s">
        <v>5620</v>
      </c>
      <c r="W2318" s="1" t="s">
        <v>5708</v>
      </c>
      <c r="X2318" s="1" t="s">
        <v>47</v>
      </c>
      <c r="Y2318" s="1">
        <v>15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12</v>
      </c>
      <c r="AV2318" s="1">
        <v>5</v>
      </c>
      <c r="AW2318" s="1">
        <v>7</v>
      </c>
      <c r="AX2318" s="1">
        <v>8</v>
      </c>
      <c r="AY2318" s="1">
        <v>6</v>
      </c>
      <c r="AZ2318" s="1">
        <v>4</v>
      </c>
      <c r="BA2318" s="11">
        <v>3</v>
      </c>
    </row>
    <row r="2319" spans="1:53" x14ac:dyDescent="0.25">
      <c r="A2319" s="10">
        <v>126368</v>
      </c>
      <c r="B2319" s="1" t="s">
        <v>4826</v>
      </c>
      <c r="C2319" s="1" t="s">
        <v>49</v>
      </c>
      <c r="D2319" s="1">
        <v>4</v>
      </c>
      <c r="E2319" s="1">
        <v>0</v>
      </c>
      <c r="F2319" s="1"/>
      <c r="G2319" s="1" t="s">
        <v>4827</v>
      </c>
      <c r="H2319" s="2">
        <v>45575.45766994213</v>
      </c>
      <c r="I2319" s="1" t="str">
        <f>_xlfn.XLOOKUP(G2319,'Lookup '!A:A,'Lookup '!B:B)</f>
        <v>Cases &amp; Covers</v>
      </c>
      <c r="J2319" s="1" t="s">
        <v>51</v>
      </c>
      <c r="K2319" s="1" t="b">
        <v>0</v>
      </c>
      <c r="L2319" s="1"/>
      <c r="M2319" s="1"/>
      <c r="N2319" s="1" t="s">
        <v>52</v>
      </c>
      <c r="O2319" s="3">
        <v>2.71</v>
      </c>
      <c r="P2319" s="3"/>
      <c r="Q2319" s="3">
        <v>2.71</v>
      </c>
      <c r="R2319" s="3">
        <v>4.5453999999999999</v>
      </c>
      <c r="S2319" s="1">
        <v>0</v>
      </c>
      <c r="T2319" s="4">
        <v>0</v>
      </c>
      <c r="U2319" s="1" t="s">
        <v>5484</v>
      </c>
      <c r="V2319" s="1" t="s">
        <v>5714</v>
      </c>
      <c r="W2319" s="1" t="s">
        <v>5614</v>
      </c>
      <c r="X2319" s="1" t="s">
        <v>47</v>
      </c>
      <c r="Y2319" s="1">
        <v>14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13</v>
      </c>
      <c r="AV2319" s="1">
        <v>8</v>
      </c>
      <c r="AW2319" s="1">
        <v>10</v>
      </c>
      <c r="AX2319" s="1">
        <v>4</v>
      </c>
      <c r="AY2319" s="1">
        <v>3</v>
      </c>
      <c r="AZ2319" s="1">
        <v>5</v>
      </c>
      <c r="BA2319" s="11">
        <v>1</v>
      </c>
    </row>
    <row r="2320" spans="1:53" x14ac:dyDescent="0.25">
      <c r="A2320" s="10">
        <v>126369</v>
      </c>
      <c r="B2320" s="1" t="s">
        <v>4828</v>
      </c>
      <c r="C2320" s="1" t="s">
        <v>58</v>
      </c>
      <c r="D2320" s="1">
        <v>0</v>
      </c>
      <c r="E2320" s="1">
        <v>0</v>
      </c>
      <c r="F2320" s="1"/>
      <c r="G2320" s="1" t="s">
        <v>4829</v>
      </c>
      <c r="H2320" s="2">
        <v>45579.559975543983</v>
      </c>
      <c r="I2320" s="1" t="str">
        <f>_xlfn.XLOOKUP(G2320,'Lookup '!A:A,'Lookup '!B:B)</f>
        <v>Cases &amp; Covers</v>
      </c>
      <c r="J2320" s="1" t="s">
        <v>51</v>
      </c>
      <c r="K2320" s="1" t="b">
        <v>0</v>
      </c>
      <c r="L2320" s="1"/>
      <c r="M2320" s="1"/>
      <c r="N2320" s="1" t="s">
        <v>52</v>
      </c>
      <c r="O2320" s="3">
        <v>5.42</v>
      </c>
      <c r="P2320" s="3"/>
      <c r="Q2320" s="3">
        <v>5.42</v>
      </c>
      <c r="R2320" s="3">
        <v>7.7271999999999998</v>
      </c>
      <c r="S2320" s="1">
        <v>0</v>
      </c>
      <c r="T2320" s="4">
        <v>0</v>
      </c>
      <c r="U2320" s="1" t="s">
        <v>5362</v>
      </c>
      <c r="V2320" s="1" t="s">
        <v>5716</v>
      </c>
      <c r="W2320" s="1" t="s">
        <v>3715</v>
      </c>
      <c r="X2320" s="1" t="s">
        <v>47</v>
      </c>
      <c r="Y2320" s="1">
        <v>233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38</v>
      </c>
      <c r="AV2320" s="1">
        <v>19</v>
      </c>
      <c r="AW2320" s="1">
        <v>37</v>
      </c>
      <c r="AX2320" s="1">
        <v>29</v>
      </c>
      <c r="AY2320" s="1">
        <v>23</v>
      </c>
      <c r="AZ2320" s="1">
        <v>14</v>
      </c>
      <c r="BA2320" s="11">
        <v>10</v>
      </c>
    </row>
    <row r="2321" spans="1:53" x14ac:dyDescent="0.25">
      <c r="A2321" s="10">
        <v>126370</v>
      </c>
      <c r="B2321" s="1" t="s">
        <v>4830</v>
      </c>
      <c r="C2321" s="1" t="s">
        <v>58</v>
      </c>
      <c r="D2321" s="1">
        <v>0</v>
      </c>
      <c r="E2321" s="1">
        <v>0</v>
      </c>
      <c r="F2321" s="1"/>
      <c r="G2321" s="1" t="s">
        <v>4831</v>
      </c>
      <c r="H2321" s="2">
        <v>45579.559975543983</v>
      </c>
      <c r="I2321" s="1" t="str">
        <f>_xlfn.XLOOKUP(G2321,'Lookup '!A:A,'Lookup '!B:B)</f>
        <v>Cases &amp; Covers</v>
      </c>
      <c r="J2321" s="1" t="s">
        <v>51</v>
      </c>
      <c r="K2321" s="1" t="b">
        <v>0</v>
      </c>
      <c r="L2321" s="1"/>
      <c r="M2321" s="1"/>
      <c r="N2321" s="1" t="s">
        <v>52</v>
      </c>
      <c r="O2321" s="3">
        <v>5.42</v>
      </c>
      <c r="P2321" s="3"/>
      <c r="Q2321" s="3">
        <v>5.42</v>
      </c>
      <c r="R2321" s="3">
        <v>7.7271999999999998</v>
      </c>
      <c r="S2321" s="1">
        <v>0</v>
      </c>
      <c r="T2321" s="4">
        <v>0</v>
      </c>
      <c r="U2321" s="1" t="s">
        <v>5362</v>
      </c>
      <c r="V2321" s="1" t="s">
        <v>5716</v>
      </c>
      <c r="W2321" s="1" t="s">
        <v>3715</v>
      </c>
      <c r="X2321" s="1" t="s">
        <v>47</v>
      </c>
      <c r="Y2321" s="1">
        <v>177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41</v>
      </c>
      <c r="AV2321" s="1">
        <v>13</v>
      </c>
      <c r="AW2321" s="1">
        <v>39</v>
      </c>
      <c r="AX2321" s="1">
        <v>25</v>
      </c>
      <c r="AY2321" s="1">
        <v>22</v>
      </c>
      <c r="AZ2321" s="1">
        <v>17</v>
      </c>
      <c r="BA2321" s="11">
        <v>16</v>
      </c>
    </row>
    <row r="2322" spans="1:53" x14ac:dyDescent="0.25">
      <c r="A2322" s="10">
        <v>126371</v>
      </c>
      <c r="B2322" s="1" t="s">
        <v>4832</v>
      </c>
      <c r="C2322" s="1" t="s">
        <v>58</v>
      </c>
      <c r="D2322" s="1">
        <v>0</v>
      </c>
      <c r="E2322" s="1">
        <v>0</v>
      </c>
      <c r="F2322" s="1"/>
      <c r="G2322" s="1" t="s">
        <v>4833</v>
      </c>
      <c r="H2322" s="2">
        <v>45579.559975543983</v>
      </c>
      <c r="I2322" s="1" t="str">
        <f>_xlfn.XLOOKUP(G2322,'Lookup '!A:A,'Lookup '!B:B)</f>
        <v>Cases &amp; Covers</v>
      </c>
      <c r="J2322" s="1" t="s">
        <v>51</v>
      </c>
      <c r="K2322" s="1" t="b">
        <v>0</v>
      </c>
      <c r="L2322" s="1"/>
      <c r="M2322" s="1"/>
      <c r="N2322" s="1" t="s">
        <v>52</v>
      </c>
      <c r="O2322" s="3">
        <v>5.42</v>
      </c>
      <c r="P2322" s="3"/>
      <c r="Q2322" s="3">
        <v>5.42</v>
      </c>
      <c r="R2322" s="3">
        <v>7.7271999999999998</v>
      </c>
      <c r="S2322" s="1">
        <v>0</v>
      </c>
      <c r="T2322" s="4">
        <v>0</v>
      </c>
      <c r="U2322" s="1" t="s">
        <v>5362</v>
      </c>
      <c r="V2322" s="1" t="s">
        <v>5716</v>
      </c>
      <c r="W2322" s="1" t="s">
        <v>5493</v>
      </c>
      <c r="X2322" s="1" t="s">
        <v>47</v>
      </c>
      <c r="Y2322" s="1">
        <v>161</v>
      </c>
      <c r="Z2322" s="1">
        <v>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34</v>
      </c>
      <c r="AV2322" s="1">
        <v>13</v>
      </c>
      <c r="AW2322" s="1">
        <v>26</v>
      </c>
      <c r="AX2322" s="1">
        <v>27</v>
      </c>
      <c r="AY2322" s="1">
        <v>11</v>
      </c>
      <c r="AZ2322" s="1">
        <v>18</v>
      </c>
      <c r="BA2322" s="11">
        <v>12</v>
      </c>
    </row>
    <row r="2323" spans="1:53" x14ac:dyDescent="0.25">
      <c r="A2323" s="10">
        <v>126372</v>
      </c>
      <c r="B2323" s="1" t="s">
        <v>4834</v>
      </c>
      <c r="C2323" s="1" t="s">
        <v>58</v>
      </c>
      <c r="D2323" s="1">
        <v>0</v>
      </c>
      <c r="E2323" s="1">
        <v>0</v>
      </c>
      <c r="F2323" s="1"/>
      <c r="G2323" s="1" t="s">
        <v>4835</v>
      </c>
      <c r="H2323" s="2">
        <v>45579.559975543983</v>
      </c>
      <c r="I2323" s="1" t="str">
        <f>_xlfn.XLOOKUP(G2323,'Lookup '!A:A,'Lookup '!B:B)</f>
        <v>Cases &amp; Covers</v>
      </c>
      <c r="J2323" s="1" t="s">
        <v>51</v>
      </c>
      <c r="K2323" s="1" t="b">
        <v>0</v>
      </c>
      <c r="L2323" s="1"/>
      <c r="M2323" s="1"/>
      <c r="N2323" s="1" t="s">
        <v>52</v>
      </c>
      <c r="O2323" s="3">
        <v>5.42</v>
      </c>
      <c r="P2323" s="3"/>
      <c r="Q2323" s="3">
        <v>5.42</v>
      </c>
      <c r="R2323" s="3">
        <v>7.7271999999999998</v>
      </c>
      <c r="S2323" s="1">
        <v>0</v>
      </c>
      <c r="T2323" s="4">
        <v>0</v>
      </c>
      <c r="U2323" s="1" t="s">
        <v>5362</v>
      </c>
      <c r="V2323" s="1" t="s">
        <v>5716</v>
      </c>
      <c r="W2323" s="1" t="s">
        <v>5493</v>
      </c>
      <c r="X2323" s="1" t="s">
        <v>47</v>
      </c>
      <c r="Y2323" s="1">
        <v>160</v>
      </c>
      <c r="Z2323" s="1">
        <v>1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36</v>
      </c>
      <c r="AV2323" s="1">
        <v>14</v>
      </c>
      <c r="AW2323" s="1">
        <v>30</v>
      </c>
      <c r="AX2323" s="1">
        <v>27</v>
      </c>
      <c r="AY2323" s="1">
        <v>15</v>
      </c>
      <c r="AZ2323" s="1">
        <v>13</v>
      </c>
      <c r="BA2323" s="11">
        <v>7</v>
      </c>
    </row>
    <row r="2324" spans="1:53" x14ac:dyDescent="0.25">
      <c r="A2324" s="10">
        <v>126373</v>
      </c>
      <c r="B2324" s="1" t="s">
        <v>4836</v>
      </c>
      <c r="C2324" s="1" t="s">
        <v>58</v>
      </c>
      <c r="D2324" s="1">
        <v>0</v>
      </c>
      <c r="E2324" s="1">
        <v>0</v>
      </c>
      <c r="F2324" s="1"/>
      <c r="G2324" s="1" t="s">
        <v>4837</v>
      </c>
      <c r="H2324" s="2">
        <v>45579.559975543983</v>
      </c>
      <c r="I2324" s="1" t="str">
        <f>_xlfn.XLOOKUP(G2324,'Lookup '!A:A,'Lookup '!B:B)</f>
        <v>Cases &amp; Covers</v>
      </c>
      <c r="J2324" s="1" t="s">
        <v>51</v>
      </c>
      <c r="K2324" s="1" t="b">
        <v>0</v>
      </c>
      <c r="L2324" s="1"/>
      <c r="M2324" s="1"/>
      <c r="N2324" s="1" t="s">
        <v>52</v>
      </c>
      <c r="O2324" s="3">
        <v>5.42</v>
      </c>
      <c r="P2324" s="3"/>
      <c r="Q2324" s="3">
        <v>5.42</v>
      </c>
      <c r="R2324" s="3">
        <v>7.7271999999999998</v>
      </c>
      <c r="S2324" s="1">
        <v>0</v>
      </c>
      <c r="T2324" s="4">
        <v>0</v>
      </c>
      <c r="U2324" s="1" t="s">
        <v>5362</v>
      </c>
      <c r="V2324" s="1" t="s">
        <v>5716</v>
      </c>
      <c r="W2324" s="1" t="s">
        <v>5534</v>
      </c>
      <c r="X2324" s="1" t="s">
        <v>47</v>
      </c>
      <c r="Y2324" s="1">
        <v>103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30</v>
      </c>
      <c r="AV2324" s="1">
        <v>12</v>
      </c>
      <c r="AW2324" s="1">
        <v>21</v>
      </c>
      <c r="AX2324" s="1">
        <v>17</v>
      </c>
      <c r="AY2324" s="1">
        <v>8</v>
      </c>
      <c r="AZ2324" s="1">
        <v>6</v>
      </c>
      <c r="BA2324" s="11">
        <v>3</v>
      </c>
    </row>
    <row r="2325" spans="1:53" x14ac:dyDescent="0.25">
      <c r="A2325" s="10">
        <v>126374</v>
      </c>
      <c r="B2325" s="1" t="s">
        <v>4838</v>
      </c>
      <c r="C2325" s="1" t="s">
        <v>58</v>
      </c>
      <c r="D2325" s="1">
        <v>0</v>
      </c>
      <c r="E2325" s="1">
        <v>0</v>
      </c>
      <c r="F2325" s="1"/>
      <c r="G2325" s="1" t="s">
        <v>4839</v>
      </c>
      <c r="H2325" s="2">
        <v>45579.559975543983</v>
      </c>
      <c r="I2325" s="1" t="str">
        <f>_xlfn.XLOOKUP(G2325,'Lookup '!A:A,'Lookup '!B:B)</f>
        <v>Cases &amp; Covers</v>
      </c>
      <c r="J2325" s="1" t="s">
        <v>51</v>
      </c>
      <c r="K2325" s="1" t="b">
        <v>0</v>
      </c>
      <c r="L2325" s="1"/>
      <c r="M2325" s="1"/>
      <c r="N2325" s="1" t="s">
        <v>52</v>
      </c>
      <c r="O2325" s="3">
        <v>5.42</v>
      </c>
      <c r="P2325" s="3"/>
      <c r="Q2325" s="3">
        <v>5.42</v>
      </c>
      <c r="R2325" s="3">
        <v>7.7271999999999998</v>
      </c>
      <c r="S2325" s="1">
        <v>0</v>
      </c>
      <c r="T2325" s="4">
        <v>0</v>
      </c>
      <c r="U2325" s="1" t="s">
        <v>5362</v>
      </c>
      <c r="V2325" s="1" t="s">
        <v>5716</v>
      </c>
      <c r="W2325" s="1" t="s">
        <v>5534</v>
      </c>
      <c r="X2325" s="1" t="s">
        <v>47</v>
      </c>
      <c r="Y2325" s="1">
        <v>67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31</v>
      </c>
      <c r="AV2325" s="1">
        <v>10</v>
      </c>
      <c r="AW2325" s="1">
        <v>15</v>
      </c>
      <c r="AX2325" s="1">
        <v>10</v>
      </c>
      <c r="AY2325" s="1">
        <v>9</v>
      </c>
      <c r="AZ2325" s="1">
        <v>7</v>
      </c>
      <c r="BA2325" s="11">
        <v>2</v>
      </c>
    </row>
    <row r="2326" spans="1:53" x14ac:dyDescent="0.25">
      <c r="A2326" s="10">
        <v>126375</v>
      </c>
      <c r="B2326" s="1" t="s">
        <v>4840</v>
      </c>
      <c r="C2326" s="1" t="s">
        <v>58</v>
      </c>
      <c r="D2326" s="1">
        <v>0</v>
      </c>
      <c r="E2326" s="1">
        <v>0</v>
      </c>
      <c r="F2326" s="1"/>
      <c r="G2326" s="1" t="s">
        <v>4841</v>
      </c>
      <c r="H2326" s="2">
        <v>45579.559975543983</v>
      </c>
      <c r="I2326" s="1" t="str">
        <f>_xlfn.XLOOKUP(G2326,'Lookup '!A:A,'Lookup '!B:B)</f>
        <v>Cases &amp; Covers</v>
      </c>
      <c r="J2326" s="1" t="s">
        <v>51</v>
      </c>
      <c r="K2326" s="1" t="b">
        <v>0</v>
      </c>
      <c r="L2326" s="1"/>
      <c r="M2326" s="1"/>
      <c r="N2326" s="1" t="s">
        <v>52</v>
      </c>
      <c r="O2326" s="3">
        <v>5.42</v>
      </c>
      <c r="P2326" s="3"/>
      <c r="Q2326" s="3">
        <v>5.42</v>
      </c>
      <c r="R2326" s="3">
        <v>7.7271999999999998</v>
      </c>
      <c r="S2326" s="1">
        <v>0</v>
      </c>
      <c r="T2326" s="4">
        <v>0</v>
      </c>
      <c r="U2326" s="1" t="s">
        <v>5362</v>
      </c>
      <c r="V2326" s="1" t="s">
        <v>5716</v>
      </c>
      <c r="W2326" s="1" t="s">
        <v>5520</v>
      </c>
      <c r="X2326" s="1" t="s">
        <v>47</v>
      </c>
      <c r="Y2326" s="1">
        <v>121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29</v>
      </c>
      <c r="AV2326" s="1">
        <v>16</v>
      </c>
      <c r="AW2326" s="1">
        <v>22</v>
      </c>
      <c r="AX2326" s="1">
        <v>35</v>
      </c>
      <c r="AY2326" s="1">
        <v>11</v>
      </c>
      <c r="AZ2326" s="1">
        <v>8</v>
      </c>
      <c r="BA2326" s="11">
        <v>10</v>
      </c>
    </row>
    <row r="2327" spans="1:53" x14ac:dyDescent="0.25">
      <c r="A2327" s="10">
        <v>126376</v>
      </c>
      <c r="B2327" s="1" t="s">
        <v>4842</v>
      </c>
      <c r="C2327" s="1" t="s">
        <v>58</v>
      </c>
      <c r="D2327" s="1">
        <v>0</v>
      </c>
      <c r="E2327" s="1">
        <v>0</v>
      </c>
      <c r="F2327" s="1"/>
      <c r="G2327" s="1" t="s">
        <v>4843</v>
      </c>
      <c r="H2327" s="2">
        <v>45579.559975543983</v>
      </c>
      <c r="I2327" s="1" t="str">
        <f>_xlfn.XLOOKUP(G2327,'Lookup '!A:A,'Lookup '!B:B)</f>
        <v>Cases &amp; Covers</v>
      </c>
      <c r="J2327" s="1" t="s">
        <v>51</v>
      </c>
      <c r="K2327" s="1" t="b">
        <v>0</v>
      </c>
      <c r="L2327" s="1"/>
      <c r="M2327" s="1"/>
      <c r="N2327" s="1" t="s">
        <v>52</v>
      </c>
      <c r="O2327" s="3">
        <v>5.42</v>
      </c>
      <c r="P2327" s="3"/>
      <c r="Q2327" s="3">
        <v>5.42</v>
      </c>
      <c r="R2327" s="3">
        <v>7.7271999999999998</v>
      </c>
      <c r="S2327" s="1">
        <v>0</v>
      </c>
      <c r="T2327" s="4">
        <v>0</v>
      </c>
      <c r="U2327" s="1" t="s">
        <v>5362</v>
      </c>
      <c r="V2327" s="1" t="s">
        <v>5716</v>
      </c>
      <c r="W2327" s="1" t="s">
        <v>5520</v>
      </c>
      <c r="X2327" s="1" t="s">
        <v>47</v>
      </c>
      <c r="Y2327" s="1">
        <v>139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23</v>
      </c>
      <c r="AV2327" s="1">
        <v>13</v>
      </c>
      <c r="AW2327" s="1">
        <v>22</v>
      </c>
      <c r="AX2327" s="1">
        <v>29</v>
      </c>
      <c r="AY2327" s="1">
        <v>11</v>
      </c>
      <c r="AZ2327" s="1">
        <v>7</v>
      </c>
      <c r="BA2327" s="11">
        <v>8</v>
      </c>
    </row>
    <row r="2328" spans="1:53" x14ac:dyDescent="0.25">
      <c r="A2328" s="10">
        <v>126377</v>
      </c>
      <c r="B2328" s="1" t="s">
        <v>4844</v>
      </c>
      <c r="C2328" s="1" t="s">
        <v>58</v>
      </c>
      <c r="D2328" s="1">
        <v>0</v>
      </c>
      <c r="E2328" s="1">
        <v>0</v>
      </c>
      <c r="F2328" s="1"/>
      <c r="G2328" s="1" t="s">
        <v>4845</v>
      </c>
      <c r="H2328" s="2">
        <v>45579.559975543983</v>
      </c>
      <c r="I2328" s="1" t="str">
        <f>_xlfn.XLOOKUP(G2328,'Lookup '!A:A,'Lookup '!B:B)</f>
        <v>Cases &amp; Covers</v>
      </c>
      <c r="J2328" s="1" t="s">
        <v>51</v>
      </c>
      <c r="K2328" s="1" t="b">
        <v>0</v>
      </c>
      <c r="L2328" s="1"/>
      <c r="M2328" s="1"/>
      <c r="N2328" s="1" t="s">
        <v>52</v>
      </c>
      <c r="O2328" s="3">
        <v>5.42</v>
      </c>
      <c r="P2328" s="3"/>
      <c r="Q2328" s="3">
        <v>5.42</v>
      </c>
      <c r="R2328" s="3">
        <v>7.7271999999999998</v>
      </c>
      <c r="S2328" s="1">
        <v>0</v>
      </c>
      <c r="T2328" s="4">
        <v>0</v>
      </c>
      <c r="U2328" s="1" t="s">
        <v>5362</v>
      </c>
      <c r="V2328" s="1" t="s">
        <v>5716</v>
      </c>
      <c r="W2328" s="1" t="s">
        <v>5515</v>
      </c>
      <c r="X2328" s="1" t="s">
        <v>47</v>
      </c>
      <c r="Y2328" s="1">
        <v>128</v>
      </c>
      <c r="Z2328" s="1">
        <v>0</v>
      </c>
      <c r="AA2328" s="1">
        <v>70</v>
      </c>
      <c r="AB2328" s="1">
        <v>70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46</v>
      </c>
      <c r="AV2328" s="1">
        <v>18</v>
      </c>
      <c r="AW2328" s="1">
        <v>49</v>
      </c>
      <c r="AX2328" s="1">
        <v>43</v>
      </c>
      <c r="AY2328" s="1">
        <v>26</v>
      </c>
      <c r="AZ2328" s="1">
        <v>22</v>
      </c>
      <c r="BA2328" s="11">
        <v>21</v>
      </c>
    </row>
    <row r="2329" spans="1:53" x14ac:dyDescent="0.25">
      <c r="A2329" s="10">
        <v>126378</v>
      </c>
      <c r="B2329" s="1" t="s">
        <v>4846</v>
      </c>
      <c r="C2329" s="1" t="s">
        <v>58</v>
      </c>
      <c r="D2329" s="1">
        <v>0</v>
      </c>
      <c r="E2329" s="1">
        <v>0</v>
      </c>
      <c r="F2329" s="1"/>
      <c r="G2329" s="1" t="s">
        <v>4847</v>
      </c>
      <c r="H2329" s="2">
        <v>45579.559975543983</v>
      </c>
      <c r="I2329" s="1" t="str">
        <f>_xlfn.XLOOKUP(G2329,'Lookup '!A:A,'Lookup '!B:B)</f>
        <v>Cases &amp; Covers</v>
      </c>
      <c r="J2329" s="1" t="s">
        <v>51</v>
      </c>
      <c r="K2329" s="1" t="b">
        <v>0</v>
      </c>
      <c r="L2329" s="1"/>
      <c r="M2329" s="1"/>
      <c r="N2329" s="1" t="s">
        <v>52</v>
      </c>
      <c r="O2329" s="3">
        <v>5.42</v>
      </c>
      <c r="P2329" s="3"/>
      <c r="Q2329" s="3">
        <v>5.42</v>
      </c>
      <c r="R2329" s="3">
        <v>7.7271999999999998</v>
      </c>
      <c r="S2329" s="1">
        <v>0</v>
      </c>
      <c r="T2329" s="4">
        <v>0</v>
      </c>
      <c r="U2329" s="1" t="s">
        <v>5362</v>
      </c>
      <c r="V2329" s="1" t="s">
        <v>5716</v>
      </c>
      <c r="W2329" s="1" t="s">
        <v>5515</v>
      </c>
      <c r="X2329" s="1" t="s">
        <v>47</v>
      </c>
      <c r="Y2329" s="1">
        <v>86</v>
      </c>
      <c r="Z2329" s="1">
        <v>0</v>
      </c>
      <c r="AA2329" s="1">
        <v>70</v>
      </c>
      <c r="AB2329" s="1">
        <v>70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47</v>
      </c>
      <c r="AV2329" s="1">
        <v>18</v>
      </c>
      <c r="AW2329" s="1">
        <v>37</v>
      </c>
      <c r="AX2329" s="1">
        <v>39</v>
      </c>
      <c r="AY2329" s="1">
        <v>23</v>
      </c>
      <c r="AZ2329" s="1">
        <v>27</v>
      </c>
      <c r="BA2329" s="11">
        <v>27</v>
      </c>
    </row>
    <row r="2330" spans="1:53" x14ac:dyDescent="0.25">
      <c r="A2330" s="10">
        <v>126379</v>
      </c>
      <c r="B2330" s="1" t="s">
        <v>4848</v>
      </c>
      <c r="C2330" s="1" t="s">
        <v>58</v>
      </c>
      <c r="D2330" s="1">
        <v>0</v>
      </c>
      <c r="E2330" s="1">
        <v>0</v>
      </c>
      <c r="F2330" s="1"/>
      <c r="G2330" s="1" t="s">
        <v>4849</v>
      </c>
      <c r="H2330" s="2">
        <v>45579.559975543983</v>
      </c>
      <c r="I2330" s="1" t="str">
        <f>_xlfn.XLOOKUP(G2330,'Lookup '!A:A,'Lookup '!B:B)</f>
        <v>Cases &amp; Covers</v>
      </c>
      <c r="J2330" s="1" t="s">
        <v>51</v>
      </c>
      <c r="K2330" s="1" t="b">
        <v>0</v>
      </c>
      <c r="L2330" s="1"/>
      <c r="M2330" s="1"/>
      <c r="N2330" s="1" t="s">
        <v>52</v>
      </c>
      <c r="O2330" s="3">
        <v>5.42</v>
      </c>
      <c r="P2330" s="3"/>
      <c r="Q2330" s="3">
        <v>5.42</v>
      </c>
      <c r="R2330" s="3">
        <v>7.7271999999999998</v>
      </c>
      <c r="S2330" s="1">
        <v>0</v>
      </c>
      <c r="T2330" s="4">
        <v>0</v>
      </c>
      <c r="U2330" s="1" t="s">
        <v>5362</v>
      </c>
      <c r="V2330" s="1" t="s">
        <v>5716</v>
      </c>
      <c r="W2330" s="1" t="s">
        <v>5533</v>
      </c>
      <c r="X2330" s="1" t="s">
        <v>47</v>
      </c>
      <c r="Y2330" s="1">
        <v>178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31</v>
      </c>
      <c r="AV2330" s="1">
        <v>4</v>
      </c>
      <c r="AW2330" s="1">
        <v>9</v>
      </c>
      <c r="AX2330" s="1">
        <v>13</v>
      </c>
      <c r="AY2330" s="1">
        <v>4</v>
      </c>
      <c r="AZ2330" s="1">
        <v>6</v>
      </c>
      <c r="BA2330" s="11">
        <v>5</v>
      </c>
    </row>
    <row r="2331" spans="1:53" x14ac:dyDescent="0.25">
      <c r="A2331" s="10">
        <v>126380</v>
      </c>
      <c r="B2331" s="1" t="s">
        <v>4850</v>
      </c>
      <c r="C2331" s="1" t="s">
        <v>58</v>
      </c>
      <c r="D2331" s="1">
        <v>0</v>
      </c>
      <c r="E2331" s="1">
        <v>0</v>
      </c>
      <c r="F2331" s="1"/>
      <c r="G2331" s="1" t="s">
        <v>4851</v>
      </c>
      <c r="H2331" s="2">
        <v>45579.559975543983</v>
      </c>
      <c r="I2331" s="1" t="str">
        <f>_xlfn.XLOOKUP(G2331,'Lookup '!A:A,'Lookup '!B:B)</f>
        <v>Cases &amp; Covers</v>
      </c>
      <c r="J2331" s="1" t="s">
        <v>51</v>
      </c>
      <c r="K2331" s="1" t="b">
        <v>0</v>
      </c>
      <c r="L2331" s="1"/>
      <c r="M2331" s="1"/>
      <c r="N2331" s="1" t="s">
        <v>52</v>
      </c>
      <c r="O2331" s="3">
        <v>5.42</v>
      </c>
      <c r="P2331" s="3"/>
      <c r="Q2331" s="3">
        <v>5.42</v>
      </c>
      <c r="R2331" s="3">
        <v>7.7271999999999998</v>
      </c>
      <c r="S2331" s="1">
        <v>0</v>
      </c>
      <c r="T2331" s="4">
        <v>0</v>
      </c>
      <c r="U2331" s="1" t="s">
        <v>5362</v>
      </c>
      <c r="V2331" s="1" t="s">
        <v>5716</v>
      </c>
      <c r="W2331" s="1" t="s">
        <v>5533</v>
      </c>
      <c r="X2331" s="1" t="s">
        <v>47</v>
      </c>
      <c r="Y2331" s="1">
        <v>137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27</v>
      </c>
      <c r="AV2331" s="1">
        <v>3</v>
      </c>
      <c r="AW2331" s="1">
        <v>10</v>
      </c>
      <c r="AX2331" s="1">
        <v>10</v>
      </c>
      <c r="AY2331" s="1">
        <v>4</v>
      </c>
      <c r="AZ2331" s="1">
        <v>6</v>
      </c>
      <c r="BA2331" s="11">
        <v>5</v>
      </c>
    </row>
    <row r="2332" spans="1:53" x14ac:dyDescent="0.25">
      <c r="A2332" s="10">
        <v>126381</v>
      </c>
      <c r="B2332" s="1" t="s">
        <v>4852</v>
      </c>
      <c r="C2332" s="1" t="s">
        <v>58</v>
      </c>
      <c r="D2332" s="1">
        <v>0</v>
      </c>
      <c r="E2332" s="1">
        <v>0</v>
      </c>
      <c r="F2332" s="1"/>
      <c r="G2332" s="1" t="s">
        <v>4853</v>
      </c>
      <c r="H2332" s="2">
        <v>45579.559975543983</v>
      </c>
      <c r="I2332" s="1" t="str">
        <f>_xlfn.XLOOKUP(G2332,'Lookup '!A:A,'Lookup '!B:B)</f>
        <v>Cases &amp; Covers</v>
      </c>
      <c r="J2332" s="1" t="s">
        <v>51</v>
      </c>
      <c r="K2332" s="1" t="b">
        <v>0</v>
      </c>
      <c r="L2332" s="1"/>
      <c r="M2332" s="1"/>
      <c r="N2332" s="1" t="s">
        <v>52</v>
      </c>
      <c r="O2332" s="3">
        <v>5.42</v>
      </c>
      <c r="P2332" s="3"/>
      <c r="Q2332" s="3">
        <v>5.42</v>
      </c>
      <c r="R2332" s="3">
        <v>7.7271999999999998</v>
      </c>
      <c r="S2332" s="1">
        <v>0</v>
      </c>
      <c r="T2332" s="4">
        <v>0</v>
      </c>
      <c r="U2332" s="1" t="s">
        <v>5362</v>
      </c>
      <c r="V2332" s="1" t="s">
        <v>5716</v>
      </c>
      <c r="W2332" s="1" t="s">
        <v>5535</v>
      </c>
      <c r="X2332" s="1" t="s">
        <v>47</v>
      </c>
      <c r="Y2332" s="1">
        <v>157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31</v>
      </c>
      <c r="AV2332" s="1">
        <v>16</v>
      </c>
      <c r="AW2332" s="1">
        <v>17</v>
      </c>
      <c r="AX2332" s="1">
        <v>8</v>
      </c>
      <c r="AY2332" s="1">
        <v>10</v>
      </c>
      <c r="AZ2332" s="1">
        <v>4</v>
      </c>
      <c r="BA2332" s="11">
        <v>8</v>
      </c>
    </row>
    <row r="2333" spans="1:53" x14ac:dyDescent="0.25">
      <c r="A2333" s="10">
        <v>126382</v>
      </c>
      <c r="B2333" s="1" t="s">
        <v>4854</v>
      </c>
      <c r="C2333" s="1" t="s">
        <v>58</v>
      </c>
      <c r="D2333" s="1">
        <v>0</v>
      </c>
      <c r="E2333" s="1">
        <v>0</v>
      </c>
      <c r="F2333" s="1"/>
      <c r="G2333" s="1" t="s">
        <v>4855</v>
      </c>
      <c r="H2333" s="2">
        <v>45579.559975543983</v>
      </c>
      <c r="I2333" s="1" t="str">
        <f>_xlfn.XLOOKUP(G2333,'Lookup '!A:A,'Lookup '!B:B)</f>
        <v>Cases &amp; Covers</v>
      </c>
      <c r="J2333" s="1" t="s">
        <v>51</v>
      </c>
      <c r="K2333" s="1" t="b">
        <v>0</v>
      </c>
      <c r="L2333" s="1"/>
      <c r="M2333" s="1"/>
      <c r="N2333" s="1" t="s">
        <v>52</v>
      </c>
      <c r="O2333" s="3">
        <v>5.42</v>
      </c>
      <c r="P2333" s="3"/>
      <c r="Q2333" s="3">
        <v>5.42</v>
      </c>
      <c r="R2333" s="3">
        <v>7.7271999999999998</v>
      </c>
      <c r="S2333" s="1">
        <v>0</v>
      </c>
      <c r="T2333" s="4">
        <v>0</v>
      </c>
      <c r="U2333" s="1" t="s">
        <v>5362</v>
      </c>
      <c r="V2333" s="1" t="s">
        <v>5716</v>
      </c>
      <c r="W2333" s="1" t="s">
        <v>5535</v>
      </c>
      <c r="X2333" s="1" t="s">
        <v>47</v>
      </c>
      <c r="Y2333" s="1">
        <v>150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45</v>
      </c>
      <c r="AV2333" s="1">
        <v>19</v>
      </c>
      <c r="AW2333" s="1">
        <v>10</v>
      </c>
      <c r="AX2333" s="1">
        <v>10</v>
      </c>
      <c r="AY2333" s="1">
        <v>4</v>
      </c>
      <c r="AZ2333" s="1">
        <v>5</v>
      </c>
      <c r="BA2333" s="11">
        <v>7</v>
      </c>
    </row>
    <row r="2334" spans="1:53" x14ac:dyDescent="0.25">
      <c r="A2334" s="10">
        <v>126383</v>
      </c>
      <c r="B2334" s="1" t="s">
        <v>4856</v>
      </c>
      <c r="C2334" s="1" t="s">
        <v>58</v>
      </c>
      <c r="D2334" s="1">
        <v>0</v>
      </c>
      <c r="E2334" s="1">
        <v>0</v>
      </c>
      <c r="F2334" s="1"/>
      <c r="G2334" s="1" t="s">
        <v>4857</v>
      </c>
      <c r="H2334" s="2">
        <v>45579.559975543983</v>
      </c>
      <c r="I2334" s="1" t="str">
        <f>_xlfn.XLOOKUP(G2334,'Lookup '!A:A,'Lookup '!B:B)</f>
        <v>Cases &amp; Covers</v>
      </c>
      <c r="J2334" s="1" t="s">
        <v>51</v>
      </c>
      <c r="K2334" s="1" t="b">
        <v>0</v>
      </c>
      <c r="L2334" s="1"/>
      <c r="M2334" s="1"/>
      <c r="N2334" s="1" t="s">
        <v>52</v>
      </c>
      <c r="O2334" s="3">
        <v>5.42</v>
      </c>
      <c r="P2334" s="3"/>
      <c r="Q2334" s="3">
        <v>5.42</v>
      </c>
      <c r="R2334" s="3">
        <v>7.7271999999999998</v>
      </c>
      <c r="S2334" s="1">
        <v>0</v>
      </c>
      <c r="T2334" s="4">
        <v>0</v>
      </c>
      <c r="U2334" s="1" t="s">
        <v>5362</v>
      </c>
      <c r="V2334" s="1" t="s">
        <v>5716</v>
      </c>
      <c r="W2334" s="1" t="s">
        <v>5605</v>
      </c>
      <c r="X2334" s="1" t="s">
        <v>47</v>
      </c>
      <c r="Y2334" s="1">
        <v>226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42</v>
      </c>
      <c r="AV2334" s="1">
        <v>6</v>
      </c>
      <c r="AW2334" s="1">
        <v>16</v>
      </c>
      <c r="AX2334" s="1">
        <v>19</v>
      </c>
      <c r="AY2334" s="1">
        <v>20</v>
      </c>
      <c r="AZ2334" s="1">
        <v>10</v>
      </c>
      <c r="BA2334" s="11">
        <v>13</v>
      </c>
    </row>
    <row r="2335" spans="1:53" x14ac:dyDescent="0.25">
      <c r="A2335" s="10">
        <v>126384</v>
      </c>
      <c r="B2335" s="1" t="s">
        <v>4858</v>
      </c>
      <c r="C2335" s="1" t="s">
        <v>58</v>
      </c>
      <c r="D2335" s="1">
        <v>0</v>
      </c>
      <c r="E2335" s="1">
        <v>0</v>
      </c>
      <c r="F2335" s="1"/>
      <c r="G2335" s="1" t="s">
        <v>4859</v>
      </c>
      <c r="H2335" s="2">
        <v>45579.559975543983</v>
      </c>
      <c r="I2335" s="1" t="str">
        <f>_xlfn.XLOOKUP(G2335,'Lookup '!A:A,'Lookup '!B:B)</f>
        <v>Cases &amp; Covers</v>
      </c>
      <c r="J2335" s="1" t="s">
        <v>51</v>
      </c>
      <c r="K2335" s="1" t="b">
        <v>0</v>
      </c>
      <c r="L2335" s="1"/>
      <c r="M2335" s="1"/>
      <c r="N2335" s="1" t="s">
        <v>52</v>
      </c>
      <c r="O2335" s="3">
        <v>5.42</v>
      </c>
      <c r="P2335" s="3"/>
      <c r="Q2335" s="3">
        <v>5.42</v>
      </c>
      <c r="R2335" s="3">
        <v>7.7271999999999998</v>
      </c>
      <c r="S2335" s="1">
        <v>0</v>
      </c>
      <c r="T2335" s="4">
        <v>0</v>
      </c>
      <c r="U2335" s="1" t="s">
        <v>5362</v>
      </c>
      <c r="V2335" s="1" t="s">
        <v>5716</v>
      </c>
      <c r="W2335" s="1" t="s">
        <v>5605</v>
      </c>
      <c r="X2335" s="1" t="s">
        <v>47</v>
      </c>
      <c r="Y2335" s="1">
        <v>222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45</v>
      </c>
      <c r="AV2335" s="1">
        <v>12</v>
      </c>
      <c r="AW2335" s="1">
        <v>22</v>
      </c>
      <c r="AX2335" s="1">
        <v>20</v>
      </c>
      <c r="AY2335" s="1">
        <v>5</v>
      </c>
      <c r="AZ2335" s="1">
        <v>13</v>
      </c>
      <c r="BA2335" s="11">
        <v>13</v>
      </c>
    </row>
    <row r="2336" spans="1:53" x14ac:dyDescent="0.25">
      <c r="A2336" s="10">
        <v>126385</v>
      </c>
      <c r="B2336" s="1" t="s">
        <v>4860</v>
      </c>
      <c r="C2336" s="1" t="s">
        <v>58</v>
      </c>
      <c r="D2336" s="1">
        <v>0</v>
      </c>
      <c r="E2336" s="1">
        <v>0</v>
      </c>
      <c r="F2336" s="1"/>
      <c r="G2336" s="1" t="s">
        <v>4861</v>
      </c>
      <c r="H2336" s="2">
        <v>45579.559975543983</v>
      </c>
      <c r="I2336" s="1" t="str">
        <f>_xlfn.XLOOKUP(G2336,'Lookup '!A:A,'Lookup '!B:B)</f>
        <v>Cases &amp; Covers</v>
      </c>
      <c r="J2336" s="1" t="s">
        <v>51</v>
      </c>
      <c r="K2336" s="1" t="b">
        <v>0</v>
      </c>
      <c r="L2336" s="1"/>
      <c r="M2336" s="1"/>
      <c r="N2336" s="1" t="s">
        <v>52</v>
      </c>
      <c r="O2336" s="3">
        <v>5.42</v>
      </c>
      <c r="P2336" s="3"/>
      <c r="Q2336" s="3">
        <v>5.42</v>
      </c>
      <c r="R2336" s="3">
        <v>7.7271999999999998</v>
      </c>
      <c r="S2336" s="1">
        <v>0</v>
      </c>
      <c r="T2336" s="4">
        <v>0</v>
      </c>
      <c r="U2336" s="1" t="s">
        <v>5362</v>
      </c>
      <c r="V2336" s="1" t="s">
        <v>5716</v>
      </c>
      <c r="W2336" s="1" t="s">
        <v>5609</v>
      </c>
      <c r="X2336" s="1" t="s">
        <v>47</v>
      </c>
      <c r="Y2336" s="1">
        <v>127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27</v>
      </c>
      <c r="AV2336" s="1">
        <v>9</v>
      </c>
      <c r="AW2336" s="1">
        <v>10</v>
      </c>
      <c r="AX2336" s="1">
        <v>12</v>
      </c>
      <c r="AY2336" s="1">
        <v>5</v>
      </c>
      <c r="AZ2336" s="1">
        <v>6</v>
      </c>
      <c r="BA2336" s="11">
        <v>7</v>
      </c>
    </row>
    <row r="2337" spans="1:53" x14ac:dyDescent="0.25">
      <c r="A2337" s="10">
        <v>126386</v>
      </c>
      <c r="B2337" s="1" t="s">
        <v>4862</v>
      </c>
      <c r="C2337" s="1" t="s">
        <v>58</v>
      </c>
      <c r="D2337" s="1">
        <v>0</v>
      </c>
      <c r="E2337" s="1">
        <v>0</v>
      </c>
      <c r="F2337" s="1"/>
      <c r="G2337" s="1" t="s">
        <v>4863</v>
      </c>
      <c r="H2337" s="2">
        <v>45579.559975543983</v>
      </c>
      <c r="I2337" s="1" t="str">
        <f>_xlfn.XLOOKUP(G2337,'Lookup '!A:A,'Lookup '!B:B)</f>
        <v>Cases &amp; Covers</v>
      </c>
      <c r="J2337" s="1" t="s">
        <v>51</v>
      </c>
      <c r="K2337" s="1" t="b">
        <v>0</v>
      </c>
      <c r="L2337" s="1"/>
      <c r="M2337" s="1"/>
      <c r="N2337" s="1" t="s">
        <v>52</v>
      </c>
      <c r="O2337" s="3">
        <v>5.42</v>
      </c>
      <c r="P2337" s="3"/>
      <c r="Q2337" s="3">
        <v>5.42</v>
      </c>
      <c r="R2337" s="3">
        <v>7.7271999999999998</v>
      </c>
      <c r="S2337" s="1">
        <v>0</v>
      </c>
      <c r="T2337" s="4">
        <v>0</v>
      </c>
      <c r="U2337" s="1" t="s">
        <v>5362</v>
      </c>
      <c r="V2337" s="1" t="s">
        <v>5716</v>
      </c>
      <c r="W2337" s="1" t="s">
        <v>5609</v>
      </c>
      <c r="X2337" s="1" t="s">
        <v>47</v>
      </c>
      <c r="Y2337" s="1">
        <v>95</v>
      </c>
      <c r="Z2337" s="1">
        <v>0</v>
      </c>
      <c r="AA2337" s="1">
        <v>30</v>
      </c>
      <c r="AB2337" s="1">
        <v>30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35</v>
      </c>
      <c r="AV2337" s="1">
        <v>14</v>
      </c>
      <c r="AW2337" s="1">
        <v>13</v>
      </c>
      <c r="AX2337" s="1">
        <v>20</v>
      </c>
      <c r="AY2337" s="1">
        <v>9</v>
      </c>
      <c r="AZ2337" s="1">
        <v>9</v>
      </c>
      <c r="BA2337" s="11">
        <v>10</v>
      </c>
    </row>
    <row r="2338" spans="1:53" x14ac:dyDescent="0.25">
      <c r="A2338" s="10">
        <v>126387</v>
      </c>
      <c r="B2338" s="1" t="s">
        <v>4864</v>
      </c>
      <c r="C2338" s="1" t="s">
        <v>58</v>
      </c>
      <c r="D2338" s="1">
        <v>0</v>
      </c>
      <c r="E2338" s="1">
        <v>0</v>
      </c>
      <c r="F2338" s="1"/>
      <c r="G2338" s="1" t="s">
        <v>4865</v>
      </c>
      <c r="H2338" s="2">
        <v>45579.559975543983</v>
      </c>
      <c r="I2338" s="1" t="str">
        <f>_xlfn.XLOOKUP(G2338,'Lookup '!A:A,'Lookup '!B:B)</f>
        <v>Cases &amp; Covers</v>
      </c>
      <c r="J2338" s="1" t="s">
        <v>51</v>
      </c>
      <c r="K2338" s="1" t="b">
        <v>0</v>
      </c>
      <c r="L2338" s="1"/>
      <c r="M2338" s="1"/>
      <c r="N2338" s="1" t="s">
        <v>52</v>
      </c>
      <c r="O2338" s="3">
        <v>5.42</v>
      </c>
      <c r="P2338" s="3"/>
      <c r="Q2338" s="3">
        <v>5.42</v>
      </c>
      <c r="R2338" s="3">
        <v>7.7271999999999998</v>
      </c>
      <c r="S2338" s="1">
        <v>0</v>
      </c>
      <c r="T2338" s="4">
        <v>0</v>
      </c>
      <c r="U2338" s="1" t="s">
        <v>5362</v>
      </c>
      <c r="V2338" s="1" t="s">
        <v>5716</v>
      </c>
      <c r="W2338" s="1" t="s">
        <v>5606</v>
      </c>
      <c r="X2338" s="1" t="s">
        <v>47</v>
      </c>
      <c r="Y2338" s="1">
        <v>279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34</v>
      </c>
      <c r="AV2338" s="1">
        <v>7</v>
      </c>
      <c r="AW2338" s="1">
        <v>11</v>
      </c>
      <c r="AX2338" s="1">
        <v>11</v>
      </c>
      <c r="AY2338" s="1">
        <v>4</v>
      </c>
      <c r="AZ2338" s="1">
        <v>1</v>
      </c>
      <c r="BA2338" s="11">
        <v>2</v>
      </c>
    </row>
    <row r="2339" spans="1:53" x14ac:dyDescent="0.25">
      <c r="A2339" s="10">
        <v>126388</v>
      </c>
      <c r="B2339" s="1" t="s">
        <v>4866</v>
      </c>
      <c r="C2339" s="1" t="s">
        <v>58</v>
      </c>
      <c r="D2339" s="1">
        <v>0</v>
      </c>
      <c r="E2339" s="1">
        <v>0</v>
      </c>
      <c r="F2339" s="1"/>
      <c r="G2339" s="1" t="s">
        <v>4867</v>
      </c>
      <c r="H2339" s="2">
        <v>45579.559975543983</v>
      </c>
      <c r="I2339" s="1" t="str">
        <f>_xlfn.XLOOKUP(G2339,'Lookup '!A:A,'Lookup '!B:B)</f>
        <v>Cases &amp; Covers</v>
      </c>
      <c r="J2339" s="1" t="s">
        <v>51</v>
      </c>
      <c r="K2339" s="1" t="b">
        <v>0</v>
      </c>
      <c r="L2339" s="1"/>
      <c r="M2339" s="1"/>
      <c r="N2339" s="1" t="s">
        <v>52</v>
      </c>
      <c r="O2339" s="3">
        <v>5.42</v>
      </c>
      <c r="P2339" s="3"/>
      <c r="Q2339" s="3">
        <v>5.42</v>
      </c>
      <c r="R2339" s="3">
        <v>7.7271999999999998</v>
      </c>
      <c r="S2339" s="1">
        <v>0</v>
      </c>
      <c r="T2339" s="4">
        <v>0</v>
      </c>
      <c r="U2339" s="1" t="s">
        <v>5362</v>
      </c>
      <c r="V2339" s="1" t="s">
        <v>5716</v>
      </c>
      <c r="W2339" s="1" t="s">
        <v>5606</v>
      </c>
      <c r="X2339" s="1" t="s">
        <v>47</v>
      </c>
      <c r="Y2339" s="1">
        <v>280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31</v>
      </c>
      <c r="AV2339" s="1">
        <v>9</v>
      </c>
      <c r="AW2339" s="1">
        <v>8</v>
      </c>
      <c r="AX2339" s="1">
        <v>10</v>
      </c>
      <c r="AY2339" s="1">
        <v>3</v>
      </c>
      <c r="AZ2339" s="1">
        <v>4</v>
      </c>
      <c r="BA2339" s="11">
        <v>5</v>
      </c>
    </row>
    <row r="2340" spans="1:53" x14ac:dyDescent="0.25">
      <c r="A2340" s="10">
        <v>126389</v>
      </c>
      <c r="B2340" s="1" t="s">
        <v>4868</v>
      </c>
      <c r="C2340" s="1" t="s">
        <v>58</v>
      </c>
      <c r="D2340" s="1">
        <v>0</v>
      </c>
      <c r="E2340" s="1">
        <v>0</v>
      </c>
      <c r="F2340" s="1"/>
      <c r="G2340" s="1" t="s">
        <v>4869</v>
      </c>
      <c r="H2340" s="2">
        <v>45579.559975543983</v>
      </c>
      <c r="I2340" s="1" t="str">
        <f>_xlfn.XLOOKUP(G2340,'Lookup '!A:A,'Lookup '!B:B)</f>
        <v>Cases &amp; Covers</v>
      </c>
      <c r="J2340" s="1" t="s">
        <v>51</v>
      </c>
      <c r="K2340" s="1" t="b">
        <v>0</v>
      </c>
      <c r="L2340" s="1"/>
      <c r="M2340" s="1"/>
      <c r="N2340" s="1" t="s">
        <v>52</v>
      </c>
      <c r="O2340" s="3">
        <v>5.42</v>
      </c>
      <c r="P2340" s="3"/>
      <c r="Q2340" s="3">
        <v>5.42</v>
      </c>
      <c r="R2340" s="3">
        <v>7.7271999999999998</v>
      </c>
      <c r="S2340" s="1">
        <v>0</v>
      </c>
      <c r="T2340" s="4">
        <v>0</v>
      </c>
      <c r="U2340" s="1" t="s">
        <v>5362</v>
      </c>
      <c r="V2340" s="1" t="s">
        <v>5716</v>
      </c>
      <c r="W2340" s="1" t="s">
        <v>5607</v>
      </c>
      <c r="X2340" s="1" t="s">
        <v>47</v>
      </c>
      <c r="Y2340" s="1">
        <v>250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36</v>
      </c>
      <c r="AV2340" s="1">
        <v>10</v>
      </c>
      <c r="AW2340" s="1">
        <v>19</v>
      </c>
      <c r="AX2340" s="1">
        <v>12</v>
      </c>
      <c r="AY2340" s="1">
        <v>6</v>
      </c>
      <c r="AZ2340" s="1">
        <v>11</v>
      </c>
      <c r="BA2340" s="11">
        <v>6</v>
      </c>
    </row>
    <row r="2341" spans="1:53" x14ac:dyDescent="0.25">
      <c r="A2341" s="10">
        <v>126390</v>
      </c>
      <c r="B2341" s="1" t="s">
        <v>4870</v>
      </c>
      <c r="C2341" s="1" t="s">
        <v>58</v>
      </c>
      <c r="D2341" s="1">
        <v>0</v>
      </c>
      <c r="E2341" s="1">
        <v>0</v>
      </c>
      <c r="F2341" s="1"/>
      <c r="G2341" s="1" t="s">
        <v>4871</v>
      </c>
      <c r="H2341" s="2">
        <v>45579.559975543983</v>
      </c>
      <c r="I2341" s="1" t="str">
        <f>_xlfn.XLOOKUP(G2341,'Lookup '!A:A,'Lookup '!B:B)</f>
        <v>Cases &amp; Covers</v>
      </c>
      <c r="J2341" s="1" t="s">
        <v>51</v>
      </c>
      <c r="K2341" s="1" t="b">
        <v>0</v>
      </c>
      <c r="L2341" s="1"/>
      <c r="M2341" s="1"/>
      <c r="N2341" s="1" t="s">
        <v>52</v>
      </c>
      <c r="O2341" s="3">
        <v>5.42</v>
      </c>
      <c r="P2341" s="3"/>
      <c r="Q2341" s="3">
        <v>5.42</v>
      </c>
      <c r="R2341" s="3">
        <v>7.7271999999999998</v>
      </c>
      <c r="S2341" s="1">
        <v>0</v>
      </c>
      <c r="T2341" s="4">
        <v>0</v>
      </c>
      <c r="U2341" s="1" t="s">
        <v>5362</v>
      </c>
      <c r="V2341" s="1" t="s">
        <v>5716</v>
      </c>
      <c r="W2341" s="1" t="s">
        <v>5607</v>
      </c>
      <c r="X2341" s="1" t="s">
        <v>47</v>
      </c>
      <c r="Y2341" s="1">
        <v>282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36</v>
      </c>
      <c r="AV2341" s="1">
        <v>6</v>
      </c>
      <c r="AW2341" s="1">
        <v>10</v>
      </c>
      <c r="AX2341" s="1">
        <v>9</v>
      </c>
      <c r="AY2341" s="1">
        <v>3</v>
      </c>
      <c r="AZ2341" s="1">
        <v>2</v>
      </c>
      <c r="BA2341" s="11">
        <v>2</v>
      </c>
    </row>
    <row r="2342" spans="1:53" x14ac:dyDescent="0.25">
      <c r="A2342" s="10">
        <v>126391</v>
      </c>
      <c r="B2342" s="1" t="s">
        <v>4872</v>
      </c>
      <c r="C2342" s="1" t="s">
        <v>58</v>
      </c>
      <c r="D2342" s="1">
        <v>0</v>
      </c>
      <c r="E2342" s="1">
        <v>0</v>
      </c>
      <c r="F2342" s="1"/>
      <c r="G2342" s="1" t="s">
        <v>4873</v>
      </c>
      <c r="H2342" s="2">
        <v>45579.559975543983</v>
      </c>
      <c r="I2342" s="1" t="str">
        <f>_xlfn.XLOOKUP(G2342,'Lookup '!A:A,'Lookup '!B:B)</f>
        <v>Cases &amp; Covers</v>
      </c>
      <c r="J2342" s="1" t="s">
        <v>51</v>
      </c>
      <c r="K2342" s="1" t="b">
        <v>0</v>
      </c>
      <c r="L2342" s="1"/>
      <c r="M2342" s="1"/>
      <c r="N2342" s="1" t="s">
        <v>52</v>
      </c>
      <c r="O2342" s="3">
        <v>5.42</v>
      </c>
      <c r="P2342" s="3"/>
      <c r="Q2342" s="3">
        <v>5.42</v>
      </c>
      <c r="R2342" s="3">
        <v>7.7271999999999998</v>
      </c>
      <c r="S2342" s="1">
        <v>0</v>
      </c>
      <c r="T2342" s="4">
        <v>0</v>
      </c>
      <c r="U2342" s="1" t="s">
        <v>5362</v>
      </c>
      <c r="V2342" s="1" t="s">
        <v>5716</v>
      </c>
      <c r="W2342" s="1" t="s">
        <v>5694</v>
      </c>
      <c r="X2342" s="1" t="s">
        <v>47</v>
      </c>
      <c r="Y2342" s="1">
        <v>194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60</v>
      </c>
      <c r="AV2342" s="1">
        <v>13</v>
      </c>
      <c r="AW2342" s="1">
        <v>22</v>
      </c>
      <c r="AX2342" s="1">
        <v>13</v>
      </c>
      <c r="AY2342" s="1">
        <v>24</v>
      </c>
      <c r="AZ2342" s="1">
        <v>15</v>
      </c>
      <c r="BA2342" s="11">
        <v>9</v>
      </c>
    </row>
    <row r="2343" spans="1:53" x14ac:dyDescent="0.25">
      <c r="A2343" s="10">
        <v>126392</v>
      </c>
      <c r="B2343" s="1" t="s">
        <v>4874</v>
      </c>
      <c r="C2343" s="1" t="s">
        <v>58</v>
      </c>
      <c r="D2343" s="1">
        <v>0</v>
      </c>
      <c r="E2343" s="1">
        <v>0</v>
      </c>
      <c r="F2343" s="1"/>
      <c r="G2343" s="1" t="s">
        <v>4875</v>
      </c>
      <c r="H2343" s="2">
        <v>45579.559975543983</v>
      </c>
      <c r="I2343" s="1" t="str">
        <f>_xlfn.XLOOKUP(G2343,'Lookup '!A:A,'Lookup '!B:B)</f>
        <v>Cases &amp; Covers</v>
      </c>
      <c r="J2343" s="1" t="s">
        <v>51</v>
      </c>
      <c r="K2343" s="1" t="b">
        <v>0</v>
      </c>
      <c r="L2343" s="1"/>
      <c r="M2343" s="1"/>
      <c r="N2343" s="1" t="s">
        <v>52</v>
      </c>
      <c r="O2343" s="3">
        <v>5.42</v>
      </c>
      <c r="P2343" s="3"/>
      <c r="Q2343" s="3">
        <v>5.42</v>
      </c>
      <c r="R2343" s="3">
        <v>7.7271999999999998</v>
      </c>
      <c r="S2343" s="1">
        <v>0</v>
      </c>
      <c r="T2343" s="4">
        <v>0</v>
      </c>
      <c r="U2343" s="1" t="s">
        <v>5362</v>
      </c>
      <c r="V2343" s="1" t="s">
        <v>5716</v>
      </c>
      <c r="W2343" s="1" t="s">
        <v>5694</v>
      </c>
      <c r="X2343" s="1" t="s">
        <v>47</v>
      </c>
      <c r="Y2343" s="1">
        <v>186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65</v>
      </c>
      <c r="AV2343" s="1">
        <v>13</v>
      </c>
      <c r="AW2343" s="1">
        <v>25</v>
      </c>
      <c r="AX2343" s="1">
        <v>27</v>
      </c>
      <c r="AY2343" s="1">
        <v>12</v>
      </c>
      <c r="AZ2343" s="1">
        <v>14</v>
      </c>
      <c r="BA2343" s="11">
        <v>9</v>
      </c>
    </row>
    <row r="2344" spans="1:53" x14ac:dyDescent="0.25">
      <c r="A2344" s="10">
        <v>126393</v>
      </c>
      <c r="B2344" s="1" t="s">
        <v>4876</v>
      </c>
      <c r="C2344" s="1" t="s">
        <v>58</v>
      </c>
      <c r="D2344" s="1">
        <v>0</v>
      </c>
      <c r="E2344" s="1">
        <v>0</v>
      </c>
      <c r="F2344" s="1"/>
      <c r="G2344" s="1" t="s">
        <v>4877</v>
      </c>
      <c r="H2344" s="2">
        <v>45579.559975543983</v>
      </c>
      <c r="I2344" s="1" t="str">
        <f>_xlfn.XLOOKUP(G2344,'Lookup '!A:A,'Lookup '!B:B)</f>
        <v>Cases &amp; Covers</v>
      </c>
      <c r="J2344" s="1" t="s">
        <v>51</v>
      </c>
      <c r="K2344" s="1" t="b">
        <v>0</v>
      </c>
      <c r="L2344" s="1"/>
      <c r="M2344" s="1"/>
      <c r="N2344" s="1" t="s">
        <v>52</v>
      </c>
      <c r="O2344" s="3">
        <v>5.42</v>
      </c>
      <c r="P2344" s="3"/>
      <c r="Q2344" s="3">
        <v>5.42</v>
      </c>
      <c r="R2344" s="3">
        <v>7.7271999999999998</v>
      </c>
      <c r="S2344" s="1">
        <v>0</v>
      </c>
      <c r="T2344" s="4">
        <v>0</v>
      </c>
      <c r="U2344" s="1" t="s">
        <v>5362</v>
      </c>
      <c r="V2344" s="1" t="s">
        <v>5716</v>
      </c>
      <c r="W2344" s="1" t="s">
        <v>5693</v>
      </c>
      <c r="X2344" s="1" t="s">
        <v>47</v>
      </c>
      <c r="Y2344" s="1">
        <v>138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55</v>
      </c>
      <c r="AV2344" s="1">
        <v>7</v>
      </c>
      <c r="AW2344" s="1">
        <v>12</v>
      </c>
      <c r="AX2344" s="1">
        <v>15</v>
      </c>
      <c r="AY2344" s="1">
        <v>11</v>
      </c>
      <c r="AZ2344" s="1">
        <v>7</v>
      </c>
      <c r="BA2344" s="11">
        <v>7</v>
      </c>
    </row>
    <row r="2345" spans="1:53" x14ac:dyDescent="0.25">
      <c r="A2345" s="10">
        <v>126394</v>
      </c>
      <c r="B2345" s="1" t="s">
        <v>4878</v>
      </c>
      <c r="C2345" s="1" t="s">
        <v>58</v>
      </c>
      <c r="D2345" s="1">
        <v>0</v>
      </c>
      <c r="E2345" s="1">
        <v>0</v>
      </c>
      <c r="F2345" s="1"/>
      <c r="G2345" s="1" t="s">
        <v>4879</v>
      </c>
      <c r="H2345" s="2">
        <v>45579.559975543983</v>
      </c>
      <c r="I2345" s="1" t="str">
        <f>_xlfn.XLOOKUP(G2345,'Lookup '!A:A,'Lookup '!B:B)</f>
        <v>Cases &amp; Covers</v>
      </c>
      <c r="J2345" s="1" t="s">
        <v>51</v>
      </c>
      <c r="K2345" s="1" t="b">
        <v>0</v>
      </c>
      <c r="L2345" s="1"/>
      <c r="M2345" s="1"/>
      <c r="N2345" s="1" t="s">
        <v>52</v>
      </c>
      <c r="O2345" s="3">
        <v>5.42</v>
      </c>
      <c r="P2345" s="3"/>
      <c r="Q2345" s="3">
        <v>5.42</v>
      </c>
      <c r="R2345" s="3">
        <v>7.7271999999999998</v>
      </c>
      <c r="S2345" s="1">
        <v>0</v>
      </c>
      <c r="T2345" s="4">
        <v>0</v>
      </c>
      <c r="U2345" s="1" t="s">
        <v>5362</v>
      </c>
      <c r="V2345" s="1" t="s">
        <v>5716</v>
      </c>
      <c r="W2345" s="1" t="s">
        <v>5693</v>
      </c>
      <c r="X2345" s="1" t="s">
        <v>47</v>
      </c>
      <c r="Y2345" s="1">
        <v>93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47</v>
      </c>
      <c r="AV2345" s="1">
        <v>11</v>
      </c>
      <c r="AW2345" s="1">
        <v>18</v>
      </c>
      <c r="AX2345" s="1">
        <v>13</v>
      </c>
      <c r="AY2345" s="1">
        <v>8</v>
      </c>
      <c r="AZ2345" s="1">
        <v>6</v>
      </c>
      <c r="BA2345" s="11">
        <v>5</v>
      </c>
    </row>
    <row r="2346" spans="1:53" x14ac:dyDescent="0.25">
      <c r="A2346" s="10">
        <v>126395</v>
      </c>
      <c r="B2346" s="1" t="s">
        <v>4880</v>
      </c>
      <c r="C2346" s="1" t="s">
        <v>58</v>
      </c>
      <c r="D2346" s="1">
        <v>0</v>
      </c>
      <c r="E2346" s="1">
        <v>0</v>
      </c>
      <c r="F2346" s="1"/>
      <c r="G2346" s="1" t="s">
        <v>4881</v>
      </c>
      <c r="H2346" s="2">
        <v>45579.559975543983</v>
      </c>
      <c r="I2346" s="1" t="str">
        <f>_xlfn.XLOOKUP(G2346,'Lookup '!A:A,'Lookup '!B:B)</f>
        <v>Cases &amp; Covers</v>
      </c>
      <c r="J2346" s="1" t="s">
        <v>51</v>
      </c>
      <c r="K2346" s="1" t="b">
        <v>0</v>
      </c>
      <c r="L2346" s="1"/>
      <c r="M2346" s="1"/>
      <c r="N2346" s="1" t="s">
        <v>52</v>
      </c>
      <c r="O2346" s="3">
        <v>5.42</v>
      </c>
      <c r="P2346" s="3"/>
      <c r="Q2346" s="3">
        <v>5.42</v>
      </c>
      <c r="R2346" s="3">
        <v>7.7271999999999998</v>
      </c>
      <c r="S2346" s="1">
        <v>0</v>
      </c>
      <c r="T2346" s="4">
        <v>0</v>
      </c>
      <c r="U2346" s="1" t="s">
        <v>5362</v>
      </c>
      <c r="V2346" s="1" t="s">
        <v>5716</v>
      </c>
      <c r="W2346" s="1" t="s">
        <v>5692</v>
      </c>
      <c r="X2346" s="1" t="s">
        <v>47</v>
      </c>
      <c r="Y2346" s="1">
        <v>172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60</v>
      </c>
      <c r="AV2346" s="1">
        <v>19</v>
      </c>
      <c r="AW2346" s="1">
        <v>23</v>
      </c>
      <c r="AX2346" s="1">
        <v>23</v>
      </c>
      <c r="AY2346" s="1">
        <v>16</v>
      </c>
      <c r="AZ2346" s="1">
        <v>21</v>
      </c>
      <c r="BA2346" s="11">
        <v>16</v>
      </c>
    </row>
    <row r="2347" spans="1:53" x14ac:dyDescent="0.25">
      <c r="A2347" s="10">
        <v>126396</v>
      </c>
      <c r="B2347" s="1" t="s">
        <v>4882</v>
      </c>
      <c r="C2347" s="1" t="s">
        <v>58</v>
      </c>
      <c r="D2347" s="1">
        <v>0</v>
      </c>
      <c r="E2347" s="1">
        <v>0</v>
      </c>
      <c r="F2347" s="1"/>
      <c r="G2347" s="1" t="s">
        <v>4883</v>
      </c>
      <c r="H2347" s="2">
        <v>45579.559975543983</v>
      </c>
      <c r="I2347" s="1" t="str">
        <f>_xlfn.XLOOKUP(G2347,'Lookup '!A:A,'Lookup '!B:B)</f>
        <v>Cases &amp; Covers</v>
      </c>
      <c r="J2347" s="1" t="s">
        <v>51</v>
      </c>
      <c r="K2347" s="1" t="b">
        <v>0</v>
      </c>
      <c r="L2347" s="1"/>
      <c r="M2347" s="1"/>
      <c r="N2347" s="1" t="s">
        <v>52</v>
      </c>
      <c r="O2347" s="3">
        <v>5.42</v>
      </c>
      <c r="P2347" s="3"/>
      <c r="Q2347" s="3">
        <v>5.42</v>
      </c>
      <c r="R2347" s="3">
        <v>7.7271999999999998</v>
      </c>
      <c r="S2347" s="1">
        <v>0</v>
      </c>
      <c r="T2347" s="4">
        <v>0</v>
      </c>
      <c r="U2347" s="1" t="s">
        <v>5362</v>
      </c>
      <c r="V2347" s="1" t="s">
        <v>5716</v>
      </c>
      <c r="W2347" s="1" t="s">
        <v>5692</v>
      </c>
      <c r="X2347" s="1" t="s">
        <v>47</v>
      </c>
      <c r="Y2347" s="1">
        <v>138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63</v>
      </c>
      <c r="AV2347" s="1">
        <v>14</v>
      </c>
      <c r="AW2347" s="1">
        <v>24</v>
      </c>
      <c r="AX2347" s="1">
        <v>22</v>
      </c>
      <c r="AY2347" s="1">
        <v>9</v>
      </c>
      <c r="AZ2347" s="1">
        <v>14</v>
      </c>
      <c r="BA2347" s="11">
        <v>15</v>
      </c>
    </row>
    <row r="2348" spans="1:53" x14ac:dyDescent="0.25">
      <c r="A2348" s="10">
        <v>126397</v>
      </c>
      <c r="B2348" s="1" t="s">
        <v>4884</v>
      </c>
      <c r="C2348" s="1" t="s">
        <v>58</v>
      </c>
      <c r="D2348" s="1">
        <v>0</v>
      </c>
      <c r="E2348" s="1">
        <v>0</v>
      </c>
      <c r="F2348" s="1"/>
      <c r="G2348" s="1" t="s">
        <v>4885</v>
      </c>
      <c r="H2348" s="2">
        <v>45579.559975543983</v>
      </c>
      <c r="I2348" s="1" t="str">
        <f>_xlfn.XLOOKUP(G2348,'Lookup '!A:A,'Lookup '!B:B)</f>
        <v>Cases &amp; Covers</v>
      </c>
      <c r="J2348" s="1" t="s">
        <v>51</v>
      </c>
      <c r="K2348" s="1" t="b">
        <v>0</v>
      </c>
      <c r="L2348" s="1"/>
      <c r="M2348" s="1"/>
      <c r="N2348" s="1" t="s">
        <v>52</v>
      </c>
      <c r="O2348" s="3">
        <v>5.42</v>
      </c>
      <c r="P2348" s="3"/>
      <c r="Q2348" s="3">
        <v>5.42</v>
      </c>
      <c r="R2348" s="3">
        <v>7.7271999999999998</v>
      </c>
      <c r="S2348" s="1">
        <v>0</v>
      </c>
      <c r="T2348" s="4">
        <v>0</v>
      </c>
      <c r="U2348" s="1" t="s">
        <v>5362</v>
      </c>
      <c r="V2348" s="1" t="s">
        <v>5716</v>
      </c>
      <c r="W2348" s="1" t="s">
        <v>5691</v>
      </c>
      <c r="X2348" s="1" t="s">
        <v>47</v>
      </c>
      <c r="Y2348" s="1">
        <v>214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49</v>
      </c>
      <c r="AV2348" s="1">
        <v>13</v>
      </c>
      <c r="AW2348" s="1">
        <v>21</v>
      </c>
      <c r="AX2348" s="1">
        <v>21</v>
      </c>
      <c r="AY2348" s="1">
        <v>11</v>
      </c>
      <c r="AZ2348" s="1">
        <v>11</v>
      </c>
      <c r="BA2348" s="11">
        <v>12</v>
      </c>
    </row>
    <row r="2349" spans="1:53" x14ac:dyDescent="0.25">
      <c r="A2349" s="10">
        <v>126398</v>
      </c>
      <c r="B2349" s="1" t="s">
        <v>4886</v>
      </c>
      <c r="C2349" s="1" t="s">
        <v>58</v>
      </c>
      <c r="D2349" s="1">
        <v>0</v>
      </c>
      <c r="E2349" s="1">
        <v>0</v>
      </c>
      <c r="F2349" s="1"/>
      <c r="G2349" s="1" t="s">
        <v>4887</v>
      </c>
      <c r="H2349" s="2">
        <v>45579.559975543983</v>
      </c>
      <c r="I2349" s="1" t="str">
        <f>_xlfn.XLOOKUP(G2349,'Lookup '!A:A,'Lookup '!B:B)</f>
        <v>Cases &amp; Covers</v>
      </c>
      <c r="J2349" s="1" t="s">
        <v>51</v>
      </c>
      <c r="K2349" s="1" t="b">
        <v>0</v>
      </c>
      <c r="L2349" s="1"/>
      <c r="M2349" s="1"/>
      <c r="N2349" s="1" t="s">
        <v>52</v>
      </c>
      <c r="O2349" s="3">
        <v>5.42</v>
      </c>
      <c r="P2349" s="3"/>
      <c r="Q2349" s="3">
        <v>5.42</v>
      </c>
      <c r="R2349" s="3">
        <v>7.7271999999999998</v>
      </c>
      <c r="S2349" s="1">
        <v>0</v>
      </c>
      <c r="T2349" s="4">
        <v>0</v>
      </c>
      <c r="U2349" s="1" t="s">
        <v>5362</v>
      </c>
      <c r="V2349" s="1" t="s">
        <v>5716</v>
      </c>
      <c r="W2349" s="1" t="s">
        <v>5691</v>
      </c>
      <c r="X2349" s="1" t="s">
        <v>47</v>
      </c>
      <c r="Y2349" s="1">
        <v>200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61</v>
      </c>
      <c r="AV2349" s="1">
        <v>13</v>
      </c>
      <c r="AW2349" s="1">
        <v>19</v>
      </c>
      <c r="AX2349" s="1">
        <v>20</v>
      </c>
      <c r="AY2349" s="1">
        <v>12</v>
      </c>
      <c r="AZ2349" s="1">
        <v>13</v>
      </c>
      <c r="BA2349" s="11">
        <v>17</v>
      </c>
    </row>
    <row r="2350" spans="1:53" x14ac:dyDescent="0.25">
      <c r="A2350" s="10">
        <v>126399</v>
      </c>
      <c r="B2350" s="1" t="s">
        <v>4888</v>
      </c>
      <c r="C2350" s="1" t="s">
        <v>58</v>
      </c>
      <c r="D2350" s="1">
        <v>0</v>
      </c>
      <c r="E2350" s="1">
        <v>0</v>
      </c>
      <c r="F2350" s="1"/>
      <c r="G2350" s="1" t="s">
        <v>4889</v>
      </c>
      <c r="H2350" s="2">
        <v>45579.559975543983</v>
      </c>
      <c r="I2350" s="1" t="str">
        <f>_xlfn.XLOOKUP(G2350,'Lookup '!A:A,'Lookup '!B:B)</f>
        <v>Cases &amp; Covers</v>
      </c>
      <c r="J2350" s="1" t="s">
        <v>51</v>
      </c>
      <c r="K2350" s="1" t="b">
        <v>0</v>
      </c>
      <c r="L2350" s="1"/>
      <c r="M2350" s="1"/>
      <c r="N2350" s="1" t="s">
        <v>52</v>
      </c>
      <c r="O2350" s="3">
        <v>5.42</v>
      </c>
      <c r="P2350" s="3"/>
      <c r="Q2350" s="3">
        <v>5.42</v>
      </c>
      <c r="R2350" s="3">
        <v>7.7271999999999998</v>
      </c>
      <c r="S2350" s="1">
        <v>0</v>
      </c>
      <c r="T2350" s="4">
        <v>0</v>
      </c>
      <c r="U2350" s="1" t="s">
        <v>5362</v>
      </c>
      <c r="V2350" s="1" t="s">
        <v>5716</v>
      </c>
      <c r="W2350" s="1" t="s">
        <v>5500</v>
      </c>
      <c r="X2350" s="1" t="s">
        <v>47</v>
      </c>
      <c r="Y2350" s="1">
        <v>91</v>
      </c>
      <c r="Z2350" s="1">
        <v>0</v>
      </c>
      <c r="AA2350" s="1">
        <v>100</v>
      </c>
      <c r="AB2350" s="1">
        <v>100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32</v>
      </c>
      <c r="AV2350" s="1">
        <v>17</v>
      </c>
      <c r="AW2350" s="1">
        <v>33</v>
      </c>
      <c r="AX2350" s="1">
        <v>35</v>
      </c>
      <c r="AY2350" s="1">
        <v>14</v>
      </c>
      <c r="AZ2350" s="1">
        <v>15</v>
      </c>
      <c r="BA2350" s="11">
        <v>18</v>
      </c>
    </row>
    <row r="2351" spans="1:53" x14ac:dyDescent="0.25">
      <c r="A2351" s="10">
        <v>126400</v>
      </c>
      <c r="B2351" s="1" t="s">
        <v>4890</v>
      </c>
      <c r="C2351" s="1" t="s">
        <v>58</v>
      </c>
      <c r="D2351" s="1">
        <v>0</v>
      </c>
      <c r="E2351" s="1">
        <v>0</v>
      </c>
      <c r="F2351" s="1"/>
      <c r="G2351" s="1" t="s">
        <v>4891</v>
      </c>
      <c r="H2351" s="2">
        <v>45579.559975543983</v>
      </c>
      <c r="I2351" s="1" t="str">
        <f>_xlfn.XLOOKUP(G2351,'Lookup '!A:A,'Lookup '!B:B)</f>
        <v>Cases &amp; Covers</v>
      </c>
      <c r="J2351" s="1" t="s">
        <v>51</v>
      </c>
      <c r="K2351" s="1" t="b">
        <v>0</v>
      </c>
      <c r="L2351" s="1"/>
      <c r="M2351" s="1"/>
      <c r="N2351" s="1" t="s">
        <v>52</v>
      </c>
      <c r="O2351" s="3">
        <v>5.42</v>
      </c>
      <c r="P2351" s="3"/>
      <c r="Q2351" s="3">
        <v>5.42</v>
      </c>
      <c r="R2351" s="3">
        <v>7.7271999999999998</v>
      </c>
      <c r="S2351" s="1">
        <v>0</v>
      </c>
      <c r="T2351" s="4">
        <v>0</v>
      </c>
      <c r="U2351" s="1" t="s">
        <v>5362</v>
      </c>
      <c r="V2351" s="1" t="s">
        <v>5716</v>
      </c>
      <c r="W2351" s="1" t="s">
        <v>5500</v>
      </c>
      <c r="X2351" s="1" t="s">
        <v>47</v>
      </c>
      <c r="Y2351" s="1">
        <v>110</v>
      </c>
      <c r="Z2351" s="1">
        <v>0</v>
      </c>
      <c r="AA2351" s="1">
        <v>100</v>
      </c>
      <c r="AB2351" s="1">
        <v>100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40</v>
      </c>
      <c r="AV2351" s="1">
        <v>16</v>
      </c>
      <c r="AW2351" s="1">
        <v>24</v>
      </c>
      <c r="AX2351" s="1">
        <v>25</v>
      </c>
      <c r="AY2351" s="1">
        <v>13</v>
      </c>
      <c r="AZ2351" s="1">
        <v>15</v>
      </c>
      <c r="BA2351" s="11">
        <v>8</v>
      </c>
    </row>
    <row r="2352" spans="1:53" x14ac:dyDescent="0.25">
      <c r="A2352" s="10">
        <v>126401</v>
      </c>
      <c r="B2352" s="1" t="s">
        <v>4892</v>
      </c>
      <c r="C2352" s="1" t="s">
        <v>58</v>
      </c>
      <c r="D2352" s="1">
        <v>0</v>
      </c>
      <c r="E2352" s="1">
        <v>0</v>
      </c>
      <c r="F2352" s="1"/>
      <c r="G2352" s="1" t="s">
        <v>4893</v>
      </c>
      <c r="H2352" s="2">
        <v>45579.559975543983</v>
      </c>
      <c r="I2352" s="1" t="str">
        <f>_xlfn.XLOOKUP(G2352,'Lookup '!A:A,'Lookup '!B:B)</f>
        <v>Cases &amp; Covers</v>
      </c>
      <c r="J2352" s="1" t="s">
        <v>51</v>
      </c>
      <c r="K2352" s="1" t="b">
        <v>0</v>
      </c>
      <c r="L2352" s="1"/>
      <c r="M2352" s="1"/>
      <c r="N2352" s="1" t="s">
        <v>52</v>
      </c>
      <c r="O2352" s="3">
        <v>5.42</v>
      </c>
      <c r="P2352" s="3"/>
      <c r="Q2352" s="3">
        <v>5.42</v>
      </c>
      <c r="R2352" s="3">
        <v>7.7271999999999998</v>
      </c>
      <c r="S2352" s="1">
        <v>0</v>
      </c>
      <c r="T2352" s="4">
        <v>0</v>
      </c>
      <c r="U2352" s="1" t="s">
        <v>5484</v>
      </c>
      <c r="V2352" s="1" t="s">
        <v>5716</v>
      </c>
      <c r="W2352" s="1" t="s">
        <v>5659</v>
      </c>
      <c r="X2352" s="1" t="s">
        <v>47</v>
      </c>
      <c r="Y2352" s="1">
        <v>104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28</v>
      </c>
      <c r="AV2352" s="1">
        <v>12</v>
      </c>
      <c r="AW2352" s="1">
        <v>14</v>
      </c>
      <c r="AX2352" s="1">
        <v>14</v>
      </c>
      <c r="AY2352" s="1">
        <v>11</v>
      </c>
      <c r="AZ2352" s="1">
        <v>9</v>
      </c>
      <c r="BA2352" s="11">
        <v>8</v>
      </c>
    </row>
    <row r="2353" spans="1:53" x14ac:dyDescent="0.25">
      <c r="A2353" s="10">
        <v>126402</v>
      </c>
      <c r="B2353" s="1" t="s">
        <v>4894</v>
      </c>
      <c r="C2353" s="1" t="s">
        <v>58</v>
      </c>
      <c r="D2353" s="1">
        <v>0</v>
      </c>
      <c r="E2353" s="1">
        <v>0</v>
      </c>
      <c r="F2353" s="1"/>
      <c r="G2353" s="1" t="s">
        <v>4895</v>
      </c>
      <c r="H2353" s="2">
        <v>45579.559975543983</v>
      </c>
      <c r="I2353" s="1" t="str">
        <f>_xlfn.XLOOKUP(G2353,'Lookup '!A:A,'Lookup '!B:B)</f>
        <v>Cases &amp; Covers</v>
      </c>
      <c r="J2353" s="1" t="s">
        <v>51</v>
      </c>
      <c r="K2353" s="1" t="b">
        <v>0</v>
      </c>
      <c r="L2353" s="1"/>
      <c r="M2353" s="1"/>
      <c r="N2353" s="1" t="s">
        <v>52</v>
      </c>
      <c r="O2353" s="3">
        <v>5.42</v>
      </c>
      <c r="P2353" s="3"/>
      <c r="Q2353" s="3">
        <v>5.42</v>
      </c>
      <c r="R2353" s="3">
        <v>7.7271999999999998</v>
      </c>
      <c r="S2353" s="1">
        <v>0</v>
      </c>
      <c r="T2353" s="4">
        <v>0</v>
      </c>
      <c r="U2353" s="1" t="s">
        <v>5484</v>
      </c>
      <c r="V2353" s="1" t="s">
        <v>5716</v>
      </c>
      <c r="W2353" s="1" t="s">
        <v>5659</v>
      </c>
      <c r="X2353" s="1" t="s">
        <v>47</v>
      </c>
      <c r="Y2353" s="1">
        <v>119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28</v>
      </c>
      <c r="AV2353" s="1">
        <v>10</v>
      </c>
      <c r="AW2353" s="1">
        <v>10</v>
      </c>
      <c r="AX2353" s="1">
        <v>12</v>
      </c>
      <c r="AY2353" s="1">
        <v>8</v>
      </c>
      <c r="AZ2353" s="1">
        <v>5</v>
      </c>
      <c r="BA2353" s="11">
        <v>9</v>
      </c>
    </row>
    <row r="2354" spans="1:53" x14ac:dyDescent="0.25">
      <c r="A2354" s="10">
        <v>126403</v>
      </c>
      <c r="B2354" s="1" t="s">
        <v>4896</v>
      </c>
      <c r="C2354" s="1" t="s">
        <v>58</v>
      </c>
      <c r="D2354" s="1">
        <v>0</v>
      </c>
      <c r="E2354" s="1">
        <v>0</v>
      </c>
      <c r="F2354" s="1"/>
      <c r="G2354" s="1" t="s">
        <v>4897</v>
      </c>
      <c r="H2354" s="2">
        <v>45579.559975543983</v>
      </c>
      <c r="I2354" s="1" t="str">
        <f>_xlfn.XLOOKUP(G2354,'Lookup '!A:A,'Lookup '!B:B)</f>
        <v>Cases &amp; Covers</v>
      </c>
      <c r="J2354" s="1" t="s">
        <v>51</v>
      </c>
      <c r="K2354" s="1" t="b">
        <v>0</v>
      </c>
      <c r="L2354" s="1"/>
      <c r="M2354" s="1"/>
      <c r="N2354" s="1" t="s">
        <v>52</v>
      </c>
      <c r="O2354" s="3">
        <v>5.42</v>
      </c>
      <c r="P2354" s="3"/>
      <c r="Q2354" s="3">
        <v>5.42</v>
      </c>
      <c r="R2354" s="3">
        <v>7.7271999999999998</v>
      </c>
      <c r="S2354" s="1">
        <v>0</v>
      </c>
      <c r="T2354" s="4">
        <v>0</v>
      </c>
      <c r="U2354" s="1" t="s">
        <v>5484</v>
      </c>
      <c r="V2354" s="1" t="s">
        <v>5716</v>
      </c>
      <c r="W2354" s="1" t="s">
        <v>5650</v>
      </c>
      <c r="X2354" s="1" t="s">
        <v>47</v>
      </c>
      <c r="Y2354" s="1">
        <v>82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31</v>
      </c>
      <c r="AV2354" s="1">
        <v>11</v>
      </c>
      <c r="AW2354" s="1">
        <v>13</v>
      </c>
      <c r="AX2354" s="1">
        <v>22</v>
      </c>
      <c r="AY2354" s="1">
        <v>11</v>
      </c>
      <c r="AZ2354" s="1">
        <v>17</v>
      </c>
      <c r="BA2354" s="11">
        <v>14</v>
      </c>
    </row>
    <row r="2355" spans="1:53" x14ac:dyDescent="0.25">
      <c r="A2355" s="10">
        <v>126404</v>
      </c>
      <c r="B2355" s="1" t="s">
        <v>4898</v>
      </c>
      <c r="C2355" s="1" t="s">
        <v>58</v>
      </c>
      <c r="D2355" s="1">
        <v>0</v>
      </c>
      <c r="E2355" s="1">
        <v>0</v>
      </c>
      <c r="F2355" s="1"/>
      <c r="G2355" s="1" t="s">
        <v>4899</v>
      </c>
      <c r="H2355" s="2">
        <v>45579.559975543983</v>
      </c>
      <c r="I2355" s="1" t="str">
        <f>_xlfn.XLOOKUP(G2355,'Lookup '!A:A,'Lookup '!B:B)</f>
        <v>Cases &amp; Covers</v>
      </c>
      <c r="J2355" s="1" t="s">
        <v>51</v>
      </c>
      <c r="K2355" s="1" t="b">
        <v>0</v>
      </c>
      <c r="L2355" s="1"/>
      <c r="M2355" s="1"/>
      <c r="N2355" s="1" t="s">
        <v>52</v>
      </c>
      <c r="O2355" s="3">
        <v>5.42</v>
      </c>
      <c r="P2355" s="3"/>
      <c r="Q2355" s="3">
        <v>5.42</v>
      </c>
      <c r="R2355" s="3">
        <v>7.7271999999999998</v>
      </c>
      <c r="S2355" s="1">
        <v>0</v>
      </c>
      <c r="T2355" s="4">
        <v>0</v>
      </c>
      <c r="U2355" s="1" t="s">
        <v>5484</v>
      </c>
      <c r="V2355" s="1" t="s">
        <v>5716</v>
      </c>
      <c r="W2355" s="1" t="s">
        <v>5650</v>
      </c>
      <c r="X2355" s="1" t="s">
        <v>47</v>
      </c>
      <c r="Y2355" s="1">
        <v>66</v>
      </c>
      <c r="Z2355" s="1">
        <v>0</v>
      </c>
      <c r="AA2355" s="1">
        <v>50</v>
      </c>
      <c r="AB2355" s="1">
        <v>50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24</v>
      </c>
      <c r="AV2355" s="1">
        <v>16</v>
      </c>
      <c r="AW2355" s="1">
        <v>9</v>
      </c>
      <c r="AX2355" s="1">
        <v>16</v>
      </c>
      <c r="AY2355" s="1">
        <v>9</v>
      </c>
      <c r="AZ2355" s="1">
        <v>8</v>
      </c>
      <c r="BA2355" s="11">
        <v>3</v>
      </c>
    </row>
    <row r="2356" spans="1:53" x14ac:dyDescent="0.25">
      <c r="A2356" s="10">
        <v>126405</v>
      </c>
      <c r="B2356" s="1" t="s">
        <v>4900</v>
      </c>
      <c r="C2356" s="1" t="s">
        <v>58</v>
      </c>
      <c r="D2356" s="1">
        <v>0</v>
      </c>
      <c r="E2356" s="1">
        <v>0</v>
      </c>
      <c r="F2356" s="1"/>
      <c r="G2356" s="1" t="s">
        <v>4901</v>
      </c>
      <c r="H2356" s="2">
        <v>45579.559975543983</v>
      </c>
      <c r="I2356" s="1" t="str">
        <f>_xlfn.XLOOKUP(G2356,'Lookup '!A:A,'Lookup '!B:B)</f>
        <v>Cases &amp; Covers</v>
      </c>
      <c r="J2356" s="1" t="s">
        <v>51</v>
      </c>
      <c r="K2356" s="1" t="b">
        <v>0</v>
      </c>
      <c r="L2356" s="1"/>
      <c r="M2356" s="1"/>
      <c r="N2356" s="1" t="s">
        <v>52</v>
      </c>
      <c r="O2356" s="3">
        <v>5.42</v>
      </c>
      <c r="P2356" s="3"/>
      <c r="Q2356" s="3">
        <v>5.42</v>
      </c>
      <c r="R2356" s="3">
        <v>7.7271999999999998</v>
      </c>
      <c r="S2356" s="1">
        <v>0</v>
      </c>
      <c r="T2356" s="4">
        <v>0</v>
      </c>
      <c r="U2356" s="1" t="s">
        <v>5484</v>
      </c>
      <c r="V2356" s="1" t="s">
        <v>5716</v>
      </c>
      <c r="W2356" s="1" t="s">
        <v>5651</v>
      </c>
      <c r="X2356" s="1" t="s">
        <v>47</v>
      </c>
      <c r="Y2356" s="1">
        <v>93</v>
      </c>
      <c r="Z2356" s="1">
        <v>0</v>
      </c>
      <c r="AA2356" s="1">
        <v>40</v>
      </c>
      <c r="AB2356" s="1">
        <v>40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29</v>
      </c>
      <c r="AV2356" s="1">
        <v>11</v>
      </c>
      <c r="AW2356" s="1">
        <v>16</v>
      </c>
      <c r="AX2356" s="1">
        <v>19</v>
      </c>
      <c r="AY2356" s="1">
        <v>12</v>
      </c>
      <c r="AZ2356" s="1">
        <v>11</v>
      </c>
      <c r="BA2356" s="11">
        <v>10</v>
      </c>
    </row>
    <row r="2357" spans="1:53" x14ac:dyDescent="0.25">
      <c r="A2357" s="10">
        <v>126406</v>
      </c>
      <c r="B2357" s="1" t="s">
        <v>4902</v>
      </c>
      <c r="C2357" s="1" t="s">
        <v>58</v>
      </c>
      <c r="D2357" s="1">
        <v>0</v>
      </c>
      <c r="E2357" s="1">
        <v>0</v>
      </c>
      <c r="F2357" s="1"/>
      <c r="G2357" s="1" t="s">
        <v>4903</v>
      </c>
      <c r="H2357" s="2">
        <v>45579.559975543983</v>
      </c>
      <c r="I2357" s="1" t="str">
        <f>_xlfn.XLOOKUP(G2357,'Lookup '!A:A,'Lookup '!B:B)</f>
        <v>Cases &amp; Covers</v>
      </c>
      <c r="J2357" s="1" t="s">
        <v>51</v>
      </c>
      <c r="K2357" s="1" t="b">
        <v>0</v>
      </c>
      <c r="L2357" s="1"/>
      <c r="M2357" s="1"/>
      <c r="N2357" s="1" t="s">
        <v>52</v>
      </c>
      <c r="O2357" s="3">
        <v>5.42</v>
      </c>
      <c r="P2357" s="3"/>
      <c r="Q2357" s="3">
        <v>5.42</v>
      </c>
      <c r="R2357" s="3">
        <v>7.7271999999999998</v>
      </c>
      <c r="S2357" s="1">
        <v>0</v>
      </c>
      <c r="T2357" s="4">
        <v>0</v>
      </c>
      <c r="U2357" s="1" t="s">
        <v>5484</v>
      </c>
      <c r="V2357" s="1" t="s">
        <v>5716</v>
      </c>
      <c r="W2357" s="1" t="s">
        <v>5651</v>
      </c>
      <c r="X2357" s="1" t="s">
        <v>47</v>
      </c>
      <c r="Y2357" s="1">
        <v>113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28</v>
      </c>
      <c r="AV2357" s="1">
        <v>10</v>
      </c>
      <c r="AW2357" s="1">
        <v>14</v>
      </c>
      <c r="AX2357" s="1">
        <v>16</v>
      </c>
      <c r="AY2357" s="1">
        <v>7</v>
      </c>
      <c r="AZ2357" s="1">
        <v>8</v>
      </c>
      <c r="BA2357" s="11">
        <v>5</v>
      </c>
    </row>
    <row r="2358" spans="1:53" x14ac:dyDescent="0.25">
      <c r="A2358" s="10">
        <v>126407</v>
      </c>
      <c r="B2358" s="1" t="s">
        <v>4904</v>
      </c>
      <c r="C2358" s="1" t="s">
        <v>58</v>
      </c>
      <c r="D2358" s="1">
        <v>0</v>
      </c>
      <c r="E2358" s="1">
        <v>0</v>
      </c>
      <c r="F2358" s="1"/>
      <c r="G2358" s="1" t="s">
        <v>4905</v>
      </c>
      <c r="H2358" s="2">
        <v>45579.559975543983</v>
      </c>
      <c r="I2358" s="1" t="str">
        <f>_xlfn.XLOOKUP(G2358,'Lookup '!A:A,'Lookup '!B:B)</f>
        <v>Cases &amp; Covers</v>
      </c>
      <c r="J2358" s="1" t="s">
        <v>51</v>
      </c>
      <c r="K2358" s="1" t="b">
        <v>0</v>
      </c>
      <c r="L2358" s="1"/>
      <c r="M2358" s="1"/>
      <c r="N2358" s="1" t="s">
        <v>52</v>
      </c>
      <c r="O2358" s="3">
        <v>5.42</v>
      </c>
      <c r="P2358" s="3"/>
      <c r="Q2358" s="3">
        <v>5.42</v>
      </c>
      <c r="R2358" s="3">
        <v>7.7271999999999998</v>
      </c>
      <c r="S2358" s="1">
        <v>0</v>
      </c>
      <c r="T2358" s="4">
        <v>0</v>
      </c>
      <c r="U2358" s="1" t="s">
        <v>5484</v>
      </c>
      <c r="V2358" s="1" t="s">
        <v>5716</v>
      </c>
      <c r="W2358" s="1" t="s">
        <v>5653</v>
      </c>
      <c r="X2358" s="1" t="s">
        <v>47</v>
      </c>
      <c r="Y2358" s="1">
        <v>152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36</v>
      </c>
      <c r="AV2358" s="1">
        <v>18</v>
      </c>
      <c r="AW2358" s="1">
        <v>27</v>
      </c>
      <c r="AX2358" s="1">
        <v>22</v>
      </c>
      <c r="AY2358" s="1">
        <v>21</v>
      </c>
      <c r="AZ2358" s="1">
        <v>13</v>
      </c>
      <c r="BA2358" s="11">
        <v>11</v>
      </c>
    </row>
    <row r="2359" spans="1:53" x14ac:dyDescent="0.25">
      <c r="A2359" s="10">
        <v>126408</v>
      </c>
      <c r="B2359" s="1" t="s">
        <v>4906</v>
      </c>
      <c r="C2359" s="1" t="s">
        <v>58</v>
      </c>
      <c r="D2359" s="1">
        <v>0</v>
      </c>
      <c r="E2359" s="1">
        <v>0</v>
      </c>
      <c r="F2359" s="1"/>
      <c r="G2359" s="1" t="s">
        <v>4907</v>
      </c>
      <c r="H2359" s="2">
        <v>45579.559975729164</v>
      </c>
      <c r="I2359" s="1" t="str">
        <f>_xlfn.XLOOKUP(G2359,'Lookup '!A:A,'Lookup '!B:B)</f>
        <v>Cases &amp; Covers</v>
      </c>
      <c r="J2359" s="1" t="s">
        <v>51</v>
      </c>
      <c r="K2359" s="1" t="b">
        <v>0</v>
      </c>
      <c r="L2359" s="1"/>
      <c r="M2359" s="1"/>
      <c r="N2359" s="1" t="s">
        <v>52</v>
      </c>
      <c r="O2359" s="3">
        <v>5.42</v>
      </c>
      <c r="P2359" s="3"/>
      <c r="Q2359" s="3">
        <v>5.42</v>
      </c>
      <c r="R2359" s="3">
        <v>7.7271999999999998</v>
      </c>
      <c r="S2359" s="1">
        <v>0</v>
      </c>
      <c r="T2359" s="4">
        <v>0</v>
      </c>
      <c r="U2359" s="1" t="s">
        <v>5484</v>
      </c>
      <c r="V2359" s="1" t="s">
        <v>5716</v>
      </c>
      <c r="W2359" s="1" t="s">
        <v>5653</v>
      </c>
      <c r="X2359" s="1" t="s">
        <v>47</v>
      </c>
      <c r="Y2359" s="1">
        <v>186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41</v>
      </c>
      <c r="AV2359" s="1">
        <v>10</v>
      </c>
      <c r="AW2359" s="1">
        <v>22</v>
      </c>
      <c r="AX2359" s="1">
        <v>18</v>
      </c>
      <c r="AY2359" s="1">
        <v>12</v>
      </c>
      <c r="AZ2359" s="1">
        <v>7</v>
      </c>
      <c r="BA2359" s="11">
        <v>4</v>
      </c>
    </row>
    <row r="2360" spans="1:53" x14ac:dyDescent="0.25">
      <c r="A2360" s="10">
        <v>126409</v>
      </c>
      <c r="B2360" s="1" t="s">
        <v>4908</v>
      </c>
      <c r="C2360" s="1" t="s">
        <v>58</v>
      </c>
      <c r="D2360" s="1">
        <v>0</v>
      </c>
      <c r="E2360" s="1">
        <v>0</v>
      </c>
      <c r="F2360" s="1"/>
      <c r="G2360" s="1" t="s">
        <v>4909</v>
      </c>
      <c r="H2360" s="2">
        <v>45579.559975729164</v>
      </c>
      <c r="I2360" s="1" t="str">
        <f>_xlfn.XLOOKUP(G2360,'Lookup '!A:A,'Lookup '!B:B)</f>
        <v>Cases &amp; Covers</v>
      </c>
      <c r="J2360" s="1" t="s">
        <v>51</v>
      </c>
      <c r="K2360" s="1" t="b">
        <v>0</v>
      </c>
      <c r="L2360" s="1"/>
      <c r="M2360" s="1"/>
      <c r="N2360" s="1" t="s">
        <v>52</v>
      </c>
      <c r="O2360" s="3">
        <v>5.83</v>
      </c>
      <c r="P2360" s="3"/>
      <c r="Q2360" s="3">
        <v>5.83</v>
      </c>
      <c r="R2360" s="3">
        <v>7.7271999999999998</v>
      </c>
      <c r="S2360" s="1">
        <v>0</v>
      </c>
      <c r="T2360" s="4">
        <v>0</v>
      </c>
      <c r="U2360" s="1" t="s">
        <v>5362</v>
      </c>
      <c r="V2360" s="1" t="s">
        <v>5717</v>
      </c>
      <c r="W2360" s="1" t="s">
        <v>5515</v>
      </c>
      <c r="X2360" s="1" t="s">
        <v>47</v>
      </c>
      <c r="Y2360" s="1">
        <v>66</v>
      </c>
      <c r="Z2360" s="1">
        <v>0</v>
      </c>
      <c r="AA2360" s="1">
        <v>50</v>
      </c>
      <c r="AB2360" s="1">
        <v>50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49</v>
      </c>
      <c r="AV2360" s="1">
        <v>12</v>
      </c>
      <c r="AW2360" s="1">
        <v>23</v>
      </c>
      <c r="AX2360" s="1">
        <v>22</v>
      </c>
      <c r="AY2360" s="1">
        <v>8</v>
      </c>
      <c r="AZ2360" s="1">
        <v>17</v>
      </c>
      <c r="BA2360" s="11">
        <v>4</v>
      </c>
    </row>
    <row r="2361" spans="1:53" x14ac:dyDescent="0.25">
      <c r="A2361" s="10">
        <v>126410</v>
      </c>
      <c r="B2361" s="1" t="s">
        <v>4910</v>
      </c>
      <c r="C2361" s="1" t="s">
        <v>58</v>
      </c>
      <c r="D2361" s="1">
        <v>0</v>
      </c>
      <c r="E2361" s="1">
        <v>0</v>
      </c>
      <c r="F2361" s="1"/>
      <c r="G2361" s="1" t="s">
        <v>4911</v>
      </c>
      <c r="H2361" s="2">
        <v>45579.559975729164</v>
      </c>
      <c r="I2361" s="1" t="str">
        <f>_xlfn.XLOOKUP(G2361,'Lookup '!A:A,'Lookup '!B:B)</f>
        <v>Cases &amp; Covers</v>
      </c>
      <c r="J2361" s="1" t="s">
        <v>51</v>
      </c>
      <c r="K2361" s="1" t="b">
        <v>0</v>
      </c>
      <c r="L2361" s="1"/>
      <c r="M2361" s="1"/>
      <c r="N2361" s="1" t="s">
        <v>52</v>
      </c>
      <c r="O2361" s="3">
        <v>5.83</v>
      </c>
      <c r="P2361" s="3"/>
      <c r="Q2361" s="3">
        <v>5.83</v>
      </c>
      <c r="R2361" s="3">
        <v>7.7271999999999998</v>
      </c>
      <c r="S2361" s="1">
        <v>0</v>
      </c>
      <c r="T2361" s="4">
        <v>0</v>
      </c>
      <c r="U2361" s="1" t="s">
        <v>5362</v>
      </c>
      <c r="V2361" s="1" t="s">
        <v>5717</v>
      </c>
      <c r="W2361" s="1" t="s">
        <v>5535</v>
      </c>
      <c r="X2361" s="1" t="s">
        <v>47</v>
      </c>
      <c r="Y2361" s="1">
        <v>12</v>
      </c>
      <c r="Z2361" s="1">
        <v>0</v>
      </c>
      <c r="AA2361" s="1">
        <v>38</v>
      </c>
      <c r="AB2361" s="1">
        <v>38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55</v>
      </c>
      <c r="AV2361" s="1">
        <v>19</v>
      </c>
      <c r="AW2361" s="1">
        <v>21</v>
      </c>
      <c r="AX2361" s="1">
        <v>26</v>
      </c>
      <c r="AY2361" s="1">
        <v>4</v>
      </c>
      <c r="AZ2361" s="1">
        <v>10</v>
      </c>
      <c r="BA2361" s="11">
        <v>3</v>
      </c>
    </row>
    <row r="2362" spans="1:53" x14ac:dyDescent="0.25">
      <c r="A2362" s="10">
        <v>126411</v>
      </c>
      <c r="B2362" s="1" t="s">
        <v>4912</v>
      </c>
      <c r="C2362" s="1" t="s">
        <v>58</v>
      </c>
      <c r="D2362" s="1">
        <v>0</v>
      </c>
      <c r="E2362" s="1">
        <v>0</v>
      </c>
      <c r="F2362" s="1"/>
      <c r="G2362" s="1" t="s">
        <v>4913</v>
      </c>
      <c r="H2362" s="2">
        <v>45579.559975729164</v>
      </c>
      <c r="I2362" s="1" t="str">
        <f>_xlfn.XLOOKUP(G2362,'Lookup '!A:A,'Lookup '!B:B)</f>
        <v>Cases &amp; Covers</v>
      </c>
      <c r="J2362" s="1" t="s">
        <v>51</v>
      </c>
      <c r="K2362" s="1" t="b">
        <v>0</v>
      </c>
      <c r="L2362" s="1"/>
      <c r="M2362" s="1"/>
      <c r="N2362" s="1" t="s">
        <v>52</v>
      </c>
      <c r="O2362" s="3">
        <v>5.83</v>
      </c>
      <c r="P2362" s="3"/>
      <c r="Q2362" s="3">
        <v>5.83</v>
      </c>
      <c r="R2362" s="3">
        <v>7.7271999999999998</v>
      </c>
      <c r="S2362" s="1">
        <v>0</v>
      </c>
      <c r="T2362" s="4">
        <v>0</v>
      </c>
      <c r="U2362" s="1" t="s">
        <v>5362</v>
      </c>
      <c r="V2362" s="1" t="s">
        <v>5717</v>
      </c>
      <c r="W2362" s="1" t="s">
        <v>5605</v>
      </c>
      <c r="X2362" s="1" t="s">
        <v>47</v>
      </c>
      <c r="Y2362" s="1">
        <v>73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60</v>
      </c>
      <c r="AV2362" s="1">
        <v>20</v>
      </c>
      <c r="AW2362" s="1">
        <v>10</v>
      </c>
      <c r="AX2362" s="1">
        <v>14</v>
      </c>
      <c r="AY2362" s="1">
        <v>8</v>
      </c>
      <c r="AZ2362" s="1">
        <v>10</v>
      </c>
      <c r="BA2362" s="11">
        <v>5</v>
      </c>
    </row>
    <row r="2363" spans="1:53" x14ac:dyDescent="0.25">
      <c r="A2363" s="10">
        <v>126412</v>
      </c>
      <c r="B2363" s="1" t="s">
        <v>4914</v>
      </c>
      <c r="C2363" s="1" t="s">
        <v>58</v>
      </c>
      <c r="D2363" s="1">
        <v>0</v>
      </c>
      <c r="E2363" s="1">
        <v>0</v>
      </c>
      <c r="F2363" s="1"/>
      <c r="G2363" s="1" t="s">
        <v>4915</v>
      </c>
      <c r="H2363" s="2">
        <v>45579.559975729164</v>
      </c>
      <c r="I2363" s="1" t="str">
        <f>_xlfn.XLOOKUP(G2363,'Lookup '!A:A,'Lookup '!B:B)</f>
        <v>Cases &amp; Covers</v>
      </c>
      <c r="J2363" s="1" t="s">
        <v>51</v>
      </c>
      <c r="K2363" s="1" t="b">
        <v>0</v>
      </c>
      <c r="L2363" s="1"/>
      <c r="M2363" s="1"/>
      <c r="N2363" s="1" t="s">
        <v>52</v>
      </c>
      <c r="O2363" s="3">
        <v>5.83</v>
      </c>
      <c r="P2363" s="3"/>
      <c r="Q2363" s="3">
        <v>5.83</v>
      </c>
      <c r="R2363" s="3">
        <v>7.7271999999999998</v>
      </c>
      <c r="S2363" s="1">
        <v>0</v>
      </c>
      <c r="T2363" s="4">
        <v>0</v>
      </c>
      <c r="U2363" s="1" t="s">
        <v>5362</v>
      </c>
      <c r="V2363" s="1" t="s">
        <v>5717</v>
      </c>
      <c r="W2363" s="1" t="s">
        <v>5607</v>
      </c>
      <c r="X2363" s="1" t="s">
        <v>47</v>
      </c>
      <c r="Y2363" s="1">
        <v>50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54</v>
      </c>
      <c r="AV2363" s="1">
        <v>25</v>
      </c>
      <c r="AW2363" s="1">
        <v>11</v>
      </c>
      <c r="AX2363" s="1">
        <v>21</v>
      </c>
      <c r="AY2363" s="1">
        <v>12</v>
      </c>
      <c r="AZ2363" s="1">
        <v>14</v>
      </c>
      <c r="BA2363" s="11">
        <v>13</v>
      </c>
    </row>
    <row r="2364" spans="1:53" x14ac:dyDescent="0.25">
      <c r="A2364" s="10">
        <v>126413</v>
      </c>
      <c r="B2364" s="1" t="s">
        <v>4916</v>
      </c>
      <c r="C2364" s="1" t="s">
        <v>58</v>
      </c>
      <c r="D2364" s="1">
        <v>0</v>
      </c>
      <c r="E2364" s="1">
        <v>0</v>
      </c>
      <c r="F2364" s="1"/>
      <c r="G2364" s="1" t="s">
        <v>4917</v>
      </c>
      <c r="H2364" s="2">
        <v>45579.559975729164</v>
      </c>
      <c r="I2364" s="1" t="str">
        <f>_xlfn.XLOOKUP(G2364,'Lookup '!A:A,'Lookup '!B:B)</f>
        <v>Cases &amp; Covers</v>
      </c>
      <c r="J2364" s="1" t="s">
        <v>51</v>
      </c>
      <c r="K2364" s="1" t="b">
        <v>0</v>
      </c>
      <c r="L2364" s="1"/>
      <c r="M2364" s="1"/>
      <c r="N2364" s="1" t="s">
        <v>52</v>
      </c>
      <c r="O2364" s="3">
        <v>5.83</v>
      </c>
      <c r="P2364" s="3"/>
      <c r="Q2364" s="3">
        <v>5.83</v>
      </c>
      <c r="R2364" s="3">
        <v>7.7271999999999998</v>
      </c>
      <c r="S2364" s="1">
        <v>0</v>
      </c>
      <c r="T2364" s="4">
        <v>0</v>
      </c>
      <c r="U2364" s="1" t="s">
        <v>5362</v>
      </c>
      <c r="V2364" s="1" t="s">
        <v>5717</v>
      </c>
      <c r="W2364" s="1" t="s">
        <v>5694</v>
      </c>
      <c r="X2364" s="1" t="s">
        <v>47</v>
      </c>
      <c r="Y2364" s="1">
        <v>184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62</v>
      </c>
      <c r="AV2364" s="1">
        <v>14</v>
      </c>
      <c r="AW2364" s="1">
        <v>10</v>
      </c>
      <c r="AX2364" s="1">
        <v>17</v>
      </c>
      <c r="AY2364" s="1">
        <v>5</v>
      </c>
      <c r="AZ2364" s="1">
        <v>7</v>
      </c>
      <c r="BA2364" s="11">
        <v>1</v>
      </c>
    </row>
    <row r="2365" spans="1:53" x14ac:dyDescent="0.25">
      <c r="A2365" s="10">
        <v>126414</v>
      </c>
      <c r="B2365" s="1" t="s">
        <v>4918</v>
      </c>
      <c r="C2365" s="1" t="s">
        <v>58</v>
      </c>
      <c r="D2365" s="1">
        <v>0</v>
      </c>
      <c r="E2365" s="1">
        <v>0</v>
      </c>
      <c r="F2365" s="1"/>
      <c r="G2365" s="1" t="s">
        <v>4919</v>
      </c>
      <c r="H2365" s="2">
        <v>45579.559975729164</v>
      </c>
      <c r="I2365" s="1" t="str">
        <f>_xlfn.XLOOKUP(G2365,'Lookup '!A:A,'Lookup '!B:B)</f>
        <v>Cases &amp; Covers</v>
      </c>
      <c r="J2365" s="1" t="s">
        <v>51</v>
      </c>
      <c r="K2365" s="1" t="b">
        <v>0</v>
      </c>
      <c r="L2365" s="1"/>
      <c r="M2365" s="1"/>
      <c r="N2365" s="1" t="s">
        <v>52</v>
      </c>
      <c r="O2365" s="3">
        <v>5.83</v>
      </c>
      <c r="P2365" s="3"/>
      <c r="Q2365" s="3">
        <v>5.83</v>
      </c>
      <c r="R2365" s="3">
        <v>7.7271999999999998</v>
      </c>
      <c r="S2365" s="1">
        <v>0</v>
      </c>
      <c r="T2365" s="4">
        <v>0</v>
      </c>
      <c r="U2365" s="1" t="s">
        <v>5362</v>
      </c>
      <c r="V2365" s="1" t="s">
        <v>5717</v>
      </c>
      <c r="W2365" s="1" t="s">
        <v>5692</v>
      </c>
      <c r="X2365" s="1" t="s">
        <v>47</v>
      </c>
      <c r="Y2365" s="1">
        <v>164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70</v>
      </c>
      <c r="AV2365" s="1">
        <v>17</v>
      </c>
      <c r="AW2365" s="1">
        <v>16</v>
      </c>
      <c r="AX2365" s="1">
        <v>10</v>
      </c>
      <c r="AY2365" s="1">
        <v>9</v>
      </c>
      <c r="AZ2365" s="1">
        <v>8</v>
      </c>
      <c r="BA2365" s="11">
        <v>5</v>
      </c>
    </row>
    <row r="2366" spans="1:53" x14ac:dyDescent="0.25">
      <c r="A2366" s="10">
        <v>126415</v>
      </c>
      <c r="B2366" s="1" t="s">
        <v>4920</v>
      </c>
      <c r="C2366" s="1" t="s">
        <v>58</v>
      </c>
      <c r="D2366" s="1">
        <v>0</v>
      </c>
      <c r="E2366" s="1">
        <v>0</v>
      </c>
      <c r="F2366" s="1"/>
      <c r="G2366" s="1" t="s">
        <v>4921</v>
      </c>
      <c r="H2366" s="2">
        <v>45579.559975729164</v>
      </c>
      <c r="I2366" s="1" t="str">
        <f>_xlfn.XLOOKUP(G2366,'Lookup '!A:A,'Lookup '!B:B)</f>
        <v>Cases &amp; Covers</v>
      </c>
      <c r="J2366" s="1" t="s">
        <v>51</v>
      </c>
      <c r="K2366" s="1" t="b">
        <v>0</v>
      </c>
      <c r="L2366" s="1"/>
      <c r="M2366" s="1"/>
      <c r="N2366" s="1" t="s">
        <v>52</v>
      </c>
      <c r="O2366" s="3">
        <v>5.83</v>
      </c>
      <c r="P2366" s="3"/>
      <c r="Q2366" s="3">
        <v>5.83</v>
      </c>
      <c r="R2366" s="3">
        <v>7.7271999999999998</v>
      </c>
      <c r="S2366" s="1">
        <v>0</v>
      </c>
      <c r="T2366" s="4">
        <v>0</v>
      </c>
      <c r="U2366" s="1" t="s">
        <v>5362</v>
      </c>
      <c r="V2366" s="1" t="s">
        <v>5717</v>
      </c>
      <c r="W2366" s="1" t="s">
        <v>5693</v>
      </c>
      <c r="X2366" s="1" t="s">
        <v>47</v>
      </c>
      <c r="Y2366" s="1">
        <v>192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66</v>
      </c>
      <c r="AV2366" s="1">
        <v>13</v>
      </c>
      <c r="AW2366" s="1">
        <v>6</v>
      </c>
      <c r="AX2366" s="1">
        <v>9</v>
      </c>
      <c r="AY2366" s="1">
        <v>7</v>
      </c>
      <c r="AZ2366" s="1">
        <v>4</v>
      </c>
      <c r="BA2366" s="11">
        <v>8</v>
      </c>
    </row>
    <row r="2367" spans="1:53" x14ac:dyDescent="0.25">
      <c r="A2367" s="10">
        <v>126416</v>
      </c>
      <c r="B2367" s="1" t="s">
        <v>4922</v>
      </c>
      <c r="C2367" s="1" t="s">
        <v>58</v>
      </c>
      <c r="D2367" s="1">
        <v>0</v>
      </c>
      <c r="E2367" s="1">
        <v>0</v>
      </c>
      <c r="F2367" s="1"/>
      <c r="G2367" s="1" t="s">
        <v>4923</v>
      </c>
      <c r="H2367" s="2">
        <v>45579.559975729164</v>
      </c>
      <c r="I2367" s="1" t="str">
        <f>_xlfn.XLOOKUP(G2367,'Lookup '!A:A,'Lookup '!B:B)</f>
        <v>Cases &amp; Covers</v>
      </c>
      <c r="J2367" s="1" t="s">
        <v>51</v>
      </c>
      <c r="K2367" s="1" t="b">
        <v>0</v>
      </c>
      <c r="L2367" s="1"/>
      <c r="M2367" s="1"/>
      <c r="N2367" s="1" t="s">
        <v>52</v>
      </c>
      <c r="O2367" s="3">
        <v>5.83</v>
      </c>
      <c r="P2367" s="3"/>
      <c r="Q2367" s="3">
        <v>5.83</v>
      </c>
      <c r="R2367" s="3">
        <v>7.7271999999999998</v>
      </c>
      <c r="S2367" s="1">
        <v>0</v>
      </c>
      <c r="T2367" s="4">
        <v>0</v>
      </c>
      <c r="U2367" s="1" t="s">
        <v>5362</v>
      </c>
      <c r="V2367" s="1" t="s">
        <v>5717</v>
      </c>
      <c r="W2367" s="1" t="s">
        <v>5691</v>
      </c>
      <c r="X2367" s="1" t="s">
        <v>47</v>
      </c>
      <c r="Y2367" s="1">
        <v>81</v>
      </c>
      <c r="Z2367" s="1">
        <v>0</v>
      </c>
      <c r="AA2367" s="1">
        <v>50</v>
      </c>
      <c r="AB2367" s="1">
        <v>50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70</v>
      </c>
      <c r="AV2367" s="1">
        <v>44</v>
      </c>
      <c r="AW2367" s="1">
        <v>30</v>
      </c>
      <c r="AX2367" s="1">
        <v>31</v>
      </c>
      <c r="AY2367" s="1">
        <v>18</v>
      </c>
      <c r="AZ2367" s="1">
        <v>11</v>
      </c>
      <c r="BA2367" s="11">
        <v>18</v>
      </c>
    </row>
    <row r="2368" spans="1:53" x14ac:dyDescent="0.25">
      <c r="A2368" s="10">
        <v>126417</v>
      </c>
      <c r="B2368" s="1" t="s">
        <v>4924</v>
      </c>
      <c r="C2368" s="1" t="s">
        <v>114</v>
      </c>
      <c r="D2368" s="1">
        <v>0</v>
      </c>
      <c r="E2368" s="1">
        <v>0</v>
      </c>
      <c r="F2368" s="1"/>
      <c r="G2368" s="1" t="s">
        <v>4925</v>
      </c>
      <c r="H2368" s="2">
        <v>45580.708655011571</v>
      </c>
      <c r="I2368" s="1" t="str">
        <f>_xlfn.XLOOKUP(G2368,'Lookup '!A:A,'Lookup '!B:B)</f>
        <v>Cases &amp; Covers</v>
      </c>
      <c r="J2368" s="1" t="s">
        <v>51</v>
      </c>
      <c r="K2368" s="1" t="b">
        <v>0</v>
      </c>
      <c r="L2368" s="1"/>
      <c r="M2368" s="1"/>
      <c r="N2368" s="1" t="s">
        <v>52</v>
      </c>
      <c r="O2368" s="3">
        <v>4.3</v>
      </c>
      <c r="P2368" s="3"/>
      <c r="Q2368" s="3">
        <v>4.3</v>
      </c>
      <c r="R2368" s="3">
        <v>7</v>
      </c>
      <c r="S2368" s="1">
        <v>0</v>
      </c>
      <c r="T2368" s="4">
        <v>0</v>
      </c>
      <c r="U2368" s="1" t="s">
        <v>5362</v>
      </c>
      <c r="V2368" s="1" t="s">
        <v>5610</v>
      </c>
      <c r="W2368" s="1" t="s">
        <v>3715</v>
      </c>
      <c r="X2368" s="1" t="s">
        <v>47</v>
      </c>
      <c r="Y2368" s="1">
        <v>12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12</v>
      </c>
      <c r="AV2368" s="1">
        <v>11</v>
      </c>
      <c r="AW2368" s="1">
        <v>3</v>
      </c>
      <c r="AX2368" s="1">
        <v>1</v>
      </c>
      <c r="AY2368" s="1">
        <v>9</v>
      </c>
      <c r="AZ2368" s="1">
        <v>1</v>
      </c>
      <c r="BA2368" s="11">
        <v>0</v>
      </c>
    </row>
    <row r="2369" spans="1:53" x14ac:dyDescent="0.25">
      <c r="A2369" s="10">
        <v>126418</v>
      </c>
      <c r="B2369" s="1" t="s">
        <v>4926</v>
      </c>
      <c r="C2369" s="1" t="s">
        <v>114</v>
      </c>
      <c r="D2369" s="1">
        <v>0</v>
      </c>
      <c r="E2369" s="1">
        <v>0</v>
      </c>
      <c r="F2369" s="1"/>
      <c r="G2369" s="1" t="s">
        <v>4927</v>
      </c>
      <c r="H2369" s="2">
        <v>45580.708655011571</v>
      </c>
      <c r="I2369" s="1" t="str">
        <f>_xlfn.XLOOKUP(G2369,'Lookup '!A:A,'Lookup '!B:B)</f>
        <v>Cases &amp; Covers</v>
      </c>
      <c r="J2369" s="1" t="s">
        <v>51</v>
      </c>
      <c r="K2369" s="1" t="b">
        <v>0</v>
      </c>
      <c r="L2369" s="1"/>
      <c r="M2369" s="1"/>
      <c r="N2369" s="1" t="s">
        <v>52</v>
      </c>
      <c r="O2369" s="3">
        <v>4.3</v>
      </c>
      <c r="P2369" s="3"/>
      <c r="Q2369" s="3">
        <v>4.3</v>
      </c>
      <c r="R2369" s="3">
        <v>7</v>
      </c>
      <c r="S2369" s="1">
        <v>0</v>
      </c>
      <c r="T2369" s="4">
        <v>0</v>
      </c>
      <c r="U2369" s="1" t="s">
        <v>5362</v>
      </c>
      <c r="V2369" s="1" t="s">
        <v>5610</v>
      </c>
      <c r="W2369" s="1" t="s">
        <v>3715</v>
      </c>
      <c r="X2369" s="1" t="s">
        <v>47</v>
      </c>
      <c r="Y2369" s="1">
        <v>0</v>
      </c>
      <c r="Z2369" s="1">
        <v>0</v>
      </c>
      <c r="AA2369" s="1">
        <v>150</v>
      </c>
      <c r="AB2369" s="1">
        <v>150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23</v>
      </c>
      <c r="AV2369" s="1">
        <v>28</v>
      </c>
      <c r="AW2369" s="1">
        <v>17</v>
      </c>
      <c r="AX2369" s="1">
        <v>11</v>
      </c>
      <c r="AY2369" s="1">
        <v>0</v>
      </c>
      <c r="AZ2369" s="1">
        <v>0</v>
      </c>
      <c r="BA2369" s="11">
        <v>0</v>
      </c>
    </row>
    <row r="2370" spans="1:53" x14ac:dyDescent="0.25">
      <c r="A2370" s="10">
        <v>126419</v>
      </c>
      <c r="B2370" s="1" t="s">
        <v>4928</v>
      </c>
      <c r="C2370" s="1" t="s">
        <v>114</v>
      </c>
      <c r="D2370" s="1">
        <v>0</v>
      </c>
      <c r="E2370" s="1">
        <v>0</v>
      </c>
      <c r="F2370" s="1"/>
      <c r="G2370" s="1" t="s">
        <v>4929</v>
      </c>
      <c r="H2370" s="2">
        <v>45580.708655011571</v>
      </c>
      <c r="I2370" s="1" t="str">
        <f>_xlfn.XLOOKUP(G2370,'Lookup '!A:A,'Lookup '!B:B)</f>
        <v>Cases &amp; Covers</v>
      </c>
      <c r="J2370" s="1" t="s">
        <v>51</v>
      </c>
      <c r="K2370" s="1" t="b">
        <v>0</v>
      </c>
      <c r="L2370" s="1"/>
      <c r="M2370" s="1"/>
      <c r="N2370" s="1" t="s">
        <v>52</v>
      </c>
      <c r="O2370" s="3">
        <v>4.3</v>
      </c>
      <c r="P2370" s="3"/>
      <c r="Q2370" s="3">
        <v>4.3</v>
      </c>
      <c r="R2370" s="3">
        <v>7</v>
      </c>
      <c r="S2370" s="1">
        <v>0</v>
      </c>
      <c r="T2370" s="4">
        <v>0</v>
      </c>
      <c r="U2370" s="1" t="s">
        <v>5362</v>
      </c>
      <c r="V2370" s="1" t="s">
        <v>5610</v>
      </c>
      <c r="W2370" s="1" t="s">
        <v>3715</v>
      </c>
      <c r="X2370" s="1" t="s">
        <v>47</v>
      </c>
      <c r="Y2370" s="1">
        <v>30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16</v>
      </c>
      <c r="AV2370" s="1">
        <v>20</v>
      </c>
      <c r="AW2370" s="1">
        <v>13</v>
      </c>
      <c r="AX2370" s="1">
        <v>14</v>
      </c>
      <c r="AY2370" s="1">
        <v>6</v>
      </c>
      <c r="AZ2370" s="1">
        <v>0</v>
      </c>
      <c r="BA2370" s="11">
        <v>0</v>
      </c>
    </row>
    <row r="2371" spans="1:53" x14ac:dyDescent="0.25">
      <c r="A2371" s="10">
        <v>126420</v>
      </c>
      <c r="B2371" s="1" t="s">
        <v>4930</v>
      </c>
      <c r="C2371" s="1" t="s">
        <v>114</v>
      </c>
      <c r="D2371" s="1">
        <v>0</v>
      </c>
      <c r="E2371" s="1">
        <v>0</v>
      </c>
      <c r="F2371" s="1"/>
      <c r="G2371" s="1" t="s">
        <v>4931</v>
      </c>
      <c r="H2371" s="2">
        <v>45580.708655011571</v>
      </c>
      <c r="I2371" s="1" t="str">
        <f>_xlfn.XLOOKUP(G2371,'Lookup '!A:A,'Lookup '!B:B)</f>
        <v>Cases &amp; Covers</v>
      </c>
      <c r="J2371" s="1" t="s">
        <v>51</v>
      </c>
      <c r="K2371" s="1" t="b">
        <v>0</v>
      </c>
      <c r="L2371" s="1"/>
      <c r="M2371" s="1"/>
      <c r="N2371" s="1" t="s">
        <v>52</v>
      </c>
      <c r="O2371" s="3">
        <v>4.3</v>
      </c>
      <c r="P2371" s="3"/>
      <c r="Q2371" s="3">
        <v>4.3</v>
      </c>
      <c r="R2371" s="3">
        <v>7</v>
      </c>
      <c r="S2371" s="1">
        <v>0</v>
      </c>
      <c r="T2371" s="4">
        <v>0</v>
      </c>
      <c r="U2371" s="1" t="s">
        <v>5362</v>
      </c>
      <c r="V2371" s="1" t="s">
        <v>5610</v>
      </c>
      <c r="W2371" s="1" t="s">
        <v>3715</v>
      </c>
      <c r="X2371" s="1" t="s">
        <v>47</v>
      </c>
      <c r="Y2371" s="1">
        <v>3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15</v>
      </c>
      <c r="AV2371" s="1">
        <v>13</v>
      </c>
      <c r="AW2371" s="1">
        <v>14</v>
      </c>
      <c r="AX2371" s="1">
        <v>4</v>
      </c>
      <c r="AY2371" s="1">
        <v>0</v>
      </c>
      <c r="AZ2371" s="1">
        <v>0</v>
      </c>
      <c r="BA2371" s="11">
        <v>0</v>
      </c>
    </row>
    <row r="2372" spans="1:53" x14ac:dyDescent="0.25">
      <c r="A2372" s="10">
        <v>126421</v>
      </c>
      <c r="B2372" s="1" t="s">
        <v>4932</v>
      </c>
      <c r="C2372" s="1" t="s">
        <v>114</v>
      </c>
      <c r="D2372" s="1">
        <v>0</v>
      </c>
      <c r="E2372" s="1">
        <v>0</v>
      </c>
      <c r="F2372" s="1"/>
      <c r="G2372" s="1" t="s">
        <v>4933</v>
      </c>
      <c r="H2372" s="2">
        <v>45580.708655011571</v>
      </c>
      <c r="I2372" s="1" t="str">
        <f>_xlfn.XLOOKUP(G2372,'Lookup '!A:A,'Lookup '!B:B)</f>
        <v>Cases &amp; Covers</v>
      </c>
      <c r="J2372" s="1" t="s">
        <v>51</v>
      </c>
      <c r="K2372" s="1" t="b">
        <v>0</v>
      </c>
      <c r="L2372" s="1"/>
      <c r="M2372" s="1"/>
      <c r="N2372" s="1" t="s">
        <v>52</v>
      </c>
      <c r="O2372" s="3">
        <v>4.3</v>
      </c>
      <c r="P2372" s="3"/>
      <c r="Q2372" s="3">
        <v>4.3</v>
      </c>
      <c r="R2372" s="3">
        <v>7</v>
      </c>
      <c r="S2372" s="1">
        <v>0</v>
      </c>
      <c r="T2372" s="4">
        <v>0</v>
      </c>
      <c r="U2372" s="1" t="s">
        <v>5362</v>
      </c>
      <c r="V2372" s="1" t="s">
        <v>5610</v>
      </c>
      <c r="W2372" s="1" t="s">
        <v>3715</v>
      </c>
      <c r="X2372" s="1" t="s">
        <v>47</v>
      </c>
      <c r="Y2372" s="1">
        <v>4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13</v>
      </c>
      <c r="AV2372" s="1">
        <v>16</v>
      </c>
      <c r="AW2372" s="1">
        <v>12</v>
      </c>
      <c r="AX2372" s="1">
        <v>3</v>
      </c>
      <c r="AY2372" s="1">
        <v>0</v>
      </c>
      <c r="AZ2372" s="1">
        <v>1</v>
      </c>
      <c r="BA2372" s="11">
        <v>0</v>
      </c>
    </row>
    <row r="2373" spans="1:53" x14ac:dyDescent="0.25">
      <c r="A2373" s="10">
        <v>126422</v>
      </c>
      <c r="B2373" s="1" t="s">
        <v>4934</v>
      </c>
      <c r="C2373" s="1" t="s">
        <v>114</v>
      </c>
      <c r="D2373" s="1">
        <v>0</v>
      </c>
      <c r="E2373" s="1">
        <v>0</v>
      </c>
      <c r="F2373" s="1"/>
      <c r="G2373" s="1" t="s">
        <v>4935</v>
      </c>
      <c r="H2373" s="2">
        <v>45580.716988275461</v>
      </c>
      <c r="I2373" s="1" t="str">
        <f>_xlfn.XLOOKUP(G2373,'Lookup '!A:A,'Lookup '!B:B)</f>
        <v>Cases &amp; Covers</v>
      </c>
      <c r="J2373" s="1" t="s">
        <v>51</v>
      </c>
      <c r="K2373" s="1" t="b">
        <v>0</v>
      </c>
      <c r="L2373" s="1"/>
      <c r="M2373" s="1"/>
      <c r="N2373" s="1" t="s">
        <v>52</v>
      </c>
      <c r="O2373" s="3">
        <v>4.3</v>
      </c>
      <c r="P2373" s="3"/>
      <c r="Q2373" s="3">
        <v>4.3</v>
      </c>
      <c r="R2373" s="3">
        <v>7</v>
      </c>
      <c r="S2373" s="1">
        <v>0</v>
      </c>
      <c r="T2373" s="4">
        <v>0</v>
      </c>
      <c r="U2373" s="1" t="s">
        <v>5362</v>
      </c>
      <c r="V2373" s="1" t="s">
        <v>5610</v>
      </c>
      <c r="W2373" s="1" t="s">
        <v>5520</v>
      </c>
      <c r="X2373" s="1" t="s">
        <v>47</v>
      </c>
      <c r="Y2373" s="1">
        <v>11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5</v>
      </c>
      <c r="AX2373" s="1">
        <v>23</v>
      </c>
      <c r="AY2373" s="1">
        <v>12</v>
      </c>
      <c r="AZ2373" s="1">
        <v>9</v>
      </c>
      <c r="BA2373" s="11">
        <v>0</v>
      </c>
    </row>
    <row r="2374" spans="1:53" x14ac:dyDescent="0.25">
      <c r="A2374" s="10">
        <v>126423</v>
      </c>
      <c r="B2374" s="1" t="s">
        <v>4936</v>
      </c>
      <c r="C2374" s="1" t="s">
        <v>114</v>
      </c>
      <c r="D2374" s="1">
        <v>0</v>
      </c>
      <c r="E2374" s="1">
        <v>0</v>
      </c>
      <c r="F2374" s="1"/>
      <c r="G2374" s="1" t="s">
        <v>4937</v>
      </c>
      <c r="H2374" s="2">
        <v>45581.608413692127</v>
      </c>
      <c r="I2374" s="1" t="str">
        <f>_xlfn.XLOOKUP(G2374,'Lookup '!A:A,'Lookup '!B:B)</f>
        <v>Cases &amp; Covers</v>
      </c>
      <c r="J2374" s="1" t="s">
        <v>51</v>
      </c>
      <c r="K2374" s="1" t="b">
        <v>0</v>
      </c>
      <c r="L2374" s="1"/>
      <c r="M2374" s="1"/>
      <c r="N2374" s="1" t="s">
        <v>52</v>
      </c>
      <c r="O2374" s="3">
        <v>2.93</v>
      </c>
      <c r="P2374" s="3"/>
      <c r="Q2374" s="3">
        <v>2.93</v>
      </c>
      <c r="R2374" s="3">
        <v>4.5453999999999999</v>
      </c>
      <c r="S2374" s="1">
        <v>0</v>
      </c>
      <c r="T2374" s="4">
        <v>0</v>
      </c>
      <c r="U2374" s="1" t="s">
        <v>5364</v>
      </c>
      <c r="V2374" s="1" t="s">
        <v>5504</v>
      </c>
      <c r="W2374" s="1" t="s">
        <v>5704</v>
      </c>
      <c r="X2374" s="1" t="s">
        <v>47</v>
      </c>
      <c r="Y2374" s="1">
        <v>108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24</v>
      </c>
      <c r="AV2374" s="1">
        <v>26</v>
      </c>
      <c r="AW2374" s="1">
        <v>23</v>
      </c>
      <c r="AX2374" s="1">
        <v>38</v>
      </c>
      <c r="AY2374" s="1">
        <v>10</v>
      </c>
      <c r="AZ2374" s="1">
        <v>9</v>
      </c>
      <c r="BA2374" s="11">
        <v>14</v>
      </c>
    </row>
    <row r="2375" spans="1:53" x14ac:dyDescent="0.25">
      <c r="A2375" s="10">
        <v>126424</v>
      </c>
      <c r="B2375" s="1" t="s">
        <v>4938</v>
      </c>
      <c r="C2375" s="1" t="s">
        <v>114</v>
      </c>
      <c r="D2375" s="1">
        <v>0</v>
      </c>
      <c r="E2375" s="1">
        <v>0</v>
      </c>
      <c r="F2375" s="1"/>
      <c r="G2375" s="1" t="s">
        <v>4939</v>
      </c>
      <c r="H2375" s="2">
        <v>45581.608413692127</v>
      </c>
      <c r="I2375" s="1" t="str">
        <f>_xlfn.XLOOKUP(G2375,'Lookup '!A:A,'Lookup '!B:B)</f>
        <v>Cases &amp; Covers</v>
      </c>
      <c r="J2375" s="1" t="s">
        <v>51</v>
      </c>
      <c r="K2375" s="1" t="b">
        <v>0</v>
      </c>
      <c r="L2375" s="1"/>
      <c r="M2375" s="1"/>
      <c r="N2375" s="1" t="s">
        <v>52</v>
      </c>
      <c r="O2375" s="3">
        <v>2.93</v>
      </c>
      <c r="P2375" s="3"/>
      <c r="Q2375" s="3">
        <v>2.93</v>
      </c>
      <c r="R2375" s="3">
        <v>4.5453999999999999</v>
      </c>
      <c r="S2375" s="1">
        <v>0</v>
      </c>
      <c r="T2375" s="4">
        <v>0</v>
      </c>
      <c r="U2375" s="1" t="s">
        <v>5364</v>
      </c>
      <c r="V2375" s="1" t="s">
        <v>5504</v>
      </c>
      <c r="W2375" s="1" t="s">
        <v>5705</v>
      </c>
      <c r="X2375" s="1" t="s">
        <v>47</v>
      </c>
      <c r="Y2375" s="1">
        <v>122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22</v>
      </c>
      <c r="AV2375" s="1">
        <v>34</v>
      </c>
      <c r="AW2375" s="1">
        <v>18</v>
      </c>
      <c r="AX2375" s="1">
        <v>33</v>
      </c>
      <c r="AY2375" s="1">
        <v>7</v>
      </c>
      <c r="AZ2375" s="1">
        <v>7</v>
      </c>
      <c r="BA2375" s="11">
        <v>6</v>
      </c>
    </row>
    <row r="2376" spans="1:53" x14ac:dyDescent="0.25">
      <c r="A2376" s="10">
        <v>126425</v>
      </c>
      <c r="B2376" s="1" t="s">
        <v>4940</v>
      </c>
      <c r="C2376" s="1" t="s">
        <v>2987</v>
      </c>
      <c r="D2376" s="1">
        <v>0</v>
      </c>
      <c r="E2376" s="1">
        <v>0</v>
      </c>
      <c r="F2376" s="1"/>
      <c r="G2376" s="1" t="s">
        <v>4941</v>
      </c>
      <c r="H2376" s="2">
        <v>45610.395017708332</v>
      </c>
      <c r="I2376" s="1" t="str">
        <f>_xlfn.XLOOKUP(G2376,'Lookup '!A:A,'Lookup '!B:B)</f>
        <v>Cases &amp; Covers</v>
      </c>
      <c r="J2376" s="1" t="s">
        <v>51</v>
      </c>
      <c r="K2376" s="1" t="b">
        <v>0</v>
      </c>
      <c r="L2376" s="1"/>
      <c r="M2376" s="1"/>
      <c r="N2376" s="1" t="s">
        <v>52</v>
      </c>
      <c r="O2376" s="3">
        <v>4.25</v>
      </c>
      <c r="P2376" s="3"/>
      <c r="Q2376" s="3">
        <v>4.25</v>
      </c>
      <c r="R2376" s="3">
        <v>6.3635999999999999</v>
      </c>
      <c r="S2376" s="1">
        <v>0</v>
      </c>
      <c r="T2376" s="4">
        <v>0</v>
      </c>
      <c r="U2376" s="1" t="s">
        <v>5362</v>
      </c>
      <c r="V2376" s="1" t="s">
        <v>5642</v>
      </c>
      <c r="W2376" s="1" t="s">
        <v>5694</v>
      </c>
      <c r="X2376" s="1" t="s">
        <v>47</v>
      </c>
      <c r="Y2376" s="1">
        <v>214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53</v>
      </c>
      <c r="AW2376" s="1">
        <v>51</v>
      </c>
      <c r="AX2376" s="1">
        <v>33</v>
      </c>
      <c r="AY2376" s="1">
        <v>23</v>
      </c>
      <c r="AZ2376" s="1">
        <v>8</v>
      </c>
      <c r="BA2376" s="11">
        <v>17</v>
      </c>
    </row>
    <row r="2377" spans="1:53" x14ac:dyDescent="0.25">
      <c r="A2377" s="10">
        <v>126426</v>
      </c>
      <c r="B2377" s="1" t="s">
        <v>4942</v>
      </c>
      <c r="C2377" s="1" t="s">
        <v>2987</v>
      </c>
      <c r="D2377" s="1">
        <v>0</v>
      </c>
      <c r="E2377" s="1">
        <v>0</v>
      </c>
      <c r="F2377" s="1"/>
      <c r="G2377" s="1" t="s">
        <v>4943</v>
      </c>
      <c r="H2377" s="2">
        <v>45610.395017708332</v>
      </c>
      <c r="I2377" s="1" t="str">
        <f>_xlfn.XLOOKUP(G2377,'Lookup '!A:A,'Lookup '!B:B)</f>
        <v>Cases &amp; Covers</v>
      </c>
      <c r="J2377" s="1" t="s">
        <v>51</v>
      </c>
      <c r="K2377" s="1" t="b">
        <v>0</v>
      </c>
      <c r="L2377" s="1"/>
      <c r="M2377" s="1"/>
      <c r="N2377" s="1" t="s">
        <v>52</v>
      </c>
      <c r="O2377" s="3">
        <v>4.25</v>
      </c>
      <c r="P2377" s="3"/>
      <c r="Q2377" s="3">
        <v>4.25</v>
      </c>
      <c r="R2377" s="3">
        <v>6.3635999999999999</v>
      </c>
      <c r="S2377" s="1">
        <v>0</v>
      </c>
      <c r="T2377" s="4">
        <v>0</v>
      </c>
      <c r="U2377" s="1" t="s">
        <v>5362</v>
      </c>
      <c r="V2377" s="1" t="s">
        <v>5642</v>
      </c>
      <c r="W2377" s="1" t="s">
        <v>5694</v>
      </c>
      <c r="X2377" s="1" t="s">
        <v>47</v>
      </c>
      <c r="Y2377" s="1">
        <v>120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50</v>
      </c>
      <c r="AW2377" s="1">
        <v>46</v>
      </c>
      <c r="AX2377" s="1">
        <v>33</v>
      </c>
      <c r="AY2377" s="1">
        <v>19</v>
      </c>
      <c r="AZ2377" s="1">
        <v>15</v>
      </c>
      <c r="BA2377" s="11">
        <v>12</v>
      </c>
    </row>
    <row r="2378" spans="1:53" x14ac:dyDescent="0.25">
      <c r="A2378" s="10">
        <v>126427</v>
      </c>
      <c r="B2378" s="1" t="s">
        <v>4944</v>
      </c>
      <c r="C2378" s="1" t="s">
        <v>2987</v>
      </c>
      <c r="D2378" s="1">
        <v>0</v>
      </c>
      <c r="E2378" s="1">
        <v>0</v>
      </c>
      <c r="F2378" s="1"/>
      <c r="G2378" s="1" t="s">
        <v>4945</v>
      </c>
      <c r="H2378" s="2">
        <v>45610.395017708332</v>
      </c>
      <c r="I2378" s="1" t="str">
        <f>_xlfn.XLOOKUP(G2378,'Lookup '!A:A,'Lookup '!B:B)</f>
        <v>Cases &amp; Covers</v>
      </c>
      <c r="J2378" s="1" t="s">
        <v>51</v>
      </c>
      <c r="K2378" s="1" t="b">
        <v>0</v>
      </c>
      <c r="L2378" s="1"/>
      <c r="M2378" s="1"/>
      <c r="N2378" s="1" t="s">
        <v>52</v>
      </c>
      <c r="O2378" s="3">
        <v>4.25</v>
      </c>
      <c r="P2378" s="3"/>
      <c r="Q2378" s="3">
        <v>4.25</v>
      </c>
      <c r="R2378" s="3">
        <v>6.3635999999999999</v>
      </c>
      <c r="S2378" s="1">
        <v>0</v>
      </c>
      <c r="T2378" s="4">
        <v>0</v>
      </c>
      <c r="U2378" s="1" t="s">
        <v>5362</v>
      </c>
      <c r="V2378" s="1" t="s">
        <v>5642</v>
      </c>
      <c r="W2378" s="1" t="s">
        <v>5694</v>
      </c>
      <c r="X2378" s="1" t="s">
        <v>47</v>
      </c>
      <c r="Y2378" s="1">
        <v>117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51</v>
      </c>
      <c r="AW2378" s="1">
        <v>43</v>
      </c>
      <c r="AX2378" s="1">
        <v>34</v>
      </c>
      <c r="AY2378" s="1">
        <v>2</v>
      </c>
      <c r="AZ2378" s="1">
        <v>28</v>
      </c>
      <c r="BA2378" s="11">
        <v>22</v>
      </c>
    </row>
    <row r="2379" spans="1:53" x14ac:dyDescent="0.25">
      <c r="A2379" s="10">
        <v>126428</v>
      </c>
      <c r="B2379" s="1" t="s">
        <v>4946</v>
      </c>
      <c r="C2379" s="1" t="s">
        <v>2987</v>
      </c>
      <c r="D2379" s="1">
        <v>0</v>
      </c>
      <c r="E2379" s="1">
        <v>0</v>
      </c>
      <c r="F2379" s="1"/>
      <c r="G2379" s="1" t="s">
        <v>4947</v>
      </c>
      <c r="H2379" s="2">
        <v>45610.395017708332</v>
      </c>
      <c r="I2379" s="1" t="str">
        <f>_xlfn.XLOOKUP(G2379,'Lookup '!A:A,'Lookup '!B:B)</f>
        <v>Cases &amp; Covers</v>
      </c>
      <c r="J2379" s="1" t="s">
        <v>51</v>
      </c>
      <c r="K2379" s="1" t="b">
        <v>0</v>
      </c>
      <c r="L2379" s="1"/>
      <c r="M2379" s="1"/>
      <c r="N2379" s="1" t="s">
        <v>52</v>
      </c>
      <c r="O2379" s="3">
        <v>4.25</v>
      </c>
      <c r="P2379" s="3"/>
      <c r="Q2379" s="3">
        <v>4.25</v>
      </c>
      <c r="R2379" s="3">
        <v>6.3635999999999999</v>
      </c>
      <c r="S2379" s="1">
        <v>0</v>
      </c>
      <c r="T2379" s="4">
        <v>0</v>
      </c>
      <c r="U2379" s="1" t="s">
        <v>5362</v>
      </c>
      <c r="V2379" s="1" t="s">
        <v>5642</v>
      </c>
      <c r="W2379" s="1" t="s">
        <v>5694</v>
      </c>
      <c r="X2379" s="1" t="s">
        <v>47</v>
      </c>
      <c r="Y2379" s="1">
        <v>145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55</v>
      </c>
      <c r="AW2379" s="1">
        <v>40</v>
      </c>
      <c r="AX2379" s="1">
        <v>27</v>
      </c>
      <c r="AY2379" s="1">
        <v>12</v>
      </c>
      <c r="AZ2379" s="1">
        <v>8</v>
      </c>
      <c r="BA2379" s="11">
        <v>11</v>
      </c>
    </row>
    <row r="2380" spans="1:53" x14ac:dyDescent="0.25">
      <c r="A2380" s="10">
        <v>126429</v>
      </c>
      <c r="B2380" s="1" t="s">
        <v>4948</v>
      </c>
      <c r="C2380" s="1" t="s">
        <v>2987</v>
      </c>
      <c r="D2380" s="1">
        <v>0</v>
      </c>
      <c r="E2380" s="1">
        <v>0</v>
      </c>
      <c r="F2380" s="1"/>
      <c r="G2380" s="1" t="s">
        <v>4949</v>
      </c>
      <c r="H2380" s="2">
        <v>45610.395017708332</v>
      </c>
      <c r="I2380" s="1" t="str">
        <f>_xlfn.XLOOKUP(G2380,'Lookup '!A:A,'Lookup '!B:B)</f>
        <v>Cases &amp; Covers</v>
      </c>
      <c r="J2380" s="1" t="s">
        <v>51</v>
      </c>
      <c r="K2380" s="1" t="b">
        <v>0</v>
      </c>
      <c r="L2380" s="1"/>
      <c r="M2380" s="1"/>
      <c r="N2380" s="1" t="s">
        <v>52</v>
      </c>
      <c r="O2380" s="3">
        <v>4.25</v>
      </c>
      <c r="P2380" s="3"/>
      <c r="Q2380" s="3">
        <v>4.25</v>
      </c>
      <c r="R2380" s="3">
        <v>6.3635999999999999</v>
      </c>
      <c r="S2380" s="1">
        <v>0</v>
      </c>
      <c r="T2380" s="4">
        <v>0</v>
      </c>
      <c r="U2380" s="1" t="s">
        <v>5362</v>
      </c>
      <c r="V2380" s="1" t="s">
        <v>5642</v>
      </c>
      <c r="W2380" s="1" t="s">
        <v>5693</v>
      </c>
      <c r="X2380" s="1" t="s">
        <v>47</v>
      </c>
      <c r="Y2380" s="1">
        <v>151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67</v>
      </c>
      <c r="AW2380" s="1">
        <v>27</v>
      </c>
      <c r="AX2380" s="1">
        <v>24</v>
      </c>
      <c r="AY2380" s="1">
        <v>7</v>
      </c>
      <c r="AZ2380" s="1">
        <v>11</v>
      </c>
      <c r="BA2380" s="11">
        <v>10</v>
      </c>
    </row>
    <row r="2381" spans="1:53" x14ac:dyDescent="0.25">
      <c r="A2381" s="10">
        <v>126430</v>
      </c>
      <c r="B2381" s="1" t="s">
        <v>4950</v>
      </c>
      <c r="C2381" s="1" t="s">
        <v>2987</v>
      </c>
      <c r="D2381" s="1">
        <v>0</v>
      </c>
      <c r="E2381" s="1">
        <v>0</v>
      </c>
      <c r="F2381" s="1"/>
      <c r="G2381" s="1" t="s">
        <v>4951</v>
      </c>
      <c r="H2381" s="2">
        <v>45610.395017708332</v>
      </c>
      <c r="I2381" s="1" t="str">
        <f>_xlfn.XLOOKUP(G2381,'Lookup '!A:A,'Lookup '!B:B)</f>
        <v>Cases &amp; Covers</v>
      </c>
      <c r="J2381" s="1" t="s">
        <v>51</v>
      </c>
      <c r="K2381" s="1" t="b">
        <v>0</v>
      </c>
      <c r="L2381" s="1"/>
      <c r="M2381" s="1"/>
      <c r="N2381" s="1" t="s">
        <v>52</v>
      </c>
      <c r="O2381" s="3">
        <v>4.25</v>
      </c>
      <c r="P2381" s="3"/>
      <c r="Q2381" s="3">
        <v>4.25</v>
      </c>
      <c r="R2381" s="3">
        <v>6.3635999999999999</v>
      </c>
      <c r="S2381" s="1">
        <v>0</v>
      </c>
      <c r="T2381" s="4">
        <v>0</v>
      </c>
      <c r="U2381" s="1" t="s">
        <v>5362</v>
      </c>
      <c r="V2381" s="1" t="s">
        <v>5642</v>
      </c>
      <c r="W2381" s="1" t="s">
        <v>5693</v>
      </c>
      <c r="X2381" s="1" t="s">
        <v>47</v>
      </c>
      <c r="Y2381" s="1">
        <v>76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52</v>
      </c>
      <c r="AW2381" s="1">
        <v>28</v>
      </c>
      <c r="AX2381" s="1">
        <v>12</v>
      </c>
      <c r="AY2381" s="1">
        <v>10</v>
      </c>
      <c r="AZ2381" s="1">
        <v>8</v>
      </c>
      <c r="BA2381" s="11">
        <v>10</v>
      </c>
    </row>
    <row r="2382" spans="1:53" x14ac:dyDescent="0.25">
      <c r="A2382" s="10">
        <v>126431</v>
      </c>
      <c r="B2382" s="1" t="s">
        <v>4952</v>
      </c>
      <c r="C2382" s="1" t="s">
        <v>2987</v>
      </c>
      <c r="D2382" s="1">
        <v>0</v>
      </c>
      <c r="E2382" s="1">
        <v>0</v>
      </c>
      <c r="F2382" s="1"/>
      <c r="G2382" s="1" t="s">
        <v>4953</v>
      </c>
      <c r="H2382" s="2">
        <v>45610.395017708332</v>
      </c>
      <c r="I2382" s="1" t="str">
        <f>_xlfn.XLOOKUP(G2382,'Lookup '!A:A,'Lookup '!B:B)</f>
        <v>Cases &amp; Covers</v>
      </c>
      <c r="J2382" s="1" t="s">
        <v>51</v>
      </c>
      <c r="K2382" s="1" t="b">
        <v>0</v>
      </c>
      <c r="L2382" s="1"/>
      <c r="M2382" s="1"/>
      <c r="N2382" s="1" t="s">
        <v>52</v>
      </c>
      <c r="O2382" s="3">
        <v>4.25</v>
      </c>
      <c r="P2382" s="3"/>
      <c r="Q2382" s="3">
        <v>4.25</v>
      </c>
      <c r="R2382" s="3">
        <v>6.3635999999999999</v>
      </c>
      <c r="S2382" s="1">
        <v>0</v>
      </c>
      <c r="T2382" s="4">
        <v>0</v>
      </c>
      <c r="U2382" s="1" t="s">
        <v>5362</v>
      </c>
      <c r="V2382" s="1" t="s">
        <v>5642</v>
      </c>
      <c r="W2382" s="1" t="s">
        <v>5693</v>
      </c>
      <c r="X2382" s="1" t="s">
        <v>47</v>
      </c>
      <c r="Y2382" s="1">
        <v>48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56</v>
      </c>
      <c r="AW2382" s="1">
        <v>19</v>
      </c>
      <c r="AX2382" s="1">
        <v>35</v>
      </c>
      <c r="AY2382" s="1">
        <v>10</v>
      </c>
      <c r="AZ2382" s="1">
        <v>16</v>
      </c>
      <c r="BA2382" s="11">
        <v>16</v>
      </c>
    </row>
    <row r="2383" spans="1:53" x14ac:dyDescent="0.25">
      <c r="A2383" s="10">
        <v>126432</v>
      </c>
      <c r="B2383" s="1" t="s">
        <v>4954</v>
      </c>
      <c r="C2383" s="1" t="s">
        <v>2987</v>
      </c>
      <c r="D2383" s="1">
        <v>0</v>
      </c>
      <c r="E2383" s="1">
        <v>0</v>
      </c>
      <c r="F2383" s="1"/>
      <c r="G2383" s="1" t="s">
        <v>4955</v>
      </c>
      <c r="H2383" s="2">
        <v>45610.395017708332</v>
      </c>
      <c r="I2383" s="1" t="str">
        <f>_xlfn.XLOOKUP(G2383,'Lookup '!A:A,'Lookup '!B:B)</f>
        <v>Cases &amp; Covers</v>
      </c>
      <c r="J2383" s="1" t="s">
        <v>51</v>
      </c>
      <c r="K2383" s="1" t="b">
        <v>0</v>
      </c>
      <c r="L2383" s="1"/>
      <c r="M2383" s="1"/>
      <c r="N2383" s="1" t="s">
        <v>52</v>
      </c>
      <c r="O2383" s="3">
        <v>4.25</v>
      </c>
      <c r="P2383" s="3"/>
      <c r="Q2383" s="3">
        <v>4.25</v>
      </c>
      <c r="R2383" s="3">
        <v>6.3635999999999999</v>
      </c>
      <c r="S2383" s="1">
        <v>0</v>
      </c>
      <c r="T2383" s="4">
        <v>0</v>
      </c>
      <c r="U2383" s="1" t="s">
        <v>5362</v>
      </c>
      <c r="V2383" s="1" t="s">
        <v>5642</v>
      </c>
      <c r="W2383" s="1" t="s">
        <v>5693</v>
      </c>
      <c r="X2383" s="1" t="s">
        <v>47</v>
      </c>
      <c r="Y2383" s="1">
        <v>142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53</v>
      </c>
      <c r="AW2383" s="1">
        <v>22</v>
      </c>
      <c r="AX2383" s="1">
        <v>16</v>
      </c>
      <c r="AY2383" s="1">
        <v>1</v>
      </c>
      <c r="AZ2383" s="1">
        <v>5</v>
      </c>
      <c r="BA2383" s="11">
        <v>10</v>
      </c>
    </row>
    <row r="2384" spans="1:53" x14ac:dyDescent="0.25">
      <c r="A2384" s="10">
        <v>126433</v>
      </c>
      <c r="B2384" s="1" t="s">
        <v>4956</v>
      </c>
      <c r="C2384" s="1" t="s">
        <v>2987</v>
      </c>
      <c r="D2384" s="1">
        <v>0</v>
      </c>
      <c r="E2384" s="1">
        <v>0</v>
      </c>
      <c r="F2384" s="1"/>
      <c r="G2384" s="1" t="s">
        <v>4957</v>
      </c>
      <c r="H2384" s="2">
        <v>45610.395017708332</v>
      </c>
      <c r="I2384" s="1" t="str">
        <f>_xlfn.XLOOKUP(G2384,'Lookup '!A:A,'Lookup '!B:B)</f>
        <v>Cases &amp; Covers</v>
      </c>
      <c r="J2384" s="1" t="s">
        <v>51</v>
      </c>
      <c r="K2384" s="1" t="b">
        <v>0</v>
      </c>
      <c r="L2384" s="1"/>
      <c r="M2384" s="1"/>
      <c r="N2384" s="1" t="s">
        <v>52</v>
      </c>
      <c r="O2384" s="3">
        <v>4.25</v>
      </c>
      <c r="P2384" s="3"/>
      <c r="Q2384" s="3">
        <v>4.25</v>
      </c>
      <c r="R2384" s="3">
        <v>6.3635999999999999</v>
      </c>
      <c r="S2384" s="1">
        <v>0</v>
      </c>
      <c r="T2384" s="4">
        <v>0</v>
      </c>
      <c r="U2384" s="1" t="s">
        <v>5362</v>
      </c>
      <c r="V2384" s="1" t="s">
        <v>5642</v>
      </c>
      <c r="W2384" s="1" t="s">
        <v>5692</v>
      </c>
      <c r="X2384" s="1" t="s">
        <v>47</v>
      </c>
      <c r="Y2384" s="1">
        <v>155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65</v>
      </c>
      <c r="AW2384" s="1">
        <v>39</v>
      </c>
      <c r="AX2384" s="1">
        <v>69</v>
      </c>
      <c r="AY2384" s="1">
        <v>29</v>
      </c>
      <c r="AZ2384" s="1">
        <v>23</v>
      </c>
      <c r="BA2384" s="11">
        <v>20</v>
      </c>
    </row>
    <row r="2385" spans="1:53" x14ac:dyDescent="0.25">
      <c r="A2385" s="10">
        <v>126434</v>
      </c>
      <c r="B2385" s="1" t="s">
        <v>4958</v>
      </c>
      <c r="C2385" s="1" t="s">
        <v>2987</v>
      </c>
      <c r="D2385" s="1">
        <v>0</v>
      </c>
      <c r="E2385" s="1">
        <v>0</v>
      </c>
      <c r="F2385" s="1"/>
      <c r="G2385" s="1" t="s">
        <v>4959</v>
      </c>
      <c r="H2385" s="2">
        <v>45610.395017708332</v>
      </c>
      <c r="I2385" s="1" t="str">
        <f>_xlfn.XLOOKUP(G2385,'Lookup '!A:A,'Lookup '!B:B)</f>
        <v>Cases &amp; Covers</v>
      </c>
      <c r="J2385" s="1" t="s">
        <v>51</v>
      </c>
      <c r="K2385" s="1" t="b">
        <v>0</v>
      </c>
      <c r="L2385" s="1"/>
      <c r="M2385" s="1"/>
      <c r="N2385" s="1" t="s">
        <v>52</v>
      </c>
      <c r="O2385" s="3">
        <v>4.25</v>
      </c>
      <c r="P2385" s="3"/>
      <c r="Q2385" s="3">
        <v>4.25</v>
      </c>
      <c r="R2385" s="3">
        <v>6.3635999999999999</v>
      </c>
      <c r="S2385" s="1">
        <v>0</v>
      </c>
      <c r="T2385" s="4">
        <v>0</v>
      </c>
      <c r="U2385" s="1" t="s">
        <v>5362</v>
      </c>
      <c r="V2385" s="1" t="s">
        <v>5642</v>
      </c>
      <c r="W2385" s="1" t="s">
        <v>5692</v>
      </c>
      <c r="X2385" s="1" t="s">
        <v>47</v>
      </c>
      <c r="Y2385" s="1">
        <v>140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58</v>
      </c>
      <c r="AW2385" s="1">
        <v>37</v>
      </c>
      <c r="AX2385" s="1">
        <v>31</v>
      </c>
      <c r="AY2385" s="1">
        <v>18</v>
      </c>
      <c r="AZ2385" s="1">
        <v>8</v>
      </c>
      <c r="BA2385" s="11">
        <v>9</v>
      </c>
    </row>
    <row r="2386" spans="1:53" x14ac:dyDescent="0.25">
      <c r="A2386" s="10">
        <v>126435</v>
      </c>
      <c r="B2386" s="1" t="s">
        <v>4960</v>
      </c>
      <c r="C2386" s="1" t="s">
        <v>2987</v>
      </c>
      <c r="D2386" s="1">
        <v>0</v>
      </c>
      <c r="E2386" s="1">
        <v>0</v>
      </c>
      <c r="F2386" s="1"/>
      <c r="G2386" s="1" t="s">
        <v>4961</v>
      </c>
      <c r="H2386" s="2">
        <v>45610.395017708332</v>
      </c>
      <c r="I2386" s="1" t="str">
        <f>_xlfn.XLOOKUP(G2386,'Lookup '!A:A,'Lookup '!B:B)</f>
        <v>Cases &amp; Covers</v>
      </c>
      <c r="J2386" s="1" t="s">
        <v>51</v>
      </c>
      <c r="K2386" s="1" t="b">
        <v>0</v>
      </c>
      <c r="L2386" s="1"/>
      <c r="M2386" s="1"/>
      <c r="N2386" s="1" t="s">
        <v>52</v>
      </c>
      <c r="O2386" s="3">
        <v>4.25</v>
      </c>
      <c r="P2386" s="3"/>
      <c r="Q2386" s="3">
        <v>4.25</v>
      </c>
      <c r="R2386" s="3">
        <v>6.3635999999999999</v>
      </c>
      <c r="S2386" s="1">
        <v>0</v>
      </c>
      <c r="T2386" s="4">
        <v>0</v>
      </c>
      <c r="U2386" s="1" t="s">
        <v>5362</v>
      </c>
      <c r="V2386" s="1" t="s">
        <v>5642</v>
      </c>
      <c r="W2386" s="1" t="s">
        <v>5692</v>
      </c>
      <c r="X2386" s="1" t="s">
        <v>47</v>
      </c>
      <c r="Y2386" s="1">
        <v>45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57</v>
      </c>
      <c r="AW2386" s="1">
        <v>57</v>
      </c>
      <c r="AX2386" s="1">
        <v>47</v>
      </c>
      <c r="AY2386" s="1">
        <v>48</v>
      </c>
      <c r="AZ2386" s="1">
        <v>22</v>
      </c>
      <c r="BA2386" s="11">
        <v>33</v>
      </c>
    </row>
    <row r="2387" spans="1:53" x14ac:dyDescent="0.25">
      <c r="A2387" s="10">
        <v>126436</v>
      </c>
      <c r="B2387" s="1" t="s">
        <v>4962</v>
      </c>
      <c r="C2387" s="1" t="s">
        <v>2987</v>
      </c>
      <c r="D2387" s="1">
        <v>0</v>
      </c>
      <c r="E2387" s="1">
        <v>0</v>
      </c>
      <c r="F2387" s="1"/>
      <c r="G2387" s="1" t="s">
        <v>4963</v>
      </c>
      <c r="H2387" s="2">
        <v>45610.395017708332</v>
      </c>
      <c r="I2387" s="1" t="str">
        <f>_xlfn.XLOOKUP(G2387,'Lookup '!A:A,'Lookup '!B:B)</f>
        <v>Cases &amp; Covers</v>
      </c>
      <c r="J2387" s="1" t="s">
        <v>51</v>
      </c>
      <c r="K2387" s="1" t="b">
        <v>0</v>
      </c>
      <c r="L2387" s="1"/>
      <c r="M2387" s="1"/>
      <c r="N2387" s="1" t="s">
        <v>52</v>
      </c>
      <c r="O2387" s="3">
        <v>4.25</v>
      </c>
      <c r="P2387" s="3"/>
      <c r="Q2387" s="3">
        <v>4.25</v>
      </c>
      <c r="R2387" s="3">
        <v>6.3635999999999999</v>
      </c>
      <c r="S2387" s="1">
        <v>0</v>
      </c>
      <c r="T2387" s="4">
        <v>0</v>
      </c>
      <c r="U2387" s="1" t="s">
        <v>5362</v>
      </c>
      <c r="V2387" s="1" t="s">
        <v>5642</v>
      </c>
      <c r="W2387" s="1" t="s">
        <v>5692</v>
      </c>
      <c r="X2387" s="1" t="s">
        <v>47</v>
      </c>
      <c r="Y2387" s="1">
        <v>115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52</v>
      </c>
      <c r="AW2387" s="1">
        <v>41</v>
      </c>
      <c r="AX2387" s="1">
        <v>42</v>
      </c>
      <c r="AY2387" s="1">
        <v>21</v>
      </c>
      <c r="AZ2387" s="1">
        <v>13</v>
      </c>
      <c r="BA2387" s="11">
        <v>16</v>
      </c>
    </row>
    <row r="2388" spans="1:53" x14ac:dyDescent="0.25">
      <c r="A2388" s="10">
        <v>126437</v>
      </c>
      <c r="B2388" s="1" t="s">
        <v>4964</v>
      </c>
      <c r="C2388" s="1" t="s">
        <v>2987</v>
      </c>
      <c r="D2388" s="1">
        <v>0</v>
      </c>
      <c r="E2388" s="1">
        <v>0</v>
      </c>
      <c r="F2388" s="1"/>
      <c r="G2388" s="1" t="s">
        <v>4965</v>
      </c>
      <c r="H2388" s="2">
        <v>45610.395017708332</v>
      </c>
      <c r="I2388" s="1" t="str">
        <f>_xlfn.XLOOKUP(G2388,'Lookup '!A:A,'Lookup '!B:B)</f>
        <v>Cases &amp; Covers</v>
      </c>
      <c r="J2388" s="1" t="s">
        <v>51</v>
      </c>
      <c r="K2388" s="1" t="b">
        <v>0</v>
      </c>
      <c r="L2388" s="1"/>
      <c r="M2388" s="1"/>
      <c r="N2388" s="1" t="s">
        <v>52</v>
      </c>
      <c r="O2388" s="3">
        <v>4.25</v>
      </c>
      <c r="P2388" s="3"/>
      <c r="Q2388" s="3">
        <v>4.25</v>
      </c>
      <c r="R2388" s="3">
        <v>6.3635999999999999</v>
      </c>
      <c r="S2388" s="1">
        <v>0</v>
      </c>
      <c r="T2388" s="4">
        <v>0</v>
      </c>
      <c r="U2388" s="1" t="s">
        <v>5362</v>
      </c>
      <c r="V2388" s="1" t="s">
        <v>5642</v>
      </c>
      <c r="W2388" s="1" t="s">
        <v>5691</v>
      </c>
      <c r="X2388" s="1" t="s">
        <v>47</v>
      </c>
      <c r="Y2388" s="1">
        <v>102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66</v>
      </c>
      <c r="AW2388" s="1">
        <v>62</v>
      </c>
      <c r="AX2388" s="1">
        <v>63</v>
      </c>
      <c r="AY2388" s="1">
        <v>40</v>
      </c>
      <c r="AZ2388" s="1">
        <v>25</v>
      </c>
      <c r="BA2388" s="11">
        <v>43</v>
      </c>
    </row>
    <row r="2389" spans="1:53" x14ac:dyDescent="0.25">
      <c r="A2389" s="10">
        <v>126438</v>
      </c>
      <c r="B2389" s="1" t="s">
        <v>4966</v>
      </c>
      <c r="C2389" s="1" t="s">
        <v>2987</v>
      </c>
      <c r="D2389" s="1">
        <v>0</v>
      </c>
      <c r="E2389" s="1">
        <v>0</v>
      </c>
      <c r="F2389" s="1"/>
      <c r="G2389" s="1" t="s">
        <v>4967</v>
      </c>
      <c r="H2389" s="2">
        <v>45610.395017708332</v>
      </c>
      <c r="I2389" s="1" t="str">
        <f>_xlfn.XLOOKUP(G2389,'Lookup '!A:A,'Lookup '!B:B)</f>
        <v>Cases &amp; Covers</v>
      </c>
      <c r="J2389" s="1" t="s">
        <v>51</v>
      </c>
      <c r="K2389" s="1" t="b">
        <v>0</v>
      </c>
      <c r="L2389" s="1"/>
      <c r="M2389" s="1"/>
      <c r="N2389" s="1" t="s">
        <v>52</v>
      </c>
      <c r="O2389" s="3">
        <v>4.25</v>
      </c>
      <c r="P2389" s="3"/>
      <c r="Q2389" s="3">
        <v>4.25</v>
      </c>
      <c r="R2389" s="3">
        <v>6.3635999999999999</v>
      </c>
      <c r="S2389" s="1">
        <v>0</v>
      </c>
      <c r="T2389" s="4">
        <v>0</v>
      </c>
      <c r="U2389" s="1" t="s">
        <v>5362</v>
      </c>
      <c r="V2389" s="1" t="s">
        <v>5642</v>
      </c>
      <c r="W2389" s="1" t="s">
        <v>5691</v>
      </c>
      <c r="X2389" s="1" t="s">
        <v>47</v>
      </c>
      <c r="Y2389" s="1">
        <v>109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62</v>
      </c>
      <c r="AW2389" s="1">
        <v>48</v>
      </c>
      <c r="AX2389" s="1">
        <v>32</v>
      </c>
      <c r="AY2389" s="1">
        <v>12</v>
      </c>
      <c r="AZ2389" s="1">
        <v>15</v>
      </c>
      <c r="BA2389" s="11">
        <v>18</v>
      </c>
    </row>
    <row r="2390" spans="1:53" x14ac:dyDescent="0.25">
      <c r="A2390" s="10">
        <v>126439</v>
      </c>
      <c r="B2390" s="1" t="s">
        <v>4968</v>
      </c>
      <c r="C2390" s="1" t="s">
        <v>2987</v>
      </c>
      <c r="D2390" s="1">
        <v>0</v>
      </c>
      <c r="E2390" s="1">
        <v>0</v>
      </c>
      <c r="F2390" s="1"/>
      <c r="G2390" s="1" t="s">
        <v>4969</v>
      </c>
      <c r="H2390" s="2">
        <v>45610.395017708332</v>
      </c>
      <c r="I2390" s="1" t="str">
        <f>_xlfn.XLOOKUP(G2390,'Lookup '!A:A,'Lookup '!B:B)</f>
        <v>Cases &amp; Covers</v>
      </c>
      <c r="J2390" s="1" t="s">
        <v>51</v>
      </c>
      <c r="K2390" s="1" t="b">
        <v>0</v>
      </c>
      <c r="L2390" s="1"/>
      <c r="M2390" s="1"/>
      <c r="N2390" s="1" t="s">
        <v>52</v>
      </c>
      <c r="O2390" s="3">
        <v>4.25</v>
      </c>
      <c r="P2390" s="3"/>
      <c r="Q2390" s="3">
        <v>4.25</v>
      </c>
      <c r="R2390" s="3">
        <v>6.3635999999999999</v>
      </c>
      <c r="S2390" s="1">
        <v>0</v>
      </c>
      <c r="T2390" s="4">
        <v>0</v>
      </c>
      <c r="U2390" s="1" t="s">
        <v>5362</v>
      </c>
      <c r="V2390" s="1" t="s">
        <v>5642</v>
      </c>
      <c r="W2390" s="1" t="s">
        <v>5691</v>
      </c>
      <c r="X2390" s="1" t="s">
        <v>47</v>
      </c>
      <c r="Y2390" s="1">
        <v>21</v>
      </c>
      <c r="Z2390" s="1">
        <v>0</v>
      </c>
      <c r="AA2390" s="1">
        <v>52</v>
      </c>
      <c r="AB2390" s="1">
        <v>52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64</v>
      </c>
      <c r="AW2390" s="1">
        <v>62</v>
      </c>
      <c r="AX2390" s="1">
        <v>71</v>
      </c>
      <c r="AY2390" s="1">
        <v>36</v>
      </c>
      <c r="AZ2390" s="1">
        <v>41</v>
      </c>
      <c r="BA2390" s="11">
        <v>16</v>
      </c>
    </row>
    <row r="2391" spans="1:53" x14ac:dyDescent="0.25">
      <c r="A2391" s="10">
        <v>126440</v>
      </c>
      <c r="B2391" s="1" t="s">
        <v>4970</v>
      </c>
      <c r="C2391" s="1" t="s">
        <v>2987</v>
      </c>
      <c r="D2391" s="1">
        <v>0</v>
      </c>
      <c r="E2391" s="1">
        <v>0</v>
      </c>
      <c r="F2391" s="1"/>
      <c r="G2391" s="1" t="s">
        <v>4971</v>
      </c>
      <c r="H2391" s="2">
        <v>45610.395017708332</v>
      </c>
      <c r="I2391" s="1" t="str">
        <f>_xlfn.XLOOKUP(G2391,'Lookup '!A:A,'Lookup '!B:B)</f>
        <v>Cases &amp; Covers</v>
      </c>
      <c r="J2391" s="1" t="s">
        <v>51</v>
      </c>
      <c r="K2391" s="1" t="b">
        <v>0</v>
      </c>
      <c r="L2391" s="1"/>
      <c r="M2391" s="1"/>
      <c r="N2391" s="1" t="s">
        <v>52</v>
      </c>
      <c r="O2391" s="3">
        <v>4.25</v>
      </c>
      <c r="P2391" s="3"/>
      <c r="Q2391" s="3">
        <v>4.25</v>
      </c>
      <c r="R2391" s="3">
        <v>6.3635999999999999</v>
      </c>
      <c r="S2391" s="1">
        <v>0</v>
      </c>
      <c r="T2391" s="4">
        <v>0</v>
      </c>
      <c r="U2391" s="1" t="s">
        <v>5362</v>
      </c>
      <c r="V2391" s="1" t="s">
        <v>5642</v>
      </c>
      <c r="W2391" s="1" t="s">
        <v>5691</v>
      </c>
      <c r="X2391" s="1" t="s">
        <v>47</v>
      </c>
      <c r="Y2391" s="1">
        <v>73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64</v>
      </c>
      <c r="AW2391" s="1">
        <v>56</v>
      </c>
      <c r="AX2391" s="1">
        <v>33</v>
      </c>
      <c r="AY2391" s="1">
        <v>24</v>
      </c>
      <c r="AZ2391" s="1">
        <v>31</v>
      </c>
      <c r="BA2391" s="11">
        <v>15</v>
      </c>
    </row>
    <row r="2392" spans="1:53" hidden="1" x14ac:dyDescent="0.25">
      <c r="A2392" s="10">
        <v>126441</v>
      </c>
      <c r="B2392" s="1" t="s">
        <v>4972</v>
      </c>
      <c r="C2392" s="1" t="s">
        <v>3302</v>
      </c>
      <c r="D2392" s="1">
        <v>0</v>
      </c>
      <c r="E2392" s="1">
        <v>0</v>
      </c>
      <c r="F2392" s="1"/>
      <c r="G2392" s="1" t="s">
        <v>4973</v>
      </c>
      <c r="H2392" s="2">
        <v>45615.50826072917</v>
      </c>
      <c r="I2392" s="1" t="str">
        <f>_xlfn.XLOOKUP(G2392,'Lookup '!A:A,'Lookup '!B:B)</f>
        <v>Pop Socket</v>
      </c>
      <c r="J2392" s="1" t="s">
        <v>123</v>
      </c>
      <c r="K2392" s="1" t="b">
        <v>0</v>
      </c>
      <c r="L2392" s="1"/>
      <c r="M2392" s="1"/>
      <c r="N2392" s="1" t="s">
        <v>52</v>
      </c>
      <c r="O2392" s="3">
        <v>1.86</v>
      </c>
      <c r="P2392" s="3"/>
      <c r="Q2392" s="3">
        <v>1.86</v>
      </c>
      <c r="R2392" s="3">
        <v>2.5453999999999999</v>
      </c>
      <c r="S2392" s="1">
        <v>0</v>
      </c>
      <c r="T2392" s="4">
        <v>0</v>
      </c>
      <c r="U2392" s="1"/>
      <c r="V2392" s="1" t="s">
        <v>5718</v>
      </c>
      <c r="W2392" s="1">
        <v>0</v>
      </c>
      <c r="X2392" s="1" t="s">
        <v>47</v>
      </c>
      <c r="Y2392" s="1">
        <v>81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33</v>
      </c>
      <c r="AW2392" s="1">
        <v>21</v>
      </c>
      <c r="AX2392" s="1">
        <v>21</v>
      </c>
      <c r="AY2392" s="1">
        <v>14</v>
      </c>
      <c r="AZ2392" s="1">
        <v>9</v>
      </c>
      <c r="BA2392" s="11">
        <v>16</v>
      </c>
    </row>
    <row r="2393" spans="1:53" hidden="1" x14ac:dyDescent="0.25">
      <c r="A2393" s="10">
        <v>126442</v>
      </c>
      <c r="B2393" s="1" t="s">
        <v>4974</v>
      </c>
      <c r="C2393" s="1" t="s">
        <v>3302</v>
      </c>
      <c r="D2393" s="1">
        <v>0</v>
      </c>
      <c r="E2393" s="1">
        <v>0</v>
      </c>
      <c r="F2393" s="1"/>
      <c r="G2393" s="1" t="s">
        <v>4975</v>
      </c>
      <c r="H2393" s="2">
        <v>45615.50826072917</v>
      </c>
      <c r="I2393" s="1" t="str">
        <f>_xlfn.XLOOKUP(G2393,'Lookup '!A:A,'Lookup '!B:B)</f>
        <v>Pop Socket</v>
      </c>
      <c r="J2393" s="1" t="s">
        <v>123</v>
      </c>
      <c r="K2393" s="1" t="b">
        <v>0</v>
      </c>
      <c r="L2393" s="1"/>
      <c r="M2393" s="1"/>
      <c r="N2393" s="1" t="s">
        <v>52</v>
      </c>
      <c r="O2393" s="3">
        <v>2.2000000000000002</v>
      </c>
      <c r="P2393" s="3"/>
      <c r="Q2393" s="3">
        <v>2.2000000000000002</v>
      </c>
      <c r="R2393" s="3">
        <v>2.9089999999999998</v>
      </c>
      <c r="S2393" s="1">
        <v>0</v>
      </c>
      <c r="T2393" s="4">
        <v>0</v>
      </c>
      <c r="U2393" s="1"/>
      <c r="V2393" s="1" t="s">
        <v>5718</v>
      </c>
      <c r="W2393" s="1">
        <v>0</v>
      </c>
      <c r="X2393" s="1" t="s">
        <v>47</v>
      </c>
      <c r="Y2393" s="1">
        <v>2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24</v>
      </c>
      <c r="AW2393" s="1">
        <v>13</v>
      </c>
      <c r="AX2393" s="1">
        <v>22</v>
      </c>
      <c r="AY2393" s="1">
        <v>7</v>
      </c>
      <c r="AZ2393" s="1">
        <v>12</v>
      </c>
      <c r="BA2393" s="11">
        <v>20</v>
      </c>
    </row>
    <row r="2394" spans="1:53" hidden="1" x14ac:dyDescent="0.25">
      <c r="A2394" s="10">
        <v>126443</v>
      </c>
      <c r="B2394" s="1" t="s">
        <v>4976</v>
      </c>
      <c r="C2394" s="1" t="s">
        <v>3302</v>
      </c>
      <c r="D2394" s="1">
        <v>0</v>
      </c>
      <c r="E2394" s="1">
        <v>0</v>
      </c>
      <c r="F2394" s="1"/>
      <c r="G2394" s="1" t="s">
        <v>4977</v>
      </c>
      <c r="H2394" s="2">
        <v>45615.50826072917</v>
      </c>
      <c r="I2394" s="1" t="str">
        <f>_xlfn.XLOOKUP(G2394,'Lookup '!A:A,'Lookup '!B:B)</f>
        <v>Pop Socket</v>
      </c>
      <c r="J2394" s="1" t="s">
        <v>123</v>
      </c>
      <c r="K2394" s="1" t="b">
        <v>0</v>
      </c>
      <c r="L2394" s="1"/>
      <c r="M2394" s="1"/>
      <c r="N2394" s="1" t="s">
        <v>52</v>
      </c>
      <c r="O2394" s="3">
        <v>2.2000000000000002</v>
      </c>
      <c r="P2394" s="3"/>
      <c r="Q2394" s="3">
        <v>2.2000000000000002</v>
      </c>
      <c r="R2394" s="3">
        <v>2.9089999999999998</v>
      </c>
      <c r="S2394" s="1">
        <v>0</v>
      </c>
      <c r="T2394" s="4">
        <v>0</v>
      </c>
      <c r="U2394" s="1"/>
      <c r="V2394" s="1" t="s">
        <v>5718</v>
      </c>
      <c r="W2394" s="1">
        <v>0</v>
      </c>
      <c r="X2394" s="1" t="s">
        <v>47</v>
      </c>
      <c r="Y2394" s="1">
        <v>11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23</v>
      </c>
      <c r="AW2394" s="1">
        <v>11</v>
      </c>
      <c r="AX2394" s="1">
        <v>17</v>
      </c>
      <c r="AY2394" s="1">
        <v>3</v>
      </c>
      <c r="AZ2394" s="1">
        <v>10</v>
      </c>
      <c r="BA2394" s="11">
        <v>27</v>
      </c>
    </row>
    <row r="2395" spans="1:53" hidden="1" x14ac:dyDescent="0.25">
      <c r="A2395" s="10">
        <v>126444</v>
      </c>
      <c r="B2395" s="1" t="s">
        <v>4978</v>
      </c>
      <c r="C2395" s="1" t="s">
        <v>3302</v>
      </c>
      <c r="D2395" s="1">
        <v>0</v>
      </c>
      <c r="E2395" s="1">
        <v>0</v>
      </c>
      <c r="F2395" s="1"/>
      <c r="G2395" s="1" t="s">
        <v>4979</v>
      </c>
      <c r="H2395" s="2">
        <v>45615.50826072917</v>
      </c>
      <c r="I2395" s="1" t="str">
        <f>_xlfn.XLOOKUP(G2395,'Lookup '!A:A,'Lookup '!B:B)</f>
        <v>Pop Socket</v>
      </c>
      <c r="J2395" s="1" t="s">
        <v>123</v>
      </c>
      <c r="K2395" s="1" t="b">
        <v>0</v>
      </c>
      <c r="L2395" s="1"/>
      <c r="M2395" s="1"/>
      <c r="N2395" s="1" t="s">
        <v>52</v>
      </c>
      <c r="O2395" s="3">
        <v>2.2000000000000002</v>
      </c>
      <c r="P2395" s="3"/>
      <c r="Q2395" s="3">
        <v>2.2000000000000002</v>
      </c>
      <c r="R2395" s="3">
        <v>2.9089999999999998</v>
      </c>
      <c r="S2395" s="1">
        <v>0</v>
      </c>
      <c r="T2395" s="4">
        <v>0</v>
      </c>
      <c r="U2395" s="1"/>
      <c r="V2395" s="1" t="s">
        <v>5718</v>
      </c>
      <c r="W2395" s="1">
        <v>0</v>
      </c>
      <c r="X2395" s="1" t="s">
        <v>47</v>
      </c>
      <c r="Y2395" s="1">
        <v>5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25</v>
      </c>
      <c r="AW2395" s="1">
        <v>14</v>
      </c>
      <c r="AX2395" s="1">
        <v>18</v>
      </c>
      <c r="AY2395" s="1">
        <v>5</v>
      </c>
      <c r="AZ2395" s="1">
        <v>10</v>
      </c>
      <c r="BA2395" s="11">
        <v>25</v>
      </c>
    </row>
    <row r="2396" spans="1:53" hidden="1" x14ac:dyDescent="0.25">
      <c r="A2396" s="10">
        <v>126445</v>
      </c>
      <c r="B2396" s="1" t="s">
        <v>4980</v>
      </c>
      <c r="C2396" s="1" t="s">
        <v>3302</v>
      </c>
      <c r="D2396" s="1">
        <v>0</v>
      </c>
      <c r="E2396" s="1">
        <v>0</v>
      </c>
      <c r="F2396" s="1"/>
      <c r="G2396" s="1" t="s">
        <v>4981</v>
      </c>
      <c r="H2396" s="2">
        <v>45615.50826072917</v>
      </c>
      <c r="I2396" s="1" t="str">
        <f>_xlfn.XLOOKUP(G2396,'Lookup '!A:A,'Lookup '!B:B)</f>
        <v>Pop Socket</v>
      </c>
      <c r="J2396" s="1" t="s">
        <v>123</v>
      </c>
      <c r="K2396" s="1" t="b">
        <v>0</v>
      </c>
      <c r="L2396" s="1"/>
      <c r="M2396" s="1"/>
      <c r="N2396" s="1" t="s">
        <v>52</v>
      </c>
      <c r="O2396" s="3">
        <v>2.2000000000000002</v>
      </c>
      <c r="P2396" s="3"/>
      <c r="Q2396" s="3">
        <v>2.2000000000000002</v>
      </c>
      <c r="R2396" s="3">
        <v>2.9089999999999998</v>
      </c>
      <c r="S2396" s="1">
        <v>0</v>
      </c>
      <c r="T2396" s="4">
        <v>0</v>
      </c>
      <c r="U2396" s="1"/>
      <c r="V2396" s="1" t="s">
        <v>5718</v>
      </c>
      <c r="W2396" s="1">
        <v>0</v>
      </c>
      <c r="X2396" s="1" t="s">
        <v>47</v>
      </c>
      <c r="Y2396" s="1">
        <v>108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21</v>
      </c>
      <c r="AW2396" s="1">
        <v>12</v>
      </c>
      <c r="AX2396" s="1">
        <v>16</v>
      </c>
      <c r="AY2396" s="1">
        <v>7</v>
      </c>
      <c r="AZ2396" s="1">
        <v>11</v>
      </c>
      <c r="BA2396" s="11">
        <v>28</v>
      </c>
    </row>
    <row r="2397" spans="1:53" hidden="1" x14ac:dyDescent="0.25">
      <c r="A2397" s="10">
        <v>126446</v>
      </c>
      <c r="B2397" s="1" t="s">
        <v>4982</v>
      </c>
      <c r="C2397" s="1" t="s">
        <v>3302</v>
      </c>
      <c r="D2397" s="1">
        <v>0</v>
      </c>
      <c r="E2397" s="1">
        <v>0</v>
      </c>
      <c r="F2397" s="1"/>
      <c r="G2397" s="1" t="s">
        <v>4983</v>
      </c>
      <c r="H2397" s="2">
        <v>45615.50826072917</v>
      </c>
      <c r="I2397" s="1" t="str">
        <f>_xlfn.XLOOKUP(G2397,'Lookup '!A:A,'Lookup '!B:B)</f>
        <v>Pop Socket</v>
      </c>
      <c r="J2397" s="1" t="s">
        <v>123</v>
      </c>
      <c r="K2397" s="1" t="b">
        <v>0</v>
      </c>
      <c r="L2397" s="1"/>
      <c r="M2397" s="1"/>
      <c r="N2397" s="1" t="s">
        <v>52</v>
      </c>
      <c r="O2397" s="3">
        <v>2.2799999999999998</v>
      </c>
      <c r="P2397" s="3"/>
      <c r="Q2397" s="3">
        <v>2.2799999999999998</v>
      </c>
      <c r="R2397" s="3">
        <v>3</v>
      </c>
      <c r="S2397" s="1">
        <v>0</v>
      </c>
      <c r="T2397" s="4">
        <v>0</v>
      </c>
      <c r="U2397" s="1"/>
      <c r="V2397" s="1" t="s">
        <v>5718</v>
      </c>
      <c r="W2397" s="1">
        <v>0</v>
      </c>
      <c r="X2397" s="1" t="s">
        <v>47</v>
      </c>
      <c r="Y2397" s="1">
        <v>79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23</v>
      </c>
      <c r="AW2397" s="1">
        <v>11</v>
      </c>
      <c r="AX2397" s="1">
        <v>13</v>
      </c>
      <c r="AY2397" s="1">
        <v>2</v>
      </c>
      <c r="AZ2397" s="1">
        <v>8</v>
      </c>
      <c r="BA2397" s="11">
        <v>14</v>
      </c>
    </row>
    <row r="2398" spans="1:53" hidden="1" x14ac:dyDescent="0.25">
      <c r="A2398" s="10">
        <v>126447</v>
      </c>
      <c r="B2398" s="1" t="s">
        <v>4984</v>
      </c>
      <c r="C2398" s="1" t="s">
        <v>3302</v>
      </c>
      <c r="D2398" s="1">
        <v>0</v>
      </c>
      <c r="E2398" s="1">
        <v>0</v>
      </c>
      <c r="F2398" s="1"/>
      <c r="G2398" s="1" t="s">
        <v>4985</v>
      </c>
      <c r="H2398" s="2">
        <v>45615.50826072917</v>
      </c>
      <c r="I2398" s="1" t="str">
        <f>_xlfn.XLOOKUP(G2398,'Lookup '!A:A,'Lookup '!B:B)</f>
        <v>Pop Socket</v>
      </c>
      <c r="J2398" s="1" t="s">
        <v>123</v>
      </c>
      <c r="K2398" s="1" t="b">
        <v>0</v>
      </c>
      <c r="L2398" s="1"/>
      <c r="M2398" s="1"/>
      <c r="N2398" s="1" t="s">
        <v>52</v>
      </c>
      <c r="O2398" s="3">
        <v>2.2799999999999998</v>
      </c>
      <c r="P2398" s="3"/>
      <c r="Q2398" s="3">
        <v>2.2799999999999998</v>
      </c>
      <c r="R2398" s="3">
        <v>3</v>
      </c>
      <c r="S2398" s="1">
        <v>0</v>
      </c>
      <c r="T2398" s="4">
        <v>0</v>
      </c>
      <c r="U2398" s="1"/>
      <c r="V2398" s="1" t="s">
        <v>5718</v>
      </c>
      <c r="W2398" s="1">
        <v>0</v>
      </c>
      <c r="X2398" s="1" t="s">
        <v>47</v>
      </c>
      <c r="Y2398" s="1">
        <v>66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25</v>
      </c>
      <c r="AW2398" s="1">
        <v>14</v>
      </c>
      <c r="AX2398" s="1">
        <v>17</v>
      </c>
      <c r="AY2398" s="1">
        <v>3</v>
      </c>
      <c r="AZ2398" s="1">
        <v>10</v>
      </c>
      <c r="BA2398" s="11">
        <v>14</v>
      </c>
    </row>
    <row r="2399" spans="1:53" hidden="1" x14ac:dyDescent="0.25">
      <c r="A2399" s="10">
        <v>126448</v>
      </c>
      <c r="B2399" s="1" t="s">
        <v>4986</v>
      </c>
      <c r="C2399" s="1" t="s">
        <v>3302</v>
      </c>
      <c r="D2399" s="1">
        <v>0</v>
      </c>
      <c r="E2399" s="1">
        <v>0</v>
      </c>
      <c r="F2399" s="1"/>
      <c r="G2399" s="1" t="s">
        <v>4987</v>
      </c>
      <c r="H2399" s="2">
        <v>45615.50826072917</v>
      </c>
      <c r="I2399" s="1" t="str">
        <f>_xlfn.XLOOKUP(G2399,'Lookup '!A:A,'Lookup '!B:B)</f>
        <v>Pop Socket</v>
      </c>
      <c r="J2399" s="1" t="s">
        <v>123</v>
      </c>
      <c r="K2399" s="1" t="b">
        <v>0</v>
      </c>
      <c r="L2399" s="1"/>
      <c r="M2399" s="1"/>
      <c r="N2399" s="1" t="s">
        <v>52</v>
      </c>
      <c r="O2399" s="3">
        <v>2.2799999999999998</v>
      </c>
      <c r="P2399" s="3"/>
      <c r="Q2399" s="3">
        <v>2.2799999999999998</v>
      </c>
      <c r="R2399" s="3">
        <v>3</v>
      </c>
      <c r="S2399" s="1">
        <v>0</v>
      </c>
      <c r="T2399" s="4">
        <v>0</v>
      </c>
      <c r="U2399" s="1"/>
      <c r="V2399" s="1" t="s">
        <v>5718</v>
      </c>
      <c r="W2399" s="1">
        <v>0</v>
      </c>
      <c r="X2399" s="1" t="s">
        <v>47</v>
      </c>
      <c r="Y2399" s="1">
        <v>70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20</v>
      </c>
      <c r="AW2399" s="1">
        <v>12</v>
      </c>
      <c r="AX2399" s="1">
        <v>13</v>
      </c>
      <c r="AY2399" s="1">
        <v>2</v>
      </c>
      <c r="AZ2399" s="1">
        <v>11</v>
      </c>
      <c r="BA2399" s="11">
        <v>24</v>
      </c>
    </row>
    <row r="2400" spans="1:53" hidden="1" x14ac:dyDescent="0.25">
      <c r="A2400" s="10">
        <v>126449</v>
      </c>
      <c r="B2400" s="1" t="s">
        <v>4988</v>
      </c>
      <c r="C2400" s="1" t="s">
        <v>3302</v>
      </c>
      <c r="D2400" s="1">
        <v>0</v>
      </c>
      <c r="E2400" s="1">
        <v>0</v>
      </c>
      <c r="F2400" s="1"/>
      <c r="G2400" s="1" t="s">
        <v>4989</v>
      </c>
      <c r="H2400" s="2">
        <v>45615.50826072917</v>
      </c>
      <c r="I2400" s="1" t="str">
        <f>_xlfn.XLOOKUP(G2400,'Lookup '!A:A,'Lookup '!B:B)</f>
        <v>Pop Socket</v>
      </c>
      <c r="J2400" s="1" t="s">
        <v>123</v>
      </c>
      <c r="K2400" s="1" t="b">
        <v>0</v>
      </c>
      <c r="L2400" s="1"/>
      <c r="M2400" s="1"/>
      <c r="N2400" s="1" t="s">
        <v>52</v>
      </c>
      <c r="O2400" s="3">
        <v>2.2799999999999998</v>
      </c>
      <c r="P2400" s="3"/>
      <c r="Q2400" s="3">
        <v>2.2799999999999998</v>
      </c>
      <c r="R2400" s="3">
        <v>3</v>
      </c>
      <c r="S2400" s="1">
        <v>0</v>
      </c>
      <c r="T2400" s="4">
        <v>0</v>
      </c>
      <c r="U2400" s="1"/>
      <c r="V2400" s="1" t="s">
        <v>5718</v>
      </c>
      <c r="W2400" s="1">
        <v>0</v>
      </c>
      <c r="X2400" s="1" t="s">
        <v>47</v>
      </c>
      <c r="Y2400" s="1">
        <v>20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22</v>
      </c>
      <c r="AW2400" s="1">
        <v>16</v>
      </c>
      <c r="AX2400" s="1">
        <v>12</v>
      </c>
      <c r="AY2400" s="1">
        <v>4</v>
      </c>
      <c r="AZ2400" s="1">
        <v>8</v>
      </c>
      <c r="BA2400" s="11">
        <v>19</v>
      </c>
    </row>
    <row r="2401" spans="1:53" hidden="1" x14ac:dyDescent="0.25">
      <c r="A2401" s="10">
        <v>126450</v>
      </c>
      <c r="B2401" s="1" t="s">
        <v>4990</v>
      </c>
      <c r="C2401" s="1" t="s">
        <v>3302</v>
      </c>
      <c r="D2401" s="1">
        <v>0</v>
      </c>
      <c r="E2401" s="1">
        <v>0</v>
      </c>
      <c r="F2401" s="1"/>
      <c r="G2401" s="1" t="s">
        <v>4991</v>
      </c>
      <c r="H2401" s="2">
        <v>45615.50826091435</v>
      </c>
      <c r="I2401" s="1" t="str">
        <f>_xlfn.XLOOKUP(G2401,'Lookup '!A:A,'Lookup '!B:B)</f>
        <v>Pop Socket</v>
      </c>
      <c r="J2401" s="1" t="s">
        <v>123</v>
      </c>
      <c r="K2401" s="1" t="b">
        <v>0</v>
      </c>
      <c r="L2401" s="1"/>
      <c r="M2401" s="1"/>
      <c r="N2401" s="1" t="s">
        <v>52</v>
      </c>
      <c r="O2401" s="3">
        <v>2.2799999999999998</v>
      </c>
      <c r="P2401" s="3"/>
      <c r="Q2401" s="3">
        <v>2.2799999999999998</v>
      </c>
      <c r="R2401" s="3">
        <v>3</v>
      </c>
      <c r="S2401" s="1">
        <v>0</v>
      </c>
      <c r="T2401" s="4">
        <v>0</v>
      </c>
      <c r="U2401" s="1"/>
      <c r="V2401" s="1" t="s">
        <v>5718</v>
      </c>
      <c r="W2401" s="1">
        <v>0</v>
      </c>
      <c r="X2401" s="1" t="s">
        <v>47</v>
      </c>
      <c r="Y2401" s="1">
        <v>18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28</v>
      </c>
      <c r="AW2401" s="1">
        <v>14</v>
      </c>
      <c r="AX2401" s="1">
        <v>12</v>
      </c>
      <c r="AY2401" s="1">
        <v>1</v>
      </c>
      <c r="AZ2401" s="1">
        <v>7</v>
      </c>
      <c r="BA2401" s="11">
        <v>22</v>
      </c>
    </row>
    <row r="2402" spans="1:53" hidden="1" x14ac:dyDescent="0.25">
      <c r="A2402" s="10">
        <v>126451</v>
      </c>
      <c r="B2402" s="1" t="s">
        <v>4992</v>
      </c>
      <c r="C2402" s="1" t="s">
        <v>3302</v>
      </c>
      <c r="D2402" s="1">
        <v>0</v>
      </c>
      <c r="E2402" s="1">
        <v>0</v>
      </c>
      <c r="F2402" s="1"/>
      <c r="G2402" s="1" t="s">
        <v>4993</v>
      </c>
      <c r="H2402" s="2">
        <v>45615.50826091435</v>
      </c>
      <c r="I2402" s="1" t="str">
        <f>_xlfn.XLOOKUP(G2402,'Lookup '!A:A,'Lookup '!B:B)</f>
        <v>Pop Socket</v>
      </c>
      <c r="J2402" s="1" t="s">
        <v>123</v>
      </c>
      <c r="K2402" s="1" t="b">
        <v>0</v>
      </c>
      <c r="L2402" s="1"/>
      <c r="M2402" s="1"/>
      <c r="N2402" s="1" t="s">
        <v>52</v>
      </c>
      <c r="O2402" s="3">
        <v>2.2000000000000002</v>
      </c>
      <c r="P2402" s="3"/>
      <c r="Q2402" s="3">
        <v>2.2000000000000002</v>
      </c>
      <c r="R2402" s="3">
        <v>2.9089999999999998</v>
      </c>
      <c r="S2402" s="1">
        <v>0</v>
      </c>
      <c r="T2402" s="4">
        <v>0</v>
      </c>
      <c r="U2402" s="1"/>
      <c r="V2402" s="1" t="s">
        <v>5718</v>
      </c>
      <c r="W2402" s="1">
        <v>0</v>
      </c>
      <c r="X2402" s="1" t="s">
        <v>47</v>
      </c>
      <c r="Y2402" s="1">
        <v>62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25</v>
      </c>
      <c r="AW2402" s="1">
        <v>13</v>
      </c>
      <c r="AX2402" s="1">
        <v>14</v>
      </c>
      <c r="AY2402" s="1">
        <v>7</v>
      </c>
      <c r="AZ2402" s="1">
        <v>11</v>
      </c>
      <c r="BA2402" s="11">
        <v>20</v>
      </c>
    </row>
    <row r="2403" spans="1:53" hidden="1" x14ac:dyDescent="0.25">
      <c r="A2403" s="10">
        <v>126452</v>
      </c>
      <c r="B2403" s="1" t="s">
        <v>4994</v>
      </c>
      <c r="C2403" s="1" t="s">
        <v>3302</v>
      </c>
      <c r="D2403" s="1">
        <v>0</v>
      </c>
      <c r="E2403" s="1">
        <v>0</v>
      </c>
      <c r="F2403" s="1"/>
      <c r="G2403" s="1" t="s">
        <v>4995</v>
      </c>
      <c r="H2403" s="2">
        <v>45615.50826091435</v>
      </c>
      <c r="I2403" s="1" t="str">
        <f>_xlfn.XLOOKUP(G2403,'Lookup '!A:A,'Lookup '!B:B)</f>
        <v>Pop Socket</v>
      </c>
      <c r="J2403" s="1" t="s">
        <v>123</v>
      </c>
      <c r="K2403" s="1" t="b">
        <v>0</v>
      </c>
      <c r="L2403" s="1"/>
      <c r="M2403" s="1"/>
      <c r="N2403" s="1" t="s">
        <v>52</v>
      </c>
      <c r="O2403" s="3">
        <v>2.2000000000000002</v>
      </c>
      <c r="P2403" s="3"/>
      <c r="Q2403" s="3">
        <v>2.2000000000000002</v>
      </c>
      <c r="R2403" s="3">
        <v>2.9089999999999998</v>
      </c>
      <c r="S2403" s="1">
        <v>0</v>
      </c>
      <c r="T2403" s="4">
        <v>0</v>
      </c>
      <c r="U2403" s="1"/>
      <c r="V2403" s="1" t="s">
        <v>5718</v>
      </c>
      <c r="W2403" s="1">
        <v>0</v>
      </c>
      <c r="X2403" s="1" t="s">
        <v>47</v>
      </c>
      <c r="Y2403" s="1">
        <v>87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19</v>
      </c>
      <c r="AW2403" s="1">
        <v>11</v>
      </c>
      <c r="AX2403" s="1">
        <v>15</v>
      </c>
      <c r="AY2403" s="1">
        <v>0</v>
      </c>
      <c r="AZ2403" s="1">
        <v>5</v>
      </c>
      <c r="BA2403" s="11">
        <v>15</v>
      </c>
    </row>
    <row r="2404" spans="1:53" hidden="1" x14ac:dyDescent="0.25">
      <c r="A2404" s="10">
        <v>126453</v>
      </c>
      <c r="B2404" s="1" t="s">
        <v>4996</v>
      </c>
      <c r="C2404" s="1" t="s">
        <v>3302</v>
      </c>
      <c r="D2404" s="1">
        <v>0</v>
      </c>
      <c r="E2404" s="1">
        <v>0</v>
      </c>
      <c r="F2404" s="1"/>
      <c r="G2404" s="1" t="s">
        <v>4997</v>
      </c>
      <c r="H2404" s="2">
        <v>45615.50826091435</v>
      </c>
      <c r="I2404" s="1" t="str">
        <f>_xlfn.XLOOKUP(G2404,'Lookup '!A:A,'Lookup '!B:B)</f>
        <v>Pop Socket</v>
      </c>
      <c r="J2404" s="1" t="s">
        <v>123</v>
      </c>
      <c r="K2404" s="1" t="b">
        <v>0</v>
      </c>
      <c r="L2404" s="1"/>
      <c r="M2404" s="1"/>
      <c r="N2404" s="1" t="s">
        <v>52</v>
      </c>
      <c r="O2404" s="3">
        <v>2.2000000000000002</v>
      </c>
      <c r="P2404" s="3"/>
      <c r="Q2404" s="3">
        <v>2.2000000000000002</v>
      </c>
      <c r="R2404" s="3">
        <v>2.9089999999999998</v>
      </c>
      <c r="S2404" s="1">
        <v>0</v>
      </c>
      <c r="T2404" s="4">
        <v>0</v>
      </c>
      <c r="U2404" s="1"/>
      <c r="V2404" s="1" t="s">
        <v>5718</v>
      </c>
      <c r="W2404" s="1">
        <v>0</v>
      </c>
      <c r="X2404" s="1" t="s">
        <v>47</v>
      </c>
      <c r="Y2404" s="1">
        <v>168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26</v>
      </c>
      <c r="AW2404" s="1">
        <v>10</v>
      </c>
      <c r="AX2404" s="1">
        <v>14</v>
      </c>
      <c r="AY2404" s="1">
        <v>0</v>
      </c>
      <c r="AZ2404" s="1">
        <v>6</v>
      </c>
      <c r="BA2404" s="11">
        <v>26</v>
      </c>
    </row>
    <row r="2405" spans="1:53" hidden="1" x14ac:dyDescent="0.25">
      <c r="A2405" s="10">
        <v>126454</v>
      </c>
      <c r="B2405" s="1" t="s">
        <v>4998</v>
      </c>
      <c r="C2405" s="1" t="s">
        <v>3302</v>
      </c>
      <c r="D2405" s="1">
        <v>0</v>
      </c>
      <c r="E2405" s="1">
        <v>0</v>
      </c>
      <c r="F2405" s="1"/>
      <c r="G2405" s="1" t="s">
        <v>4999</v>
      </c>
      <c r="H2405" s="2">
        <v>45615.50826091435</v>
      </c>
      <c r="I2405" s="1" t="str">
        <f>_xlfn.XLOOKUP(G2405,'Lookup '!A:A,'Lookup '!B:B)</f>
        <v>Pop Socket</v>
      </c>
      <c r="J2405" s="1" t="s">
        <v>123</v>
      </c>
      <c r="K2405" s="1" t="b">
        <v>0</v>
      </c>
      <c r="L2405" s="1"/>
      <c r="M2405" s="1"/>
      <c r="N2405" s="1" t="s">
        <v>52</v>
      </c>
      <c r="O2405" s="3">
        <v>2.2000000000000002</v>
      </c>
      <c r="P2405" s="3"/>
      <c r="Q2405" s="3">
        <v>2.2000000000000002</v>
      </c>
      <c r="R2405" s="3">
        <v>2.9089999999999998</v>
      </c>
      <c r="S2405" s="1">
        <v>0</v>
      </c>
      <c r="T2405" s="4">
        <v>0</v>
      </c>
      <c r="U2405" s="1"/>
      <c r="V2405" s="1" t="s">
        <v>5718</v>
      </c>
      <c r="W2405" s="1">
        <v>0</v>
      </c>
      <c r="X2405" s="1" t="s">
        <v>47</v>
      </c>
      <c r="Y2405" s="1">
        <v>5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28</v>
      </c>
      <c r="AW2405" s="1">
        <v>24</v>
      </c>
      <c r="AX2405" s="1">
        <v>35</v>
      </c>
      <c r="AY2405" s="1">
        <v>8</v>
      </c>
      <c r="AZ2405" s="1">
        <v>0</v>
      </c>
      <c r="BA2405" s="11">
        <v>0</v>
      </c>
    </row>
    <row r="2406" spans="1:53" hidden="1" x14ac:dyDescent="0.25">
      <c r="A2406" s="10">
        <v>126455</v>
      </c>
      <c r="B2406" s="1" t="s">
        <v>5000</v>
      </c>
      <c r="C2406" s="1" t="s">
        <v>3302</v>
      </c>
      <c r="D2406" s="1">
        <v>0</v>
      </c>
      <c r="E2406" s="1">
        <v>0</v>
      </c>
      <c r="F2406" s="1"/>
      <c r="G2406" s="1" t="s">
        <v>5001</v>
      </c>
      <c r="H2406" s="2">
        <v>45615.50826091435</v>
      </c>
      <c r="I2406" s="1" t="str">
        <f>_xlfn.XLOOKUP(G2406,'Lookup '!A:A,'Lookup '!B:B)</f>
        <v>Pop Socket</v>
      </c>
      <c r="J2406" s="1" t="s">
        <v>123</v>
      </c>
      <c r="K2406" s="1" t="b">
        <v>0</v>
      </c>
      <c r="L2406" s="1"/>
      <c r="M2406" s="1"/>
      <c r="N2406" s="1" t="s">
        <v>52</v>
      </c>
      <c r="O2406" s="3">
        <v>2.2000000000000002</v>
      </c>
      <c r="P2406" s="3"/>
      <c r="Q2406" s="3">
        <v>2.2000000000000002</v>
      </c>
      <c r="R2406" s="3">
        <v>2.9089999999999998</v>
      </c>
      <c r="S2406" s="1">
        <v>0</v>
      </c>
      <c r="T2406" s="4">
        <v>0</v>
      </c>
      <c r="U2406" s="1"/>
      <c r="V2406" s="1" t="s">
        <v>5718</v>
      </c>
      <c r="W2406" s="1">
        <v>0</v>
      </c>
      <c r="X2406" s="1" t="s">
        <v>47</v>
      </c>
      <c r="Y2406" s="1">
        <v>1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28</v>
      </c>
      <c r="AW2406" s="1">
        <v>23</v>
      </c>
      <c r="AX2406" s="1">
        <v>29</v>
      </c>
      <c r="AY2406" s="1">
        <v>9</v>
      </c>
      <c r="AZ2406" s="1">
        <v>10</v>
      </c>
      <c r="BA2406" s="11">
        <v>0</v>
      </c>
    </row>
    <row r="2407" spans="1:53" hidden="1" x14ac:dyDescent="0.25">
      <c r="A2407" s="10">
        <v>126456</v>
      </c>
      <c r="B2407" s="1" t="s">
        <v>5002</v>
      </c>
      <c r="C2407" s="1" t="s">
        <v>3302</v>
      </c>
      <c r="D2407" s="1">
        <v>0</v>
      </c>
      <c r="E2407" s="1">
        <v>0</v>
      </c>
      <c r="F2407" s="1"/>
      <c r="G2407" s="1" t="s">
        <v>5003</v>
      </c>
      <c r="H2407" s="2">
        <v>45615.50826091435</v>
      </c>
      <c r="I2407" s="1" t="str">
        <f>_xlfn.XLOOKUP(G2407,'Lookup '!A:A,'Lookup '!B:B)</f>
        <v>Pop Socket</v>
      </c>
      <c r="J2407" s="1" t="s">
        <v>123</v>
      </c>
      <c r="K2407" s="1" t="b">
        <v>0</v>
      </c>
      <c r="L2407" s="1"/>
      <c r="M2407" s="1"/>
      <c r="N2407" s="1" t="s">
        <v>52</v>
      </c>
      <c r="O2407" s="3">
        <v>2.2000000000000002</v>
      </c>
      <c r="P2407" s="3"/>
      <c r="Q2407" s="3">
        <v>2.2000000000000002</v>
      </c>
      <c r="R2407" s="3">
        <v>2.9089999999999998</v>
      </c>
      <c r="S2407" s="1">
        <v>0</v>
      </c>
      <c r="T2407" s="4">
        <v>0</v>
      </c>
      <c r="U2407" s="1"/>
      <c r="V2407" s="1" t="s">
        <v>5718</v>
      </c>
      <c r="W2407" s="1">
        <v>0</v>
      </c>
      <c r="X2407" s="1" t="s">
        <v>47</v>
      </c>
      <c r="Y2407" s="1">
        <v>19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27</v>
      </c>
      <c r="AW2407" s="1">
        <v>25</v>
      </c>
      <c r="AX2407" s="1">
        <v>22</v>
      </c>
      <c r="AY2407" s="1">
        <v>6</v>
      </c>
      <c r="AZ2407" s="1">
        <v>14</v>
      </c>
      <c r="BA2407" s="11">
        <v>39</v>
      </c>
    </row>
    <row r="2408" spans="1:53" hidden="1" x14ac:dyDescent="0.25">
      <c r="A2408" s="10">
        <v>126457</v>
      </c>
      <c r="B2408" s="1" t="s">
        <v>5004</v>
      </c>
      <c r="C2408" s="1" t="s">
        <v>3302</v>
      </c>
      <c r="D2408" s="1">
        <v>0</v>
      </c>
      <c r="E2408" s="1">
        <v>0</v>
      </c>
      <c r="F2408" s="1"/>
      <c r="G2408" s="1" t="s">
        <v>5005</v>
      </c>
      <c r="H2408" s="2">
        <v>45615.50826091435</v>
      </c>
      <c r="I2408" s="1" t="str">
        <f>_xlfn.XLOOKUP(G2408,'Lookup '!A:A,'Lookup '!B:B)</f>
        <v>Pop Socket</v>
      </c>
      <c r="J2408" s="1" t="s">
        <v>123</v>
      </c>
      <c r="K2408" s="1" t="b">
        <v>0</v>
      </c>
      <c r="L2408" s="1"/>
      <c r="M2408" s="1"/>
      <c r="N2408" s="1" t="s">
        <v>52</v>
      </c>
      <c r="O2408" s="3">
        <v>2.2000000000000002</v>
      </c>
      <c r="P2408" s="3"/>
      <c r="Q2408" s="3">
        <v>2.2000000000000002</v>
      </c>
      <c r="R2408" s="3">
        <v>2.9089999999999998</v>
      </c>
      <c r="S2408" s="1">
        <v>0</v>
      </c>
      <c r="T2408" s="4">
        <v>0</v>
      </c>
      <c r="U2408" s="1"/>
      <c r="V2408" s="1" t="s">
        <v>5718</v>
      </c>
      <c r="W2408" s="1">
        <v>0</v>
      </c>
      <c r="X2408" s="1" t="s">
        <v>47</v>
      </c>
      <c r="Y2408" s="1">
        <v>98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23</v>
      </c>
      <c r="AW2408" s="1">
        <v>17</v>
      </c>
      <c r="AX2408" s="1">
        <v>18</v>
      </c>
      <c r="AY2408" s="1">
        <v>4</v>
      </c>
      <c r="AZ2408" s="1">
        <v>15</v>
      </c>
      <c r="BA2408" s="11">
        <v>27</v>
      </c>
    </row>
    <row r="2409" spans="1:53" hidden="1" x14ac:dyDescent="0.25">
      <c r="A2409" s="10">
        <v>126458</v>
      </c>
      <c r="B2409" s="1" t="s">
        <v>5006</v>
      </c>
      <c r="C2409" s="1" t="s">
        <v>3302</v>
      </c>
      <c r="D2409" s="1">
        <v>0</v>
      </c>
      <c r="E2409" s="1">
        <v>0</v>
      </c>
      <c r="F2409" s="1"/>
      <c r="G2409" s="1" t="s">
        <v>5007</v>
      </c>
      <c r="H2409" s="2">
        <v>45615.50826091435</v>
      </c>
      <c r="I2409" s="1" t="str">
        <f>_xlfn.XLOOKUP(G2409,'Lookup '!A:A,'Lookup '!B:B)</f>
        <v>Pop Socket</v>
      </c>
      <c r="J2409" s="1" t="s">
        <v>123</v>
      </c>
      <c r="K2409" s="1" t="b">
        <v>0</v>
      </c>
      <c r="L2409" s="1"/>
      <c r="M2409" s="1"/>
      <c r="N2409" s="1" t="s">
        <v>52</v>
      </c>
      <c r="O2409" s="3">
        <v>2.2000000000000002</v>
      </c>
      <c r="P2409" s="3"/>
      <c r="Q2409" s="3">
        <v>2.2000000000000002</v>
      </c>
      <c r="R2409" s="3">
        <v>2.9089999999999998</v>
      </c>
      <c r="S2409" s="1">
        <v>0</v>
      </c>
      <c r="T2409" s="4">
        <v>0</v>
      </c>
      <c r="U2409" s="1"/>
      <c r="V2409" s="1" t="s">
        <v>5718</v>
      </c>
      <c r="W2409" s="1">
        <v>0</v>
      </c>
      <c r="X2409" s="1" t="s">
        <v>47</v>
      </c>
      <c r="Y2409" s="1">
        <v>65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20</v>
      </c>
      <c r="AW2409" s="1">
        <v>19</v>
      </c>
      <c r="AX2409" s="1">
        <v>16</v>
      </c>
      <c r="AY2409" s="1">
        <v>2</v>
      </c>
      <c r="AZ2409" s="1">
        <v>9</v>
      </c>
      <c r="BA2409" s="11">
        <v>21</v>
      </c>
    </row>
    <row r="2410" spans="1:53" hidden="1" x14ac:dyDescent="0.25">
      <c r="A2410" s="10">
        <v>126459</v>
      </c>
      <c r="B2410" s="1" t="s">
        <v>5008</v>
      </c>
      <c r="C2410" s="1" t="s">
        <v>3302</v>
      </c>
      <c r="D2410" s="1">
        <v>0</v>
      </c>
      <c r="E2410" s="1">
        <v>0</v>
      </c>
      <c r="F2410" s="1"/>
      <c r="G2410" s="1" t="s">
        <v>5009</v>
      </c>
      <c r="H2410" s="2">
        <v>45615.50826091435</v>
      </c>
      <c r="I2410" s="1" t="str">
        <f>_xlfn.XLOOKUP(G2410,'Lookup '!A:A,'Lookup '!B:B)</f>
        <v>Pop Socket</v>
      </c>
      <c r="J2410" s="1" t="s">
        <v>123</v>
      </c>
      <c r="K2410" s="1" t="b">
        <v>0</v>
      </c>
      <c r="L2410" s="1"/>
      <c r="M2410" s="1"/>
      <c r="N2410" s="1" t="s">
        <v>52</v>
      </c>
      <c r="O2410" s="3">
        <v>2.2000000000000002</v>
      </c>
      <c r="P2410" s="3"/>
      <c r="Q2410" s="3">
        <v>2.2000000000000002</v>
      </c>
      <c r="R2410" s="3">
        <v>2.9089999999999998</v>
      </c>
      <c r="S2410" s="1">
        <v>0</v>
      </c>
      <c r="T2410" s="4">
        <v>0</v>
      </c>
      <c r="U2410" s="1"/>
      <c r="V2410" s="1" t="s">
        <v>5718</v>
      </c>
      <c r="W2410" s="1">
        <v>0</v>
      </c>
      <c r="X2410" s="1" t="s">
        <v>47</v>
      </c>
      <c r="Y2410" s="1">
        <v>66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18</v>
      </c>
      <c r="AW2410" s="1">
        <v>16</v>
      </c>
      <c r="AX2410" s="1">
        <v>15</v>
      </c>
      <c r="AY2410" s="1">
        <v>3</v>
      </c>
      <c r="AZ2410" s="1">
        <v>8</v>
      </c>
      <c r="BA2410" s="11">
        <v>26</v>
      </c>
    </row>
    <row r="2411" spans="1:53" hidden="1" x14ac:dyDescent="0.25">
      <c r="A2411" s="10">
        <v>126460</v>
      </c>
      <c r="B2411" s="1" t="s">
        <v>5010</v>
      </c>
      <c r="C2411" s="1" t="s">
        <v>3302</v>
      </c>
      <c r="D2411" s="1">
        <v>0</v>
      </c>
      <c r="E2411" s="1">
        <v>0</v>
      </c>
      <c r="F2411" s="1"/>
      <c r="G2411" s="1" t="s">
        <v>5011</v>
      </c>
      <c r="H2411" s="2">
        <v>45615.50826091435</v>
      </c>
      <c r="I2411" s="1" t="str">
        <f>_xlfn.XLOOKUP(G2411,'Lookup '!A:A,'Lookup '!B:B)</f>
        <v>Pop Socket</v>
      </c>
      <c r="J2411" s="1" t="s">
        <v>123</v>
      </c>
      <c r="K2411" s="1" t="b">
        <v>0</v>
      </c>
      <c r="L2411" s="1"/>
      <c r="M2411" s="1"/>
      <c r="N2411" s="1" t="s">
        <v>52</v>
      </c>
      <c r="O2411" s="3">
        <v>2.37</v>
      </c>
      <c r="P2411" s="3"/>
      <c r="Q2411" s="3">
        <v>2.37</v>
      </c>
      <c r="R2411" s="3">
        <v>3.0909</v>
      </c>
      <c r="S2411" s="1">
        <v>0</v>
      </c>
      <c r="T2411" s="4">
        <v>0</v>
      </c>
      <c r="U2411" s="1"/>
      <c r="V2411" s="1" t="s">
        <v>5718</v>
      </c>
      <c r="W2411" s="1">
        <v>0</v>
      </c>
      <c r="X2411" s="1" t="s">
        <v>47</v>
      </c>
      <c r="Y2411" s="1">
        <v>6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24</v>
      </c>
      <c r="AW2411" s="1">
        <v>18</v>
      </c>
      <c r="AX2411" s="1">
        <v>19</v>
      </c>
      <c r="AY2411" s="1">
        <v>4</v>
      </c>
      <c r="AZ2411" s="1">
        <v>9</v>
      </c>
      <c r="BA2411" s="11">
        <v>19</v>
      </c>
    </row>
    <row r="2412" spans="1:53" hidden="1" x14ac:dyDescent="0.25">
      <c r="A2412" s="10">
        <v>126461</v>
      </c>
      <c r="B2412" s="1" t="s">
        <v>5012</v>
      </c>
      <c r="C2412" s="1" t="s">
        <v>3302</v>
      </c>
      <c r="D2412" s="1">
        <v>0</v>
      </c>
      <c r="E2412" s="1">
        <v>0</v>
      </c>
      <c r="F2412" s="1"/>
      <c r="G2412" s="1" t="s">
        <v>5013</v>
      </c>
      <c r="H2412" s="2">
        <v>45615.50826091435</v>
      </c>
      <c r="I2412" s="1" t="str">
        <f>_xlfn.XLOOKUP(G2412,'Lookup '!A:A,'Lookup '!B:B)</f>
        <v>Pop Socket</v>
      </c>
      <c r="J2412" s="1" t="s">
        <v>123</v>
      </c>
      <c r="K2412" s="1" t="b">
        <v>0</v>
      </c>
      <c r="L2412" s="1"/>
      <c r="M2412" s="1"/>
      <c r="N2412" s="1" t="s">
        <v>52</v>
      </c>
      <c r="O2412" s="3">
        <v>2.37</v>
      </c>
      <c r="P2412" s="3"/>
      <c r="Q2412" s="3">
        <v>2.37</v>
      </c>
      <c r="R2412" s="3">
        <v>3.0909</v>
      </c>
      <c r="S2412" s="1">
        <v>0</v>
      </c>
      <c r="T2412" s="4">
        <v>0</v>
      </c>
      <c r="U2412" s="1"/>
      <c r="V2412" s="1" t="s">
        <v>5718</v>
      </c>
      <c r="W2412" s="1">
        <v>0</v>
      </c>
      <c r="X2412" s="1" t="s">
        <v>47</v>
      </c>
      <c r="Y2412" s="1">
        <v>5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23</v>
      </c>
      <c r="AW2412" s="1">
        <v>19</v>
      </c>
      <c r="AX2412" s="1">
        <v>22</v>
      </c>
      <c r="AY2412" s="1">
        <v>5</v>
      </c>
      <c r="AZ2412" s="1">
        <v>9</v>
      </c>
      <c r="BA2412" s="11">
        <v>16</v>
      </c>
    </row>
    <row r="2413" spans="1:53" hidden="1" x14ac:dyDescent="0.25">
      <c r="A2413" s="10">
        <v>126462</v>
      </c>
      <c r="B2413" s="1" t="s">
        <v>5014</v>
      </c>
      <c r="C2413" s="1" t="s">
        <v>3302</v>
      </c>
      <c r="D2413" s="1">
        <v>0</v>
      </c>
      <c r="E2413" s="1">
        <v>0</v>
      </c>
      <c r="F2413" s="1"/>
      <c r="G2413" s="1" t="s">
        <v>5015</v>
      </c>
      <c r="H2413" s="2">
        <v>45615.50826091435</v>
      </c>
      <c r="I2413" s="1" t="str">
        <f>_xlfn.XLOOKUP(G2413,'Lookup '!A:A,'Lookup '!B:B)</f>
        <v>Pop Socket</v>
      </c>
      <c r="J2413" s="1" t="s">
        <v>123</v>
      </c>
      <c r="K2413" s="1" t="b">
        <v>0</v>
      </c>
      <c r="L2413" s="1"/>
      <c r="M2413" s="1"/>
      <c r="N2413" s="1" t="s">
        <v>52</v>
      </c>
      <c r="O2413" s="3">
        <v>0.85</v>
      </c>
      <c r="P2413" s="3"/>
      <c r="Q2413" s="3">
        <v>0.85</v>
      </c>
      <c r="R2413" s="3">
        <v>1.3635999999999999</v>
      </c>
      <c r="S2413" s="1">
        <v>0</v>
      </c>
      <c r="T2413" s="4">
        <v>0</v>
      </c>
      <c r="U2413" s="1"/>
      <c r="V2413" s="1" t="s">
        <v>5718</v>
      </c>
      <c r="W2413" s="1">
        <v>0</v>
      </c>
      <c r="X2413" s="1" t="s">
        <v>47</v>
      </c>
      <c r="Y2413" s="1">
        <v>-2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27</v>
      </c>
      <c r="AW2413" s="1">
        <v>37</v>
      </c>
      <c r="AX2413" s="1">
        <v>28</v>
      </c>
      <c r="AY2413" s="1">
        <v>8</v>
      </c>
      <c r="AZ2413" s="1">
        <v>2</v>
      </c>
      <c r="BA2413" s="11">
        <v>0</v>
      </c>
    </row>
    <row r="2414" spans="1:53" hidden="1" x14ac:dyDescent="0.25">
      <c r="A2414" s="10">
        <v>126463</v>
      </c>
      <c r="B2414" s="1" t="s">
        <v>5016</v>
      </c>
      <c r="C2414" s="1" t="s">
        <v>3302</v>
      </c>
      <c r="D2414" s="1">
        <v>0</v>
      </c>
      <c r="E2414" s="1">
        <v>0</v>
      </c>
      <c r="F2414" s="1"/>
      <c r="G2414" s="1" t="s">
        <v>5017</v>
      </c>
      <c r="H2414" s="2">
        <v>45615.50826091435</v>
      </c>
      <c r="I2414" s="1" t="str">
        <f>_xlfn.XLOOKUP(G2414,'Lookup '!A:A,'Lookup '!B:B)</f>
        <v>Pop Socket</v>
      </c>
      <c r="J2414" s="1" t="s">
        <v>123</v>
      </c>
      <c r="K2414" s="1" t="b">
        <v>0</v>
      </c>
      <c r="L2414" s="1"/>
      <c r="M2414" s="1"/>
      <c r="N2414" s="1" t="s">
        <v>52</v>
      </c>
      <c r="O2414" s="3">
        <v>0.85</v>
      </c>
      <c r="P2414" s="3"/>
      <c r="Q2414" s="3">
        <v>0.85</v>
      </c>
      <c r="R2414" s="3">
        <v>1.3635999999999999</v>
      </c>
      <c r="S2414" s="1">
        <v>0</v>
      </c>
      <c r="T2414" s="4">
        <v>0</v>
      </c>
      <c r="U2414" s="1"/>
      <c r="V2414" s="1" t="s">
        <v>5718</v>
      </c>
      <c r="W2414" s="1">
        <v>0</v>
      </c>
      <c r="X2414" s="1" t="s">
        <v>47</v>
      </c>
      <c r="Y2414" s="1">
        <v>-1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24</v>
      </c>
      <c r="AW2414" s="1">
        <v>41</v>
      </c>
      <c r="AX2414" s="1">
        <v>35</v>
      </c>
      <c r="AY2414" s="1">
        <v>0</v>
      </c>
      <c r="AZ2414" s="1">
        <v>0</v>
      </c>
      <c r="BA2414" s="11">
        <v>0</v>
      </c>
    </row>
    <row r="2415" spans="1:53" hidden="1" x14ac:dyDescent="0.25">
      <c r="A2415" s="10">
        <v>126464</v>
      </c>
      <c r="B2415" s="1" t="s">
        <v>5018</v>
      </c>
      <c r="C2415" s="1" t="s">
        <v>3302</v>
      </c>
      <c r="D2415" s="1">
        <v>0</v>
      </c>
      <c r="E2415" s="1">
        <v>0</v>
      </c>
      <c r="F2415" s="1"/>
      <c r="G2415" s="1" t="s">
        <v>5019</v>
      </c>
      <c r="H2415" s="2">
        <v>45615.50826091435</v>
      </c>
      <c r="I2415" s="1" t="str">
        <f>_xlfn.XLOOKUP(G2415,'Lookup '!A:A,'Lookup '!B:B)</f>
        <v>Pop Socket</v>
      </c>
      <c r="J2415" s="1" t="s">
        <v>123</v>
      </c>
      <c r="K2415" s="1" t="b">
        <v>0</v>
      </c>
      <c r="L2415" s="1"/>
      <c r="M2415" s="1"/>
      <c r="N2415" s="1" t="s">
        <v>52</v>
      </c>
      <c r="O2415" s="3">
        <v>0.85</v>
      </c>
      <c r="P2415" s="3"/>
      <c r="Q2415" s="3">
        <v>0.85</v>
      </c>
      <c r="R2415" s="3">
        <v>1.3635999999999999</v>
      </c>
      <c r="S2415" s="1">
        <v>0</v>
      </c>
      <c r="T2415" s="4">
        <v>0</v>
      </c>
      <c r="U2415" s="1"/>
      <c r="V2415" s="1" t="s">
        <v>5718</v>
      </c>
      <c r="W2415" s="1">
        <v>0</v>
      </c>
      <c r="X2415" s="1" t="s">
        <v>47</v>
      </c>
      <c r="Y2415" s="1">
        <v>3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21</v>
      </c>
      <c r="AW2415" s="1">
        <v>33</v>
      </c>
      <c r="AX2415" s="1">
        <v>25</v>
      </c>
      <c r="AY2415" s="1">
        <v>6</v>
      </c>
      <c r="AZ2415" s="1">
        <v>6</v>
      </c>
      <c r="BA2415" s="11">
        <v>6</v>
      </c>
    </row>
    <row r="2416" spans="1:53" hidden="1" x14ac:dyDescent="0.25">
      <c r="A2416" s="10">
        <v>126465</v>
      </c>
      <c r="B2416" s="1" t="s">
        <v>5020</v>
      </c>
      <c r="C2416" s="1" t="s">
        <v>3302</v>
      </c>
      <c r="D2416" s="1">
        <v>0</v>
      </c>
      <c r="E2416" s="1">
        <v>0</v>
      </c>
      <c r="F2416" s="1"/>
      <c r="G2416" s="1" t="s">
        <v>5021</v>
      </c>
      <c r="H2416" s="2">
        <v>45615.50826091435</v>
      </c>
      <c r="I2416" s="1" t="str">
        <f>_xlfn.XLOOKUP(G2416,'Lookup '!A:A,'Lookup '!B:B)</f>
        <v>Pop Socket</v>
      </c>
      <c r="J2416" s="1" t="s">
        <v>123</v>
      </c>
      <c r="K2416" s="1" t="b">
        <v>0</v>
      </c>
      <c r="L2416" s="1"/>
      <c r="M2416" s="1"/>
      <c r="N2416" s="1" t="s">
        <v>52</v>
      </c>
      <c r="O2416" s="3">
        <v>0.85</v>
      </c>
      <c r="P2416" s="3"/>
      <c r="Q2416" s="3">
        <v>0.85</v>
      </c>
      <c r="R2416" s="3">
        <v>1.3635999999999999</v>
      </c>
      <c r="S2416" s="1">
        <v>0</v>
      </c>
      <c r="T2416" s="4">
        <v>0</v>
      </c>
      <c r="U2416" s="1"/>
      <c r="V2416" s="1" t="s">
        <v>5718</v>
      </c>
      <c r="W2416" s="1">
        <v>0</v>
      </c>
      <c r="X2416" s="1" t="s">
        <v>47</v>
      </c>
      <c r="Y2416" s="1">
        <v>5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25</v>
      </c>
      <c r="AW2416" s="1">
        <v>29</v>
      </c>
      <c r="AX2416" s="1">
        <v>26</v>
      </c>
      <c r="AY2416" s="1">
        <v>9</v>
      </c>
      <c r="AZ2416" s="1">
        <v>5</v>
      </c>
      <c r="BA2416" s="11">
        <v>1</v>
      </c>
    </row>
    <row r="2417" spans="1:53" hidden="1" x14ac:dyDescent="0.25">
      <c r="A2417" s="10">
        <v>126466</v>
      </c>
      <c r="B2417" s="1" t="s">
        <v>5022</v>
      </c>
      <c r="C2417" s="1" t="s">
        <v>3302</v>
      </c>
      <c r="D2417" s="1">
        <v>0</v>
      </c>
      <c r="E2417" s="1">
        <v>0</v>
      </c>
      <c r="F2417" s="1"/>
      <c r="G2417" s="1" t="s">
        <v>5023</v>
      </c>
      <c r="H2417" s="2">
        <v>45615.50826091435</v>
      </c>
      <c r="I2417" s="1" t="str">
        <f>_xlfn.XLOOKUP(G2417,'Lookup '!A:A,'Lookup '!B:B)</f>
        <v>Pop Socket</v>
      </c>
      <c r="J2417" s="1" t="s">
        <v>123</v>
      </c>
      <c r="K2417" s="1" t="b">
        <v>0</v>
      </c>
      <c r="L2417" s="1"/>
      <c r="M2417" s="1"/>
      <c r="N2417" s="1" t="s">
        <v>52</v>
      </c>
      <c r="O2417" s="3">
        <v>2.79</v>
      </c>
      <c r="P2417" s="3"/>
      <c r="Q2417" s="3">
        <v>2.79</v>
      </c>
      <c r="R2417" s="3">
        <v>3.4544999999999999</v>
      </c>
      <c r="S2417" s="1">
        <v>0</v>
      </c>
      <c r="T2417" s="4">
        <v>0</v>
      </c>
      <c r="U2417" s="1"/>
      <c r="V2417" s="1" t="s">
        <v>5718</v>
      </c>
      <c r="W2417" s="1">
        <v>0</v>
      </c>
      <c r="X2417" s="1" t="s">
        <v>47</v>
      </c>
      <c r="Y2417" s="1">
        <v>121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32</v>
      </c>
      <c r="AW2417" s="1">
        <v>21</v>
      </c>
      <c r="AX2417" s="1">
        <v>20</v>
      </c>
      <c r="AY2417" s="1">
        <v>9</v>
      </c>
      <c r="AZ2417" s="1">
        <v>20</v>
      </c>
      <c r="BA2417" s="11">
        <v>30</v>
      </c>
    </row>
    <row r="2418" spans="1:53" hidden="1" x14ac:dyDescent="0.25">
      <c r="A2418" s="10">
        <v>126467</v>
      </c>
      <c r="B2418" s="1" t="s">
        <v>5024</v>
      </c>
      <c r="C2418" s="1" t="s">
        <v>3302</v>
      </c>
      <c r="D2418" s="1">
        <v>0</v>
      </c>
      <c r="E2418" s="1">
        <v>0</v>
      </c>
      <c r="F2418" s="1"/>
      <c r="G2418" s="1" t="s">
        <v>5025</v>
      </c>
      <c r="H2418" s="2">
        <v>45615.50826091435</v>
      </c>
      <c r="I2418" s="1" t="str">
        <f>_xlfn.XLOOKUP(G2418,'Lookup '!A:A,'Lookup '!B:B)</f>
        <v>Pop Socket</v>
      </c>
      <c r="J2418" s="1" t="s">
        <v>123</v>
      </c>
      <c r="K2418" s="1" t="b">
        <v>0</v>
      </c>
      <c r="L2418" s="1"/>
      <c r="M2418" s="1"/>
      <c r="N2418" s="1" t="s">
        <v>52</v>
      </c>
      <c r="O2418" s="3">
        <v>2.79</v>
      </c>
      <c r="P2418" s="3"/>
      <c r="Q2418" s="3">
        <v>2.79</v>
      </c>
      <c r="R2418" s="3">
        <v>3.4544999999999999</v>
      </c>
      <c r="S2418" s="1">
        <v>0</v>
      </c>
      <c r="T2418" s="4">
        <v>0</v>
      </c>
      <c r="U2418" s="1"/>
      <c r="V2418" s="1" t="s">
        <v>5718</v>
      </c>
      <c r="W2418" s="1">
        <v>0</v>
      </c>
      <c r="X2418" s="1" t="s">
        <v>47</v>
      </c>
      <c r="Y2418" s="1">
        <v>183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25</v>
      </c>
      <c r="AW2418" s="1">
        <v>17</v>
      </c>
      <c r="AX2418" s="1">
        <v>24</v>
      </c>
      <c r="AY2418" s="1">
        <v>4</v>
      </c>
      <c r="AZ2418" s="1">
        <v>17</v>
      </c>
      <c r="BA2418" s="11">
        <v>34</v>
      </c>
    </row>
    <row r="2419" spans="1:53" hidden="1" x14ac:dyDescent="0.25">
      <c r="A2419" s="10">
        <v>126468</v>
      </c>
      <c r="B2419" s="1" t="s">
        <v>5026</v>
      </c>
      <c r="C2419" s="1" t="s">
        <v>3302</v>
      </c>
      <c r="D2419" s="1">
        <v>0</v>
      </c>
      <c r="E2419" s="1">
        <v>0</v>
      </c>
      <c r="F2419" s="1"/>
      <c r="G2419" s="1" t="s">
        <v>5027</v>
      </c>
      <c r="H2419" s="2">
        <v>45615.50826091435</v>
      </c>
      <c r="I2419" s="1" t="str">
        <f>_xlfn.XLOOKUP(G2419,'Lookup '!A:A,'Lookup '!B:B)</f>
        <v>Pop Socket</v>
      </c>
      <c r="J2419" s="1" t="s">
        <v>123</v>
      </c>
      <c r="K2419" s="1" t="b">
        <v>0</v>
      </c>
      <c r="L2419" s="1"/>
      <c r="M2419" s="1"/>
      <c r="N2419" s="1" t="s">
        <v>52</v>
      </c>
      <c r="O2419" s="3">
        <v>2.79</v>
      </c>
      <c r="P2419" s="3"/>
      <c r="Q2419" s="3">
        <v>2.79</v>
      </c>
      <c r="R2419" s="3">
        <v>3.4544999999999999</v>
      </c>
      <c r="S2419" s="1">
        <v>0</v>
      </c>
      <c r="T2419" s="4">
        <v>0</v>
      </c>
      <c r="U2419" s="1"/>
      <c r="V2419" s="1" t="s">
        <v>5718</v>
      </c>
      <c r="W2419" s="1">
        <v>0</v>
      </c>
      <c r="X2419" s="1" t="s">
        <v>47</v>
      </c>
      <c r="Y2419" s="1">
        <v>184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29</v>
      </c>
      <c r="AW2419" s="1">
        <v>15</v>
      </c>
      <c r="AX2419" s="1">
        <v>25</v>
      </c>
      <c r="AY2419" s="1">
        <v>5</v>
      </c>
      <c r="AZ2419" s="1">
        <v>18</v>
      </c>
      <c r="BA2419" s="11">
        <v>23</v>
      </c>
    </row>
    <row r="2420" spans="1:53" hidden="1" x14ac:dyDescent="0.25">
      <c r="A2420" s="10">
        <v>126469</v>
      </c>
      <c r="B2420" s="1" t="s">
        <v>5028</v>
      </c>
      <c r="C2420" s="1" t="s">
        <v>3302</v>
      </c>
      <c r="D2420" s="1">
        <v>0</v>
      </c>
      <c r="E2420" s="1">
        <v>0</v>
      </c>
      <c r="F2420" s="1"/>
      <c r="G2420" s="1" t="s">
        <v>5029</v>
      </c>
      <c r="H2420" s="2">
        <v>45615.50826091435</v>
      </c>
      <c r="I2420" s="1" t="str">
        <f>_xlfn.XLOOKUP(G2420,'Lookup '!A:A,'Lookup '!B:B)</f>
        <v>Pop Socket</v>
      </c>
      <c r="J2420" s="1" t="s">
        <v>123</v>
      </c>
      <c r="K2420" s="1" t="b">
        <v>0</v>
      </c>
      <c r="L2420" s="1"/>
      <c r="M2420" s="1"/>
      <c r="N2420" s="1" t="s">
        <v>52</v>
      </c>
      <c r="O2420" s="3">
        <v>2.79</v>
      </c>
      <c r="P2420" s="3"/>
      <c r="Q2420" s="3">
        <v>2.79</v>
      </c>
      <c r="R2420" s="3">
        <v>3.4544999999999999</v>
      </c>
      <c r="S2420" s="1">
        <v>0</v>
      </c>
      <c r="T2420" s="4">
        <v>0</v>
      </c>
      <c r="U2420" s="1"/>
      <c r="V2420" s="1" t="s">
        <v>5718</v>
      </c>
      <c r="W2420" s="1">
        <v>0</v>
      </c>
      <c r="X2420" s="1" t="s">
        <v>47</v>
      </c>
      <c r="Y2420" s="1">
        <v>146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23</v>
      </c>
      <c r="AW2420" s="1">
        <v>16</v>
      </c>
      <c r="AX2420" s="1">
        <v>17</v>
      </c>
      <c r="AY2420" s="1">
        <v>6</v>
      </c>
      <c r="AZ2420" s="1">
        <v>16</v>
      </c>
      <c r="BA2420" s="11">
        <v>32</v>
      </c>
    </row>
    <row r="2421" spans="1:53" hidden="1" x14ac:dyDescent="0.25">
      <c r="A2421" s="10">
        <v>126470</v>
      </c>
      <c r="B2421" s="1" t="s">
        <v>5030</v>
      </c>
      <c r="C2421" s="1" t="s">
        <v>3302</v>
      </c>
      <c r="D2421" s="1">
        <v>0</v>
      </c>
      <c r="E2421" s="1">
        <v>0</v>
      </c>
      <c r="F2421" s="1"/>
      <c r="G2421" s="1" t="s">
        <v>5031</v>
      </c>
      <c r="H2421" s="2">
        <v>45615.50826091435</v>
      </c>
      <c r="I2421" s="1" t="str">
        <f>_xlfn.XLOOKUP(G2421,'Lookup '!A:A,'Lookup '!B:B)</f>
        <v>Pop Socket</v>
      </c>
      <c r="J2421" s="1" t="s">
        <v>123</v>
      </c>
      <c r="K2421" s="1" t="b">
        <v>0</v>
      </c>
      <c r="L2421" s="1"/>
      <c r="M2421" s="1"/>
      <c r="N2421" s="1" t="s">
        <v>52</v>
      </c>
      <c r="O2421" s="3">
        <v>2.12</v>
      </c>
      <c r="P2421" s="3"/>
      <c r="Q2421" s="3">
        <v>2.12</v>
      </c>
      <c r="R2421" s="3">
        <v>2.8180999999999998</v>
      </c>
      <c r="S2421" s="1">
        <v>0</v>
      </c>
      <c r="T2421" s="4">
        <v>0</v>
      </c>
      <c r="U2421" s="1"/>
      <c r="V2421" s="1" t="s">
        <v>5718</v>
      </c>
      <c r="W2421" s="1">
        <v>0</v>
      </c>
      <c r="X2421" s="1" t="s">
        <v>47</v>
      </c>
      <c r="Y2421" s="1">
        <v>2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30</v>
      </c>
      <c r="AW2421" s="1">
        <v>18</v>
      </c>
      <c r="AX2421" s="1">
        <v>23</v>
      </c>
      <c r="AY2421" s="1">
        <v>6</v>
      </c>
      <c r="AZ2421" s="1">
        <v>6</v>
      </c>
      <c r="BA2421" s="11">
        <v>14</v>
      </c>
    </row>
    <row r="2422" spans="1:53" hidden="1" x14ac:dyDescent="0.25">
      <c r="A2422" s="10">
        <v>126471</v>
      </c>
      <c r="B2422" s="1" t="s">
        <v>5032</v>
      </c>
      <c r="C2422" s="1" t="s">
        <v>3302</v>
      </c>
      <c r="D2422" s="1">
        <v>0</v>
      </c>
      <c r="E2422" s="1">
        <v>0</v>
      </c>
      <c r="F2422" s="1"/>
      <c r="G2422" s="1" t="s">
        <v>5033</v>
      </c>
      <c r="H2422" s="2">
        <v>45615.50826091435</v>
      </c>
      <c r="I2422" s="1" t="str">
        <f>_xlfn.XLOOKUP(G2422,'Lookup '!A:A,'Lookup '!B:B)</f>
        <v>Pop Socket</v>
      </c>
      <c r="J2422" s="1" t="s">
        <v>123</v>
      </c>
      <c r="K2422" s="1" t="b">
        <v>0</v>
      </c>
      <c r="L2422" s="1"/>
      <c r="M2422" s="1"/>
      <c r="N2422" s="1" t="s">
        <v>52</v>
      </c>
      <c r="O2422" s="3">
        <v>2.12</v>
      </c>
      <c r="P2422" s="3"/>
      <c r="Q2422" s="3">
        <v>2.12</v>
      </c>
      <c r="R2422" s="3">
        <v>2.8180999999999998</v>
      </c>
      <c r="S2422" s="1">
        <v>0</v>
      </c>
      <c r="T2422" s="4">
        <v>0</v>
      </c>
      <c r="U2422" s="1"/>
      <c r="V2422" s="1" t="s">
        <v>5718</v>
      </c>
      <c r="W2422" s="1">
        <v>0</v>
      </c>
      <c r="X2422" s="1" t="s">
        <v>47</v>
      </c>
      <c r="Y2422" s="1">
        <v>10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23</v>
      </c>
      <c r="AW2422" s="1">
        <v>13</v>
      </c>
      <c r="AX2422" s="1">
        <v>15</v>
      </c>
      <c r="AY2422" s="1">
        <v>2</v>
      </c>
      <c r="AZ2422" s="1">
        <v>8</v>
      </c>
      <c r="BA2422" s="11">
        <v>32</v>
      </c>
    </row>
    <row r="2423" spans="1:53" hidden="1" x14ac:dyDescent="0.25">
      <c r="A2423" s="10">
        <v>126472</v>
      </c>
      <c r="B2423" s="1" t="s">
        <v>5034</v>
      </c>
      <c r="C2423" s="1" t="s">
        <v>3302</v>
      </c>
      <c r="D2423" s="1">
        <v>0</v>
      </c>
      <c r="E2423" s="1">
        <v>0</v>
      </c>
      <c r="F2423" s="1"/>
      <c r="G2423" s="1" t="s">
        <v>5035</v>
      </c>
      <c r="H2423" s="2">
        <v>45615.50826091435</v>
      </c>
      <c r="I2423" s="1" t="str">
        <f>_xlfn.XLOOKUP(G2423,'Lookup '!A:A,'Lookup '!B:B)</f>
        <v>Pop Socket</v>
      </c>
      <c r="J2423" s="1" t="s">
        <v>123</v>
      </c>
      <c r="K2423" s="1" t="b">
        <v>0</v>
      </c>
      <c r="L2423" s="1"/>
      <c r="M2423" s="1"/>
      <c r="N2423" s="1" t="s">
        <v>52</v>
      </c>
      <c r="O2423" s="3">
        <v>2.12</v>
      </c>
      <c r="P2423" s="3"/>
      <c r="Q2423" s="3">
        <v>2.12</v>
      </c>
      <c r="R2423" s="3">
        <v>2.8180999999999998</v>
      </c>
      <c r="S2423" s="1">
        <v>0</v>
      </c>
      <c r="T2423" s="4">
        <v>0</v>
      </c>
      <c r="U2423" s="1"/>
      <c r="V2423" s="1" t="s">
        <v>5718</v>
      </c>
      <c r="W2423" s="1">
        <v>0</v>
      </c>
      <c r="X2423" s="1" t="s">
        <v>47</v>
      </c>
      <c r="Y2423" s="1">
        <v>5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21</v>
      </c>
      <c r="AW2423" s="1">
        <v>19</v>
      </c>
      <c r="AX2423" s="1">
        <v>19</v>
      </c>
      <c r="AY2423" s="1">
        <v>2</v>
      </c>
      <c r="AZ2423" s="1">
        <v>7</v>
      </c>
      <c r="BA2423" s="11">
        <v>26</v>
      </c>
    </row>
    <row r="2424" spans="1:53" hidden="1" x14ac:dyDescent="0.25">
      <c r="A2424" s="10">
        <v>126473</v>
      </c>
      <c r="B2424" s="1" t="s">
        <v>5036</v>
      </c>
      <c r="C2424" s="1" t="s">
        <v>3302</v>
      </c>
      <c r="D2424" s="1">
        <v>0</v>
      </c>
      <c r="E2424" s="1">
        <v>0</v>
      </c>
      <c r="F2424" s="1"/>
      <c r="G2424" s="1" t="s">
        <v>5037</v>
      </c>
      <c r="H2424" s="2">
        <v>45615.50826091435</v>
      </c>
      <c r="I2424" s="1" t="str">
        <f>_xlfn.XLOOKUP(G2424,'Lookup '!A:A,'Lookup '!B:B)</f>
        <v>Pop Socket</v>
      </c>
      <c r="J2424" s="1" t="s">
        <v>123</v>
      </c>
      <c r="K2424" s="1" t="b">
        <v>0</v>
      </c>
      <c r="L2424" s="1"/>
      <c r="M2424" s="1"/>
      <c r="N2424" s="1" t="s">
        <v>52</v>
      </c>
      <c r="O2424" s="3">
        <v>2.12</v>
      </c>
      <c r="P2424" s="3"/>
      <c r="Q2424" s="3">
        <v>2.12</v>
      </c>
      <c r="R2424" s="3">
        <v>2.8180999999999998</v>
      </c>
      <c r="S2424" s="1">
        <v>0</v>
      </c>
      <c r="T2424" s="4">
        <v>0</v>
      </c>
      <c r="U2424" s="1"/>
      <c r="V2424" s="1" t="s">
        <v>5718</v>
      </c>
      <c r="W2424" s="1">
        <v>0</v>
      </c>
      <c r="X2424" s="1" t="s">
        <v>47</v>
      </c>
      <c r="Y2424" s="1">
        <v>19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23</v>
      </c>
      <c r="AW2424" s="1">
        <v>12</v>
      </c>
      <c r="AX2424" s="1">
        <v>12</v>
      </c>
      <c r="AY2424" s="1">
        <v>3</v>
      </c>
      <c r="AZ2424" s="1">
        <v>7</v>
      </c>
      <c r="BA2424" s="11">
        <v>26</v>
      </c>
    </row>
    <row r="2425" spans="1:53" hidden="1" x14ac:dyDescent="0.25">
      <c r="A2425" s="10">
        <v>126474</v>
      </c>
      <c r="B2425" s="1" t="s">
        <v>5038</v>
      </c>
      <c r="C2425" s="1" t="s">
        <v>3302</v>
      </c>
      <c r="D2425" s="1">
        <v>0</v>
      </c>
      <c r="E2425" s="1">
        <v>0</v>
      </c>
      <c r="F2425" s="1"/>
      <c r="G2425" s="1" t="s">
        <v>5039</v>
      </c>
      <c r="H2425" s="2">
        <v>45615.50826091435</v>
      </c>
      <c r="I2425" s="1" t="str">
        <f>_xlfn.XLOOKUP(G2425,'Lookup '!A:A,'Lookup '!B:B)</f>
        <v>Pop Socket</v>
      </c>
      <c r="J2425" s="1" t="s">
        <v>123</v>
      </c>
      <c r="K2425" s="1" t="b">
        <v>0</v>
      </c>
      <c r="L2425" s="1"/>
      <c r="M2425" s="1"/>
      <c r="N2425" s="1" t="s">
        <v>52</v>
      </c>
      <c r="O2425" s="3">
        <v>2.12</v>
      </c>
      <c r="P2425" s="3"/>
      <c r="Q2425" s="3">
        <v>2.12</v>
      </c>
      <c r="R2425" s="3">
        <v>2.8180999999999998</v>
      </c>
      <c r="S2425" s="1">
        <v>0</v>
      </c>
      <c r="T2425" s="4">
        <v>0</v>
      </c>
      <c r="U2425" s="1"/>
      <c r="V2425" s="1" t="s">
        <v>5718</v>
      </c>
      <c r="W2425" s="1">
        <v>0</v>
      </c>
      <c r="X2425" s="1" t="s">
        <v>47</v>
      </c>
      <c r="Y2425" s="1">
        <v>14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25</v>
      </c>
      <c r="AW2425" s="1">
        <v>14</v>
      </c>
      <c r="AX2425" s="1">
        <v>13</v>
      </c>
      <c r="AY2425" s="1">
        <v>3</v>
      </c>
      <c r="AZ2425" s="1">
        <v>6</v>
      </c>
      <c r="BA2425" s="11">
        <v>28</v>
      </c>
    </row>
    <row r="2426" spans="1:53" hidden="1" x14ac:dyDescent="0.25">
      <c r="A2426" s="10">
        <v>126475</v>
      </c>
      <c r="B2426" s="1" t="s">
        <v>5040</v>
      </c>
      <c r="C2426" s="1" t="s">
        <v>3302</v>
      </c>
      <c r="D2426" s="1">
        <v>0</v>
      </c>
      <c r="E2426" s="1">
        <v>0</v>
      </c>
      <c r="F2426" s="1"/>
      <c r="G2426" s="1" t="s">
        <v>5041</v>
      </c>
      <c r="H2426" s="2">
        <v>45615.50826091435</v>
      </c>
      <c r="I2426" s="1" t="str">
        <f>_xlfn.XLOOKUP(G2426,'Lookup '!A:A,'Lookup '!B:B)</f>
        <v>Pop Socket</v>
      </c>
      <c r="J2426" s="1" t="s">
        <v>123</v>
      </c>
      <c r="K2426" s="1" t="b">
        <v>0</v>
      </c>
      <c r="L2426" s="1"/>
      <c r="M2426" s="1"/>
      <c r="N2426" s="1" t="s">
        <v>52</v>
      </c>
      <c r="O2426" s="3">
        <v>2.12</v>
      </c>
      <c r="P2426" s="3"/>
      <c r="Q2426" s="3">
        <v>2.12</v>
      </c>
      <c r="R2426" s="3">
        <v>2.8180999999999998</v>
      </c>
      <c r="S2426" s="1">
        <v>0</v>
      </c>
      <c r="T2426" s="4">
        <v>0</v>
      </c>
      <c r="U2426" s="1"/>
      <c r="V2426" s="1" t="s">
        <v>5718</v>
      </c>
      <c r="W2426" s="1">
        <v>0</v>
      </c>
      <c r="X2426" s="1" t="s">
        <v>47</v>
      </c>
      <c r="Y2426" s="1">
        <v>19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20</v>
      </c>
      <c r="AW2426" s="1">
        <v>16</v>
      </c>
      <c r="AX2426" s="1">
        <v>13</v>
      </c>
      <c r="AY2426" s="1">
        <v>1</v>
      </c>
      <c r="AZ2426" s="1">
        <v>9</v>
      </c>
      <c r="BA2426" s="11">
        <v>24</v>
      </c>
    </row>
    <row r="2427" spans="1:53" hidden="1" x14ac:dyDescent="0.25">
      <c r="A2427" s="10">
        <v>126476</v>
      </c>
      <c r="B2427" s="1" t="s">
        <v>5042</v>
      </c>
      <c r="C2427" s="1" t="s">
        <v>2949</v>
      </c>
      <c r="D2427" s="1">
        <v>0</v>
      </c>
      <c r="E2427" s="1">
        <v>0</v>
      </c>
      <c r="F2427" s="1"/>
      <c r="G2427" s="1" t="s">
        <v>5043</v>
      </c>
      <c r="H2427" s="2">
        <v>45636.673617743058</v>
      </c>
      <c r="I2427" s="1" t="str">
        <f>_xlfn.XLOOKUP(G2427,'Lookup '!A:A,'Lookup '!B:B)</f>
        <v>Screen Protector</v>
      </c>
      <c r="J2427" s="1" t="s">
        <v>317</v>
      </c>
      <c r="K2427" s="1" t="b">
        <v>0</v>
      </c>
      <c r="L2427" s="1"/>
      <c r="M2427" s="1"/>
      <c r="N2427" s="1" t="s">
        <v>52</v>
      </c>
      <c r="O2427" s="3">
        <v>3.22</v>
      </c>
      <c r="P2427" s="3"/>
      <c r="Q2427" s="3">
        <v>3.22</v>
      </c>
      <c r="R2427" s="3">
        <v>10</v>
      </c>
      <c r="S2427" s="1">
        <v>0</v>
      </c>
      <c r="T2427" s="4">
        <v>0</v>
      </c>
      <c r="U2427" s="1" t="s">
        <v>5484</v>
      </c>
      <c r="V2427" s="1" t="s">
        <v>5681</v>
      </c>
      <c r="W2427" s="1" t="s">
        <v>5719</v>
      </c>
      <c r="X2427" s="1" t="s">
        <v>47</v>
      </c>
      <c r="Y2427" s="1">
        <v>37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5</v>
      </c>
      <c r="AX2427" s="1">
        <v>35</v>
      </c>
      <c r="AY2427" s="1">
        <v>7</v>
      </c>
      <c r="AZ2427" s="1">
        <v>11</v>
      </c>
      <c r="BA2427" s="11">
        <v>5</v>
      </c>
    </row>
    <row r="2428" spans="1:53" x14ac:dyDescent="0.25">
      <c r="A2428" s="10">
        <v>126477</v>
      </c>
      <c r="B2428" s="1" t="s">
        <v>5044</v>
      </c>
      <c r="C2428" s="1" t="s">
        <v>58</v>
      </c>
      <c r="D2428" s="1">
        <v>0</v>
      </c>
      <c r="E2428" s="1">
        <v>0</v>
      </c>
      <c r="F2428" s="1"/>
      <c r="G2428" s="1" t="s">
        <v>5045</v>
      </c>
      <c r="H2428" s="2">
        <v>45643.4120744213</v>
      </c>
      <c r="I2428" s="1" t="str">
        <f>_xlfn.XLOOKUP(G2428,'Lookup '!A:A,'Lookup '!B:B)</f>
        <v>Cases &amp; Covers</v>
      </c>
      <c r="J2428" s="1" t="s">
        <v>51</v>
      </c>
      <c r="K2428" s="1" t="b">
        <v>0</v>
      </c>
      <c r="L2428" s="1"/>
      <c r="M2428" s="1"/>
      <c r="N2428" s="1" t="s">
        <v>52</v>
      </c>
      <c r="O2428" s="3">
        <v>3.77</v>
      </c>
      <c r="P2428" s="3"/>
      <c r="Q2428" s="3">
        <v>3.77</v>
      </c>
      <c r="R2428" s="3">
        <v>6.8181000000000003</v>
      </c>
      <c r="S2428" s="1">
        <v>0</v>
      </c>
      <c r="T2428" s="4">
        <v>0</v>
      </c>
      <c r="U2428" s="1" t="s">
        <v>5484</v>
      </c>
      <c r="V2428" s="1" t="s">
        <v>5608</v>
      </c>
      <c r="W2428" s="1" t="s">
        <v>5720</v>
      </c>
      <c r="X2428" s="1" t="s">
        <v>47</v>
      </c>
      <c r="Y2428" s="1">
        <v>33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28</v>
      </c>
      <c r="AX2428" s="1">
        <v>41</v>
      </c>
      <c r="AY2428" s="1">
        <v>2</v>
      </c>
      <c r="AZ2428" s="1">
        <v>5</v>
      </c>
      <c r="BA2428" s="11">
        <v>5</v>
      </c>
    </row>
    <row r="2429" spans="1:53" x14ac:dyDescent="0.25">
      <c r="A2429" s="10">
        <v>126478</v>
      </c>
      <c r="B2429" s="1" t="s">
        <v>5046</v>
      </c>
      <c r="C2429" s="1" t="s">
        <v>58</v>
      </c>
      <c r="D2429" s="1">
        <v>0</v>
      </c>
      <c r="E2429" s="1">
        <v>0</v>
      </c>
      <c r="F2429" s="1"/>
      <c r="G2429" s="1" t="s">
        <v>5047</v>
      </c>
      <c r="H2429" s="2">
        <v>45643.4120744213</v>
      </c>
      <c r="I2429" s="1" t="str">
        <f>_xlfn.XLOOKUP(G2429,'Lookup '!A:A,'Lookup '!B:B)</f>
        <v>Cases &amp; Covers</v>
      </c>
      <c r="J2429" s="1" t="s">
        <v>51</v>
      </c>
      <c r="K2429" s="1" t="b">
        <v>0</v>
      </c>
      <c r="L2429" s="1"/>
      <c r="M2429" s="1"/>
      <c r="N2429" s="1" t="s">
        <v>52</v>
      </c>
      <c r="O2429" s="3">
        <v>3.77</v>
      </c>
      <c r="P2429" s="3"/>
      <c r="Q2429" s="3">
        <v>3.77</v>
      </c>
      <c r="R2429" s="3">
        <v>6.8181000000000003</v>
      </c>
      <c r="S2429" s="1">
        <v>0</v>
      </c>
      <c r="T2429" s="4">
        <v>0</v>
      </c>
      <c r="U2429" s="1" t="s">
        <v>5484</v>
      </c>
      <c r="V2429" s="1" t="s">
        <v>5608</v>
      </c>
      <c r="W2429" s="1" t="s">
        <v>5721</v>
      </c>
      <c r="X2429" s="1" t="s">
        <v>47</v>
      </c>
      <c r="Y2429" s="1">
        <v>27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29</v>
      </c>
      <c r="AX2429" s="1">
        <v>37</v>
      </c>
      <c r="AY2429" s="1">
        <v>3</v>
      </c>
      <c r="AZ2429" s="1">
        <v>1</v>
      </c>
      <c r="BA2429" s="11">
        <v>3</v>
      </c>
    </row>
    <row r="2430" spans="1:53" x14ac:dyDescent="0.25">
      <c r="A2430" s="10">
        <v>126479</v>
      </c>
      <c r="B2430" s="1" t="s">
        <v>5048</v>
      </c>
      <c r="C2430" s="1" t="s">
        <v>58</v>
      </c>
      <c r="D2430" s="1">
        <v>0</v>
      </c>
      <c r="E2430" s="1">
        <v>0</v>
      </c>
      <c r="F2430" s="1"/>
      <c r="G2430" s="1" t="s">
        <v>5049</v>
      </c>
      <c r="H2430" s="2">
        <v>45643.4120744213</v>
      </c>
      <c r="I2430" s="1" t="str">
        <f>_xlfn.XLOOKUP(G2430,'Lookup '!A:A,'Lookup '!B:B)</f>
        <v>Cases &amp; Covers</v>
      </c>
      <c r="J2430" s="1" t="s">
        <v>51</v>
      </c>
      <c r="K2430" s="1" t="b">
        <v>0</v>
      </c>
      <c r="L2430" s="1"/>
      <c r="M2430" s="1"/>
      <c r="N2430" s="1" t="s">
        <v>52</v>
      </c>
      <c r="O2430" s="3">
        <v>3.77</v>
      </c>
      <c r="P2430" s="3"/>
      <c r="Q2430" s="3">
        <v>3.77</v>
      </c>
      <c r="R2430" s="3">
        <v>6.8181000000000003</v>
      </c>
      <c r="S2430" s="1">
        <v>0</v>
      </c>
      <c r="T2430" s="4">
        <v>0</v>
      </c>
      <c r="U2430" s="1" t="s">
        <v>5484</v>
      </c>
      <c r="V2430" s="1" t="s">
        <v>5608</v>
      </c>
      <c r="W2430" s="1" t="s">
        <v>5722</v>
      </c>
      <c r="X2430" s="1" t="s">
        <v>47</v>
      </c>
      <c r="Y2430" s="1">
        <v>23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42</v>
      </c>
      <c r="AX2430" s="1">
        <v>48</v>
      </c>
      <c r="AY2430" s="1">
        <v>6</v>
      </c>
      <c r="AZ2430" s="1">
        <v>0</v>
      </c>
      <c r="BA2430" s="11">
        <v>0</v>
      </c>
    </row>
    <row r="2431" spans="1:53" x14ac:dyDescent="0.25">
      <c r="A2431" s="10">
        <v>126480</v>
      </c>
      <c r="B2431" s="1" t="s">
        <v>5050</v>
      </c>
      <c r="C2431" s="1" t="s">
        <v>58</v>
      </c>
      <c r="D2431" s="1">
        <v>0</v>
      </c>
      <c r="E2431" s="1">
        <v>0</v>
      </c>
      <c r="F2431" s="1"/>
      <c r="G2431" s="1" t="s">
        <v>5051</v>
      </c>
      <c r="H2431" s="2">
        <v>45643.4120744213</v>
      </c>
      <c r="I2431" s="1" t="str">
        <f>_xlfn.XLOOKUP(G2431,'Lookup '!A:A,'Lookup '!B:B)</f>
        <v>Cases &amp; Covers</v>
      </c>
      <c r="J2431" s="1" t="s">
        <v>51</v>
      </c>
      <c r="K2431" s="1" t="b">
        <v>0</v>
      </c>
      <c r="L2431" s="1"/>
      <c r="M2431" s="1"/>
      <c r="N2431" s="1" t="s">
        <v>52</v>
      </c>
      <c r="O2431" s="3">
        <v>3.77</v>
      </c>
      <c r="P2431" s="3"/>
      <c r="Q2431" s="3">
        <v>3.77</v>
      </c>
      <c r="R2431" s="3">
        <v>6.8181000000000003</v>
      </c>
      <c r="S2431" s="1">
        <v>0</v>
      </c>
      <c r="T2431" s="4">
        <v>0</v>
      </c>
      <c r="U2431" s="1" t="s">
        <v>5484</v>
      </c>
      <c r="V2431" s="1" t="s">
        <v>5608</v>
      </c>
      <c r="W2431" s="1" t="s">
        <v>5723</v>
      </c>
      <c r="X2431" s="1" t="s">
        <v>47</v>
      </c>
      <c r="Y2431" s="1">
        <v>28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20</v>
      </c>
      <c r="AX2431" s="1">
        <v>37</v>
      </c>
      <c r="AY2431" s="1">
        <v>4</v>
      </c>
      <c r="AZ2431" s="1">
        <v>5</v>
      </c>
      <c r="BA2431" s="11">
        <v>7</v>
      </c>
    </row>
    <row r="2432" spans="1:53" x14ac:dyDescent="0.25">
      <c r="A2432" s="10">
        <v>126481</v>
      </c>
      <c r="B2432" s="1" t="s">
        <v>5052</v>
      </c>
      <c r="C2432" s="1" t="s">
        <v>58</v>
      </c>
      <c r="D2432" s="1">
        <v>0</v>
      </c>
      <c r="E2432" s="1">
        <v>0</v>
      </c>
      <c r="F2432" s="1"/>
      <c r="G2432" s="1" t="s">
        <v>5053</v>
      </c>
      <c r="H2432" s="2">
        <v>45643.4120744213</v>
      </c>
      <c r="I2432" s="1" t="str">
        <f>_xlfn.XLOOKUP(G2432,'Lookup '!A:A,'Lookup '!B:B)</f>
        <v>Cases &amp; Covers</v>
      </c>
      <c r="J2432" s="1" t="s">
        <v>51</v>
      </c>
      <c r="K2432" s="1" t="b">
        <v>0</v>
      </c>
      <c r="L2432" s="1"/>
      <c r="M2432" s="1"/>
      <c r="N2432" s="1" t="s">
        <v>52</v>
      </c>
      <c r="O2432" s="3">
        <v>5.83</v>
      </c>
      <c r="P2432" s="3"/>
      <c r="Q2432" s="3">
        <v>5.83</v>
      </c>
      <c r="R2432" s="3">
        <v>7.7271999999999998</v>
      </c>
      <c r="S2432" s="1">
        <v>0</v>
      </c>
      <c r="T2432" s="4">
        <v>0</v>
      </c>
      <c r="U2432" s="1" t="s">
        <v>5362</v>
      </c>
      <c r="V2432" s="1" t="s">
        <v>5717</v>
      </c>
      <c r="W2432" s="1" t="s">
        <v>5606</v>
      </c>
      <c r="X2432" s="1" t="s">
        <v>47</v>
      </c>
      <c r="Y2432" s="1">
        <v>65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27</v>
      </c>
      <c r="AX2432" s="1">
        <v>35</v>
      </c>
      <c r="AY2432" s="1">
        <v>8</v>
      </c>
      <c r="AZ2432" s="1">
        <v>8</v>
      </c>
      <c r="BA2432" s="11">
        <v>12</v>
      </c>
    </row>
    <row r="2433" spans="1:53" x14ac:dyDescent="0.25">
      <c r="A2433" s="10">
        <v>126482</v>
      </c>
      <c r="B2433" s="1" t="s">
        <v>5054</v>
      </c>
      <c r="C2433" s="1" t="s">
        <v>58</v>
      </c>
      <c r="D2433" s="1">
        <v>4</v>
      </c>
      <c r="E2433" s="1">
        <v>0</v>
      </c>
      <c r="F2433" s="1"/>
      <c r="G2433" s="1" t="s">
        <v>5055</v>
      </c>
      <c r="H2433" s="2">
        <v>45643.4120744213</v>
      </c>
      <c r="I2433" s="1" t="str">
        <f>_xlfn.XLOOKUP(G2433,'Lookup '!A:A,'Lookup '!B:B)</f>
        <v>Cases &amp; Covers</v>
      </c>
      <c r="J2433" s="1" t="s">
        <v>51</v>
      </c>
      <c r="K2433" s="1" t="b">
        <v>0</v>
      </c>
      <c r="L2433" s="1"/>
      <c r="M2433" s="1"/>
      <c r="N2433" s="1" t="s">
        <v>52</v>
      </c>
      <c r="O2433" s="3">
        <v>1.1000000000000001</v>
      </c>
      <c r="P2433" s="3"/>
      <c r="Q2433" s="3">
        <v>1.1000000000000001</v>
      </c>
      <c r="R2433" s="3">
        <v>4.0909000000000004</v>
      </c>
      <c r="S2433" s="1">
        <v>0</v>
      </c>
      <c r="T2433" s="4">
        <v>0</v>
      </c>
      <c r="U2433" s="1" t="s">
        <v>5484</v>
      </c>
      <c r="V2433" s="1" t="s">
        <v>5510</v>
      </c>
      <c r="W2433" s="1" t="s">
        <v>5724</v>
      </c>
      <c r="X2433" s="1" t="s">
        <v>47</v>
      </c>
      <c r="Y2433" s="1">
        <v>5</v>
      </c>
      <c r="Z2433" s="1">
        <v>0</v>
      </c>
      <c r="AA2433" s="1">
        <v>80</v>
      </c>
      <c r="AB2433" s="1">
        <v>80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32</v>
      </c>
      <c r="AX2433" s="1">
        <v>81</v>
      </c>
      <c r="AY2433" s="1">
        <v>28</v>
      </c>
      <c r="AZ2433" s="1">
        <v>4</v>
      </c>
      <c r="BA2433" s="11">
        <v>0</v>
      </c>
    </row>
    <row r="2434" spans="1:53" x14ac:dyDescent="0.25">
      <c r="A2434" s="10">
        <v>126483</v>
      </c>
      <c r="B2434" s="1" t="s">
        <v>5056</v>
      </c>
      <c r="C2434" s="1" t="s">
        <v>58</v>
      </c>
      <c r="D2434" s="1">
        <v>0</v>
      </c>
      <c r="E2434" s="1">
        <v>0</v>
      </c>
      <c r="F2434" s="1"/>
      <c r="G2434" s="1" t="s">
        <v>5057</v>
      </c>
      <c r="H2434" s="2">
        <v>45643.421730555558</v>
      </c>
      <c r="I2434" s="1" t="str">
        <f>_xlfn.XLOOKUP(G2434,'Lookup '!A:A,'Lookup '!B:B)</f>
        <v>Cases &amp; Covers</v>
      </c>
      <c r="J2434" s="1" t="s">
        <v>51</v>
      </c>
      <c r="K2434" s="1" t="b">
        <v>0</v>
      </c>
      <c r="L2434" s="1"/>
      <c r="M2434" s="1"/>
      <c r="N2434" s="1" t="s">
        <v>52</v>
      </c>
      <c r="O2434" s="3">
        <v>3</v>
      </c>
      <c r="P2434" s="3"/>
      <c r="Q2434" s="3">
        <v>3</v>
      </c>
      <c r="R2434" s="3">
        <v>4.8181000000000003</v>
      </c>
      <c r="S2434" s="1">
        <v>0</v>
      </c>
      <c r="T2434" s="4">
        <v>0</v>
      </c>
      <c r="U2434" s="1" t="s">
        <v>5362</v>
      </c>
      <c r="V2434" s="1" t="s">
        <v>5611</v>
      </c>
      <c r="W2434" s="1" t="s">
        <v>5493</v>
      </c>
      <c r="X2434" s="1" t="s">
        <v>47</v>
      </c>
      <c r="Y2434" s="1">
        <v>13</v>
      </c>
      <c r="Z2434" s="1">
        <v>0</v>
      </c>
      <c r="AA2434" s="1">
        <v>80</v>
      </c>
      <c r="AB2434" s="1">
        <v>80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31</v>
      </c>
      <c r="AX2434" s="1">
        <v>32</v>
      </c>
      <c r="AY2434" s="1">
        <v>11</v>
      </c>
      <c r="AZ2434" s="1">
        <v>13</v>
      </c>
      <c r="BA2434" s="11">
        <v>1</v>
      </c>
    </row>
    <row r="2435" spans="1:53" x14ac:dyDescent="0.25">
      <c r="A2435" s="10">
        <v>126484</v>
      </c>
      <c r="B2435" s="1" t="s">
        <v>5058</v>
      </c>
      <c r="C2435" s="1" t="s">
        <v>58</v>
      </c>
      <c r="D2435" s="1">
        <v>0</v>
      </c>
      <c r="E2435" s="1">
        <v>0</v>
      </c>
      <c r="F2435" s="1"/>
      <c r="G2435" s="1" t="s">
        <v>5059</v>
      </c>
      <c r="H2435" s="2">
        <v>45643.421730555558</v>
      </c>
      <c r="I2435" s="1" t="str">
        <f>_xlfn.XLOOKUP(G2435,'Lookup '!A:A,'Lookup '!B:B)</f>
        <v>Cases &amp; Covers</v>
      </c>
      <c r="J2435" s="1" t="s">
        <v>51</v>
      </c>
      <c r="K2435" s="1" t="b">
        <v>0</v>
      </c>
      <c r="L2435" s="1"/>
      <c r="M2435" s="1"/>
      <c r="N2435" s="1" t="s">
        <v>52</v>
      </c>
      <c r="O2435" s="3">
        <v>3</v>
      </c>
      <c r="P2435" s="3"/>
      <c r="Q2435" s="3">
        <v>3</v>
      </c>
      <c r="R2435" s="3">
        <v>4.8181000000000003</v>
      </c>
      <c r="S2435" s="1">
        <v>0</v>
      </c>
      <c r="T2435" s="4">
        <v>0</v>
      </c>
      <c r="U2435" s="1" t="s">
        <v>5362</v>
      </c>
      <c r="V2435" s="1" t="s">
        <v>5611</v>
      </c>
      <c r="W2435" s="1" t="s">
        <v>5493</v>
      </c>
      <c r="X2435" s="1" t="s">
        <v>47</v>
      </c>
      <c r="Y2435" s="1">
        <v>15</v>
      </c>
      <c r="Z2435" s="1">
        <v>0</v>
      </c>
      <c r="AA2435" s="1">
        <v>80</v>
      </c>
      <c r="AB2435" s="1">
        <v>80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33</v>
      </c>
      <c r="AX2435" s="1">
        <v>32</v>
      </c>
      <c r="AY2435" s="1">
        <v>7</v>
      </c>
      <c r="AZ2435" s="1">
        <v>7</v>
      </c>
      <c r="BA2435" s="11">
        <v>6</v>
      </c>
    </row>
    <row r="2436" spans="1:53" x14ac:dyDescent="0.25">
      <c r="A2436" s="10">
        <v>126485</v>
      </c>
      <c r="B2436" s="1" t="s">
        <v>5060</v>
      </c>
      <c r="C2436" s="1" t="s">
        <v>58</v>
      </c>
      <c r="D2436" s="1">
        <v>0</v>
      </c>
      <c r="E2436" s="1">
        <v>0</v>
      </c>
      <c r="F2436" s="1"/>
      <c r="G2436" s="1" t="s">
        <v>5061</v>
      </c>
      <c r="H2436" s="2">
        <v>45643.421730555558</v>
      </c>
      <c r="I2436" s="1" t="str">
        <f>_xlfn.XLOOKUP(G2436,'Lookup '!A:A,'Lookup '!B:B)</f>
        <v>Cases &amp; Covers</v>
      </c>
      <c r="J2436" s="1" t="s">
        <v>51</v>
      </c>
      <c r="K2436" s="1" t="b">
        <v>0</v>
      </c>
      <c r="L2436" s="1"/>
      <c r="M2436" s="1"/>
      <c r="N2436" s="1" t="s">
        <v>52</v>
      </c>
      <c r="O2436" s="3">
        <v>3</v>
      </c>
      <c r="P2436" s="3"/>
      <c r="Q2436" s="3">
        <v>3</v>
      </c>
      <c r="R2436" s="3">
        <v>4.8181000000000003</v>
      </c>
      <c r="S2436" s="1">
        <v>0</v>
      </c>
      <c r="T2436" s="4">
        <v>0</v>
      </c>
      <c r="U2436" s="1" t="s">
        <v>5362</v>
      </c>
      <c r="V2436" s="1" t="s">
        <v>5611</v>
      </c>
      <c r="W2436" s="1" t="s">
        <v>5534</v>
      </c>
      <c r="X2436" s="1" t="s">
        <v>47</v>
      </c>
      <c r="Y2436" s="1">
        <v>15</v>
      </c>
      <c r="Z2436" s="1">
        <v>0</v>
      </c>
      <c r="AA2436" s="1">
        <v>50</v>
      </c>
      <c r="AB2436" s="1">
        <v>50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25</v>
      </c>
      <c r="AX2436" s="1">
        <v>22</v>
      </c>
      <c r="AY2436" s="1">
        <v>7</v>
      </c>
      <c r="AZ2436" s="1">
        <v>1</v>
      </c>
      <c r="BA2436" s="11">
        <v>1</v>
      </c>
    </row>
    <row r="2437" spans="1:53" x14ac:dyDescent="0.25">
      <c r="A2437" s="10">
        <v>126486</v>
      </c>
      <c r="B2437" s="1" t="s">
        <v>5062</v>
      </c>
      <c r="C2437" s="1" t="s">
        <v>58</v>
      </c>
      <c r="D2437" s="1">
        <v>0</v>
      </c>
      <c r="E2437" s="1">
        <v>0</v>
      </c>
      <c r="F2437" s="1"/>
      <c r="G2437" s="1" t="s">
        <v>5063</v>
      </c>
      <c r="H2437" s="2">
        <v>45643.421730555558</v>
      </c>
      <c r="I2437" s="1" t="str">
        <f>_xlfn.XLOOKUP(G2437,'Lookup '!A:A,'Lookup '!B:B)</f>
        <v>Cases &amp; Covers</v>
      </c>
      <c r="J2437" s="1" t="s">
        <v>51</v>
      </c>
      <c r="K2437" s="1" t="b">
        <v>0</v>
      </c>
      <c r="L2437" s="1"/>
      <c r="M2437" s="1"/>
      <c r="N2437" s="1" t="s">
        <v>52</v>
      </c>
      <c r="O2437" s="3">
        <v>3</v>
      </c>
      <c r="P2437" s="3"/>
      <c r="Q2437" s="3">
        <v>3</v>
      </c>
      <c r="R2437" s="3">
        <v>4.8181000000000003</v>
      </c>
      <c r="S2437" s="1">
        <v>0</v>
      </c>
      <c r="T2437" s="4">
        <v>0</v>
      </c>
      <c r="U2437" s="1" t="s">
        <v>5362</v>
      </c>
      <c r="V2437" s="1" t="s">
        <v>5611</v>
      </c>
      <c r="W2437" s="1" t="s">
        <v>5534</v>
      </c>
      <c r="X2437" s="1" t="s">
        <v>47</v>
      </c>
      <c r="Y2437" s="1">
        <v>14</v>
      </c>
      <c r="Z2437" s="1">
        <v>0</v>
      </c>
      <c r="AA2437" s="1">
        <v>50</v>
      </c>
      <c r="AB2437" s="1">
        <v>50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25</v>
      </c>
      <c r="AX2437" s="1">
        <v>21</v>
      </c>
      <c r="AY2437" s="1">
        <v>0</v>
      </c>
      <c r="AZ2437" s="1">
        <v>0</v>
      </c>
      <c r="BA2437" s="11">
        <v>0</v>
      </c>
    </row>
    <row r="2438" spans="1:53" x14ac:dyDescent="0.25">
      <c r="A2438" s="10">
        <v>126487</v>
      </c>
      <c r="B2438" s="1" t="s">
        <v>5064</v>
      </c>
      <c r="C2438" s="1" t="s">
        <v>4185</v>
      </c>
      <c r="D2438" s="1">
        <v>0</v>
      </c>
      <c r="E2438" s="1">
        <v>0</v>
      </c>
      <c r="F2438" s="1"/>
      <c r="G2438" s="1" t="s">
        <v>4199</v>
      </c>
      <c r="H2438" s="2">
        <v>45643.439799340274</v>
      </c>
      <c r="I2438" s="1" t="str">
        <f>_xlfn.XLOOKUP(G2438,'Lookup '!A:A,'Lookup '!B:B)</f>
        <v>Cases &amp; Covers</v>
      </c>
      <c r="J2438" s="1" t="s">
        <v>51</v>
      </c>
      <c r="K2438" s="1" t="b">
        <v>0</v>
      </c>
      <c r="L2438" s="1"/>
      <c r="M2438" s="1"/>
      <c r="N2438" s="1" t="s">
        <v>52</v>
      </c>
      <c r="O2438" s="3">
        <v>1.62</v>
      </c>
      <c r="P2438" s="3"/>
      <c r="Q2438" s="3">
        <v>1.62</v>
      </c>
      <c r="R2438" s="3">
        <v>4.0909000000000004</v>
      </c>
      <c r="S2438" s="1">
        <v>0</v>
      </c>
      <c r="T2438" s="4">
        <v>0</v>
      </c>
      <c r="U2438" s="1" t="s">
        <v>5484</v>
      </c>
      <c r="V2438" s="1" t="s">
        <v>5494</v>
      </c>
      <c r="W2438" s="1" t="s">
        <v>5591</v>
      </c>
      <c r="X2438" s="1" t="s">
        <v>47</v>
      </c>
      <c r="Y2438" s="1">
        <v>11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8</v>
      </c>
      <c r="AZ2438" s="1">
        <v>4</v>
      </c>
      <c r="BA2438" s="11">
        <v>6</v>
      </c>
    </row>
    <row r="2439" spans="1:53" x14ac:dyDescent="0.25">
      <c r="A2439" s="10">
        <v>126488</v>
      </c>
      <c r="B2439" s="1" t="s">
        <v>5065</v>
      </c>
      <c r="C2439" s="1" t="s">
        <v>4185</v>
      </c>
      <c r="D2439" s="1">
        <v>0</v>
      </c>
      <c r="E2439" s="1">
        <v>0</v>
      </c>
      <c r="F2439" s="1"/>
      <c r="G2439" s="1" t="s">
        <v>4205</v>
      </c>
      <c r="H2439" s="2">
        <v>45643.439799340274</v>
      </c>
      <c r="I2439" s="1" t="str">
        <f>_xlfn.XLOOKUP(G2439,'Lookup '!A:A,'Lookup '!B:B)</f>
        <v>Cases &amp; Covers</v>
      </c>
      <c r="J2439" s="1" t="s">
        <v>51</v>
      </c>
      <c r="K2439" s="1" t="b">
        <v>0</v>
      </c>
      <c r="L2439" s="1"/>
      <c r="M2439" s="1"/>
      <c r="N2439" s="1" t="s">
        <v>52</v>
      </c>
      <c r="O2439" s="3">
        <v>1.62</v>
      </c>
      <c r="P2439" s="3"/>
      <c r="Q2439" s="3">
        <v>1.62</v>
      </c>
      <c r="R2439" s="3">
        <v>4.0909000000000004</v>
      </c>
      <c r="S2439" s="1">
        <v>0</v>
      </c>
      <c r="T2439" s="4">
        <v>0</v>
      </c>
      <c r="U2439" s="1" t="s">
        <v>5484</v>
      </c>
      <c r="V2439" s="1" t="s">
        <v>5494</v>
      </c>
      <c r="W2439" s="1" t="s">
        <v>5588</v>
      </c>
      <c r="X2439" s="1" t="s">
        <v>47</v>
      </c>
      <c r="Y2439" s="1">
        <v>10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10</v>
      </c>
      <c r="AX2439" s="1">
        <v>0</v>
      </c>
      <c r="AY2439" s="1">
        <v>5</v>
      </c>
      <c r="AZ2439" s="1">
        <v>4</v>
      </c>
      <c r="BA2439" s="11">
        <v>1</v>
      </c>
    </row>
    <row r="2440" spans="1:53" hidden="1" x14ac:dyDescent="0.25">
      <c r="A2440" s="10">
        <v>126489</v>
      </c>
      <c r="B2440" s="1" t="s">
        <v>5066</v>
      </c>
      <c r="C2440" s="1" t="s">
        <v>3594</v>
      </c>
      <c r="D2440" s="1">
        <v>4</v>
      </c>
      <c r="E2440" s="1">
        <v>0</v>
      </c>
      <c r="F2440" s="1"/>
      <c r="G2440" s="1" t="s">
        <v>5067</v>
      </c>
      <c r="H2440" s="2">
        <v>45643.450681944443</v>
      </c>
      <c r="I2440" s="1" t="str">
        <f>_xlfn.XLOOKUP(G2440,'Lookup '!A:A,'Lookup '!B:B)</f>
        <v>Airpods Case</v>
      </c>
      <c r="J2440" s="1" t="s">
        <v>123</v>
      </c>
      <c r="K2440" s="1" t="b">
        <v>0</v>
      </c>
      <c r="L2440" s="1"/>
      <c r="M2440" s="1"/>
      <c r="N2440" s="1" t="s">
        <v>52</v>
      </c>
      <c r="O2440" s="3">
        <v>1.4</v>
      </c>
      <c r="P2440" s="3"/>
      <c r="Q2440" s="3">
        <v>1.4</v>
      </c>
      <c r="R2440" s="3">
        <v>3.1818</v>
      </c>
      <c r="S2440" s="1">
        <v>0</v>
      </c>
      <c r="T2440" s="4">
        <v>0</v>
      </c>
      <c r="U2440" s="1" t="s">
        <v>5486</v>
      </c>
      <c r="V2440" s="1" t="s">
        <v>5518</v>
      </c>
      <c r="W2440" s="1" t="s">
        <v>5519</v>
      </c>
      <c r="X2440" s="1" t="s">
        <v>47</v>
      </c>
      <c r="Y2440" s="1">
        <v>341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31</v>
      </c>
      <c r="AX2440" s="1">
        <v>61</v>
      </c>
      <c r="AY2440" s="1">
        <v>22</v>
      </c>
      <c r="AZ2440" s="1">
        <v>24</v>
      </c>
      <c r="BA2440" s="11">
        <v>23</v>
      </c>
    </row>
    <row r="2441" spans="1:53" hidden="1" x14ac:dyDescent="0.25">
      <c r="A2441" s="10">
        <v>126490</v>
      </c>
      <c r="B2441" s="1" t="s">
        <v>5068</v>
      </c>
      <c r="C2441" s="1" t="s">
        <v>3594</v>
      </c>
      <c r="D2441" s="1">
        <v>4</v>
      </c>
      <c r="E2441" s="1">
        <v>0</v>
      </c>
      <c r="F2441" s="1"/>
      <c r="G2441" s="1" t="s">
        <v>5069</v>
      </c>
      <c r="H2441" s="2">
        <v>45643.450681944443</v>
      </c>
      <c r="I2441" s="1" t="str">
        <f>_xlfn.XLOOKUP(G2441,'Lookup '!A:A,'Lookup '!B:B)</f>
        <v>Airpods Case</v>
      </c>
      <c r="J2441" s="1" t="s">
        <v>123</v>
      </c>
      <c r="K2441" s="1" t="b">
        <v>0</v>
      </c>
      <c r="L2441" s="1"/>
      <c r="M2441" s="1"/>
      <c r="N2441" s="1" t="s">
        <v>52</v>
      </c>
      <c r="O2441" s="3">
        <v>1.4</v>
      </c>
      <c r="P2441" s="3"/>
      <c r="Q2441" s="3">
        <v>1.4</v>
      </c>
      <c r="R2441" s="3">
        <v>3.1818</v>
      </c>
      <c r="S2441" s="1">
        <v>0</v>
      </c>
      <c r="T2441" s="4">
        <v>0</v>
      </c>
      <c r="U2441" s="1" t="s">
        <v>5486</v>
      </c>
      <c r="V2441" s="1" t="s">
        <v>5518</v>
      </c>
      <c r="W2441" s="1" t="s">
        <v>5519</v>
      </c>
      <c r="X2441" s="1" t="s">
        <v>47</v>
      </c>
      <c r="Y2441" s="1">
        <v>357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28</v>
      </c>
      <c r="AX2441" s="1">
        <v>53</v>
      </c>
      <c r="AY2441" s="1">
        <v>30</v>
      </c>
      <c r="AZ2441" s="1">
        <v>17</v>
      </c>
      <c r="BA2441" s="11">
        <v>21</v>
      </c>
    </row>
    <row r="2442" spans="1:53" hidden="1" x14ac:dyDescent="0.25">
      <c r="A2442" s="10">
        <v>126491</v>
      </c>
      <c r="B2442" s="1" t="s">
        <v>5070</v>
      </c>
      <c r="C2442" s="1" t="s">
        <v>3594</v>
      </c>
      <c r="D2442" s="1">
        <v>4</v>
      </c>
      <c r="E2442" s="1">
        <v>0</v>
      </c>
      <c r="F2442" s="1"/>
      <c r="G2442" s="1" t="s">
        <v>5071</v>
      </c>
      <c r="H2442" s="2">
        <v>45643.450681944443</v>
      </c>
      <c r="I2442" s="1" t="str">
        <f>_xlfn.XLOOKUP(G2442,'Lookup '!A:A,'Lookup '!B:B)</f>
        <v>Airpods Case</v>
      </c>
      <c r="J2442" s="1" t="s">
        <v>123</v>
      </c>
      <c r="K2442" s="1" t="b">
        <v>0</v>
      </c>
      <c r="L2442" s="1"/>
      <c r="M2442" s="1"/>
      <c r="N2442" s="1" t="s">
        <v>52</v>
      </c>
      <c r="O2442" s="3">
        <v>1.4</v>
      </c>
      <c r="P2442" s="3"/>
      <c r="Q2442" s="3">
        <v>1.4</v>
      </c>
      <c r="R2442" s="3">
        <v>3.1818</v>
      </c>
      <c r="S2442" s="1">
        <v>0</v>
      </c>
      <c r="T2442" s="4">
        <v>0</v>
      </c>
      <c r="U2442" s="1" t="s">
        <v>5486</v>
      </c>
      <c r="V2442" s="1" t="s">
        <v>5518</v>
      </c>
      <c r="W2442" s="1" t="s">
        <v>5519</v>
      </c>
      <c r="X2442" s="1" t="s">
        <v>47</v>
      </c>
      <c r="Y2442" s="1">
        <v>373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29</v>
      </c>
      <c r="AX2442" s="1">
        <v>53</v>
      </c>
      <c r="AY2442" s="1">
        <v>14</v>
      </c>
      <c r="AZ2442" s="1">
        <v>17</v>
      </c>
      <c r="BA2442" s="11">
        <v>14</v>
      </c>
    </row>
    <row r="2443" spans="1:53" hidden="1" x14ac:dyDescent="0.25">
      <c r="A2443" s="10">
        <v>126492</v>
      </c>
      <c r="B2443" s="1" t="s">
        <v>5072</v>
      </c>
      <c r="C2443" s="1" t="s">
        <v>3594</v>
      </c>
      <c r="D2443" s="1">
        <v>4</v>
      </c>
      <c r="E2443" s="1">
        <v>0</v>
      </c>
      <c r="F2443" s="1"/>
      <c r="G2443" s="1" t="s">
        <v>5073</v>
      </c>
      <c r="H2443" s="2">
        <v>45643.450681944443</v>
      </c>
      <c r="I2443" s="1" t="str">
        <f>_xlfn.XLOOKUP(G2443,'Lookup '!A:A,'Lookup '!B:B)</f>
        <v>Airpods Case</v>
      </c>
      <c r="J2443" s="1" t="s">
        <v>123</v>
      </c>
      <c r="K2443" s="1" t="b">
        <v>0</v>
      </c>
      <c r="L2443" s="1"/>
      <c r="M2443" s="1"/>
      <c r="N2443" s="1" t="s">
        <v>52</v>
      </c>
      <c r="O2443" s="3">
        <v>1.4</v>
      </c>
      <c r="P2443" s="3"/>
      <c r="Q2443" s="3">
        <v>1.4</v>
      </c>
      <c r="R2443" s="3">
        <v>3.1818</v>
      </c>
      <c r="S2443" s="1">
        <v>0</v>
      </c>
      <c r="T2443" s="4">
        <v>0</v>
      </c>
      <c r="U2443" s="1" t="s">
        <v>5486</v>
      </c>
      <c r="V2443" s="1" t="s">
        <v>5518</v>
      </c>
      <c r="W2443" s="1" t="s">
        <v>5519</v>
      </c>
      <c r="X2443" s="1" t="s">
        <v>47</v>
      </c>
      <c r="Y2443" s="1">
        <v>461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13</v>
      </c>
      <c r="AY2443" s="1">
        <v>3</v>
      </c>
      <c r="AZ2443" s="1">
        <v>13</v>
      </c>
      <c r="BA2443" s="11">
        <v>10</v>
      </c>
    </row>
    <row r="2444" spans="1:53" hidden="1" x14ac:dyDescent="0.25">
      <c r="A2444" s="10">
        <v>126493</v>
      </c>
      <c r="B2444" s="1" t="s">
        <v>5074</v>
      </c>
      <c r="C2444" s="1" t="s">
        <v>3594</v>
      </c>
      <c r="D2444" s="1">
        <v>4</v>
      </c>
      <c r="E2444" s="1">
        <v>0</v>
      </c>
      <c r="F2444" s="1"/>
      <c r="G2444" s="1" t="s">
        <v>5075</v>
      </c>
      <c r="H2444" s="2">
        <v>45643.450681944443</v>
      </c>
      <c r="I2444" s="1" t="str">
        <f>_xlfn.XLOOKUP(G2444,'Lookup '!A:A,'Lookup '!B:B)</f>
        <v>Airpods Case</v>
      </c>
      <c r="J2444" s="1" t="s">
        <v>123</v>
      </c>
      <c r="K2444" s="1" t="b">
        <v>0</v>
      </c>
      <c r="L2444" s="1"/>
      <c r="M2444" s="1"/>
      <c r="N2444" s="1" t="s">
        <v>52</v>
      </c>
      <c r="O2444" s="3">
        <v>1.4</v>
      </c>
      <c r="P2444" s="3"/>
      <c r="Q2444" s="3">
        <v>1.4</v>
      </c>
      <c r="R2444" s="3">
        <v>3.1818</v>
      </c>
      <c r="S2444" s="1">
        <v>0</v>
      </c>
      <c r="T2444" s="4">
        <v>0</v>
      </c>
      <c r="U2444" s="1" t="s">
        <v>5486</v>
      </c>
      <c r="V2444" s="1" t="s">
        <v>5518</v>
      </c>
      <c r="W2444" s="1" t="s">
        <v>5519</v>
      </c>
      <c r="X2444" s="1" t="s">
        <v>47</v>
      </c>
      <c r="Y2444" s="1">
        <v>481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13</v>
      </c>
      <c r="AY2444" s="1">
        <v>4</v>
      </c>
      <c r="AZ2444" s="1">
        <v>0</v>
      </c>
      <c r="BA2444" s="11">
        <v>4</v>
      </c>
    </row>
    <row r="2445" spans="1:53" hidden="1" x14ac:dyDescent="0.25">
      <c r="A2445" s="10">
        <v>126494</v>
      </c>
      <c r="B2445" s="1" t="s">
        <v>5076</v>
      </c>
      <c r="C2445" s="1" t="s">
        <v>3594</v>
      </c>
      <c r="D2445" s="1">
        <v>4</v>
      </c>
      <c r="E2445" s="1">
        <v>0</v>
      </c>
      <c r="F2445" s="1"/>
      <c r="G2445" s="1" t="s">
        <v>5077</v>
      </c>
      <c r="H2445" s="2">
        <v>45643.450682141207</v>
      </c>
      <c r="I2445" s="1" t="str">
        <f>_xlfn.XLOOKUP(G2445,'Lookup '!A:A,'Lookup '!B:B)</f>
        <v>Airpods Case</v>
      </c>
      <c r="J2445" s="1" t="s">
        <v>123</v>
      </c>
      <c r="K2445" s="1" t="b">
        <v>0</v>
      </c>
      <c r="L2445" s="1"/>
      <c r="M2445" s="1"/>
      <c r="N2445" s="1" t="s">
        <v>52</v>
      </c>
      <c r="O2445" s="3">
        <v>1.4</v>
      </c>
      <c r="P2445" s="3"/>
      <c r="Q2445" s="3">
        <v>1.4</v>
      </c>
      <c r="R2445" s="3">
        <v>3.1818</v>
      </c>
      <c r="S2445" s="1">
        <v>0</v>
      </c>
      <c r="T2445" s="4">
        <v>0</v>
      </c>
      <c r="U2445" s="1" t="s">
        <v>5486</v>
      </c>
      <c r="V2445" s="1" t="s">
        <v>5518</v>
      </c>
      <c r="W2445" s="1" t="s">
        <v>5519</v>
      </c>
      <c r="X2445" s="1" t="s">
        <v>47</v>
      </c>
      <c r="Y2445" s="1">
        <v>471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5</v>
      </c>
      <c r="AX2445" s="1">
        <v>19</v>
      </c>
      <c r="AY2445" s="1">
        <v>5</v>
      </c>
      <c r="AZ2445" s="1">
        <v>3</v>
      </c>
      <c r="BA2445" s="11">
        <v>3</v>
      </c>
    </row>
    <row r="2446" spans="1:53" x14ac:dyDescent="0.25">
      <c r="A2446" s="10">
        <v>126495</v>
      </c>
      <c r="B2446" s="1" t="s">
        <v>5078</v>
      </c>
      <c r="C2446" s="1" t="s">
        <v>2873</v>
      </c>
      <c r="D2446" s="1">
        <v>0</v>
      </c>
      <c r="E2446" s="1">
        <v>0</v>
      </c>
      <c r="F2446" s="1"/>
      <c r="G2446" s="1" t="s">
        <v>5079</v>
      </c>
      <c r="H2446" s="2">
        <v>45643.463293321758</v>
      </c>
      <c r="I2446" s="1" t="str">
        <f>_xlfn.XLOOKUP(G2446,'Lookup '!A:A,'Lookup '!B:B)</f>
        <v>Cases &amp; Covers</v>
      </c>
      <c r="J2446" s="1" t="s">
        <v>51</v>
      </c>
      <c r="K2446" s="1" t="b">
        <v>0</v>
      </c>
      <c r="L2446" s="1"/>
      <c r="M2446" s="1"/>
      <c r="N2446" s="1" t="s">
        <v>52</v>
      </c>
      <c r="O2446" s="3">
        <v>9.1999999999999993</v>
      </c>
      <c r="P2446" s="3"/>
      <c r="Q2446" s="3">
        <v>9.1999999999999993</v>
      </c>
      <c r="R2446" s="3">
        <v>13.181800000000001</v>
      </c>
      <c r="S2446" s="1">
        <v>0</v>
      </c>
      <c r="T2446" s="4">
        <v>0</v>
      </c>
      <c r="U2446" s="1" t="s">
        <v>5362</v>
      </c>
      <c r="V2446" s="1" t="s">
        <v>5547</v>
      </c>
      <c r="W2446" s="1" t="s">
        <v>5508</v>
      </c>
      <c r="X2446" s="1" t="s">
        <v>47</v>
      </c>
      <c r="Y2446" s="1">
        <v>19</v>
      </c>
      <c r="Z2446" s="1">
        <v>0</v>
      </c>
      <c r="AA2446" s="1">
        <v>100</v>
      </c>
      <c r="AB2446" s="1">
        <v>100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1</v>
      </c>
      <c r="AX2446" s="1">
        <v>5</v>
      </c>
      <c r="AY2446" s="1">
        <v>12</v>
      </c>
      <c r="AZ2446" s="1">
        <v>6</v>
      </c>
      <c r="BA2446" s="11">
        <v>7</v>
      </c>
    </row>
    <row r="2447" spans="1:53" x14ac:dyDescent="0.25">
      <c r="A2447" s="10">
        <v>126496</v>
      </c>
      <c r="B2447" s="1" t="s">
        <v>5080</v>
      </c>
      <c r="C2447" s="1" t="s">
        <v>2873</v>
      </c>
      <c r="D2447" s="1">
        <v>0</v>
      </c>
      <c r="E2447" s="1">
        <v>0</v>
      </c>
      <c r="F2447" s="1"/>
      <c r="G2447" s="1" t="s">
        <v>5081</v>
      </c>
      <c r="H2447" s="2">
        <v>45643.463293321758</v>
      </c>
      <c r="I2447" s="1" t="str">
        <f>_xlfn.XLOOKUP(G2447,'Lookup '!A:A,'Lookup '!B:B)</f>
        <v>Cases &amp; Covers</v>
      </c>
      <c r="J2447" s="1" t="s">
        <v>51</v>
      </c>
      <c r="K2447" s="1" t="b">
        <v>0</v>
      </c>
      <c r="L2447" s="1"/>
      <c r="M2447" s="1"/>
      <c r="N2447" s="1" t="s">
        <v>52</v>
      </c>
      <c r="O2447" s="3">
        <v>9.1999999999999993</v>
      </c>
      <c r="P2447" s="3"/>
      <c r="Q2447" s="3">
        <v>9.1999999999999993</v>
      </c>
      <c r="R2447" s="3">
        <v>13.181800000000001</v>
      </c>
      <c r="S2447" s="1">
        <v>0</v>
      </c>
      <c r="T2447" s="4">
        <v>0</v>
      </c>
      <c r="U2447" s="1" t="s">
        <v>5362</v>
      </c>
      <c r="V2447" s="1" t="s">
        <v>5547</v>
      </c>
      <c r="W2447" s="1" t="s">
        <v>5508</v>
      </c>
      <c r="X2447" s="1" t="s">
        <v>47</v>
      </c>
      <c r="Y2447" s="1">
        <v>38</v>
      </c>
      <c r="Z2447" s="1">
        <v>0</v>
      </c>
      <c r="AA2447" s="1">
        <v>120</v>
      </c>
      <c r="AB2447" s="1">
        <v>120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2</v>
      </c>
      <c r="AX2447" s="1">
        <v>29</v>
      </c>
      <c r="AY2447" s="1">
        <v>12</v>
      </c>
      <c r="AZ2447" s="1">
        <v>10</v>
      </c>
      <c r="BA2447" s="11">
        <v>9</v>
      </c>
    </row>
    <row r="2448" spans="1:53" hidden="1" x14ac:dyDescent="0.25">
      <c r="A2448" s="10">
        <v>126497</v>
      </c>
      <c r="B2448" s="1" t="s">
        <v>5082</v>
      </c>
      <c r="C2448" s="1" t="s">
        <v>315</v>
      </c>
      <c r="D2448" s="1">
        <v>0</v>
      </c>
      <c r="E2448" s="1">
        <v>0</v>
      </c>
      <c r="F2448" s="1"/>
      <c r="G2448" s="1" t="s">
        <v>5083</v>
      </c>
      <c r="H2448" s="2">
        <v>45643.479900659724</v>
      </c>
      <c r="I2448" s="1" t="str">
        <f>_xlfn.XLOOKUP(G2448,'Lookup '!A:A,'Lookup '!B:B)</f>
        <v>Screen Protector</v>
      </c>
      <c r="J2448" s="1" t="s">
        <v>317</v>
      </c>
      <c r="K2448" s="1" t="b">
        <v>0</v>
      </c>
      <c r="L2448" s="1"/>
      <c r="M2448" s="1"/>
      <c r="N2448" s="1" t="s">
        <v>52</v>
      </c>
      <c r="O2448" s="3">
        <v>0.65</v>
      </c>
      <c r="P2448" s="3"/>
      <c r="Q2448" s="3">
        <v>0.65</v>
      </c>
      <c r="R2448" s="3">
        <v>2.7271999999999998</v>
      </c>
      <c r="S2448" s="1">
        <v>0</v>
      </c>
      <c r="T2448" s="4">
        <v>0</v>
      </c>
      <c r="U2448" s="1"/>
      <c r="V2448" s="1" t="s">
        <v>5541</v>
      </c>
      <c r="W2448" s="1" t="s">
        <v>5560</v>
      </c>
      <c r="X2448" s="1" t="s">
        <v>47</v>
      </c>
      <c r="Y2448" s="1">
        <v>196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5</v>
      </c>
      <c r="AX2448" s="1">
        <v>3</v>
      </c>
      <c r="AY2448" s="1">
        <v>45</v>
      </c>
      <c r="AZ2448" s="1">
        <v>31</v>
      </c>
      <c r="BA2448" s="11">
        <v>23</v>
      </c>
    </row>
    <row r="2449" spans="1:53" hidden="1" x14ac:dyDescent="0.25">
      <c r="A2449" s="10">
        <v>126498</v>
      </c>
      <c r="B2449" s="1" t="s">
        <v>5084</v>
      </c>
      <c r="C2449" s="1" t="s">
        <v>315</v>
      </c>
      <c r="D2449" s="1">
        <v>0</v>
      </c>
      <c r="E2449" s="1">
        <v>0</v>
      </c>
      <c r="F2449" s="1"/>
      <c r="G2449" s="1" t="s">
        <v>5085</v>
      </c>
      <c r="H2449" s="2">
        <v>45643.479900659724</v>
      </c>
      <c r="I2449" s="1" t="str">
        <f>_xlfn.XLOOKUP(G2449,'Lookup '!A:A,'Lookup '!B:B)</f>
        <v>Screen Protector</v>
      </c>
      <c r="J2449" s="1" t="s">
        <v>317</v>
      </c>
      <c r="K2449" s="1" t="b">
        <v>0</v>
      </c>
      <c r="L2449" s="1"/>
      <c r="M2449" s="1"/>
      <c r="N2449" s="1" t="s">
        <v>52</v>
      </c>
      <c r="O2449" s="3">
        <v>0.65</v>
      </c>
      <c r="P2449" s="3"/>
      <c r="Q2449" s="3">
        <v>0.65</v>
      </c>
      <c r="R2449" s="3">
        <v>2.7271999999999998</v>
      </c>
      <c r="S2449" s="1">
        <v>0</v>
      </c>
      <c r="T2449" s="4">
        <v>0</v>
      </c>
      <c r="U2449" s="1"/>
      <c r="V2449" s="1" t="s">
        <v>5541</v>
      </c>
      <c r="W2449" s="1" t="s">
        <v>5560</v>
      </c>
      <c r="X2449" s="1" t="s">
        <v>47</v>
      </c>
      <c r="Y2449" s="1">
        <v>305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3</v>
      </c>
      <c r="AY2449" s="1">
        <v>42</v>
      </c>
      <c r="AZ2449" s="1">
        <v>29</v>
      </c>
      <c r="BA2449" s="11">
        <v>22</v>
      </c>
    </row>
    <row r="2450" spans="1:53" hidden="1" x14ac:dyDescent="0.25">
      <c r="A2450" s="10">
        <v>126499</v>
      </c>
      <c r="B2450" s="1" t="s">
        <v>5086</v>
      </c>
      <c r="C2450" s="1" t="s">
        <v>315</v>
      </c>
      <c r="D2450" s="1">
        <v>0</v>
      </c>
      <c r="E2450" s="1">
        <v>0</v>
      </c>
      <c r="F2450" s="1"/>
      <c r="G2450" s="1" t="s">
        <v>5087</v>
      </c>
      <c r="H2450" s="2">
        <v>45643.479900659724</v>
      </c>
      <c r="I2450" s="1" t="str">
        <f>_xlfn.XLOOKUP(G2450,'Lookup '!A:A,'Lookup '!B:B)</f>
        <v>Screen Protector</v>
      </c>
      <c r="J2450" s="1" t="s">
        <v>317</v>
      </c>
      <c r="K2450" s="1" t="b">
        <v>0</v>
      </c>
      <c r="L2450" s="1"/>
      <c r="M2450" s="1"/>
      <c r="N2450" s="1" t="s">
        <v>52</v>
      </c>
      <c r="O2450" s="3">
        <v>0.65</v>
      </c>
      <c r="P2450" s="3"/>
      <c r="Q2450" s="3">
        <v>0.65</v>
      </c>
      <c r="R2450" s="3">
        <v>2.7271999999999998</v>
      </c>
      <c r="S2450" s="1">
        <v>0</v>
      </c>
      <c r="T2450" s="4">
        <v>0</v>
      </c>
      <c r="U2450" s="1"/>
      <c r="V2450" s="1" t="s">
        <v>5541</v>
      </c>
      <c r="W2450" s="1" t="s">
        <v>5725</v>
      </c>
      <c r="X2450" s="1" t="s">
        <v>47</v>
      </c>
      <c r="Y2450" s="1">
        <v>299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3</v>
      </c>
      <c r="AY2450" s="1">
        <v>36</v>
      </c>
      <c r="AZ2450" s="1">
        <v>36</v>
      </c>
      <c r="BA2450" s="11">
        <v>29</v>
      </c>
    </row>
    <row r="2451" spans="1:53" hidden="1" x14ac:dyDescent="0.25">
      <c r="A2451" s="10">
        <v>126500</v>
      </c>
      <c r="B2451" s="1" t="s">
        <v>5088</v>
      </c>
      <c r="C2451" s="1" t="s">
        <v>315</v>
      </c>
      <c r="D2451" s="1">
        <v>0</v>
      </c>
      <c r="E2451" s="1">
        <v>0</v>
      </c>
      <c r="F2451" s="1"/>
      <c r="G2451" s="1" t="s">
        <v>5089</v>
      </c>
      <c r="H2451" s="2">
        <v>45643.479900659724</v>
      </c>
      <c r="I2451" s="1" t="str">
        <f>_xlfn.XLOOKUP(G2451,'Lookup '!A:A,'Lookup '!B:B)</f>
        <v>Screen Protector</v>
      </c>
      <c r="J2451" s="1" t="s">
        <v>317</v>
      </c>
      <c r="K2451" s="1" t="b">
        <v>0</v>
      </c>
      <c r="L2451" s="1"/>
      <c r="M2451" s="1"/>
      <c r="N2451" s="1" t="s">
        <v>52</v>
      </c>
      <c r="O2451" s="3">
        <v>0.65</v>
      </c>
      <c r="P2451" s="3"/>
      <c r="Q2451" s="3">
        <v>0.65</v>
      </c>
      <c r="R2451" s="3">
        <v>2.7271999999999998</v>
      </c>
      <c r="S2451" s="1">
        <v>0</v>
      </c>
      <c r="T2451" s="4">
        <v>0</v>
      </c>
      <c r="U2451" s="1"/>
      <c r="V2451" s="1" t="s">
        <v>5541</v>
      </c>
      <c r="W2451" s="1" t="s">
        <v>5725</v>
      </c>
      <c r="X2451" s="1" t="s">
        <v>47</v>
      </c>
      <c r="Y2451" s="1">
        <v>292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5</v>
      </c>
      <c r="AX2451" s="1">
        <v>3</v>
      </c>
      <c r="AY2451" s="1">
        <v>43</v>
      </c>
      <c r="AZ2451" s="1">
        <v>29</v>
      </c>
      <c r="BA2451" s="11">
        <v>31</v>
      </c>
    </row>
    <row r="2452" spans="1:53" hidden="1" x14ac:dyDescent="0.25">
      <c r="A2452" s="10">
        <v>126501</v>
      </c>
      <c r="B2452" s="1" t="s">
        <v>785</v>
      </c>
      <c r="C2452" s="1" t="s">
        <v>315</v>
      </c>
      <c r="D2452" s="1">
        <v>0</v>
      </c>
      <c r="E2452" s="1">
        <v>0</v>
      </c>
      <c r="F2452" s="1"/>
      <c r="G2452" s="1" t="s">
        <v>5090</v>
      </c>
      <c r="H2452" s="2">
        <v>45643.479900659724</v>
      </c>
      <c r="I2452" s="1" t="str">
        <f>_xlfn.XLOOKUP(G2452,'Lookup '!A:A,'Lookup '!B:B)</f>
        <v>Screen Protector</v>
      </c>
      <c r="J2452" s="1" t="s">
        <v>317</v>
      </c>
      <c r="K2452" s="1" t="b">
        <v>0</v>
      </c>
      <c r="L2452" s="1"/>
      <c r="M2452" s="1"/>
      <c r="N2452" s="1" t="s">
        <v>52</v>
      </c>
      <c r="O2452" s="3">
        <v>0.65</v>
      </c>
      <c r="P2452" s="3"/>
      <c r="Q2452" s="3">
        <v>0.65</v>
      </c>
      <c r="R2452" s="3">
        <v>2.7273000000000001</v>
      </c>
      <c r="S2452" s="1">
        <v>0</v>
      </c>
      <c r="T2452" s="4">
        <v>0</v>
      </c>
      <c r="U2452" s="1"/>
      <c r="V2452" s="1" t="s">
        <v>5541</v>
      </c>
      <c r="W2452" s="1" t="s">
        <v>5565</v>
      </c>
      <c r="X2452" s="1" t="s">
        <v>47</v>
      </c>
      <c r="Y2452" s="1">
        <v>49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1">
        <v>0</v>
      </c>
    </row>
    <row r="2453" spans="1:53" hidden="1" x14ac:dyDescent="0.25">
      <c r="A2453" s="10">
        <v>126502</v>
      </c>
      <c r="B2453" s="1" t="s">
        <v>5091</v>
      </c>
      <c r="C2453" s="1" t="s">
        <v>315</v>
      </c>
      <c r="D2453" s="1">
        <v>0</v>
      </c>
      <c r="E2453" s="1">
        <v>0</v>
      </c>
      <c r="F2453" s="1"/>
      <c r="G2453" s="1" t="s">
        <v>5092</v>
      </c>
      <c r="H2453" s="2">
        <v>45643.479900659724</v>
      </c>
      <c r="I2453" s="1" t="str">
        <f>_xlfn.XLOOKUP(G2453,'Lookup '!A:A,'Lookup '!B:B)</f>
        <v>Screen Protector</v>
      </c>
      <c r="J2453" s="1" t="s">
        <v>317</v>
      </c>
      <c r="K2453" s="1" t="b">
        <v>0</v>
      </c>
      <c r="L2453" s="1"/>
      <c r="M2453" s="1"/>
      <c r="N2453" s="1" t="s">
        <v>52</v>
      </c>
      <c r="O2453" s="3">
        <v>0.65</v>
      </c>
      <c r="P2453" s="3"/>
      <c r="Q2453" s="3">
        <v>0.65</v>
      </c>
      <c r="R2453" s="3">
        <v>2.7271999999999998</v>
      </c>
      <c r="S2453" s="1">
        <v>0</v>
      </c>
      <c r="T2453" s="4">
        <v>0</v>
      </c>
      <c r="U2453" s="1"/>
      <c r="V2453" s="1" t="s">
        <v>5541</v>
      </c>
      <c r="W2453" s="1" t="s">
        <v>5560</v>
      </c>
      <c r="X2453" s="1" t="s">
        <v>47</v>
      </c>
      <c r="Y2453" s="1">
        <v>309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3</v>
      </c>
      <c r="AY2453" s="1">
        <v>38</v>
      </c>
      <c r="AZ2453" s="1">
        <v>22</v>
      </c>
      <c r="BA2453" s="11">
        <v>28</v>
      </c>
    </row>
    <row r="2454" spans="1:53" hidden="1" x14ac:dyDescent="0.25">
      <c r="A2454" s="10">
        <v>126503</v>
      </c>
      <c r="B2454" s="1" t="s">
        <v>5093</v>
      </c>
      <c r="C2454" s="1" t="s">
        <v>315</v>
      </c>
      <c r="D2454" s="1">
        <v>0</v>
      </c>
      <c r="E2454" s="1">
        <v>0</v>
      </c>
      <c r="F2454" s="1"/>
      <c r="G2454" s="1" t="s">
        <v>5094</v>
      </c>
      <c r="H2454" s="2">
        <v>45643.479900659724</v>
      </c>
      <c r="I2454" s="1" t="str">
        <f>_xlfn.XLOOKUP(G2454,'Lookup '!A:A,'Lookup '!B:B)</f>
        <v>Screen Protector</v>
      </c>
      <c r="J2454" s="1" t="s">
        <v>317</v>
      </c>
      <c r="K2454" s="1" t="b">
        <v>0</v>
      </c>
      <c r="L2454" s="1"/>
      <c r="M2454" s="1"/>
      <c r="N2454" s="1" t="s">
        <v>52</v>
      </c>
      <c r="O2454" s="3">
        <v>0.65</v>
      </c>
      <c r="P2454" s="3"/>
      <c r="Q2454" s="3">
        <v>0.65</v>
      </c>
      <c r="R2454" s="3">
        <v>2.7271999999999998</v>
      </c>
      <c r="S2454" s="1">
        <v>0</v>
      </c>
      <c r="T2454" s="4">
        <v>0</v>
      </c>
      <c r="U2454" s="1"/>
      <c r="V2454" s="1" t="s">
        <v>5541</v>
      </c>
      <c r="W2454" s="1" t="s">
        <v>5560</v>
      </c>
      <c r="X2454" s="1" t="s">
        <v>47</v>
      </c>
      <c r="Y2454" s="1">
        <v>311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3</v>
      </c>
      <c r="AY2454" s="1">
        <v>44</v>
      </c>
      <c r="AZ2454" s="1">
        <v>23</v>
      </c>
      <c r="BA2454" s="11">
        <v>19</v>
      </c>
    </row>
    <row r="2455" spans="1:53" hidden="1" x14ac:dyDescent="0.25">
      <c r="A2455" s="10">
        <v>126504</v>
      </c>
      <c r="B2455" s="1" t="s">
        <v>5095</v>
      </c>
      <c r="C2455" s="1" t="s">
        <v>315</v>
      </c>
      <c r="D2455" s="1">
        <v>4</v>
      </c>
      <c r="E2455" s="1">
        <v>0</v>
      </c>
      <c r="F2455" s="1"/>
      <c r="G2455" s="1" t="s">
        <v>5096</v>
      </c>
      <c r="H2455" s="2">
        <v>45643.479900659724</v>
      </c>
      <c r="I2455" s="1" t="str">
        <f>_xlfn.XLOOKUP(G2455,'Lookup '!A:A,'Lookup '!B:B)</f>
        <v>Screen Protector</v>
      </c>
      <c r="J2455" s="1" t="s">
        <v>317</v>
      </c>
      <c r="K2455" s="1" t="b">
        <v>0</v>
      </c>
      <c r="L2455" s="1"/>
      <c r="M2455" s="1"/>
      <c r="N2455" s="1" t="s">
        <v>52</v>
      </c>
      <c r="O2455" s="3">
        <v>0.65</v>
      </c>
      <c r="P2455" s="3"/>
      <c r="Q2455" s="3">
        <v>0.65</v>
      </c>
      <c r="R2455" s="3">
        <v>2.7271999999999998</v>
      </c>
      <c r="S2455" s="1">
        <v>0</v>
      </c>
      <c r="T2455" s="4">
        <v>0</v>
      </c>
      <c r="U2455" s="1"/>
      <c r="V2455" s="1" t="s">
        <v>5541</v>
      </c>
      <c r="W2455" s="1" t="s">
        <v>5725</v>
      </c>
      <c r="X2455" s="1" t="s">
        <v>47</v>
      </c>
      <c r="Y2455" s="1">
        <v>124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11</v>
      </c>
      <c r="BA2455" s="11">
        <v>15</v>
      </c>
    </row>
    <row r="2456" spans="1:53" hidden="1" x14ac:dyDescent="0.25">
      <c r="A2456" s="10">
        <v>126505</v>
      </c>
      <c r="B2456" s="1" t="s">
        <v>5097</v>
      </c>
      <c r="C2456" s="1" t="s">
        <v>315</v>
      </c>
      <c r="D2456" s="1">
        <v>0</v>
      </c>
      <c r="E2456" s="1">
        <v>0</v>
      </c>
      <c r="F2456" s="1"/>
      <c r="G2456" s="1" t="s">
        <v>5098</v>
      </c>
      <c r="H2456" s="2">
        <v>45643.479900659724</v>
      </c>
      <c r="I2456" s="1" t="str">
        <f>_xlfn.XLOOKUP(G2456,'Lookup '!A:A,'Lookup '!B:B)</f>
        <v>Screen Protector</v>
      </c>
      <c r="J2456" s="1" t="s">
        <v>317</v>
      </c>
      <c r="K2456" s="1" t="b">
        <v>0</v>
      </c>
      <c r="L2456" s="1"/>
      <c r="M2456" s="1"/>
      <c r="N2456" s="1" t="s">
        <v>52</v>
      </c>
      <c r="O2456" s="3">
        <v>0.65</v>
      </c>
      <c r="P2456" s="3"/>
      <c r="Q2456" s="3">
        <v>0.65</v>
      </c>
      <c r="R2456" s="3">
        <v>2.7271999999999998</v>
      </c>
      <c r="S2456" s="1">
        <v>0</v>
      </c>
      <c r="T2456" s="4">
        <v>0</v>
      </c>
      <c r="U2456" s="1"/>
      <c r="V2456" s="1" t="s">
        <v>5541</v>
      </c>
      <c r="W2456" s="1" t="s">
        <v>5725</v>
      </c>
      <c r="X2456" s="1" t="s">
        <v>47</v>
      </c>
      <c r="Y2456" s="1">
        <v>111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15</v>
      </c>
      <c r="BA2456" s="11">
        <v>24</v>
      </c>
    </row>
    <row r="2457" spans="1:53" x14ac:dyDescent="0.25">
      <c r="A2457" s="10">
        <v>126506</v>
      </c>
      <c r="B2457" s="1" t="s">
        <v>5099</v>
      </c>
      <c r="C2457" s="1" t="s">
        <v>114</v>
      </c>
      <c r="D2457" s="1">
        <v>4</v>
      </c>
      <c r="E2457" s="1">
        <v>0</v>
      </c>
      <c r="F2457" s="1"/>
      <c r="G2457" s="1" t="s">
        <v>5100</v>
      </c>
      <c r="H2457" s="2">
        <v>45643.508231215281</v>
      </c>
      <c r="I2457" s="1" t="str">
        <f>_xlfn.XLOOKUP(G2457,'Lookup '!A:A,'Lookup '!B:B)</f>
        <v>Cases &amp; Covers</v>
      </c>
      <c r="J2457" s="1" t="s">
        <v>51</v>
      </c>
      <c r="K2457" s="1" t="b">
        <v>0</v>
      </c>
      <c r="L2457" s="1"/>
      <c r="M2457" s="1"/>
      <c r="N2457" s="1"/>
      <c r="O2457" s="3">
        <v>2.93</v>
      </c>
      <c r="P2457" s="3"/>
      <c r="Q2457" s="3">
        <v>2.93</v>
      </c>
      <c r="R2457" s="3">
        <v>4.5453999999999999</v>
      </c>
      <c r="S2457" s="1">
        <v>0</v>
      </c>
      <c r="T2457" s="4">
        <v>0</v>
      </c>
      <c r="U2457" s="1" t="s">
        <v>5364</v>
      </c>
      <c r="V2457" s="1" t="s">
        <v>5504</v>
      </c>
      <c r="W2457" s="1" t="s">
        <v>5704</v>
      </c>
      <c r="X2457" s="1" t="s">
        <v>47</v>
      </c>
      <c r="Y2457" s="1">
        <v>139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2</v>
      </c>
      <c r="AX2457" s="1">
        <v>32</v>
      </c>
      <c r="AY2457" s="1">
        <v>12</v>
      </c>
      <c r="AZ2457" s="1">
        <v>12</v>
      </c>
      <c r="BA2457" s="11">
        <v>5</v>
      </c>
    </row>
    <row r="2458" spans="1:53" hidden="1" x14ac:dyDescent="0.25">
      <c r="A2458" s="10">
        <v>126507</v>
      </c>
      <c r="B2458" s="1" t="s">
        <v>5101</v>
      </c>
      <c r="C2458" s="1" t="s">
        <v>2949</v>
      </c>
      <c r="D2458" s="1">
        <v>0</v>
      </c>
      <c r="E2458" s="1">
        <v>0</v>
      </c>
      <c r="F2458" s="1"/>
      <c r="G2458" s="1" t="s">
        <v>5102</v>
      </c>
      <c r="H2458" s="2">
        <v>45653.472739965277</v>
      </c>
      <c r="I2458" s="1" t="str">
        <f>_xlfn.XLOOKUP(G2458,'Lookup '!A:A,'Lookup '!B:B)</f>
        <v>Screen Protector</v>
      </c>
      <c r="J2458" s="1" t="s">
        <v>317</v>
      </c>
      <c r="K2458" s="1" t="b">
        <v>0</v>
      </c>
      <c r="L2458" s="1"/>
      <c r="M2458" s="1"/>
      <c r="N2458" s="1" t="s">
        <v>52</v>
      </c>
      <c r="O2458" s="3">
        <v>3.22</v>
      </c>
      <c r="P2458" s="3"/>
      <c r="Q2458" s="3">
        <v>3.22</v>
      </c>
      <c r="R2458" s="3">
        <v>10</v>
      </c>
      <c r="S2458" s="1">
        <v>0</v>
      </c>
      <c r="T2458" s="4">
        <v>0</v>
      </c>
      <c r="U2458" s="1" t="s">
        <v>5364</v>
      </c>
      <c r="V2458" s="1" t="s">
        <v>5681</v>
      </c>
      <c r="W2458" s="1" t="s">
        <v>5704</v>
      </c>
      <c r="X2458" s="1" t="s">
        <v>47</v>
      </c>
      <c r="Y2458" s="1">
        <v>51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6</v>
      </c>
      <c r="AX2458" s="1">
        <v>29</v>
      </c>
      <c r="AY2458" s="1">
        <v>8</v>
      </c>
      <c r="AZ2458" s="1">
        <v>5</v>
      </c>
      <c r="BA2458" s="11">
        <v>1</v>
      </c>
    </row>
    <row r="2459" spans="1:53" hidden="1" x14ac:dyDescent="0.25">
      <c r="A2459" s="10">
        <v>126508</v>
      </c>
      <c r="B2459" s="1" t="s">
        <v>5103</v>
      </c>
      <c r="C2459" s="1" t="s">
        <v>2949</v>
      </c>
      <c r="D2459" s="1">
        <v>0</v>
      </c>
      <c r="E2459" s="1">
        <v>0</v>
      </c>
      <c r="F2459" s="1"/>
      <c r="G2459" s="1" t="s">
        <v>5104</v>
      </c>
      <c r="H2459" s="2">
        <v>45653.472739965277</v>
      </c>
      <c r="I2459" s="1" t="str">
        <f>_xlfn.XLOOKUP(G2459,'Lookup '!A:A,'Lookup '!B:B)</f>
        <v>Screen Protector</v>
      </c>
      <c r="J2459" s="1" t="s">
        <v>317</v>
      </c>
      <c r="K2459" s="1" t="b">
        <v>0</v>
      </c>
      <c r="L2459" s="1"/>
      <c r="M2459" s="1"/>
      <c r="N2459" s="1" t="s">
        <v>52</v>
      </c>
      <c r="O2459" s="3">
        <v>3.22</v>
      </c>
      <c r="P2459" s="3"/>
      <c r="Q2459" s="3">
        <v>3.22</v>
      </c>
      <c r="R2459" s="3">
        <v>10</v>
      </c>
      <c r="S2459" s="1">
        <v>0</v>
      </c>
      <c r="T2459" s="4">
        <v>0</v>
      </c>
      <c r="U2459" s="1" t="s">
        <v>5364</v>
      </c>
      <c r="V2459" s="1" t="s">
        <v>5681</v>
      </c>
      <c r="W2459" s="1" t="s">
        <v>5705</v>
      </c>
      <c r="X2459" s="1" t="s">
        <v>47</v>
      </c>
      <c r="Y2459" s="1">
        <v>7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6</v>
      </c>
      <c r="AX2459" s="1">
        <v>25</v>
      </c>
      <c r="AY2459" s="1">
        <v>4</v>
      </c>
      <c r="AZ2459" s="1">
        <v>5</v>
      </c>
      <c r="BA2459" s="11">
        <v>3</v>
      </c>
    </row>
    <row r="2460" spans="1:53" hidden="1" x14ac:dyDescent="0.25">
      <c r="A2460" s="10">
        <v>126509</v>
      </c>
      <c r="B2460" s="1" t="s">
        <v>5105</v>
      </c>
      <c r="C2460" s="1" t="s">
        <v>2949</v>
      </c>
      <c r="D2460" s="1">
        <v>0</v>
      </c>
      <c r="E2460" s="1">
        <v>0</v>
      </c>
      <c r="F2460" s="1"/>
      <c r="G2460" s="1" t="s">
        <v>5106</v>
      </c>
      <c r="H2460" s="2">
        <v>45653.472739965277</v>
      </c>
      <c r="I2460" s="1" t="str">
        <f>_xlfn.XLOOKUP(G2460,'Lookup '!A:A,'Lookup '!B:B)</f>
        <v>Screen Protector</v>
      </c>
      <c r="J2460" s="1" t="s">
        <v>317</v>
      </c>
      <c r="K2460" s="1" t="b">
        <v>0</v>
      </c>
      <c r="L2460" s="1"/>
      <c r="M2460" s="1"/>
      <c r="N2460" s="1" t="s">
        <v>52</v>
      </c>
      <c r="O2460" s="3">
        <v>3.22</v>
      </c>
      <c r="P2460" s="3"/>
      <c r="Q2460" s="3">
        <v>3.22</v>
      </c>
      <c r="R2460" s="3">
        <v>10</v>
      </c>
      <c r="S2460" s="1">
        <v>0</v>
      </c>
      <c r="T2460" s="4">
        <v>0</v>
      </c>
      <c r="U2460" s="1" t="s">
        <v>5484</v>
      </c>
      <c r="V2460" s="1" t="s">
        <v>5681</v>
      </c>
      <c r="W2460" s="1" t="s">
        <v>5724</v>
      </c>
      <c r="X2460" s="1" t="s">
        <v>47</v>
      </c>
      <c r="Y2460" s="1">
        <v>85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6</v>
      </c>
      <c r="AX2460" s="1">
        <v>40</v>
      </c>
      <c r="AY2460" s="1">
        <v>9</v>
      </c>
      <c r="AZ2460" s="1">
        <v>4</v>
      </c>
      <c r="BA2460" s="11">
        <v>6</v>
      </c>
    </row>
    <row r="2461" spans="1:53" hidden="1" x14ac:dyDescent="0.25">
      <c r="A2461" s="10">
        <v>126510</v>
      </c>
      <c r="B2461" s="1" t="s">
        <v>5107</v>
      </c>
      <c r="C2461" s="1" t="s">
        <v>2949</v>
      </c>
      <c r="D2461" s="1">
        <v>0</v>
      </c>
      <c r="E2461" s="1">
        <v>0</v>
      </c>
      <c r="F2461" s="1"/>
      <c r="G2461" s="1" t="s">
        <v>5108</v>
      </c>
      <c r="H2461" s="2">
        <v>45653.472739965277</v>
      </c>
      <c r="I2461" s="1" t="str">
        <f>_xlfn.XLOOKUP(G2461,'Lookup '!A:A,'Lookup '!B:B)</f>
        <v>Camera Screen Protector</v>
      </c>
      <c r="J2461" s="1" t="s">
        <v>317</v>
      </c>
      <c r="K2461" s="1" t="b">
        <v>0</v>
      </c>
      <c r="L2461" s="1"/>
      <c r="M2461" s="1"/>
      <c r="N2461" s="1" t="s">
        <v>52</v>
      </c>
      <c r="O2461" s="3">
        <v>0.64</v>
      </c>
      <c r="P2461" s="3"/>
      <c r="Q2461" s="3">
        <v>0.64</v>
      </c>
      <c r="R2461" s="3">
        <v>1.7726999999999999</v>
      </c>
      <c r="S2461" s="1">
        <v>0</v>
      </c>
      <c r="T2461" s="4">
        <v>0</v>
      </c>
      <c r="U2461" s="1" t="s">
        <v>5364</v>
      </c>
      <c r="V2461" s="1" t="s">
        <v>5569</v>
      </c>
      <c r="W2461" s="1" t="s">
        <v>5726</v>
      </c>
      <c r="X2461" s="1" t="s">
        <v>47</v>
      </c>
      <c r="Y2461" s="1">
        <v>33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10</v>
      </c>
      <c r="AX2461" s="1">
        <v>190</v>
      </c>
      <c r="AY2461" s="1">
        <v>42</v>
      </c>
      <c r="AZ2461" s="1">
        <v>22</v>
      </c>
      <c r="BA2461" s="11">
        <v>3</v>
      </c>
    </row>
    <row r="2462" spans="1:53" hidden="1" x14ac:dyDescent="0.25">
      <c r="A2462" s="10">
        <v>126511</v>
      </c>
      <c r="B2462" s="1" t="s">
        <v>5109</v>
      </c>
      <c r="C2462" s="1" t="s">
        <v>2949</v>
      </c>
      <c r="D2462" s="1">
        <v>0</v>
      </c>
      <c r="E2462" s="1">
        <v>0</v>
      </c>
      <c r="F2462" s="1"/>
      <c r="G2462" s="1" t="s">
        <v>5110</v>
      </c>
      <c r="H2462" s="2">
        <v>45653.472739965277</v>
      </c>
      <c r="I2462" s="1" t="str">
        <f>_xlfn.XLOOKUP(G2462,'Lookup '!A:A,'Lookup '!B:B)</f>
        <v>Camera Screen Protector</v>
      </c>
      <c r="J2462" s="1" t="s">
        <v>317</v>
      </c>
      <c r="K2462" s="1" t="b">
        <v>0</v>
      </c>
      <c r="L2462" s="1"/>
      <c r="M2462" s="1"/>
      <c r="N2462" s="1" t="s">
        <v>52</v>
      </c>
      <c r="O2462" s="3">
        <v>0.64</v>
      </c>
      <c r="P2462" s="3"/>
      <c r="Q2462" s="3">
        <v>0.64</v>
      </c>
      <c r="R2462" s="3">
        <v>1.7726999999999999</v>
      </c>
      <c r="S2462" s="1">
        <v>0</v>
      </c>
      <c r="T2462" s="4">
        <v>0</v>
      </c>
      <c r="U2462" s="1" t="s">
        <v>5364</v>
      </c>
      <c r="V2462" s="1" t="s">
        <v>5569</v>
      </c>
      <c r="W2462" s="1" t="s">
        <v>5727</v>
      </c>
      <c r="X2462" s="1" t="s">
        <v>47</v>
      </c>
      <c r="Y2462" s="1">
        <v>10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10</v>
      </c>
      <c r="AX2462" s="1">
        <v>173</v>
      </c>
      <c r="AY2462" s="1">
        <v>75</v>
      </c>
      <c r="AZ2462" s="1">
        <v>24</v>
      </c>
      <c r="BA2462" s="11">
        <v>8</v>
      </c>
    </row>
    <row r="2463" spans="1:53" hidden="1" x14ac:dyDescent="0.25">
      <c r="A2463" s="10">
        <v>126512</v>
      </c>
      <c r="B2463" s="1" t="s">
        <v>5111</v>
      </c>
      <c r="C2463" s="1" t="s">
        <v>2949</v>
      </c>
      <c r="D2463" s="1">
        <v>0</v>
      </c>
      <c r="E2463" s="1">
        <v>0</v>
      </c>
      <c r="F2463" s="1"/>
      <c r="G2463" s="1" t="s">
        <v>5112</v>
      </c>
      <c r="H2463" s="2">
        <v>45653.472739965277</v>
      </c>
      <c r="I2463" s="1" t="str">
        <f>_xlfn.XLOOKUP(G2463,'Lookup '!A:A,'Lookup '!B:B)</f>
        <v>Camera Screen Protector</v>
      </c>
      <c r="J2463" s="1" t="s">
        <v>317</v>
      </c>
      <c r="K2463" s="1" t="b">
        <v>0</v>
      </c>
      <c r="L2463" s="1"/>
      <c r="M2463" s="1"/>
      <c r="N2463" s="1" t="s">
        <v>52</v>
      </c>
      <c r="O2463" s="3">
        <v>0.64</v>
      </c>
      <c r="P2463" s="3"/>
      <c r="Q2463" s="3">
        <v>0.64</v>
      </c>
      <c r="R2463" s="3">
        <v>1.7726999999999999</v>
      </c>
      <c r="S2463" s="1">
        <v>0</v>
      </c>
      <c r="T2463" s="4">
        <v>0</v>
      </c>
      <c r="U2463" s="1" t="s">
        <v>5364</v>
      </c>
      <c r="V2463" s="1" t="s">
        <v>5569</v>
      </c>
      <c r="W2463" s="1" t="s">
        <v>5705</v>
      </c>
      <c r="X2463" s="1" t="s">
        <v>47</v>
      </c>
      <c r="Y2463" s="1">
        <v>-25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10</v>
      </c>
      <c r="AX2463" s="1">
        <v>170</v>
      </c>
      <c r="AY2463" s="1">
        <v>40</v>
      </c>
      <c r="AZ2463" s="1">
        <v>5</v>
      </c>
      <c r="BA2463" s="11">
        <v>0</v>
      </c>
    </row>
    <row r="2464" spans="1:53" hidden="1" x14ac:dyDescent="0.25">
      <c r="A2464" s="10">
        <v>126513</v>
      </c>
      <c r="B2464" s="1" t="s">
        <v>5113</v>
      </c>
      <c r="C2464" s="1" t="s">
        <v>2949</v>
      </c>
      <c r="D2464" s="1">
        <v>0</v>
      </c>
      <c r="E2464" s="1">
        <v>0</v>
      </c>
      <c r="F2464" s="1"/>
      <c r="G2464" s="1" t="s">
        <v>5114</v>
      </c>
      <c r="H2464" s="2">
        <v>45653.472739965277</v>
      </c>
      <c r="I2464" s="1" t="str">
        <f>_xlfn.XLOOKUP(G2464,'Lookup '!A:A,'Lookup '!B:B)</f>
        <v>Screen Protector</v>
      </c>
      <c r="J2464" s="1" t="s">
        <v>317</v>
      </c>
      <c r="K2464" s="1" t="b">
        <v>0</v>
      </c>
      <c r="L2464" s="1"/>
      <c r="M2464" s="1"/>
      <c r="N2464" s="1" t="s">
        <v>52</v>
      </c>
      <c r="O2464" s="3">
        <v>9.31</v>
      </c>
      <c r="P2464" s="3"/>
      <c r="Q2464" s="3">
        <v>9.31</v>
      </c>
      <c r="R2464" s="3">
        <v>27.2727</v>
      </c>
      <c r="S2464" s="1">
        <v>0</v>
      </c>
      <c r="T2464" s="4">
        <v>0</v>
      </c>
      <c r="U2464" s="1"/>
      <c r="V2464" s="1" t="s">
        <v>5683</v>
      </c>
      <c r="W2464" s="1" t="s">
        <v>5692</v>
      </c>
      <c r="X2464" s="1" t="s">
        <v>47</v>
      </c>
      <c r="Y2464" s="1">
        <v>97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6</v>
      </c>
      <c r="AX2464" s="1">
        <v>34</v>
      </c>
      <c r="AY2464" s="1">
        <v>12</v>
      </c>
      <c r="AZ2464" s="1">
        <v>12</v>
      </c>
      <c r="BA2464" s="11">
        <v>11</v>
      </c>
    </row>
    <row r="2465" spans="1:53" hidden="1" x14ac:dyDescent="0.25">
      <c r="A2465" s="10">
        <v>126514</v>
      </c>
      <c r="B2465" s="1" t="s">
        <v>5115</v>
      </c>
      <c r="C2465" s="1" t="s">
        <v>2949</v>
      </c>
      <c r="D2465" s="1">
        <v>0</v>
      </c>
      <c r="E2465" s="1">
        <v>0</v>
      </c>
      <c r="F2465" s="1"/>
      <c r="G2465" s="1" t="s">
        <v>5116</v>
      </c>
      <c r="H2465" s="2">
        <v>45653.472739965277</v>
      </c>
      <c r="I2465" s="1" t="str">
        <f>_xlfn.XLOOKUP(G2465,'Lookup '!A:A,'Lookup '!B:B)</f>
        <v>Screen Protector</v>
      </c>
      <c r="J2465" s="1" t="s">
        <v>317</v>
      </c>
      <c r="K2465" s="1" t="b">
        <v>0</v>
      </c>
      <c r="L2465" s="1"/>
      <c r="M2465" s="1"/>
      <c r="N2465" s="1" t="s">
        <v>52</v>
      </c>
      <c r="O2465" s="3">
        <v>9.31</v>
      </c>
      <c r="P2465" s="3"/>
      <c r="Q2465" s="3">
        <v>9.31</v>
      </c>
      <c r="R2465" s="3">
        <v>27.2727</v>
      </c>
      <c r="S2465" s="1">
        <v>0</v>
      </c>
      <c r="T2465" s="4">
        <v>0</v>
      </c>
      <c r="U2465" s="1"/>
      <c r="V2465" s="1" t="s">
        <v>5683</v>
      </c>
      <c r="W2465" s="1" t="s">
        <v>5691</v>
      </c>
      <c r="X2465" s="1" t="s">
        <v>47</v>
      </c>
      <c r="Y2465" s="1">
        <v>81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6</v>
      </c>
      <c r="AX2465" s="1">
        <v>34</v>
      </c>
      <c r="AY2465" s="1">
        <v>14</v>
      </c>
      <c r="AZ2465" s="1">
        <v>21</v>
      </c>
      <c r="BA2465" s="11">
        <v>18</v>
      </c>
    </row>
    <row r="2466" spans="1:53" hidden="1" x14ac:dyDescent="0.25">
      <c r="A2466" s="10">
        <v>126515</v>
      </c>
      <c r="B2466" s="1" t="s">
        <v>5117</v>
      </c>
      <c r="C2466" s="1" t="s">
        <v>2949</v>
      </c>
      <c r="D2466" s="1">
        <v>0</v>
      </c>
      <c r="E2466" s="1">
        <v>0</v>
      </c>
      <c r="F2466" s="1"/>
      <c r="G2466" s="1" t="s">
        <v>5118</v>
      </c>
      <c r="H2466" s="2">
        <v>45653.480746145833</v>
      </c>
      <c r="I2466" s="1" t="str">
        <f>_xlfn.XLOOKUP(G2466,'Lookup '!A:A,'Lookup '!B:B)</f>
        <v>Camera Screen Protector</v>
      </c>
      <c r="J2466" s="1" t="s">
        <v>317</v>
      </c>
      <c r="K2466" s="1" t="b">
        <v>0</v>
      </c>
      <c r="L2466" s="1"/>
      <c r="M2466" s="1"/>
      <c r="N2466" s="1" t="s">
        <v>52</v>
      </c>
      <c r="O2466" s="3">
        <v>0.64</v>
      </c>
      <c r="P2466" s="3"/>
      <c r="Q2466" s="3">
        <v>0.64</v>
      </c>
      <c r="R2466" s="3">
        <v>1.7726999999999999</v>
      </c>
      <c r="S2466" s="1">
        <v>0</v>
      </c>
      <c r="T2466" s="4">
        <v>0</v>
      </c>
      <c r="U2466" s="1" t="s">
        <v>5484</v>
      </c>
      <c r="V2466" s="1" t="s">
        <v>5569</v>
      </c>
      <c r="W2466" s="1" t="s">
        <v>5724</v>
      </c>
      <c r="X2466" s="1" t="s">
        <v>47</v>
      </c>
      <c r="Y2466" s="1">
        <v>76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10</v>
      </c>
      <c r="AX2466" s="1">
        <v>180</v>
      </c>
      <c r="AY2466" s="1">
        <v>40</v>
      </c>
      <c r="AZ2466" s="1">
        <v>0</v>
      </c>
      <c r="BA2466" s="11">
        <v>0</v>
      </c>
    </row>
    <row r="2467" spans="1:53" hidden="1" x14ac:dyDescent="0.25">
      <c r="A2467" s="10">
        <v>126516</v>
      </c>
      <c r="B2467" s="1" t="s">
        <v>5119</v>
      </c>
      <c r="C2467" s="1" t="s">
        <v>2949</v>
      </c>
      <c r="D2467" s="1">
        <v>0</v>
      </c>
      <c r="E2467" s="1">
        <v>0</v>
      </c>
      <c r="F2467" s="1"/>
      <c r="G2467" s="1" t="s">
        <v>5120</v>
      </c>
      <c r="H2467" s="2">
        <v>45653.527489085645</v>
      </c>
      <c r="I2467" s="1" t="str">
        <f>_xlfn.XLOOKUP(G2467,'Lookup '!A:A,'Lookup '!B:B)</f>
        <v>Screen Protector</v>
      </c>
      <c r="J2467" s="1" t="s">
        <v>317</v>
      </c>
      <c r="K2467" s="1" t="b">
        <v>0</v>
      </c>
      <c r="L2467" s="1"/>
      <c r="M2467" s="1"/>
      <c r="N2467" s="1" t="s">
        <v>52</v>
      </c>
      <c r="O2467" s="3">
        <v>0.8</v>
      </c>
      <c r="P2467" s="3"/>
      <c r="Q2467" s="3">
        <v>0.8</v>
      </c>
      <c r="R2467" s="3">
        <v>1.8181</v>
      </c>
      <c r="S2467" s="1">
        <v>0</v>
      </c>
      <c r="T2467" s="4">
        <v>0</v>
      </c>
      <c r="U2467" s="1"/>
      <c r="V2467" s="1" t="s">
        <v>5558</v>
      </c>
      <c r="W2467" s="1" t="s">
        <v>5560</v>
      </c>
      <c r="X2467" s="1" t="s">
        <v>47</v>
      </c>
      <c r="Y2467" s="1">
        <v>45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10</v>
      </c>
      <c r="AX2467" s="1">
        <v>319</v>
      </c>
      <c r="AY2467" s="1">
        <v>95</v>
      </c>
      <c r="AZ2467" s="1">
        <v>31</v>
      </c>
      <c r="BA2467" s="11">
        <v>0</v>
      </c>
    </row>
    <row r="2468" spans="1:53" hidden="1" x14ac:dyDescent="0.25">
      <c r="A2468" s="10">
        <v>126517</v>
      </c>
      <c r="B2468" s="1" t="s">
        <v>5121</v>
      </c>
      <c r="C2468" s="1" t="s">
        <v>2949</v>
      </c>
      <c r="D2468" s="1">
        <v>0</v>
      </c>
      <c r="E2468" s="1">
        <v>0</v>
      </c>
      <c r="F2468" s="1"/>
      <c r="G2468" s="1" t="s">
        <v>5122</v>
      </c>
      <c r="H2468" s="2">
        <v>45653.527489085645</v>
      </c>
      <c r="I2468" s="1" t="str">
        <f>_xlfn.XLOOKUP(G2468,'Lookup '!A:A,'Lookup '!B:B)</f>
        <v>Screen Protector</v>
      </c>
      <c r="J2468" s="1" t="s">
        <v>317</v>
      </c>
      <c r="K2468" s="1" t="b">
        <v>0</v>
      </c>
      <c r="L2468" s="1"/>
      <c r="M2468" s="1"/>
      <c r="N2468" s="1" t="s">
        <v>52</v>
      </c>
      <c r="O2468" s="3">
        <v>0.8</v>
      </c>
      <c r="P2468" s="3"/>
      <c r="Q2468" s="3">
        <v>0.8</v>
      </c>
      <c r="R2468" s="3">
        <v>1.8181</v>
      </c>
      <c r="S2468" s="1">
        <v>0</v>
      </c>
      <c r="T2468" s="4">
        <v>0</v>
      </c>
      <c r="U2468" s="1"/>
      <c r="V2468" s="1" t="s">
        <v>5558</v>
      </c>
      <c r="W2468" s="1" t="s">
        <v>5725</v>
      </c>
      <c r="X2468" s="1" t="s">
        <v>47</v>
      </c>
      <c r="Y2468" s="1">
        <v>48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15</v>
      </c>
      <c r="AX2468" s="1">
        <v>325</v>
      </c>
      <c r="AY2468" s="1">
        <v>96</v>
      </c>
      <c r="AZ2468" s="1">
        <v>16</v>
      </c>
      <c r="BA2468" s="11">
        <v>0</v>
      </c>
    </row>
    <row r="2469" spans="1:53" hidden="1" x14ac:dyDescent="0.25">
      <c r="A2469" s="10">
        <v>126518</v>
      </c>
      <c r="B2469" s="1" t="s">
        <v>5123</v>
      </c>
      <c r="C2469" s="1" t="s">
        <v>2949</v>
      </c>
      <c r="D2469" s="1">
        <v>0</v>
      </c>
      <c r="E2469" s="1">
        <v>0</v>
      </c>
      <c r="F2469" s="1"/>
      <c r="G2469" s="1" t="s">
        <v>5124</v>
      </c>
      <c r="H2469" s="2">
        <v>45653.527489085645</v>
      </c>
      <c r="I2469" s="1" t="str">
        <f>_xlfn.XLOOKUP(G2469,'Lookup '!A:A,'Lookup '!B:B)</f>
        <v>Camera Screen Protector</v>
      </c>
      <c r="J2469" s="1" t="s">
        <v>317</v>
      </c>
      <c r="K2469" s="1" t="b">
        <v>0</v>
      </c>
      <c r="L2469" s="1"/>
      <c r="M2469" s="1"/>
      <c r="N2469" s="1" t="s">
        <v>52</v>
      </c>
      <c r="O2469" s="3">
        <v>1.42</v>
      </c>
      <c r="P2469" s="3"/>
      <c r="Q2469" s="3">
        <v>1.42</v>
      </c>
      <c r="R2469" s="3">
        <v>2.7271999999999998</v>
      </c>
      <c r="S2469" s="1">
        <v>0</v>
      </c>
      <c r="T2469" s="4">
        <v>0</v>
      </c>
      <c r="U2469" s="1"/>
      <c r="V2469" s="1" t="s">
        <v>5685</v>
      </c>
      <c r="W2469" s="1">
        <v>0</v>
      </c>
      <c r="X2469" s="1" t="s">
        <v>47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10</v>
      </c>
      <c r="AX2469" s="1">
        <v>474</v>
      </c>
      <c r="AY2469" s="1">
        <v>83</v>
      </c>
      <c r="AZ2469" s="1">
        <v>0</v>
      </c>
      <c r="BA2469" s="11">
        <v>0</v>
      </c>
    </row>
    <row r="2470" spans="1:53" hidden="1" x14ac:dyDescent="0.25">
      <c r="A2470" s="10">
        <v>126519</v>
      </c>
      <c r="B2470" s="1" t="s">
        <v>5125</v>
      </c>
      <c r="C2470" s="1" t="s">
        <v>2949</v>
      </c>
      <c r="D2470" s="1">
        <v>0</v>
      </c>
      <c r="E2470" s="1">
        <v>0</v>
      </c>
      <c r="F2470" s="1"/>
      <c r="G2470" s="1" t="s">
        <v>5126</v>
      </c>
      <c r="H2470" s="2">
        <v>45653.527489085645</v>
      </c>
      <c r="I2470" s="1" t="str">
        <f>_xlfn.XLOOKUP(G2470,'Lookup '!A:A,'Lookup '!B:B)</f>
        <v>Camera Screen Protector</v>
      </c>
      <c r="J2470" s="1" t="s">
        <v>317</v>
      </c>
      <c r="K2470" s="1" t="b">
        <v>0</v>
      </c>
      <c r="L2470" s="1"/>
      <c r="M2470" s="1"/>
      <c r="N2470" s="1" t="s">
        <v>52</v>
      </c>
      <c r="O2470" s="3">
        <v>1.42</v>
      </c>
      <c r="P2470" s="3"/>
      <c r="Q2470" s="3">
        <v>1.42</v>
      </c>
      <c r="R2470" s="3">
        <v>2.7271999999999998</v>
      </c>
      <c r="S2470" s="1">
        <v>0</v>
      </c>
      <c r="T2470" s="4">
        <v>0</v>
      </c>
      <c r="U2470" s="1"/>
      <c r="V2470" s="1" t="s">
        <v>5685</v>
      </c>
      <c r="W2470" s="1">
        <v>0</v>
      </c>
      <c r="X2470" s="1" t="s">
        <v>47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25</v>
      </c>
      <c r="AX2470" s="1">
        <v>482</v>
      </c>
      <c r="AY2470" s="1">
        <v>62</v>
      </c>
      <c r="AZ2470" s="1">
        <v>0</v>
      </c>
      <c r="BA2470" s="11">
        <v>0</v>
      </c>
    </row>
    <row r="2471" spans="1:53" hidden="1" x14ac:dyDescent="0.25">
      <c r="A2471" s="10">
        <v>126520</v>
      </c>
      <c r="B2471" s="1" t="s">
        <v>5127</v>
      </c>
      <c r="C2471" s="1" t="s">
        <v>2949</v>
      </c>
      <c r="D2471" s="1">
        <v>0</v>
      </c>
      <c r="E2471" s="1">
        <v>0</v>
      </c>
      <c r="F2471" s="1"/>
      <c r="G2471" s="1" t="s">
        <v>5128</v>
      </c>
      <c r="H2471" s="2">
        <v>45653.640442905089</v>
      </c>
      <c r="I2471" s="1" t="str">
        <f>_xlfn.XLOOKUP(G2471,'Lookup '!A:A,'Lookup '!B:B)</f>
        <v>Screen Protector</v>
      </c>
      <c r="J2471" s="1" t="s">
        <v>317</v>
      </c>
      <c r="K2471" s="1" t="b">
        <v>0</v>
      </c>
      <c r="L2471" s="1"/>
      <c r="M2471" s="1"/>
      <c r="N2471" s="1" t="s">
        <v>52</v>
      </c>
      <c r="O2471" s="3">
        <v>4.8</v>
      </c>
      <c r="P2471" s="3"/>
      <c r="Q2471" s="3">
        <v>4.8</v>
      </c>
      <c r="R2471" s="3">
        <v>20.908999999999999</v>
      </c>
      <c r="S2471" s="1">
        <v>0</v>
      </c>
      <c r="T2471" s="4">
        <v>0</v>
      </c>
      <c r="U2471" s="1"/>
      <c r="V2471" s="1" t="s">
        <v>5545</v>
      </c>
      <c r="W2471" s="1" t="s">
        <v>5546</v>
      </c>
      <c r="X2471" s="1" t="s">
        <v>47</v>
      </c>
      <c r="Y2471" s="1">
        <v>135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9</v>
      </c>
      <c r="AY2471" s="1">
        <v>5</v>
      </c>
      <c r="AZ2471" s="1">
        <v>4</v>
      </c>
      <c r="BA2471" s="11">
        <v>3</v>
      </c>
    </row>
    <row r="2472" spans="1:53" hidden="1" x14ac:dyDescent="0.25">
      <c r="A2472" s="10">
        <v>126521</v>
      </c>
      <c r="B2472" s="1" t="s">
        <v>5129</v>
      </c>
      <c r="C2472" s="1" t="s">
        <v>2949</v>
      </c>
      <c r="D2472" s="1">
        <v>0</v>
      </c>
      <c r="E2472" s="1">
        <v>0</v>
      </c>
      <c r="F2472" s="1"/>
      <c r="G2472" s="1" t="s">
        <v>5130</v>
      </c>
      <c r="H2472" s="2">
        <v>45653.652889386576</v>
      </c>
      <c r="I2472" s="1" t="str">
        <f>_xlfn.XLOOKUP(G2472,'Lookup '!A:A,'Lookup '!B:B)</f>
        <v>Screen Protector</v>
      </c>
      <c r="J2472" s="1" t="s">
        <v>317</v>
      </c>
      <c r="K2472" s="1" t="b">
        <v>0</v>
      </c>
      <c r="L2472" s="1"/>
      <c r="M2472" s="1"/>
      <c r="N2472" s="1" t="s">
        <v>52</v>
      </c>
      <c r="O2472" s="3">
        <v>4.8</v>
      </c>
      <c r="P2472" s="3"/>
      <c r="Q2472" s="3">
        <v>4.8</v>
      </c>
      <c r="R2472" s="3">
        <v>20.908999999999999</v>
      </c>
      <c r="S2472" s="1">
        <v>0</v>
      </c>
      <c r="T2472" s="4">
        <v>0</v>
      </c>
      <c r="U2472" s="1"/>
      <c r="V2472" s="1" t="s">
        <v>5545</v>
      </c>
      <c r="W2472" s="1" t="s">
        <v>5546</v>
      </c>
      <c r="X2472" s="1" t="s">
        <v>47</v>
      </c>
      <c r="Y2472" s="1">
        <v>167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8</v>
      </c>
      <c r="AY2472" s="1">
        <v>8</v>
      </c>
      <c r="AZ2472" s="1">
        <v>7</v>
      </c>
      <c r="BA2472" s="11">
        <v>5</v>
      </c>
    </row>
    <row r="2473" spans="1:53" hidden="1" x14ac:dyDescent="0.25">
      <c r="A2473" s="10">
        <v>126522</v>
      </c>
      <c r="B2473" s="1" t="s">
        <v>5131</v>
      </c>
      <c r="C2473" s="1" t="s">
        <v>2949</v>
      </c>
      <c r="D2473" s="1">
        <v>0</v>
      </c>
      <c r="E2473" s="1">
        <v>0</v>
      </c>
      <c r="F2473" s="1"/>
      <c r="G2473" s="1" t="s">
        <v>5132</v>
      </c>
      <c r="H2473" s="2">
        <v>45653.652889386576</v>
      </c>
      <c r="I2473" s="1" t="str">
        <f>_xlfn.XLOOKUP(G2473,'Lookup '!A:A,'Lookup '!B:B)</f>
        <v>Screen Protector</v>
      </c>
      <c r="J2473" s="1" t="s">
        <v>317</v>
      </c>
      <c r="K2473" s="1" t="b">
        <v>0</v>
      </c>
      <c r="L2473" s="1"/>
      <c r="M2473" s="1"/>
      <c r="N2473" s="1" t="s">
        <v>52</v>
      </c>
      <c r="O2473" s="3">
        <v>4.8</v>
      </c>
      <c r="P2473" s="3"/>
      <c r="Q2473" s="3">
        <v>4.8</v>
      </c>
      <c r="R2473" s="3">
        <v>20.908999999999999</v>
      </c>
      <c r="S2473" s="1">
        <v>0</v>
      </c>
      <c r="T2473" s="4">
        <v>0</v>
      </c>
      <c r="U2473" s="1"/>
      <c r="V2473" s="1" t="s">
        <v>5545</v>
      </c>
      <c r="W2473" s="1" t="s">
        <v>5546</v>
      </c>
      <c r="X2473" s="1" t="s">
        <v>47</v>
      </c>
      <c r="Y2473" s="1">
        <v>137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2</v>
      </c>
      <c r="AY2473" s="1">
        <v>3</v>
      </c>
      <c r="AZ2473" s="1">
        <v>1</v>
      </c>
      <c r="BA2473" s="11">
        <v>11</v>
      </c>
    </row>
    <row r="2474" spans="1:53" hidden="1" x14ac:dyDescent="0.25">
      <c r="A2474" s="10">
        <v>126523</v>
      </c>
      <c r="B2474" s="1" t="s">
        <v>5133</v>
      </c>
      <c r="C2474" s="1" t="s">
        <v>2949</v>
      </c>
      <c r="D2474" s="1">
        <v>0</v>
      </c>
      <c r="E2474" s="1">
        <v>0</v>
      </c>
      <c r="F2474" s="1"/>
      <c r="G2474" s="1" t="s">
        <v>5134</v>
      </c>
      <c r="H2474" s="2">
        <v>45653.652889386576</v>
      </c>
      <c r="I2474" s="1" t="str">
        <f>_xlfn.XLOOKUP(G2474,'Lookup '!A:A,'Lookup '!B:B)</f>
        <v>Screen Protector</v>
      </c>
      <c r="J2474" s="1" t="s">
        <v>317</v>
      </c>
      <c r="K2474" s="1" t="b">
        <v>0</v>
      </c>
      <c r="L2474" s="1"/>
      <c r="M2474" s="1"/>
      <c r="N2474" s="1" t="s">
        <v>52</v>
      </c>
      <c r="O2474" s="3">
        <v>4.8</v>
      </c>
      <c r="P2474" s="3"/>
      <c r="Q2474" s="3">
        <v>4.8</v>
      </c>
      <c r="R2474" s="3">
        <v>20.908999999999999</v>
      </c>
      <c r="S2474" s="1">
        <v>0</v>
      </c>
      <c r="T2474" s="4">
        <v>0</v>
      </c>
      <c r="U2474" s="1"/>
      <c r="V2474" s="1" t="s">
        <v>5545</v>
      </c>
      <c r="W2474" s="1" t="s">
        <v>5546</v>
      </c>
      <c r="X2474" s="1" t="s">
        <v>47</v>
      </c>
      <c r="Y2474" s="1">
        <v>25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13</v>
      </c>
      <c r="AY2474" s="1">
        <v>1</v>
      </c>
      <c r="AZ2474" s="1">
        <v>1</v>
      </c>
      <c r="BA2474" s="11">
        <v>2</v>
      </c>
    </row>
    <row r="2475" spans="1:53" hidden="1" x14ac:dyDescent="0.25">
      <c r="A2475" s="10">
        <v>126524</v>
      </c>
      <c r="B2475" s="1" t="s">
        <v>5135</v>
      </c>
      <c r="C2475" s="1" t="s">
        <v>2906</v>
      </c>
      <c r="D2475" s="1">
        <v>0</v>
      </c>
      <c r="E2475" s="1">
        <v>0</v>
      </c>
      <c r="F2475" s="1"/>
      <c r="G2475" s="1" t="s">
        <v>5136</v>
      </c>
      <c r="H2475" s="2">
        <v>45653.663830555553</v>
      </c>
      <c r="I2475" s="1" t="str">
        <f>_xlfn.XLOOKUP(G2475,'Lookup '!A:A,'Lookup '!B:B)</f>
        <v>Cables</v>
      </c>
      <c r="J2475" s="1" t="s">
        <v>830</v>
      </c>
      <c r="K2475" s="1" t="b">
        <v>0</v>
      </c>
      <c r="L2475" s="1"/>
      <c r="M2475" s="1"/>
      <c r="N2475" s="1" t="s">
        <v>52</v>
      </c>
      <c r="O2475" s="3">
        <v>1.05</v>
      </c>
      <c r="P2475" s="3"/>
      <c r="Q2475" s="3">
        <v>1.05</v>
      </c>
      <c r="R2475" s="3">
        <v>1.8181</v>
      </c>
      <c r="S2475" s="1">
        <v>0</v>
      </c>
      <c r="T2475" s="4">
        <v>0</v>
      </c>
      <c r="U2475" s="1"/>
      <c r="V2475" s="1" t="s">
        <v>5583</v>
      </c>
      <c r="W2475" s="1">
        <v>0</v>
      </c>
      <c r="X2475" s="1" t="s">
        <v>47</v>
      </c>
      <c r="Y2475" s="1">
        <v>985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5</v>
      </c>
      <c r="BA2475" s="11">
        <v>10</v>
      </c>
    </row>
    <row r="2476" spans="1:53" hidden="1" x14ac:dyDescent="0.25">
      <c r="A2476" s="10">
        <v>126525</v>
      </c>
      <c r="B2476" s="1" t="s">
        <v>5137</v>
      </c>
      <c r="C2476" s="1" t="s">
        <v>2906</v>
      </c>
      <c r="D2476" s="1">
        <v>0</v>
      </c>
      <c r="E2476" s="1">
        <v>0</v>
      </c>
      <c r="F2476" s="1"/>
      <c r="G2476" s="1" t="s">
        <v>5138</v>
      </c>
      <c r="H2476" s="2">
        <v>45653.668202893517</v>
      </c>
      <c r="I2476" s="1" t="str">
        <f>_xlfn.XLOOKUP(G2476,'Lookup '!A:A,'Lookup '!B:B)</f>
        <v>Cables</v>
      </c>
      <c r="J2476" s="1" t="s">
        <v>830</v>
      </c>
      <c r="K2476" s="1" t="b">
        <v>0</v>
      </c>
      <c r="L2476" s="1"/>
      <c r="M2476" s="1"/>
      <c r="N2476" s="1" t="s">
        <v>52</v>
      </c>
      <c r="O2476" s="3">
        <v>0.78</v>
      </c>
      <c r="P2476" s="3"/>
      <c r="Q2476" s="3">
        <v>0.78</v>
      </c>
      <c r="R2476" s="3">
        <v>1.2726999999999999</v>
      </c>
      <c r="S2476" s="1">
        <v>0</v>
      </c>
      <c r="T2476" s="4">
        <v>0</v>
      </c>
      <c r="U2476" s="1"/>
      <c r="V2476" s="1" t="s">
        <v>5583</v>
      </c>
      <c r="W2476" s="1">
        <v>0</v>
      </c>
      <c r="X2476" s="1" t="s">
        <v>47</v>
      </c>
      <c r="Y2476" s="1">
        <v>987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11</v>
      </c>
      <c r="AY2476" s="1">
        <v>0</v>
      </c>
      <c r="AZ2476" s="1">
        <v>2</v>
      </c>
      <c r="BA2476" s="11">
        <v>0</v>
      </c>
    </row>
    <row r="2477" spans="1:53" x14ac:dyDescent="0.25">
      <c r="A2477" s="10">
        <v>126526</v>
      </c>
      <c r="B2477" s="1" t="s">
        <v>5139</v>
      </c>
      <c r="C2477" s="1" t="s">
        <v>4730</v>
      </c>
      <c r="D2477" s="1">
        <v>4</v>
      </c>
      <c r="E2477" s="1">
        <v>0</v>
      </c>
      <c r="F2477" s="1"/>
      <c r="G2477" s="1" t="s">
        <v>5140</v>
      </c>
      <c r="H2477" s="2">
        <v>45656.393249340275</v>
      </c>
      <c r="I2477" s="1" t="str">
        <f>_xlfn.XLOOKUP(G2477,'Lookup '!A:A,'Lookup '!B:B)</f>
        <v>Cases &amp; Covers</v>
      </c>
      <c r="J2477" s="1" t="s">
        <v>51</v>
      </c>
      <c r="K2477" s="1" t="b">
        <v>0</v>
      </c>
      <c r="L2477" s="1"/>
      <c r="M2477" s="1"/>
      <c r="N2477" s="1" t="s">
        <v>52</v>
      </c>
      <c r="O2477" s="3">
        <v>3.03</v>
      </c>
      <c r="P2477" s="3"/>
      <c r="Q2477" s="3">
        <v>3.03</v>
      </c>
      <c r="R2477" s="3">
        <v>5</v>
      </c>
      <c r="S2477" s="1">
        <v>0</v>
      </c>
      <c r="T2477" s="4">
        <v>0</v>
      </c>
      <c r="U2477" s="1" t="s">
        <v>5484</v>
      </c>
      <c r="V2477" s="1" t="s">
        <v>5703</v>
      </c>
      <c r="W2477" s="1" t="s">
        <v>5724</v>
      </c>
      <c r="X2477" s="1" t="s">
        <v>47</v>
      </c>
      <c r="Y2477" s="1">
        <v>21</v>
      </c>
      <c r="Z2477" s="1">
        <v>0</v>
      </c>
      <c r="AA2477" s="1">
        <v>70</v>
      </c>
      <c r="AB2477" s="1">
        <v>70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12</v>
      </c>
      <c r="AX2477" s="1">
        <v>74</v>
      </c>
      <c r="AY2477" s="1">
        <v>20</v>
      </c>
      <c r="AZ2477" s="1">
        <v>13</v>
      </c>
      <c r="BA2477" s="11">
        <v>10</v>
      </c>
    </row>
    <row r="2478" spans="1:53" x14ac:dyDescent="0.25">
      <c r="A2478" s="10">
        <v>126527</v>
      </c>
      <c r="B2478" s="1" t="s">
        <v>5141</v>
      </c>
      <c r="C2478" s="1" t="s">
        <v>4730</v>
      </c>
      <c r="D2478" s="1">
        <v>4</v>
      </c>
      <c r="E2478" s="1">
        <v>0</v>
      </c>
      <c r="F2478" s="1"/>
      <c r="G2478" s="1" t="s">
        <v>5142</v>
      </c>
      <c r="H2478" s="2">
        <v>45656.393249340275</v>
      </c>
      <c r="I2478" s="1" t="str">
        <f>_xlfn.XLOOKUP(G2478,'Lookup '!A:A,'Lookup '!B:B)</f>
        <v>Cases &amp; Covers</v>
      </c>
      <c r="J2478" s="1" t="s">
        <v>51</v>
      </c>
      <c r="K2478" s="1" t="b">
        <v>0</v>
      </c>
      <c r="L2478" s="1"/>
      <c r="M2478" s="1"/>
      <c r="N2478" s="1" t="s">
        <v>52</v>
      </c>
      <c r="O2478" s="3">
        <v>3.03</v>
      </c>
      <c r="P2478" s="3"/>
      <c r="Q2478" s="3">
        <v>3.03</v>
      </c>
      <c r="R2478" s="3">
        <v>5</v>
      </c>
      <c r="S2478" s="1">
        <v>0</v>
      </c>
      <c r="T2478" s="4">
        <v>0</v>
      </c>
      <c r="U2478" s="1" t="s">
        <v>5484</v>
      </c>
      <c r="V2478" s="1" t="s">
        <v>5703</v>
      </c>
      <c r="W2478" s="1" t="s">
        <v>5724</v>
      </c>
      <c r="X2478" s="1" t="s">
        <v>47</v>
      </c>
      <c r="Y2478" s="1">
        <v>27</v>
      </c>
      <c r="Z2478" s="1">
        <v>0</v>
      </c>
      <c r="AA2478" s="1">
        <v>50</v>
      </c>
      <c r="AB2478" s="1">
        <v>50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12</v>
      </c>
      <c r="AX2478" s="1">
        <v>68</v>
      </c>
      <c r="AY2478" s="1">
        <v>20</v>
      </c>
      <c r="AZ2478" s="1">
        <v>12</v>
      </c>
      <c r="BA2478" s="11">
        <v>12</v>
      </c>
    </row>
    <row r="2479" spans="1:53" x14ac:dyDescent="0.25">
      <c r="A2479" s="10">
        <v>126528</v>
      </c>
      <c r="B2479" s="1" t="s">
        <v>5143</v>
      </c>
      <c r="C2479" s="1" t="s">
        <v>4730</v>
      </c>
      <c r="D2479" s="1">
        <v>0</v>
      </c>
      <c r="E2479" s="1">
        <v>0</v>
      </c>
      <c r="F2479" s="1"/>
      <c r="G2479" s="1" t="s">
        <v>5144</v>
      </c>
      <c r="H2479" s="2">
        <v>45656.393249340275</v>
      </c>
      <c r="I2479" s="1" t="str">
        <f>_xlfn.XLOOKUP(G2479,'Lookup '!A:A,'Lookup '!B:B)</f>
        <v>Cases &amp; Covers</v>
      </c>
      <c r="J2479" s="1" t="s">
        <v>51</v>
      </c>
      <c r="K2479" s="1" t="b">
        <v>0</v>
      </c>
      <c r="L2479" s="1"/>
      <c r="M2479" s="1"/>
      <c r="N2479" s="1" t="s">
        <v>52</v>
      </c>
      <c r="O2479" s="3">
        <v>3.03</v>
      </c>
      <c r="P2479" s="3"/>
      <c r="Q2479" s="3">
        <v>3.03</v>
      </c>
      <c r="R2479" s="3">
        <v>5</v>
      </c>
      <c r="S2479" s="1">
        <v>0</v>
      </c>
      <c r="T2479" s="4">
        <v>0</v>
      </c>
      <c r="U2479" s="1" t="s">
        <v>5484</v>
      </c>
      <c r="V2479" s="1" t="s">
        <v>5703</v>
      </c>
      <c r="W2479" s="1" t="s">
        <v>5635</v>
      </c>
      <c r="X2479" s="1" t="s">
        <v>47</v>
      </c>
      <c r="Y2479" s="1">
        <v>14</v>
      </c>
      <c r="Z2479" s="1">
        <v>0</v>
      </c>
      <c r="AA2479" s="1">
        <v>50</v>
      </c>
      <c r="AB2479" s="1">
        <v>50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14</v>
      </c>
      <c r="AY2479" s="1">
        <v>8</v>
      </c>
      <c r="AZ2479" s="1">
        <v>8</v>
      </c>
      <c r="BA2479" s="11">
        <v>7</v>
      </c>
    </row>
    <row r="2480" spans="1:53" x14ac:dyDescent="0.25">
      <c r="A2480" s="10">
        <v>126529</v>
      </c>
      <c r="B2480" s="1" t="s">
        <v>5145</v>
      </c>
      <c r="C2480" s="1" t="s">
        <v>4730</v>
      </c>
      <c r="D2480" s="1">
        <v>0</v>
      </c>
      <c r="E2480" s="1">
        <v>0</v>
      </c>
      <c r="F2480" s="1"/>
      <c r="G2480" s="1" t="s">
        <v>5146</v>
      </c>
      <c r="H2480" s="2">
        <v>45656.393249340275</v>
      </c>
      <c r="I2480" s="1" t="str">
        <f>_xlfn.XLOOKUP(G2480,'Lookup '!A:A,'Lookup '!B:B)</f>
        <v>Cases &amp; Covers</v>
      </c>
      <c r="J2480" s="1" t="s">
        <v>51</v>
      </c>
      <c r="K2480" s="1" t="b">
        <v>0</v>
      </c>
      <c r="L2480" s="1"/>
      <c r="M2480" s="1"/>
      <c r="N2480" s="1" t="s">
        <v>52</v>
      </c>
      <c r="O2480" s="3">
        <v>3.03</v>
      </c>
      <c r="P2480" s="3"/>
      <c r="Q2480" s="3">
        <v>3.03</v>
      </c>
      <c r="R2480" s="3">
        <v>5</v>
      </c>
      <c r="S2480" s="1">
        <v>0</v>
      </c>
      <c r="T2480" s="4">
        <v>0</v>
      </c>
      <c r="U2480" s="1" t="s">
        <v>5484</v>
      </c>
      <c r="V2480" s="1" t="s">
        <v>5703</v>
      </c>
      <c r="W2480" s="1" t="s">
        <v>5635</v>
      </c>
      <c r="X2480" s="1" t="s">
        <v>47</v>
      </c>
      <c r="Y2480" s="1">
        <v>22</v>
      </c>
      <c r="Z2480" s="1">
        <v>0</v>
      </c>
      <c r="AA2480" s="1">
        <v>50</v>
      </c>
      <c r="AB2480" s="1">
        <v>50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13</v>
      </c>
      <c r="AY2480" s="1">
        <v>6</v>
      </c>
      <c r="AZ2480" s="1">
        <v>3</v>
      </c>
      <c r="BA2480" s="11">
        <v>7</v>
      </c>
    </row>
    <row r="2481" spans="1:53" x14ac:dyDescent="0.25">
      <c r="A2481" s="10">
        <v>126530</v>
      </c>
      <c r="B2481" s="1" t="s">
        <v>5147</v>
      </c>
      <c r="C2481" s="1" t="s">
        <v>4730</v>
      </c>
      <c r="D2481" s="1">
        <v>0</v>
      </c>
      <c r="E2481" s="1">
        <v>0</v>
      </c>
      <c r="F2481" s="1"/>
      <c r="G2481" s="1" t="s">
        <v>5148</v>
      </c>
      <c r="H2481" s="2">
        <v>45656.393249340275</v>
      </c>
      <c r="I2481" s="1" t="str">
        <f>_xlfn.XLOOKUP(G2481,'Lookup '!A:A,'Lookup '!B:B)</f>
        <v>Cases &amp; Covers</v>
      </c>
      <c r="J2481" s="1" t="s">
        <v>51</v>
      </c>
      <c r="K2481" s="1" t="b">
        <v>0</v>
      </c>
      <c r="L2481" s="1"/>
      <c r="M2481" s="1"/>
      <c r="N2481" s="1" t="s">
        <v>52</v>
      </c>
      <c r="O2481" s="3">
        <v>3.03</v>
      </c>
      <c r="P2481" s="3"/>
      <c r="Q2481" s="3">
        <v>3.03</v>
      </c>
      <c r="R2481" s="3">
        <v>5</v>
      </c>
      <c r="S2481" s="1">
        <v>0</v>
      </c>
      <c r="T2481" s="4">
        <v>0</v>
      </c>
      <c r="U2481" s="1" t="s">
        <v>5484</v>
      </c>
      <c r="V2481" s="1" t="s">
        <v>5703</v>
      </c>
      <c r="W2481" s="1" t="s">
        <v>5634</v>
      </c>
      <c r="X2481" s="1" t="s">
        <v>47</v>
      </c>
      <c r="Y2481" s="1">
        <v>14</v>
      </c>
      <c r="Z2481" s="1">
        <v>0</v>
      </c>
      <c r="AA2481" s="1">
        <v>50</v>
      </c>
      <c r="AB2481" s="1">
        <v>50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1</v>
      </c>
      <c r="AX2481" s="1">
        <v>12</v>
      </c>
      <c r="AY2481" s="1">
        <v>0</v>
      </c>
      <c r="AZ2481" s="1">
        <v>1</v>
      </c>
      <c r="BA2481" s="11">
        <v>2</v>
      </c>
    </row>
    <row r="2482" spans="1:53" x14ac:dyDescent="0.25">
      <c r="A2482" s="10">
        <v>126531</v>
      </c>
      <c r="B2482" s="1" t="s">
        <v>5149</v>
      </c>
      <c r="C2482" s="1" t="s">
        <v>4730</v>
      </c>
      <c r="D2482" s="1">
        <v>0</v>
      </c>
      <c r="E2482" s="1">
        <v>0</v>
      </c>
      <c r="F2482" s="1"/>
      <c r="G2482" s="1" t="s">
        <v>5150</v>
      </c>
      <c r="H2482" s="2">
        <v>45656.393249340275</v>
      </c>
      <c r="I2482" s="1" t="str">
        <f>_xlfn.XLOOKUP(G2482,'Lookup '!A:A,'Lookup '!B:B)</f>
        <v>Cases &amp; Covers</v>
      </c>
      <c r="J2482" s="1" t="s">
        <v>51</v>
      </c>
      <c r="K2482" s="1" t="b">
        <v>0</v>
      </c>
      <c r="L2482" s="1"/>
      <c r="M2482" s="1"/>
      <c r="N2482" s="1" t="s">
        <v>52</v>
      </c>
      <c r="O2482" s="3">
        <v>3.03</v>
      </c>
      <c r="P2482" s="3"/>
      <c r="Q2482" s="3">
        <v>3.03</v>
      </c>
      <c r="R2482" s="3">
        <v>5</v>
      </c>
      <c r="S2482" s="1">
        <v>0</v>
      </c>
      <c r="T2482" s="4">
        <v>0</v>
      </c>
      <c r="U2482" s="1" t="s">
        <v>5484</v>
      </c>
      <c r="V2482" s="1" t="s">
        <v>5703</v>
      </c>
      <c r="W2482" s="1" t="s">
        <v>5629</v>
      </c>
      <c r="X2482" s="1" t="s">
        <v>47</v>
      </c>
      <c r="Y2482" s="1">
        <v>34</v>
      </c>
      <c r="Z2482" s="1">
        <v>0</v>
      </c>
      <c r="AA2482" s="1">
        <v>50</v>
      </c>
      <c r="AB2482" s="1">
        <v>50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2</v>
      </c>
      <c r="AX2482" s="1">
        <v>8</v>
      </c>
      <c r="AY2482" s="1">
        <v>3</v>
      </c>
      <c r="AZ2482" s="1">
        <v>3</v>
      </c>
      <c r="BA2482" s="11">
        <v>1</v>
      </c>
    </row>
    <row r="2483" spans="1:53" x14ac:dyDescent="0.25">
      <c r="A2483" s="10">
        <v>126532</v>
      </c>
      <c r="B2483" s="1" t="s">
        <v>5151</v>
      </c>
      <c r="C2483" s="1" t="s">
        <v>4730</v>
      </c>
      <c r="D2483" s="1">
        <v>0</v>
      </c>
      <c r="E2483" s="1">
        <v>0</v>
      </c>
      <c r="F2483" s="1"/>
      <c r="G2483" s="1" t="s">
        <v>5152</v>
      </c>
      <c r="H2483" s="2">
        <v>45656.393249340275</v>
      </c>
      <c r="I2483" s="1" t="str">
        <f>_xlfn.XLOOKUP(G2483,'Lookup '!A:A,'Lookup '!B:B)</f>
        <v>Cases &amp; Covers</v>
      </c>
      <c r="J2483" s="1" t="s">
        <v>51</v>
      </c>
      <c r="K2483" s="1" t="b">
        <v>0</v>
      </c>
      <c r="L2483" s="1"/>
      <c r="M2483" s="1"/>
      <c r="N2483" s="1" t="s">
        <v>52</v>
      </c>
      <c r="O2483" s="3">
        <v>3.03</v>
      </c>
      <c r="P2483" s="3"/>
      <c r="Q2483" s="3">
        <v>3.03</v>
      </c>
      <c r="R2483" s="3">
        <v>5</v>
      </c>
      <c r="S2483" s="1">
        <v>0</v>
      </c>
      <c r="T2483" s="4">
        <v>0</v>
      </c>
      <c r="U2483" s="1" t="s">
        <v>5484</v>
      </c>
      <c r="V2483" s="1" t="s">
        <v>5703</v>
      </c>
      <c r="W2483" s="1" t="s">
        <v>5629</v>
      </c>
      <c r="X2483" s="1" t="s">
        <v>47</v>
      </c>
      <c r="Y2483" s="1">
        <v>15</v>
      </c>
      <c r="Z2483" s="1">
        <v>0</v>
      </c>
      <c r="AA2483" s="1">
        <v>50</v>
      </c>
      <c r="AB2483" s="1">
        <v>50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1</v>
      </c>
      <c r="AX2483" s="1">
        <v>6</v>
      </c>
      <c r="AY2483" s="1">
        <v>6</v>
      </c>
      <c r="AZ2483" s="1">
        <v>2</v>
      </c>
      <c r="BA2483" s="11">
        <v>1</v>
      </c>
    </row>
    <row r="2484" spans="1:53" x14ac:dyDescent="0.25">
      <c r="A2484" s="10">
        <v>126533</v>
      </c>
      <c r="B2484" s="1" t="s">
        <v>5153</v>
      </c>
      <c r="C2484" s="1" t="s">
        <v>4730</v>
      </c>
      <c r="D2484" s="1">
        <v>0</v>
      </c>
      <c r="E2484" s="1">
        <v>0</v>
      </c>
      <c r="F2484" s="1"/>
      <c r="G2484" s="1" t="s">
        <v>5154</v>
      </c>
      <c r="H2484" s="2">
        <v>45656.393249340275</v>
      </c>
      <c r="I2484" s="1" t="str">
        <f>_xlfn.XLOOKUP(G2484,'Lookup '!A:A,'Lookup '!B:B)</f>
        <v>Cases &amp; Covers</v>
      </c>
      <c r="J2484" s="1" t="s">
        <v>51</v>
      </c>
      <c r="K2484" s="1" t="b">
        <v>0</v>
      </c>
      <c r="L2484" s="1"/>
      <c r="M2484" s="1"/>
      <c r="N2484" s="1" t="s">
        <v>52</v>
      </c>
      <c r="O2484" s="3">
        <v>3.03</v>
      </c>
      <c r="P2484" s="3"/>
      <c r="Q2484" s="3">
        <v>3.03</v>
      </c>
      <c r="R2484" s="3">
        <v>5</v>
      </c>
      <c r="S2484" s="1">
        <v>0</v>
      </c>
      <c r="T2484" s="4">
        <v>0</v>
      </c>
      <c r="U2484" s="1" t="s">
        <v>5484</v>
      </c>
      <c r="V2484" s="1" t="s">
        <v>5703</v>
      </c>
      <c r="W2484" s="1" t="s">
        <v>5652</v>
      </c>
      <c r="X2484" s="1" t="s">
        <v>47</v>
      </c>
      <c r="Y2484" s="1">
        <v>4</v>
      </c>
      <c r="Z2484" s="1">
        <v>0</v>
      </c>
      <c r="AA2484" s="1">
        <v>60</v>
      </c>
      <c r="AB2484" s="1">
        <v>60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4</v>
      </c>
      <c r="AX2484" s="1">
        <v>11</v>
      </c>
      <c r="AY2484" s="1">
        <v>2</v>
      </c>
      <c r="AZ2484" s="1">
        <v>4</v>
      </c>
      <c r="BA2484" s="11">
        <v>5</v>
      </c>
    </row>
    <row r="2485" spans="1:53" x14ac:dyDescent="0.25">
      <c r="A2485" s="10">
        <v>126534</v>
      </c>
      <c r="B2485" s="1" t="s">
        <v>5155</v>
      </c>
      <c r="C2485" s="1" t="s">
        <v>4730</v>
      </c>
      <c r="D2485" s="1">
        <v>0</v>
      </c>
      <c r="E2485" s="1">
        <v>0</v>
      </c>
      <c r="F2485" s="1"/>
      <c r="G2485" s="1" t="s">
        <v>5156</v>
      </c>
      <c r="H2485" s="2">
        <v>45656.393249340275</v>
      </c>
      <c r="I2485" s="1" t="str">
        <f>_xlfn.XLOOKUP(G2485,'Lookup '!A:A,'Lookup '!B:B)</f>
        <v>Cases &amp; Covers</v>
      </c>
      <c r="J2485" s="1" t="s">
        <v>51</v>
      </c>
      <c r="K2485" s="1" t="b">
        <v>0</v>
      </c>
      <c r="L2485" s="1"/>
      <c r="M2485" s="1"/>
      <c r="N2485" s="1" t="s">
        <v>52</v>
      </c>
      <c r="O2485" s="3">
        <v>3.03</v>
      </c>
      <c r="P2485" s="3"/>
      <c r="Q2485" s="3">
        <v>3.03</v>
      </c>
      <c r="R2485" s="3">
        <v>5</v>
      </c>
      <c r="S2485" s="1">
        <v>0</v>
      </c>
      <c r="T2485" s="4">
        <v>0</v>
      </c>
      <c r="U2485" s="1" t="s">
        <v>5484</v>
      </c>
      <c r="V2485" s="1" t="s">
        <v>5703</v>
      </c>
      <c r="W2485" s="1" t="s">
        <v>5652</v>
      </c>
      <c r="X2485" s="1" t="s">
        <v>47</v>
      </c>
      <c r="Y2485" s="1">
        <v>36</v>
      </c>
      <c r="Z2485" s="1">
        <v>0</v>
      </c>
      <c r="AA2485" s="1">
        <v>40</v>
      </c>
      <c r="AB2485" s="1">
        <v>40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4</v>
      </c>
      <c r="AX2485" s="1">
        <v>13</v>
      </c>
      <c r="AY2485" s="1">
        <v>4</v>
      </c>
      <c r="AZ2485" s="1">
        <v>6</v>
      </c>
      <c r="BA2485" s="11">
        <v>7</v>
      </c>
    </row>
    <row r="2486" spans="1:53" x14ac:dyDescent="0.25">
      <c r="A2486" s="10">
        <v>126535</v>
      </c>
      <c r="B2486" s="1" t="s">
        <v>5157</v>
      </c>
      <c r="C2486" s="1" t="s">
        <v>4730</v>
      </c>
      <c r="D2486" s="1">
        <v>0</v>
      </c>
      <c r="E2486" s="1">
        <v>0</v>
      </c>
      <c r="F2486" s="1"/>
      <c r="G2486" s="1" t="s">
        <v>5158</v>
      </c>
      <c r="H2486" s="2">
        <v>45656.393249340275</v>
      </c>
      <c r="I2486" s="1" t="str">
        <f>_xlfn.XLOOKUP(G2486,'Lookup '!A:A,'Lookup '!B:B)</f>
        <v>Cases &amp; Covers</v>
      </c>
      <c r="J2486" s="1" t="s">
        <v>51</v>
      </c>
      <c r="K2486" s="1" t="b">
        <v>0</v>
      </c>
      <c r="L2486" s="1"/>
      <c r="M2486" s="1"/>
      <c r="N2486" s="1" t="s">
        <v>52</v>
      </c>
      <c r="O2486" s="3">
        <v>3.03</v>
      </c>
      <c r="P2486" s="3"/>
      <c r="Q2486" s="3">
        <v>3.03</v>
      </c>
      <c r="R2486" s="3">
        <v>5</v>
      </c>
      <c r="S2486" s="1">
        <v>0</v>
      </c>
      <c r="T2486" s="4">
        <v>0</v>
      </c>
      <c r="U2486" s="1" t="s">
        <v>5484</v>
      </c>
      <c r="V2486" s="1" t="s">
        <v>5703</v>
      </c>
      <c r="W2486" s="1" t="s">
        <v>5521</v>
      </c>
      <c r="X2486" s="1" t="s">
        <v>47</v>
      </c>
      <c r="Y2486" s="1">
        <v>4</v>
      </c>
      <c r="Z2486" s="1">
        <v>0</v>
      </c>
      <c r="AA2486" s="1">
        <v>30</v>
      </c>
      <c r="AB2486" s="1">
        <v>30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2</v>
      </c>
      <c r="AY2486" s="1">
        <v>3</v>
      </c>
      <c r="AZ2486" s="1">
        <v>6</v>
      </c>
      <c r="BA2486" s="11">
        <v>17</v>
      </c>
    </row>
    <row r="2487" spans="1:53" x14ac:dyDescent="0.25">
      <c r="A2487" s="10">
        <v>126536</v>
      </c>
      <c r="B2487" s="1" t="s">
        <v>5159</v>
      </c>
      <c r="C2487" s="1" t="s">
        <v>4730</v>
      </c>
      <c r="D2487" s="1">
        <v>0</v>
      </c>
      <c r="E2487" s="1">
        <v>0</v>
      </c>
      <c r="F2487" s="1"/>
      <c r="G2487" s="1" t="s">
        <v>5160</v>
      </c>
      <c r="H2487" s="2">
        <v>45656.393249340275</v>
      </c>
      <c r="I2487" s="1" t="str">
        <f>_xlfn.XLOOKUP(G2487,'Lookup '!A:A,'Lookup '!B:B)</f>
        <v>Cases &amp; Covers</v>
      </c>
      <c r="J2487" s="1" t="s">
        <v>51</v>
      </c>
      <c r="K2487" s="1" t="b">
        <v>0</v>
      </c>
      <c r="L2487" s="1"/>
      <c r="M2487" s="1"/>
      <c r="N2487" s="1" t="s">
        <v>52</v>
      </c>
      <c r="O2487" s="3">
        <v>3.03</v>
      </c>
      <c r="P2487" s="3"/>
      <c r="Q2487" s="3">
        <v>3.03</v>
      </c>
      <c r="R2487" s="3">
        <v>5</v>
      </c>
      <c r="S2487" s="1">
        <v>0</v>
      </c>
      <c r="T2487" s="4">
        <v>0</v>
      </c>
      <c r="U2487" s="1" t="s">
        <v>5484</v>
      </c>
      <c r="V2487" s="1" t="s">
        <v>5703</v>
      </c>
      <c r="W2487" s="1" t="s">
        <v>5602</v>
      </c>
      <c r="X2487" s="1" t="s">
        <v>47</v>
      </c>
      <c r="Y2487" s="1">
        <v>24</v>
      </c>
      <c r="Z2487" s="1">
        <v>0</v>
      </c>
      <c r="AA2487" s="1">
        <v>30</v>
      </c>
      <c r="AB2487" s="1">
        <v>30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2</v>
      </c>
      <c r="AY2487" s="1">
        <v>0</v>
      </c>
      <c r="AZ2487" s="1">
        <v>2</v>
      </c>
      <c r="BA2487" s="11">
        <v>2</v>
      </c>
    </row>
    <row r="2488" spans="1:53" x14ac:dyDescent="0.25">
      <c r="A2488" s="10">
        <v>126537</v>
      </c>
      <c r="B2488" s="1" t="s">
        <v>5161</v>
      </c>
      <c r="C2488" s="1" t="s">
        <v>4730</v>
      </c>
      <c r="D2488" s="1">
        <v>0</v>
      </c>
      <c r="E2488" s="1">
        <v>0</v>
      </c>
      <c r="F2488" s="1"/>
      <c r="G2488" s="1" t="s">
        <v>5162</v>
      </c>
      <c r="H2488" s="2">
        <v>45656.393249340275</v>
      </c>
      <c r="I2488" s="1" t="str">
        <f>_xlfn.XLOOKUP(G2488,'Lookup '!A:A,'Lookup '!B:B)</f>
        <v>Cases &amp; Covers</v>
      </c>
      <c r="J2488" s="1" t="s">
        <v>51</v>
      </c>
      <c r="K2488" s="1" t="b">
        <v>0</v>
      </c>
      <c r="L2488" s="1"/>
      <c r="M2488" s="1"/>
      <c r="N2488" s="1" t="s">
        <v>52</v>
      </c>
      <c r="O2488" s="3">
        <v>3.03</v>
      </c>
      <c r="P2488" s="3"/>
      <c r="Q2488" s="3">
        <v>3.03</v>
      </c>
      <c r="R2488" s="3">
        <v>5</v>
      </c>
      <c r="S2488" s="1">
        <v>0</v>
      </c>
      <c r="T2488" s="4">
        <v>0</v>
      </c>
      <c r="U2488" s="1" t="s">
        <v>5484</v>
      </c>
      <c r="V2488" s="1" t="s">
        <v>5703</v>
      </c>
      <c r="W2488" s="1" t="s">
        <v>5591</v>
      </c>
      <c r="X2488" s="1" t="s">
        <v>47</v>
      </c>
      <c r="Y2488" s="1">
        <v>19</v>
      </c>
      <c r="Z2488" s="1">
        <v>0</v>
      </c>
      <c r="AA2488" s="1">
        <v>30</v>
      </c>
      <c r="AB2488" s="1">
        <v>30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4</v>
      </c>
      <c r="AX2488" s="1">
        <v>22</v>
      </c>
      <c r="AY2488" s="1">
        <v>8</v>
      </c>
      <c r="AZ2488" s="1">
        <v>18</v>
      </c>
      <c r="BA2488" s="11">
        <v>10</v>
      </c>
    </row>
    <row r="2489" spans="1:53" x14ac:dyDescent="0.25">
      <c r="A2489" s="10">
        <v>126538</v>
      </c>
      <c r="B2489" s="1" t="s">
        <v>5163</v>
      </c>
      <c r="C2489" s="1" t="s">
        <v>4730</v>
      </c>
      <c r="D2489" s="1">
        <v>0</v>
      </c>
      <c r="E2489" s="1">
        <v>0</v>
      </c>
      <c r="F2489" s="1"/>
      <c r="G2489" s="1" t="s">
        <v>5164</v>
      </c>
      <c r="H2489" s="2">
        <v>45656.393249340275</v>
      </c>
      <c r="I2489" s="1" t="str">
        <f>_xlfn.XLOOKUP(G2489,'Lookup '!A:A,'Lookup '!B:B)</f>
        <v>Cases &amp; Covers</v>
      </c>
      <c r="J2489" s="1" t="s">
        <v>51</v>
      </c>
      <c r="K2489" s="1" t="b">
        <v>0</v>
      </c>
      <c r="L2489" s="1"/>
      <c r="M2489" s="1"/>
      <c r="N2489" s="1" t="s">
        <v>52</v>
      </c>
      <c r="O2489" s="3">
        <v>3.03</v>
      </c>
      <c r="P2489" s="3"/>
      <c r="Q2489" s="3">
        <v>3.03</v>
      </c>
      <c r="R2489" s="3">
        <v>5</v>
      </c>
      <c r="S2489" s="1">
        <v>0</v>
      </c>
      <c r="T2489" s="4">
        <v>0</v>
      </c>
      <c r="U2489" s="1" t="s">
        <v>5484</v>
      </c>
      <c r="V2489" s="1" t="s">
        <v>5703</v>
      </c>
      <c r="W2489" s="1" t="s">
        <v>5591</v>
      </c>
      <c r="X2489" s="1" t="s">
        <v>47</v>
      </c>
      <c r="Y2489" s="1">
        <v>17</v>
      </c>
      <c r="Z2489" s="1">
        <v>0</v>
      </c>
      <c r="AA2489" s="1">
        <v>20</v>
      </c>
      <c r="AB2489" s="1">
        <v>20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14</v>
      </c>
      <c r="AY2489" s="1">
        <v>15</v>
      </c>
      <c r="AZ2489" s="1">
        <v>19</v>
      </c>
      <c r="BA2489" s="11">
        <v>5</v>
      </c>
    </row>
    <row r="2490" spans="1:53" x14ac:dyDescent="0.25">
      <c r="A2490" s="10">
        <v>126539</v>
      </c>
      <c r="B2490" s="1" t="s">
        <v>5165</v>
      </c>
      <c r="C2490" s="1" t="s">
        <v>4730</v>
      </c>
      <c r="D2490" s="1">
        <v>0</v>
      </c>
      <c r="E2490" s="1">
        <v>0</v>
      </c>
      <c r="F2490" s="1"/>
      <c r="G2490" s="1" t="s">
        <v>5166</v>
      </c>
      <c r="H2490" s="2">
        <v>45656.393249340275</v>
      </c>
      <c r="I2490" s="1" t="str">
        <f>_xlfn.XLOOKUP(G2490,'Lookup '!A:A,'Lookup '!B:B)</f>
        <v>Cases &amp; Covers</v>
      </c>
      <c r="J2490" s="1" t="s">
        <v>51</v>
      </c>
      <c r="K2490" s="1" t="b">
        <v>0</v>
      </c>
      <c r="L2490" s="1"/>
      <c r="M2490" s="1"/>
      <c r="N2490" s="1" t="s">
        <v>52</v>
      </c>
      <c r="O2490" s="3">
        <v>3.03</v>
      </c>
      <c r="P2490" s="3"/>
      <c r="Q2490" s="3">
        <v>3.03</v>
      </c>
      <c r="R2490" s="3">
        <v>5</v>
      </c>
      <c r="S2490" s="1">
        <v>0</v>
      </c>
      <c r="T2490" s="4">
        <v>0</v>
      </c>
      <c r="U2490" s="1" t="s">
        <v>5484</v>
      </c>
      <c r="V2490" s="1" t="s">
        <v>5703</v>
      </c>
      <c r="W2490" s="1" t="s">
        <v>5654</v>
      </c>
      <c r="X2490" s="1" t="s">
        <v>47</v>
      </c>
      <c r="Y2490" s="1">
        <v>60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3</v>
      </c>
      <c r="AY2490" s="1">
        <v>8</v>
      </c>
      <c r="AZ2490" s="1">
        <v>19</v>
      </c>
      <c r="BA2490" s="11">
        <v>11</v>
      </c>
    </row>
    <row r="2491" spans="1:53" x14ac:dyDescent="0.25">
      <c r="A2491" s="10">
        <v>126540</v>
      </c>
      <c r="B2491" s="1" t="s">
        <v>5167</v>
      </c>
      <c r="C2491" s="1" t="s">
        <v>4730</v>
      </c>
      <c r="D2491" s="1">
        <v>0</v>
      </c>
      <c r="E2491" s="1">
        <v>0</v>
      </c>
      <c r="F2491" s="1"/>
      <c r="G2491" s="1" t="s">
        <v>5168</v>
      </c>
      <c r="H2491" s="2">
        <v>45656.393249340275</v>
      </c>
      <c r="I2491" s="1" t="str">
        <f>_xlfn.XLOOKUP(G2491,'Lookup '!A:A,'Lookup '!B:B)</f>
        <v>Cases &amp; Covers</v>
      </c>
      <c r="J2491" s="1" t="s">
        <v>51</v>
      </c>
      <c r="K2491" s="1" t="b">
        <v>0</v>
      </c>
      <c r="L2491" s="1"/>
      <c r="M2491" s="1"/>
      <c r="N2491" s="1" t="s">
        <v>52</v>
      </c>
      <c r="O2491" s="3">
        <v>3.03</v>
      </c>
      <c r="P2491" s="3"/>
      <c r="Q2491" s="3">
        <v>3.03</v>
      </c>
      <c r="R2491" s="3">
        <v>5</v>
      </c>
      <c r="S2491" s="1">
        <v>0</v>
      </c>
      <c r="T2491" s="4">
        <v>0</v>
      </c>
      <c r="U2491" s="1" t="s">
        <v>5484</v>
      </c>
      <c r="V2491" s="1" t="s">
        <v>5703</v>
      </c>
      <c r="W2491" s="1" t="s">
        <v>5654</v>
      </c>
      <c r="X2491" s="1" t="s">
        <v>47</v>
      </c>
      <c r="Y2491" s="1">
        <v>70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4</v>
      </c>
      <c r="AY2491" s="1">
        <v>6</v>
      </c>
      <c r="AZ2491" s="1">
        <v>14</v>
      </c>
      <c r="BA2491" s="11">
        <v>6</v>
      </c>
    </row>
    <row r="2492" spans="1:53" x14ac:dyDescent="0.25">
      <c r="A2492" s="10">
        <v>126541</v>
      </c>
      <c r="B2492" s="1" t="s">
        <v>5169</v>
      </c>
      <c r="C2492" s="1" t="s">
        <v>4730</v>
      </c>
      <c r="D2492" s="1">
        <v>0</v>
      </c>
      <c r="E2492" s="1">
        <v>0</v>
      </c>
      <c r="F2492" s="1"/>
      <c r="G2492" s="1" t="s">
        <v>5170</v>
      </c>
      <c r="H2492" s="2">
        <v>45656.393249340275</v>
      </c>
      <c r="I2492" s="1" t="str">
        <f>_xlfn.XLOOKUP(G2492,'Lookup '!A:A,'Lookup '!B:B)</f>
        <v>Cases &amp; Covers</v>
      </c>
      <c r="J2492" s="1" t="s">
        <v>51</v>
      </c>
      <c r="K2492" s="1" t="b">
        <v>0</v>
      </c>
      <c r="L2492" s="1"/>
      <c r="M2492" s="1"/>
      <c r="N2492" s="1" t="s">
        <v>52</v>
      </c>
      <c r="O2492" s="3">
        <v>3.03</v>
      </c>
      <c r="P2492" s="3"/>
      <c r="Q2492" s="3">
        <v>3.03</v>
      </c>
      <c r="R2492" s="3">
        <v>5</v>
      </c>
      <c r="S2492" s="1">
        <v>0</v>
      </c>
      <c r="T2492" s="4">
        <v>0</v>
      </c>
      <c r="U2492" s="1" t="s">
        <v>5484</v>
      </c>
      <c r="V2492" s="1" t="s">
        <v>5703</v>
      </c>
      <c r="W2492" s="1" t="s">
        <v>5588</v>
      </c>
      <c r="X2492" s="1" t="s">
        <v>47</v>
      </c>
      <c r="Y2492" s="1">
        <v>2</v>
      </c>
      <c r="Z2492" s="1">
        <v>0</v>
      </c>
      <c r="AA2492" s="1">
        <v>60</v>
      </c>
      <c r="AB2492" s="1">
        <v>60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4</v>
      </c>
      <c r="AY2492" s="1">
        <v>3</v>
      </c>
      <c r="AZ2492" s="1">
        <v>13</v>
      </c>
      <c r="BA2492" s="11">
        <v>8</v>
      </c>
    </row>
    <row r="2493" spans="1:53" x14ac:dyDescent="0.25">
      <c r="A2493" s="10">
        <v>126542</v>
      </c>
      <c r="B2493" s="1" t="s">
        <v>5171</v>
      </c>
      <c r="C2493" s="1" t="s">
        <v>4730</v>
      </c>
      <c r="D2493" s="1">
        <v>0</v>
      </c>
      <c r="E2493" s="1">
        <v>0</v>
      </c>
      <c r="F2493" s="1"/>
      <c r="G2493" s="1" t="s">
        <v>5172</v>
      </c>
      <c r="H2493" s="2">
        <v>45656.393249340275</v>
      </c>
      <c r="I2493" s="1" t="str">
        <f>_xlfn.XLOOKUP(G2493,'Lookup '!A:A,'Lookup '!B:B)</f>
        <v>Cases &amp; Covers</v>
      </c>
      <c r="J2493" s="1" t="s">
        <v>51</v>
      </c>
      <c r="K2493" s="1" t="b">
        <v>0</v>
      </c>
      <c r="L2493" s="1"/>
      <c r="M2493" s="1"/>
      <c r="N2493" s="1" t="s">
        <v>52</v>
      </c>
      <c r="O2493" s="3">
        <v>3.03</v>
      </c>
      <c r="P2493" s="3"/>
      <c r="Q2493" s="3">
        <v>3.03</v>
      </c>
      <c r="R2493" s="3">
        <v>5</v>
      </c>
      <c r="S2493" s="1">
        <v>0</v>
      </c>
      <c r="T2493" s="4">
        <v>0</v>
      </c>
      <c r="U2493" s="1" t="s">
        <v>5484</v>
      </c>
      <c r="V2493" s="1" t="s">
        <v>5703</v>
      </c>
      <c r="W2493" s="1" t="s">
        <v>5588</v>
      </c>
      <c r="X2493" s="1" t="s">
        <v>47</v>
      </c>
      <c r="Y2493" s="1">
        <v>3</v>
      </c>
      <c r="Z2493" s="1">
        <v>0</v>
      </c>
      <c r="AA2493" s="1">
        <v>60</v>
      </c>
      <c r="AB2493" s="1">
        <v>60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3</v>
      </c>
      <c r="AX2493" s="1">
        <v>14</v>
      </c>
      <c r="AY2493" s="1">
        <v>8</v>
      </c>
      <c r="AZ2493" s="1">
        <v>13</v>
      </c>
      <c r="BA2493" s="11">
        <v>10</v>
      </c>
    </row>
    <row r="2494" spans="1:53" x14ac:dyDescent="0.25">
      <c r="A2494" s="10">
        <v>126543</v>
      </c>
      <c r="B2494" s="1" t="s">
        <v>5173</v>
      </c>
      <c r="C2494" s="1" t="s">
        <v>4730</v>
      </c>
      <c r="D2494" s="1">
        <v>0</v>
      </c>
      <c r="E2494" s="1">
        <v>0</v>
      </c>
      <c r="F2494" s="1"/>
      <c r="G2494" s="1" t="s">
        <v>5174</v>
      </c>
      <c r="H2494" s="2">
        <v>45656.393249340275</v>
      </c>
      <c r="I2494" s="1" t="str">
        <f>_xlfn.XLOOKUP(G2494,'Lookup '!A:A,'Lookup '!B:B)</f>
        <v>Cases &amp; Covers</v>
      </c>
      <c r="J2494" s="1" t="s">
        <v>51</v>
      </c>
      <c r="K2494" s="1" t="b">
        <v>0</v>
      </c>
      <c r="L2494" s="1"/>
      <c r="M2494" s="1"/>
      <c r="N2494" s="1" t="s">
        <v>52</v>
      </c>
      <c r="O2494" s="3">
        <v>3.03</v>
      </c>
      <c r="P2494" s="3"/>
      <c r="Q2494" s="3">
        <v>3.03</v>
      </c>
      <c r="R2494" s="3">
        <v>5</v>
      </c>
      <c r="S2494" s="1">
        <v>0</v>
      </c>
      <c r="T2494" s="4">
        <v>0</v>
      </c>
      <c r="U2494" s="1" t="s">
        <v>5484</v>
      </c>
      <c r="V2494" s="1" t="s">
        <v>5703</v>
      </c>
      <c r="W2494" s="1" t="s">
        <v>5719</v>
      </c>
      <c r="X2494" s="1" t="s">
        <v>47</v>
      </c>
      <c r="Y2494" s="1">
        <v>47</v>
      </c>
      <c r="Z2494" s="1">
        <v>0</v>
      </c>
      <c r="AA2494" s="1">
        <v>40</v>
      </c>
      <c r="AB2494" s="1">
        <v>40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22</v>
      </c>
      <c r="AX2494" s="1">
        <v>64</v>
      </c>
      <c r="AY2494" s="1">
        <v>30</v>
      </c>
      <c r="AZ2494" s="1">
        <v>19</v>
      </c>
      <c r="BA2494" s="11">
        <v>19</v>
      </c>
    </row>
    <row r="2495" spans="1:53" x14ac:dyDescent="0.25">
      <c r="A2495" s="10">
        <v>126544</v>
      </c>
      <c r="B2495" s="1" t="s">
        <v>5175</v>
      </c>
      <c r="C2495" s="1" t="s">
        <v>4730</v>
      </c>
      <c r="D2495" s="1">
        <v>0</v>
      </c>
      <c r="E2495" s="1">
        <v>0</v>
      </c>
      <c r="F2495" s="1"/>
      <c r="G2495" s="1" t="s">
        <v>5176</v>
      </c>
      <c r="H2495" s="2">
        <v>45656.393249340275</v>
      </c>
      <c r="I2495" s="1" t="str">
        <f>_xlfn.XLOOKUP(G2495,'Lookup '!A:A,'Lookup '!B:B)</f>
        <v>Cases &amp; Covers</v>
      </c>
      <c r="J2495" s="1" t="s">
        <v>51</v>
      </c>
      <c r="K2495" s="1" t="b">
        <v>0</v>
      </c>
      <c r="L2495" s="1"/>
      <c r="M2495" s="1"/>
      <c r="N2495" s="1" t="s">
        <v>52</v>
      </c>
      <c r="O2495" s="3">
        <v>3.03</v>
      </c>
      <c r="P2495" s="3"/>
      <c r="Q2495" s="3">
        <v>3.03</v>
      </c>
      <c r="R2495" s="3">
        <v>5</v>
      </c>
      <c r="S2495" s="1">
        <v>0</v>
      </c>
      <c r="T2495" s="4">
        <v>0</v>
      </c>
      <c r="U2495" s="1" t="s">
        <v>5484</v>
      </c>
      <c r="V2495" s="1" t="s">
        <v>5703</v>
      </c>
      <c r="W2495" s="1" t="s">
        <v>5719</v>
      </c>
      <c r="X2495" s="1" t="s">
        <v>47</v>
      </c>
      <c r="Y2495" s="1">
        <v>18</v>
      </c>
      <c r="Z2495" s="1">
        <v>0</v>
      </c>
      <c r="AA2495" s="1">
        <v>50</v>
      </c>
      <c r="AB2495" s="1">
        <v>50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22</v>
      </c>
      <c r="AX2495" s="1">
        <v>59</v>
      </c>
      <c r="AY2495" s="1">
        <v>20</v>
      </c>
      <c r="AZ2495" s="1">
        <v>21</v>
      </c>
      <c r="BA2495" s="11">
        <v>10</v>
      </c>
    </row>
    <row r="2496" spans="1:53" x14ac:dyDescent="0.25">
      <c r="A2496" s="10">
        <v>126545</v>
      </c>
      <c r="B2496" s="1" t="s">
        <v>5177</v>
      </c>
      <c r="C2496" s="1" t="s">
        <v>4730</v>
      </c>
      <c r="D2496" s="1">
        <v>0</v>
      </c>
      <c r="E2496" s="1">
        <v>0</v>
      </c>
      <c r="F2496" s="1"/>
      <c r="G2496" s="1" t="s">
        <v>5178</v>
      </c>
      <c r="H2496" s="2">
        <v>45656.393249340275</v>
      </c>
      <c r="I2496" s="1" t="str">
        <f>_xlfn.XLOOKUP(G2496,'Lookup '!A:A,'Lookup '!B:B)</f>
        <v>Cases &amp; Covers</v>
      </c>
      <c r="J2496" s="1" t="s">
        <v>51</v>
      </c>
      <c r="K2496" s="1" t="b">
        <v>0</v>
      </c>
      <c r="L2496" s="1"/>
      <c r="M2496" s="1"/>
      <c r="N2496" s="1" t="s">
        <v>52</v>
      </c>
      <c r="O2496" s="3">
        <v>3.03</v>
      </c>
      <c r="P2496" s="3"/>
      <c r="Q2496" s="3">
        <v>3.03</v>
      </c>
      <c r="R2496" s="3">
        <v>5</v>
      </c>
      <c r="S2496" s="1">
        <v>0</v>
      </c>
      <c r="T2496" s="4">
        <v>0</v>
      </c>
      <c r="U2496" s="1" t="s">
        <v>5484</v>
      </c>
      <c r="V2496" s="1" t="s">
        <v>5703</v>
      </c>
      <c r="W2496" s="1" t="s">
        <v>5689</v>
      </c>
      <c r="X2496" s="1" t="s">
        <v>47</v>
      </c>
      <c r="Y2496" s="1">
        <v>9</v>
      </c>
      <c r="Z2496" s="1">
        <v>0</v>
      </c>
      <c r="AA2496" s="1">
        <v>150</v>
      </c>
      <c r="AB2496" s="1">
        <v>150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4</v>
      </c>
      <c r="AX2496" s="1">
        <v>36</v>
      </c>
      <c r="AY2496" s="1">
        <v>33</v>
      </c>
      <c r="AZ2496" s="1">
        <v>18</v>
      </c>
      <c r="BA2496" s="11">
        <v>0</v>
      </c>
    </row>
    <row r="2497" spans="1:53" x14ac:dyDescent="0.25">
      <c r="A2497" s="10">
        <v>126546</v>
      </c>
      <c r="B2497" s="1" t="s">
        <v>5179</v>
      </c>
      <c r="C2497" s="1" t="s">
        <v>4730</v>
      </c>
      <c r="D2497" s="1">
        <v>0</v>
      </c>
      <c r="E2497" s="1">
        <v>0</v>
      </c>
      <c r="F2497" s="1"/>
      <c r="G2497" s="1" t="s">
        <v>5180</v>
      </c>
      <c r="H2497" s="2">
        <v>45656.393249340275</v>
      </c>
      <c r="I2497" s="1" t="str">
        <f>_xlfn.XLOOKUP(G2497,'Lookup '!A:A,'Lookup '!B:B)</f>
        <v>Cases &amp; Covers</v>
      </c>
      <c r="J2497" s="1" t="s">
        <v>51</v>
      </c>
      <c r="K2497" s="1" t="b">
        <v>0</v>
      </c>
      <c r="L2497" s="1"/>
      <c r="M2497" s="1"/>
      <c r="N2497" s="1" t="s">
        <v>52</v>
      </c>
      <c r="O2497" s="3">
        <v>3.03</v>
      </c>
      <c r="P2497" s="3"/>
      <c r="Q2497" s="3">
        <v>3.03</v>
      </c>
      <c r="R2497" s="3">
        <v>5</v>
      </c>
      <c r="S2497" s="1">
        <v>0</v>
      </c>
      <c r="T2497" s="4">
        <v>0</v>
      </c>
      <c r="U2497" s="1" t="s">
        <v>5484</v>
      </c>
      <c r="V2497" s="1" t="s">
        <v>5703</v>
      </c>
      <c r="W2497" s="1" t="s">
        <v>5689</v>
      </c>
      <c r="X2497" s="1" t="s">
        <v>47</v>
      </c>
      <c r="Y2497" s="1">
        <v>7</v>
      </c>
      <c r="Z2497" s="1">
        <v>0</v>
      </c>
      <c r="AA2497" s="1">
        <v>150</v>
      </c>
      <c r="AB2497" s="1">
        <v>150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2</v>
      </c>
      <c r="AX2497" s="1">
        <v>24</v>
      </c>
      <c r="AY2497" s="1">
        <v>24</v>
      </c>
      <c r="AZ2497" s="1">
        <v>21</v>
      </c>
      <c r="BA2497" s="11">
        <v>4</v>
      </c>
    </row>
    <row r="2498" spans="1:53" x14ac:dyDescent="0.25">
      <c r="A2498" s="10">
        <v>126547</v>
      </c>
      <c r="B2498" s="1" t="s">
        <v>5181</v>
      </c>
      <c r="C2498" s="1" t="s">
        <v>4730</v>
      </c>
      <c r="D2498" s="1">
        <v>0</v>
      </c>
      <c r="E2498" s="1">
        <v>0</v>
      </c>
      <c r="F2498" s="1"/>
      <c r="G2498" s="1" t="s">
        <v>5182</v>
      </c>
      <c r="H2498" s="2">
        <v>45656.393249340275</v>
      </c>
      <c r="I2498" s="1" t="str">
        <f>_xlfn.XLOOKUP(G2498,'Lookup '!A:A,'Lookup '!B:B)</f>
        <v>Cases &amp; Covers</v>
      </c>
      <c r="J2498" s="1" t="s">
        <v>51</v>
      </c>
      <c r="K2498" s="1" t="b">
        <v>0</v>
      </c>
      <c r="L2498" s="1"/>
      <c r="M2498" s="1"/>
      <c r="N2498" s="1" t="s">
        <v>52</v>
      </c>
      <c r="O2498" s="3">
        <v>3.03</v>
      </c>
      <c r="P2498" s="3"/>
      <c r="Q2498" s="3">
        <v>3.03</v>
      </c>
      <c r="R2498" s="3">
        <v>5</v>
      </c>
      <c r="S2498" s="1">
        <v>0</v>
      </c>
      <c r="T2498" s="4">
        <v>0</v>
      </c>
      <c r="U2498" s="1" t="s">
        <v>5484</v>
      </c>
      <c r="V2498" s="1" t="s">
        <v>5703</v>
      </c>
      <c r="W2498" s="1" t="s">
        <v>5688</v>
      </c>
      <c r="X2498" s="1" t="s">
        <v>47</v>
      </c>
      <c r="Y2498" s="1">
        <v>15</v>
      </c>
      <c r="Z2498" s="1">
        <v>0</v>
      </c>
      <c r="AA2498" s="1">
        <v>100</v>
      </c>
      <c r="AB2498" s="1">
        <v>100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4</v>
      </c>
      <c r="AX2498" s="1">
        <v>31</v>
      </c>
      <c r="AY2498" s="1">
        <v>24</v>
      </c>
      <c r="AZ2498" s="1">
        <v>38</v>
      </c>
      <c r="BA2498" s="11">
        <v>8</v>
      </c>
    </row>
    <row r="2499" spans="1:53" x14ac:dyDescent="0.25">
      <c r="A2499" s="10">
        <v>126548</v>
      </c>
      <c r="B2499" s="1" t="s">
        <v>5183</v>
      </c>
      <c r="C2499" s="1" t="s">
        <v>4730</v>
      </c>
      <c r="D2499" s="1">
        <v>0</v>
      </c>
      <c r="E2499" s="1">
        <v>0</v>
      </c>
      <c r="F2499" s="1"/>
      <c r="G2499" s="1" t="s">
        <v>5184</v>
      </c>
      <c r="H2499" s="2">
        <v>45656.393249340275</v>
      </c>
      <c r="I2499" s="1" t="str">
        <f>_xlfn.XLOOKUP(G2499,'Lookup '!A:A,'Lookup '!B:B)</f>
        <v>Cases &amp; Covers</v>
      </c>
      <c r="J2499" s="1" t="s">
        <v>51</v>
      </c>
      <c r="K2499" s="1" t="b">
        <v>0</v>
      </c>
      <c r="L2499" s="1"/>
      <c r="M2499" s="1"/>
      <c r="N2499" s="1" t="s">
        <v>52</v>
      </c>
      <c r="O2499" s="3">
        <v>3.03</v>
      </c>
      <c r="P2499" s="3"/>
      <c r="Q2499" s="3">
        <v>3.03</v>
      </c>
      <c r="R2499" s="3">
        <v>5</v>
      </c>
      <c r="S2499" s="1">
        <v>0</v>
      </c>
      <c r="T2499" s="4">
        <v>0</v>
      </c>
      <c r="U2499" s="1" t="s">
        <v>5484</v>
      </c>
      <c r="V2499" s="1" t="s">
        <v>5703</v>
      </c>
      <c r="W2499" s="1" t="s">
        <v>5688</v>
      </c>
      <c r="X2499" s="1" t="s">
        <v>47</v>
      </c>
      <c r="Y2499" s="1">
        <v>15</v>
      </c>
      <c r="Z2499" s="1">
        <v>0</v>
      </c>
      <c r="AA2499" s="1">
        <v>120</v>
      </c>
      <c r="AB2499" s="1">
        <v>120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4</v>
      </c>
      <c r="AX2499" s="1">
        <v>30</v>
      </c>
      <c r="AY2499" s="1">
        <v>19</v>
      </c>
      <c r="AZ2499" s="1">
        <v>22</v>
      </c>
      <c r="BA2499" s="11">
        <v>10</v>
      </c>
    </row>
    <row r="2500" spans="1:53" hidden="1" x14ac:dyDescent="0.25">
      <c r="A2500" s="10">
        <v>126549</v>
      </c>
      <c r="B2500" s="1" t="s">
        <v>5185</v>
      </c>
      <c r="C2500" s="1" t="s">
        <v>3515</v>
      </c>
      <c r="D2500" s="1">
        <v>4</v>
      </c>
      <c r="E2500" s="1">
        <v>0</v>
      </c>
      <c r="F2500" s="1"/>
      <c r="G2500" s="1" t="s">
        <v>5186</v>
      </c>
      <c r="H2500" s="2">
        <v>45656.393249340275</v>
      </c>
      <c r="I2500" s="1" t="str">
        <f>_xlfn.XLOOKUP(G2500,'Lookup '!A:A,'Lookup '!B:B)</f>
        <v>KEYBOARD CASE</v>
      </c>
      <c r="J2500" s="1" t="s">
        <v>3522</v>
      </c>
      <c r="K2500" s="1" t="b">
        <v>0</v>
      </c>
      <c r="L2500" s="1"/>
      <c r="M2500" s="1"/>
      <c r="N2500" s="1" t="s">
        <v>52</v>
      </c>
      <c r="O2500" s="3">
        <v>30.46</v>
      </c>
      <c r="P2500" s="3"/>
      <c r="Q2500" s="3">
        <v>30.46</v>
      </c>
      <c r="R2500" s="3">
        <v>50</v>
      </c>
      <c r="S2500" s="1">
        <v>0</v>
      </c>
      <c r="T2500" s="4">
        <v>0</v>
      </c>
      <c r="U2500" s="1"/>
      <c r="V2500" s="1" t="s">
        <v>5665</v>
      </c>
      <c r="W2500" s="1">
        <v>0</v>
      </c>
      <c r="X2500" s="1" t="s">
        <v>47</v>
      </c>
      <c r="Y2500" s="1">
        <v>53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17</v>
      </c>
      <c r="AY2500" s="1">
        <v>11</v>
      </c>
      <c r="AZ2500" s="1">
        <v>12</v>
      </c>
      <c r="BA2500" s="11">
        <v>8</v>
      </c>
    </row>
    <row r="2501" spans="1:53" hidden="1" x14ac:dyDescent="0.25">
      <c r="A2501" s="10">
        <v>126550</v>
      </c>
      <c r="B2501" s="1" t="s">
        <v>5187</v>
      </c>
      <c r="C2501" s="1" t="s">
        <v>3515</v>
      </c>
      <c r="D2501" s="1">
        <v>4</v>
      </c>
      <c r="E2501" s="1">
        <v>0</v>
      </c>
      <c r="F2501" s="1"/>
      <c r="G2501" s="1" t="s">
        <v>5188</v>
      </c>
      <c r="H2501" s="2">
        <v>45656.393249340275</v>
      </c>
      <c r="I2501" s="1" t="str">
        <f>_xlfn.XLOOKUP(G2501,'Lookup '!A:A,'Lookup '!B:B)</f>
        <v>KEYBOARD CASE</v>
      </c>
      <c r="J2501" s="1" t="s">
        <v>3522</v>
      </c>
      <c r="K2501" s="1" t="b">
        <v>0</v>
      </c>
      <c r="L2501" s="1"/>
      <c r="M2501" s="1"/>
      <c r="N2501" s="1" t="s">
        <v>52</v>
      </c>
      <c r="O2501" s="3">
        <v>33.85</v>
      </c>
      <c r="P2501" s="3"/>
      <c r="Q2501" s="3">
        <v>33.85</v>
      </c>
      <c r="R2501" s="3">
        <v>52.727200000000003</v>
      </c>
      <c r="S2501" s="1">
        <v>0</v>
      </c>
      <c r="T2501" s="4">
        <v>0</v>
      </c>
      <c r="U2501" s="1"/>
      <c r="V2501" s="1" t="s">
        <v>5665</v>
      </c>
      <c r="W2501" s="1">
        <v>0</v>
      </c>
      <c r="X2501" s="1" t="s">
        <v>47</v>
      </c>
      <c r="Y2501" s="1">
        <v>28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16</v>
      </c>
      <c r="AY2501" s="1">
        <v>12</v>
      </c>
      <c r="AZ2501" s="1">
        <v>9</v>
      </c>
      <c r="BA2501" s="11">
        <v>5</v>
      </c>
    </row>
    <row r="2502" spans="1:53" hidden="1" x14ac:dyDescent="0.25">
      <c r="A2502" s="10">
        <v>126551</v>
      </c>
      <c r="B2502" s="1" t="s">
        <v>5189</v>
      </c>
      <c r="C2502" s="1" t="s">
        <v>2949</v>
      </c>
      <c r="D2502" s="1">
        <v>0</v>
      </c>
      <c r="E2502" s="1">
        <v>0</v>
      </c>
      <c r="F2502" s="1"/>
      <c r="G2502" s="1" t="s">
        <v>5190</v>
      </c>
      <c r="H2502" s="2">
        <v>45656.393249340275</v>
      </c>
      <c r="I2502" s="1" t="str">
        <f>_xlfn.XLOOKUP(G2502,'Lookup '!A:A,'Lookup '!B:B)</f>
        <v>Screen Protector</v>
      </c>
      <c r="J2502" s="1" t="s">
        <v>317</v>
      </c>
      <c r="K2502" s="1" t="b">
        <v>0</v>
      </c>
      <c r="L2502" s="1"/>
      <c r="M2502" s="1"/>
      <c r="N2502" s="1" t="s">
        <v>52</v>
      </c>
      <c r="O2502" s="3">
        <v>0.85</v>
      </c>
      <c r="P2502" s="3"/>
      <c r="Q2502" s="3">
        <v>0.85</v>
      </c>
      <c r="R2502" s="3">
        <v>2.7271999999999998</v>
      </c>
      <c r="S2502" s="1">
        <v>0</v>
      </c>
      <c r="T2502" s="4">
        <v>0</v>
      </c>
      <c r="U2502" s="1"/>
      <c r="V2502" s="1" t="s">
        <v>5637</v>
      </c>
      <c r="W2502" s="1">
        <v>0</v>
      </c>
      <c r="X2502" s="1" t="s">
        <v>47</v>
      </c>
      <c r="Y2502" s="1">
        <v>227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78</v>
      </c>
      <c r="AY2502" s="1">
        <v>40</v>
      </c>
      <c r="AZ2502" s="1">
        <v>42</v>
      </c>
      <c r="BA2502" s="11">
        <v>15</v>
      </c>
    </row>
    <row r="2503" spans="1:53" hidden="1" x14ac:dyDescent="0.25">
      <c r="A2503" s="10">
        <v>126552</v>
      </c>
      <c r="B2503" s="1" t="s">
        <v>5191</v>
      </c>
      <c r="C2503" s="1" t="s">
        <v>2949</v>
      </c>
      <c r="D2503" s="1">
        <v>0</v>
      </c>
      <c r="E2503" s="1">
        <v>0</v>
      </c>
      <c r="F2503" s="1"/>
      <c r="G2503" s="1" t="s">
        <v>5192</v>
      </c>
      <c r="H2503" s="2">
        <v>45656.393249340275</v>
      </c>
      <c r="I2503" s="1" t="str">
        <f>_xlfn.XLOOKUP(G2503,'Lookup '!A:A,'Lookup '!B:B)</f>
        <v>Screen Protector</v>
      </c>
      <c r="J2503" s="1" t="s">
        <v>317</v>
      </c>
      <c r="K2503" s="1" t="b">
        <v>0</v>
      </c>
      <c r="L2503" s="1"/>
      <c r="M2503" s="1"/>
      <c r="N2503" s="1" t="s">
        <v>52</v>
      </c>
      <c r="O2503" s="3">
        <v>0.85</v>
      </c>
      <c r="P2503" s="3"/>
      <c r="Q2503" s="3">
        <v>0.85</v>
      </c>
      <c r="R2503" s="3">
        <v>2.7271999999999998</v>
      </c>
      <c r="S2503" s="1">
        <v>0</v>
      </c>
      <c r="T2503" s="4">
        <v>0</v>
      </c>
      <c r="U2503" s="1"/>
      <c r="V2503" s="1" t="s">
        <v>5637</v>
      </c>
      <c r="W2503" s="1">
        <v>0</v>
      </c>
      <c r="X2503" s="1" t="s">
        <v>47</v>
      </c>
      <c r="Y2503" s="1">
        <v>171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66</v>
      </c>
      <c r="AY2503" s="1">
        <v>26</v>
      </c>
      <c r="AZ2503" s="1">
        <v>31</v>
      </c>
      <c r="BA2503" s="11">
        <v>8</v>
      </c>
    </row>
    <row r="2504" spans="1:53" hidden="1" x14ac:dyDescent="0.25">
      <c r="A2504" s="10">
        <v>126553</v>
      </c>
      <c r="B2504" s="1" t="s">
        <v>5193</v>
      </c>
      <c r="C2504" s="1" t="s">
        <v>2949</v>
      </c>
      <c r="D2504" s="1">
        <v>0</v>
      </c>
      <c r="E2504" s="1">
        <v>0</v>
      </c>
      <c r="F2504" s="1"/>
      <c r="G2504" s="1" t="s">
        <v>5194</v>
      </c>
      <c r="H2504" s="2">
        <v>45656.393249340275</v>
      </c>
      <c r="I2504" s="1" t="str">
        <f>_xlfn.XLOOKUP(G2504,'Lookup '!A:A,'Lookup '!B:B)</f>
        <v>Screen Protector</v>
      </c>
      <c r="J2504" s="1" t="s">
        <v>317</v>
      </c>
      <c r="K2504" s="1" t="b">
        <v>0</v>
      </c>
      <c r="L2504" s="1"/>
      <c r="M2504" s="1"/>
      <c r="N2504" s="1" t="s">
        <v>52</v>
      </c>
      <c r="O2504" s="3">
        <v>0.85</v>
      </c>
      <c r="P2504" s="3"/>
      <c r="Q2504" s="3">
        <v>0.85</v>
      </c>
      <c r="R2504" s="3">
        <v>2.7271999999999998</v>
      </c>
      <c r="S2504" s="1">
        <v>0</v>
      </c>
      <c r="T2504" s="4">
        <v>0</v>
      </c>
      <c r="U2504" s="1"/>
      <c r="V2504" s="1" t="s">
        <v>5637</v>
      </c>
      <c r="W2504" s="1">
        <v>0</v>
      </c>
      <c r="X2504" s="1" t="s">
        <v>47</v>
      </c>
      <c r="Y2504" s="1">
        <v>184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57</v>
      </c>
      <c r="AY2504" s="1">
        <v>28</v>
      </c>
      <c r="AZ2504" s="1">
        <v>20</v>
      </c>
      <c r="BA2504" s="11">
        <v>13</v>
      </c>
    </row>
    <row r="2505" spans="1:53" hidden="1" x14ac:dyDescent="0.25">
      <c r="A2505" s="10">
        <v>126554</v>
      </c>
      <c r="B2505" s="1" t="s">
        <v>5195</v>
      </c>
      <c r="C2505" s="1" t="s">
        <v>2949</v>
      </c>
      <c r="D2505" s="1">
        <v>0</v>
      </c>
      <c r="E2505" s="1">
        <v>0</v>
      </c>
      <c r="F2505" s="1"/>
      <c r="G2505" s="1" t="s">
        <v>5196</v>
      </c>
      <c r="H2505" s="2">
        <v>45656.393249340275</v>
      </c>
      <c r="I2505" s="1" t="str">
        <f>_xlfn.XLOOKUP(G2505,'Lookup '!A:A,'Lookup '!B:B)</f>
        <v>Screen Protector</v>
      </c>
      <c r="J2505" s="1" t="s">
        <v>317</v>
      </c>
      <c r="K2505" s="1" t="b">
        <v>0</v>
      </c>
      <c r="L2505" s="1"/>
      <c r="M2505" s="1"/>
      <c r="N2505" s="1" t="s">
        <v>52</v>
      </c>
      <c r="O2505" s="3">
        <v>0.85</v>
      </c>
      <c r="P2505" s="3"/>
      <c r="Q2505" s="3">
        <v>0.85</v>
      </c>
      <c r="R2505" s="3">
        <v>2.7271999999999998</v>
      </c>
      <c r="S2505" s="1">
        <v>0</v>
      </c>
      <c r="T2505" s="4">
        <v>0</v>
      </c>
      <c r="U2505" s="1"/>
      <c r="V2505" s="1" t="s">
        <v>5637</v>
      </c>
      <c r="W2505" s="1">
        <v>0</v>
      </c>
      <c r="X2505" s="1" t="s">
        <v>47</v>
      </c>
      <c r="Y2505" s="1">
        <v>199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108</v>
      </c>
      <c r="AY2505" s="1">
        <v>30</v>
      </c>
      <c r="AZ2505" s="1">
        <v>40</v>
      </c>
      <c r="BA2505" s="11">
        <v>25</v>
      </c>
    </row>
    <row r="2506" spans="1:53" hidden="1" x14ac:dyDescent="0.25">
      <c r="A2506" s="10">
        <v>126555</v>
      </c>
      <c r="B2506" s="1" t="s">
        <v>5197</v>
      </c>
      <c r="C2506" s="1" t="s">
        <v>2949</v>
      </c>
      <c r="D2506" s="1">
        <v>0</v>
      </c>
      <c r="E2506" s="1">
        <v>0</v>
      </c>
      <c r="F2506" s="1"/>
      <c r="G2506" s="1" t="s">
        <v>5198</v>
      </c>
      <c r="H2506" s="2">
        <v>45656.393249340275</v>
      </c>
      <c r="I2506" s="1" t="str">
        <f>_xlfn.XLOOKUP(G2506,'Lookup '!A:A,'Lookup '!B:B)</f>
        <v>Screen Protector</v>
      </c>
      <c r="J2506" s="1" t="s">
        <v>317</v>
      </c>
      <c r="K2506" s="1" t="b">
        <v>0</v>
      </c>
      <c r="L2506" s="1"/>
      <c r="M2506" s="1"/>
      <c r="N2506" s="1" t="s">
        <v>52</v>
      </c>
      <c r="O2506" s="3">
        <v>0.85</v>
      </c>
      <c r="P2506" s="3"/>
      <c r="Q2506" s="3">
        <v>0.85</v>
      </c>
      <c r="R2506" s="3">
        <v>2.7271999999999998</v>
      </c>
      <c r="S2506" s="1">
        <v>0</v>
      </c>
      <c r="T2506" s="4">
        <v>0</v>
      </c>
      <c r="U2506" s="1"/>
      <c r="V2506" s="1" t="s">
        <v>5637</v>
      </c>
      <c r="W2506" s="1">
        <v>0</v>
      </c>
      <c r="X2506" s="1" t="s">
        <v>47</v>
      </c>
      <c r="Y2506" s="1">
        <v>119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91</v>
      </c>
      <c r="AY2506" s="1">
        <v>32</v>
      </c>
      <c r="AZ2506" s="1">
        <v>48</v>
      </c>
      <c r="BA2506" s="11">
        <v>13</v>
      </c>
    </row>
    <row r="2507" spans="1:53" hidden="1" x14ac:dyDescent="0.25">
      <c r="A2507" s="10">
        <v>126556</v>
      </c>
      <c r="B2507" s="1" t="s">
        <v>5199</v>
      </c>
      <c r="C2507" s="1" t="s">
        <v>2949</v>
      </c>
      <c r="D2507" s="1">
        <v>0</v>
      </c>
      <c r="E2507" s="1">
        <v>0</v>
      </c>
      <c r="F2507" s="1"/>
      <c r="G2507" s="1" t="s">
        <v>5200</v>
      </c>
      <c r="H2507" s="2">
        <v>45656.393249340275</v>
      </c>
      <c r="I2507" s="1" t="str">
        <f>_xlfn.XLOOKUP(G2507,'Lookup '!A:A,'Lookup '!B:B)</f>
        <v>Screen Protector</v>
      </c>
      <c r="J2507" s="1" t="s">
        <v>317</v>
      </c>
      <c r="K2507" s="1" t="b">
        <v>0</v>
      </c>
      <c r="L2507" s="1"/>
      <c r="M2507" s="1"/>
      <c r="N2507" s="1" t="s">
        <v>52</v>
      </c>
      <c r="O2507" s="3">
        <v>0.85</v>
      </c>
      <c r="P2507" s="3"/>
      <c r="Q2507" s="3">
        <v>0.85</v>
      </c>
      <c r="R2507" s="3">
        <v>2.7271999999999998</v>
      </c>
      <c r="S2507" s="1">
        <v>0</v>
      </c>
      <c r="T2507" s="4">
        <v>0</v>
      </c>
      <c r="U2507" s="1"/>
      <c r="V2507" s="1" t="s">
        <v>5637</v>
      </c>
      <c r="W2507" s="1">
        <v>0</v>
      </c>
      <c r="X2507" s="1" t="s">
        <v>47</v>
      </c>
      <c r="Y2507" s="1">
        <v>121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90</v>
      </c>
      <c r="AY2507" s="1">
        <v>33</v>
      </c>
      <c r="AZ2507" s="1">
        <v>37</v>
      </c>
      <c r="BA2507" s="11">
        <v>21</v>
      </c>
    </row>
    <row r="2508" spans="1:53" hidden="1" x14ac:dyDescent="0.25">
      <c r="A2508" s="10">
        <v>126557</v>
      </c>
      <c r="B2508" s="1" t="s">
        <v>5201</v>
      </c>
      <c r="C2508" s="1" t="s">
        <v>2949</v>
      </c>
      <c r="D2508" s="1">
        <v>0</v>
      </c>
      <c r="E2508" s="1">
        <v>0</v>
      </c>
      <c r="F2508" s="1"/>
      <c r="G2508" s="1" t="s">
        <v>5202</v>
      </c>
      <c r="H2508" s="2">
        <v>45656.393249340275</v>
      </c>
      <c r="I2508" s="1" t="str">
        <f>_xlfn.XLOOKUP(G2508,'Lookup '!A:A,'Lookup '!B:B)</f>
        <v>Screen Protector</v>
      </c>
      <c r="J2508" s="1" t="s">
        <v>317</v>
      </c>
      <c r="K2508" s="1" t="b">
        <v>0</v>
      </c>
      <c r="L2508" s="1"/>
      <c r="M2508" s="1"/>
      <c r="N2508" s="1" t="s">
        <v>52</v>
      </c>
      <c r="O2508" s="3">
        <v>0.85</v>
      </c>
      <c r="P2508" s="3"/>
      <c r="Q2508" s="3">
        <v>0.85</v>
      </c>
      <c r="R2508" s="3">
        <v>2.7271999999999998</v>
      </c>
      <c r="S2508" s="1">
        <v>0</v>
      </c>
      <c r="T2508" s="4">
        <v>0</v>
      </c>
      <c r="U2508" s="1"/>
      <c r="V2508" s="1" t="s">
        <v>5637</v>
      </c>
      <c r="W2508" s="1">
        <v>0</v>
      </c>
      <c r="X2508" s="1" t="s">
        <v>47</v>
      </c>
      <c r="Y2508" s="1">
        <v>184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126</v>
      </c>
      <c r="AY2508" s="1">
        <v>99</v>
      </c>
      <c r="AZ2508" s="1">
        <v>49</v>
      </c>
      <c r="BA2508" s="11">
        <v>48</v>
      </c>
    </row>
    <row r="2509" spans="1:53" hidden="1" x14ac:dyDescent="0.25">
      <c r="A2509" s="10">
        <v>126558</v>
      </c>
      <c r="B2509" s="1" t="s">
        <v>5203</v>
      </c>
      <c r="C2509" s="1" t="s">
        <v>3040</v>
      </c>
      <c r="D2509" s="1">
        <v>0</v>
      </c>
      <c r="E2509" s="1">
        <v>0</v>
      </c>
      <c r="F2509" s="1"/>
      <c r="G2509" s="1" t="s">
        <v>5204</v>
      </c>
      <c r="H2509" s="2">
        <v>45656.407634178242</v>
      </c>
      <c r="I2509" s="1" t="str">
        <f>_xlfn.XLOOKUP(G2509,'Lookup '!A:A,'Lookup '!B:B)</f>
        <v>Cables</v>
      </c>
      <c r="J2509" s="1" t="s">
        <v>830</v>
      </c>
      <c r="K2509" s="1" t="b">
        <v>0</v>
      </c>
      <c r="L2509" s="1"/>
      <c r="M2509" s="1"/>
      <c r="N2509" s="1" t="s">
        <v>52</v>
      </c>
      <c r="O2509" s="3">
        <v>2.1800000000000002</v>
      </c>
      <c r="P2509" s="3"/>
      <c r="Q2509" s="3">
        <v>2.1800000000000002</v>
      </c>
      <c r="R2509" s="3">
        <v>3.6362999999999999</v>
      </c>
      <c r="S2509" s="1">
        <v>0</v>
      </c>
      <c r="T2509" s="4">
        <v>0</v>
      </c>
      <c r="U2509" s="1"/>
      <c r="V2509" s="1">
        <v>0</v>
      </c>
      <c r="W2509" s="1">
        <v>0</v>
      </c>
      <c r="X2509" s="1" t="s">
        <v>47</v>
      </c>
      <c r="Y2509" s="1">
        <v>1299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49</v>
      </c>
      <c r="AY2509" s="1">
        <v>60</v>
      </c>
      <c r="AZ2509" s="1">
        <v>46</v>
      </c>
      <c r="BA2509" s="11">
        <v>46</v>
      </c>
    </row>
    <row r="2510" spans="1:53" hidden="1" x14ac:dyDescent="0.25">
      <c r="A2510" s="10">
        <v>126559</v>
      </c>
      <c r="B2510" s="1" t="s">
        <v>5205</v>
      </c>
      <c r="C2510" s="1" t="s">
        <v>3040</v>
      </c>
      <c r="D2510" s="1">
        <v>0</v>
      </c>
      <c r="E2510" s="1">
        <v>0</v>
      </c>
      <c r="F2510" s="1"/>
      <c r="G2510" s="1" t="s">
        <v>5206</v>
      </c>
      <c r="H2510" s="2">
        <v>45656.407634178242</v>
      </c>
      <c r="I2510" s="1" t="str">
        <f>_xlfn.XLOOKUP(G2510,'Lookup '!A:A,'Lookup '!B:B)</f>
        <v>Cables</v>
      </c>
      <c r="J2510" s="1" t="s">
        <v>830</v>
      </c>
      <c r="K2510" s="1" t="b">
        <v>0</v>
      </c>
      <c r="L2510" s="1"/>
      <c r="M2510" s="1"/>
      <c r="N2510" s="1" t="s">
        <v>52</v>
      </c>
      <c r="O2510" s="3">
        <v>2.1800000000000002</v>
      </c>
      <c r="P2510" s="3"/>
      <c r="Q2510" s="3">
        <v>2.1800000000000002</v>
      </c>
      <c r="R2510" s="3">
        <v>3.6362999999999999</v>
      </c>
      <c r="S2510" s="1">
        <v>0</v>
      </c>
      <c r="T2510" s="4">
        <v>0</v>
      </c>
      <c r="U2510" s="1"/>
      <c r="V2510" s="1">
        <v>0</v>
      </c>
      <c r="W2510" s="1">
        <v>0</v>
      </c>
      <c r="X2510" s="1" t="s">
        <v>47</v>
      </c>
      <c r="Y2510" s="1">
        <v>661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63</v>
      </c>
      <c r="AY2510" s="1">
        <v>97</v>
      </c>
      <c r="AZ2510" s="1">
        <v>90</v>
      </c>
      <c r="BA2510" s="11">
        <v>99</v>
      </c>
    </row>
    <row r="2511" spans="1:53" x14ac:dyDescent="0.25">
      <c r="A2511" s="10">
        <v>126560</v>
      </c>
      <c r="B2511" s="1" t="s">
        <v>5207</v>
      </c>
      <c r="C2511" s="1" t="s">
        <v>49</v>
      </c>
      <c r="D2511" s="1">
        <v>0</v>
      </c>
      <c r="E2511" s="1">
        <v>0</v>
      </c>
      <c r="F2511" s="1"/>
      <c r="G2511" s="1" t="s">
        <v>5208</v>
      </c>
      <c r="H2511" s="2">
        <v>45656.417233599539</v>
      </c>
      <c r="I2511" s="1" t="str">
        <f>_xlfn.XLOOKUP(G2511,'Lookup '!A:A,'Lookup '!B:B)</f>
        <v>Cases &amp; Covers</v>
      </c>
      <c r="J2511" s="1" t="s">
        <v>51</v>
      </c>
      <c r="K2511" s="1" t="b">
        <v>0</v>
      </c>
      <c r="L2511" s="1"/>
      <c r="M2511" s="1"/>
      <c r="N2511" s="1" t="s">
        <v>52</v>
      </c>
      <c r="O2511" s="3">
        <v>9.07</v>
      </c>
      <c r="P2511" s="3"/>
      <c r="Q2511" s="3">
        <v>9.07</v>
      </c>
      <c r="R2511" s="3">
        <v>16.363600000000002</v>
      </c>
      <c r="S2511" s="1">
        <v>0</v>
      </c>
      <c r="T2511" s="4">
        <v>0</v>
      </c>
      <c r="U2511" s="1" t="s">
        <v>5362</v>
      </c>
      <c r="V2511" s="1" t="s">
        <v>5513</v>
      </c>
      <c r="W2511" s="1" t="s">
        <v>5672</v>
      </c>
      <c r="X2511" s="1" t="s">
        <v>47</v>
      </c>
      <c r="Y2511" s="1">
        <v>50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5</v>
      </c>
      <c r="AY2511" s="1">
        <v>12</v>
      </c>
      <c r="AZ2511" s="1">
        <v>23</v>
      </c>
      <c r="BA2511" s="11">
        <v>8</v>
      </c>
    </row>
    <row r="2512" spans="1:53" x14ac:dyDescent="0.25">
      <c r="A2512" s="10">
        <v>126561</v>
      </c>
      <c r="B2512" s="1" t="s">
        <v>5209</v>
      </c>
      <c r="C2512" s="1" t="s">
        <v>49</v>
      </c>
      <c r="D2512" s="1">
        <v>0</v>
      </c>
      <c r="E2512" s="1">
        <v>0</v>
      </c>
      <c r="F2512" s="1"/>
      <c r="G2512" s="1" t="s">
        <v>5210</v>
      </c>
      <c r="H2512" s="2">
        <v>45656.417233599539</v>
      </c>
      <c r="I2512" s="1" t="str">
        <f>_xlfn.XLOOKUP(G2512,'Lookup '!A:A,'Lookup '!B:B)</f>
        <v>Cases &amp; Covers</v>
      </c>
      <c r="J2512" s="1" t="s">
        <v>51</v>
      </c>
      <c r="K2512" s="1" t="b">
        <v>0</v>
      </c>
      <c r="L2512" s="1"/>
      <c r="M2512" s="1"/>
      <c r="N2512" s="1" t="s">
        <v>52</v>
      </c>
      <c r="O2512" s="3">
        <v>9.07</v>
      </c>
      <c r="P2512" s="3"/>
      <c r="Q2512" s="3">
        <v>9.07</v>
      </c>
      <c r="R2512" s="3">
        <v>16.363600000000002</v>
      </c>
      <c r="S2512" s="1">
        <v>0</v>
      </c>
      <c r="T2512" s="4">
        <v>0</v>
      </c>
      <c r="U2512" s="1" t="s">
        <v>5362</v>
      </c>
      <c r="V2512" s="1" t="s">
        <v>5513</v>
      </c>
      <c r="W2512" s="1" t="s">
        <v>5672</v>
      </c>
      <c r="X2512" s="1" t="s">
        <v>47</v>
      </c>
      <c r="Y2512" s="1">
        <v>46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7</v>
      </c>
      <c r="AY2512" s="1">
        <v>20</v>
      </c>
      <c r="AZ2512" s="1">
        <v>22</v>
      </c>
      <c r="BA2512" s="11">
        <v>7</v>
      </c>
    </row>
    <row r="2513" spans="1:53" x14ac:dyDescent="0.25">
      <c r="A2513" s="10">
        <v>126562</v>
      </c>
      <c r="B2513" s="1" t="s">
        <v>5211</v>
      </c>
      <c r="C2513" s="1" t="s">
        <v>49</v>
      </c>
      <c r="D2513" s="1">
        <v>0</v>
      </c>
      <c r="E2513" s="1">
        <v>0</v>
      </c>
      <c r="F2513" s="1"/>
      <c r="G2513" s="1" t="s">
        <v>5212</v>
      </c>
      <c r="H2513" s="2">
        <v>45656.417233599539</v>
      </c>
      <c r="I2513" s="1" t="str">
        <f>_xlfn.XLOOKUP(G2513,'Lookup '!A:A,'Lookup '!B:B)</f>
        <v>Cases &amp; Covers</v>
      </c>
      <c r="J2513" s="1" t="s">
        <v>51</v>
      </c>
      <c r="K2513" s="1" t="b">
        <v>0</v>
      </c>
      <c r="L2513" s="1"/>
      <c r="M2513" s="1"/>
      <c r="N2513" s="1" t="s">
        <v>52</v>
      </c>
      <c r="O2513" s="3">
        <v>9.07</v>
      </c>
      <c r="P2513" s="3"/>
      <c r="Q2513" s="3">
        <v>9.07</v>
      </c>
      <c r="R2513" s="3">
        <v>16.363600000000002</v>
      </c>
      <c r="S2513" s="1">
        <v>0</v>
      </c>
      <c r="T2513" s="4">
        <v>0</v>
      </c>
      <c r="U2513" s="1" t="s">
        <v>5362</v>
      </c>
      <c r="V2513" s="1" t="s">
        <v>5513</v>
      </c>
      <c r="W2513" s="1" t="s">
        <v>5674</v>
      </c>
      <c r="X2513" s="1" t="s">
        <v>47</v>
      </c>
      <c r="Y2513" s="1">
        <v>58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2</v>
      </c>
      <c r="AY2513" s="1">
        <v>12</v>
      </c>
      <c r="AZ2513" s="1">
        <v>15</v>
      </c>
      <c r="BA2513" s="11">
        <v>8</v>
      </c>
    </row>
    <row r="2514" spans="1:53" x14ac:dyDescent="0.25">
      <c r="A2514" s="10">
        <v>126563</v>
      </c>
      <c r="B2514" s="1" t="s">
        <v>5213</v>
      </c>
      <c r="C2514" s="1" t="s">
        <v>49</v>
      </c>
      <c r="D2514" s="1">
        <v>0</v>
      </c>
      <c r="E2514" s="1">
        <v>0</v>
      </c>
      <c r="F2514" s="1"/>
      <c r="G2514" s="1" t="s">
        <v>5214</v>
      </c>
      <c r="H2514" s="2">
        <v>45656.417233599539</v>
      </c>
      <c r="I2514" s="1" t="str">
        <f>_xlfn.XLOOKUP(G2514,'Lookup '!A:A,'Lookup '!B:B)</f>
        <v>Cases &amp; Covers</v>
      </c>
      <c r="J2514" s="1" t="s">
        <v>51</v>
      </c>
      <c r="K2514" s="1" t="b">
        <v>0</v>
      </c>
      <c r="L2514" s="1"/>
      <c r="M2514" s="1"/>
      <c r="N2514" s="1" t="s">
        <v>52</v>
      </c>
      <c r="O2514" s="3">
        <v>9.07</v>
      </c>
      <c r="P2514" s="3"/>
      <c r="Q2514" s="3">
        <v>9.07</v>
      </c>
      <c r="R2514" s="3">
        <v>16.363600000000002</v>
      </c>
      <c r="S2514" s="1">
        <v>0</v>
      </c>
      <c r="T2514" s="4">
        <v>0</v>
      </c>
      <c r="U2514" s="1" t="s">
        <v>5362</v>
      </c>
      <c r="V2514" s="1" t="s">
        <v>5513</v>
      </c>
      <c r="W2514" s="1" t="s">
        <v>5674</v>
      </c>
      <c r="X2514" s="1" t="s">
        <v>47</v>
      </c>
      <c r="Y2514" s="1">
        <v>66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11</v>
      </c>
      <c r="AZ2514" s="1">
        <v>17</v>
      </c>
      <c r="BA2514" s="11">
        <v>8</v>
      </c>
    </row>
    <row r="2515" spans="1:53" x14ac:dyDescent="0.25">
      <c r="A2515" s="10">
        <v>126564</v>
      </c>
      <c r="B2515" s="1" t="s">
        <v>5215</v>
      </c>
      <c r="C2515" s="1" t="s">
        <v>4730</v>
      </c>
      <c r="D2515" s="1">
        <v>0</v>
      </c>
      <c r="E2515" s="1">
        <v>0</v>
      </c>
      <c r="F2515" s="1"/>
      <c r="G2515" s="1" t="s">
        <v>5216</v>
      </c>
      <c r="H2515" s="2">
        <v>45656.486222488427</v>
      </c>
      <c r="I2515" s="1" t="str">
        <f>_xlfn.XLOOKUP(G2515,'Lookup '!A:A,'Lookup '!B:B)</f>
        <v>Cases &amp; Covers</v>
      </c>
      <c r="J2515" s="1" t="s">
        <v>51</v>
      </c>
      <c r="K2515" s="1" t="b">
        <v>0</v>
      </c>
      <c r="L2515" s="1"/>
      <c r="M2515" s="1"/>
      <c r="N2515" s="1" t="s">
        <v>52</v>
      </c>
      <c r="O2515" s="3">
        <v>3.03</v>
      </c>
      <c r="P2515" s="3"/>
      <c r="Q2515" s="3">
        <v>3.03</v>
      </c>
      <c r="R2515" s="3">
        <v>5</v>
      </c>
      <c r="S2515" s="1">
        <v>0</v>
      </c>
      <c r="T2515" s="4">
        <v>0</v>
      </c>
      <c r="U2515" s="1" t="s">
        <v>5484</v>
      </c>
      <c r="V2515" s="1" t="s">
        <v>5703</v>
      </c>
      <c r="W2515" s="1" t="s">
        <v>5728</v>
      </c>
      <c r="X2515" s="1" t="s">
        <v>47</v>
      </c>
      <c r="Y2515" s="1">
        <v>11</v>
      </c>
      <c r="Z2515" s="1">
        <v>0</v>
      </c>
      <c r="AA2515" s="1">
        <v>70</v>
      </c>
      <c r="AB2515" s="1">
        <v>70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23</v>
      </c>
      <c r="AX2515" s="1">
        <v>59</v>
      </c>
      <c r="AY2515" s="1">
        <v>7</v>
      </c>
      <c r="AZ2515" s="1">
        <v>0</v>
      </c>
      <c r="BA2515" s="11">
        <v>0</v>
      </c>
    </row>
    <row r="2516" spans="1:53" x14ac:dyDescent="0.25">
      <c r="A2516" s="10">
        <v>126565</v>
      </c>
      <c r="B2516" s="1" t="s">
        <v>5217</v>
      </c>
      <c r="C2516" s="1" t="s">
        <v>4730</v>
      </c>
      <c r="D2516" s="1">
        <v>0</v>
      </c>
      <c r="E2516" s="1">
        <v>0</v>
      </c>
      <c r="F2516" s="1"/>
      <c r="G2516" s="1" t="s">
        <v>5218</v>
      </c>
      <c r="H2516" s="2">
        <v>45656.486222488427</v>
      </c>
      <c r="I2516" s="1" t="str">
        <f>_xlfn.XLOOKUP(G2516,'Lookup '!A:A,'Lookup '!B:B)</f>
        <v>Cases &amp; Covers</v>
      </c>
      <c r="J2516" s="1" t="s">
        <v>51</v>
      </c>
      <c r="K2516" s="1" t="b">
        <v>0</v>
      </c>
      <c r="L2516" s="1"/>
      <c r="M2516" s="1"/>
      <c r="N2516" s="1" t="s">
        <v>52</v>
      </c>
      <c r="O2516" s="3">
        <v>3.03</v>
      </c>
      <c r="P2516" s="3"/>
      <c r="Q2516" s="3">
        <v>3.03</v>
      </c>
      <c r="R2516" s="3">
        <v>5</v>
      </c>
      <c r="S2516" s="1">
        <v>0</v>
      </c>
      <c r="T2516" s="4">
        <v>0</v>
      </c>
      <c r="U2516" s="1" t="s">
        <v>5484</v>
      </c>
      <c r="V2516" s="1" t="s">
        <v>5703</v>
      </c>
      <c r="W2516" s="1" t="s">
        <v>5728</v>
      </c>
      <c r="X2516" s="1" t="s">
        <v>47</v>
      </c>
      <c r="Y2516" s="1">
        <v>14</v>
      </c>
      <c r="Z2516" s="1">
        <v>0</v>
      </c>
      <c r="AA2516" s="1">
        <v>70</v>
      </c>
      <c r="AB2516" s="1">
        <v>70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24</v>
      </c>
      <c r="AX2516" s="1">
        <v>56</v>
      </c>
      <c r="AY2516" s="1">
        <v>6</v>
      </c>
      <c r="AZ2516" s="1">
        <v>0</v>
      </c>
      <c r="BA2516" s="11">
        <v>0</v>
      </c>
    </row>
    <row r="2517" spans="1:53" x14ac:dyDescent="0.25">
      <c r="A2517" s="10">
        <v>126566</v>
      </c>
      <c r="B2517" s="1" t="s">
        <v>5219</v>
      </c>
      <c r="C2517" s="1" t="s">
        <v>2987</v>
      </c>
      <c r="D2517" s="1">
        <v>0</v>
      </c>
      <c r="E2517" s="1">
        <v>0</v>
      </c>
      <c r="F2517" s="1"/>
      <c r="G2517" s="1" t="s">
        <v>5220</v>
      </c>
      <c r="H2517" s="2">
        <v>45687.51736597222</v>
      </c>
      <c r="I2517" s="1" t="str">
        <f>_xlfn.XLOOKUP(G2517,'Lookup '!A:A,'Lookup '!B:B)</f>
        <v>Cases &amp; Covers</v>
      </c>
      <c r="J2517" s="1" t="s">
        <v>51</v>
      </c>
      <c r="K2517" s="1" t="b">
        <v>0</v>
      </c>
      <c r="L2517" s="1"/>
      <c r="M2517" s="1"/>
      <c r="N2517" s="1" t="s">
        <v>52</v>
      </c>
      <c r="O2517" s="3">
        <v>3.81</v>
      </c>
      <c r="P2517" s="3"/>
      <c r="Q2517" s="3">
        <v>3.81</v>
      </c>
      <c r="R2517" s="3">
        <v>5.9089999999999998</v>
      </c>
      <c r="S2517" s="1">
        <v>0</v>
      </c>
      <c r="T2517" s="4">
        <v>0</v>
      </c>
      <c r="U2517" s="1" t="s">
        <v>5484</v>
      </c>
      <c r="V2517" s="1" t="s">
        <v>5678</v>
      </c>
      <c r="W2517" s="1" t="s">
        <v>5651</v>
      </c>
      <c r="X2517" s="1" t="s">
        <v>47</v>
      </c>
      <c r="Y2517" s="1">
        <v>8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2</v>
      </c>
      <c r="AY2517" s="1">
        <v>14</v>
      </c>
      <c r="AZ2517" s="1">
        <v>9</v>
      </c>
      <c r="BA2517" s="11">
        <v>2</v>
      </c>
    </row>
    <row r="2518" spans="1:53" x14ac:dyDescent="0.25">
      <c r="A2518" s="10">
        <v>126567</v>
      </c>
      <c r="B2518" s="1" t="s">
        <v>5221</v>
      </c>
      <c r="C2518" s="1" t="s">
        <v>58</v>
      </c>
      <c r="D2518" s="1">
        <v>0</v>
      </c>
      <c r="E2518" s="1">
        <v>0</v>
      </c>
      <c r="F2518" s="1"/>
      <c r="G2518" s="1" t="s">
        <v>5222</v>
      </c>
      <c r="H2518" s="2">
        <v>45702.546544525459</v>
      </c>
      <c r="I2518" s="1" t="str">
        <f>_xlfn.XLOOKUP(G2518,'Lookup '!A:A,'Lookup '!B:B)</f>
        <v>Cases &amp; Covers</v>
      </c>
      <c r="J2518" s="1" t="s">
        <v>51</v>
      </c>
      <c r="K2518" s="1" t="b">
        <v>0</v>
      </c>
      <c r="L2518" s="1"/>
      <c r="M2518" s="1"/>
      <c r="N2518" s="1" t="s">
        <v>52</v>
      </c>
      <c r="O2518" s="3">
        <v>1.62</v>
      </c>
      <c r="P2518" s="3"/>
      <c r="Q2518" s="3">
        <v>1.85</v>
      </c>
      <c r="R2518" s="3">
        <v>4.0909000000000004</v>
      </c>
      <c r="S2518" s="1">
        <v>0</v>
      </c>
      <c r="T2518" s="4">
        <v>0</v>
      </c>
      <c r="U2518" s="1" t="s">
        <v>5484</v>
      </c>
      <c r="V2518" s="1" t="s">
        <v>5494</v>
      </c>
      <c r="W2518" s="1" t="s">
        <v>5724</v>
      </c>
      <c r="X2518" s="1" t="s">
        <v>47</v>
      </c>
      <c r="Y2518" s="1">
        <v>59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1</v>
      </c>
      <c r="AZ2518" s="1">
        <v>27</v>
      </c>
      <c r="BA2518" s="11">
        <v>37</v>
      </c>
    </row>
    <row r="2519" spans="1:53" x14ac:dyDescent="0.25">
      <c r="A2519" s="10">
        <v>126568</v>
      </c>
      <c r="B2519" s="1" t="s">
        <v>5223</v>
      </c>
      <c r="C2519" s="1" t="s">
        <v>58</v>
      </c>
      <c r="D2519" s="1">
        <v>0</v>
      </c>
      <c r="E2519" s="1">
        <v>0</v>
      </c>
      <c r="F2519" s="1"/>
      <c r="G2519" s="1" t="s">
        <v>5224</v>
      </c>
      <c r="H2519" s="2">
        <v>45702.546544525459</v>
      </c>
      <c r="I2519" s="1" t="str">
        <f>_xlfn.XLOOKUP(G2519,'Lookup '!A:A,'Lookup '!B:B)</f>
        <v>Cases &amp; Covers</v>
      </c>
      <c r="J2519" s="1" t="s">
        <v>51</v>
      </c>
      <c r="K2519" s="1" t="b">
        <v>0</v>
      </c>
      <c r="L2519" s="1"/>
      <c r="M2519" s="1"/>
      <c r="N2519" s="1" t="s">
        <v>52</v>
      </c>
      <c r="O2519" s="3">
        <v>1.62</v>
      </c>
      <c r="P2519" s="3"/>
      <c r="Q2519" s="3">
        <v>1.85</v>
      </c>
      <c r="R2519" s="3">
        <v>4.0909000000000004</v>
      </c>
      <c r="S2519" s="1">
        <v>0</v>
      </c>
      <c r="T2519" s="4">
        <v>0</v>
      </c>
      <c r="U2519" s="1" t="s">
        <v>5484</v>
      </c>
      <c r="V2519" s="1" t="s">
        <v>5494</v>
      </c>
      <c r="W2519" s="1" t="s">
        <v>5724</v>
      </c>
      <c r="X2519" s="1" t="s">
        <v>47</v>
      </c>
      <c r="Y2519" s="1">
        <v>51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1</v>
      </c>
      <c r="AZ2519" s="1">
        <v>22</v>
      </c>
      <c r="BA2519" s="11">
        <v>27</v>
      </c>
    </row>
    <row r="2520" spans="1:53" x14ac:dyDescent="0.25">
      <c r="A2520" s="10">
        <v>126569</v>
      </c>
      <c r="B2520" s="1" t="s">
        <v>5225</v>
      </c>
      <c r="C2520" s="1" t="s">
        <v>58</v>
      </c>
      <c r="D2520" s="1">
        <v>0</v>
      </c>
      <c r="E2520" s="1">
        <v>0</v>
      </c>
      <c r="F2520" s="1"/>
      <c r="G2520" s="1" t="s">
        <v>5226</v>
      </c>
      <c r="H2520" s="2">
        <v>45702.546544525459</v>
      </c>
      <c r="I2520" s="1" t="str">
        <f>_xlfn.XLOOKUP(G2520,'Lookup '!A:A,'Lookup '!B:B)</f>
        <v>Cases &amp; Covers</v>
      </c>
      <c r="J2520" s="1" t="s">
        <v>51</v>
      </c>
      <c r="K2520" s="1" t="b">
        <v>0</v>
      </c>
      <c r="L2520" s="1"/>
      <c r="M2520" s="1"/>
      <c r="N2520" s="1" t="s">
        <v>52</v>
      </c>
      <c r="O2520" s="3">
        <v>1.62</v>
      </c>
      <c r="P2520" s="3"/>
      <c r="Q2520" s="3">
        <v>1.85</v>
      </c>
      <c r="R2520" s="3">
        <v>4.0909000000000004</v>
      </c>
      <c r="S2520" s="1">
        <v>0</v>
      </c>
      <c r="T2520" s="4">
        <v>0</v>
      </c>
      <c r="U2520" s="1" t="s">
        <v>5484</v>
      </c>
      <c r="V2520" s="1" t="s">
        <v>5494</v>
      </c>
      <c r="W2520" s="1" t="s">
        <v>5728</v>
      </c>
      <c r="X2520" s="1" t="s">
        <v>47</v>
      </c>
      <c r="Y2520" s="1">
        <v>66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3</v>
      </c>
      <c r="AZ2520" s="1">
        <v>18</v>
      </c>
      <c r="BA2520" s="11">
        <v>13</v>
      </c>
    </row>
    <row r="2521" spans="1:53" x14ac:dyDescent="0.25">
      <c r="A2521" s="10">
        <v>126570</v>
      </c>
      <c r="B2521" s="1" t="s">
        <v>5227</v>
      </c>
      <c r="C2521" s="1" t="s">
        <v>58</v>
      </c>
      <c r="D2521" s="1">
        <v>0</v>
      </c>
      <c r="E2521" s="1">
        <v>0</v>
      </c>
      <c r="F2521" s="1"/>
      <c r="G2521" s="1" t="s">
        <v>5228</v>
      </c>
      <c r="H2521" s="2">
        <v>45702.546544525459</v>
      </c>
      <c r="I2521" s="1" t="str">
        <f>_xlfn.XLOOKUP(G2521,'Lookup '!A:A,'Lookup '!B:B)</f>
        <v>Cases &amp; Covers</v>
      </c>
      <c r="J2521" s="1" t="s">
        <v>51</v>
      </c>
      <c r="K2521" s="1" t="b">
        <v>0</v>
      </c>
      <c r="L2521" s="1"/>
      <c r="M2521" s="1"/>
      <c r="N2521" s="1" t="s">
        <v>52</v>
      </c>
      <c r="O2521" s="3">
        <v>1.62</v>
      </c>
      <c r="P2521" s="3"/>
      <c r="Q2521" s="3">
        <v>1.85</v>
      </c>
      <c r="R2521" s="3">
        <v>4.0909000000000004</v>
      </c>
      <c r="S2521" s="1">
        <v>0</v>
      </c>
      <c r="T2521" s="4">
        <v>0</v>
      </c>
      <c r="U2521" s="1" t="s">
        <v>5484</v>
      </c>
      <c r="V2521" s="1" t="s">
        <v>5494</v>
      </c>
      <c r="W2521" s="1" t="s">
        <v>5728</v>
      </c>
      <c r="X2521" s="1" t="s">
        <v>47</v>
      </c>
      <c r="Y2521" s="1">
        <v>65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3</v>
      </c>
      <c r="AZ2521" s="1">
        <v>18</v>
      </c>
      <c r="BA2521" s="11">
        <v>14</v>
      </c>
    </row>
    <row r="2522" spans="1:53" x14ac:dyDescent="0.25">
      <c r="A2522" s="10">
        <v>126571</v>
      </c>
      <c r="B2522" s="1" t="s">
        <v>5229</v>
      </c>
      <c r="C2522" s="1" t="s">
        <v>58</v>
      </c>
      <c r="D2522" s="1">
        <v>0</v>
      </c>
      <c r="E2522" s="1">
        <v>0</v>
      </c>
      <c r="F2522" s="1"/>
      <c r="G2522" s="1" t="s">
        <v>5230</v>
      </c>
      <c r="H2522" s="2">
        <v>45702.546544525459</v>
      </c>
      <c r="I2522" s="1" t="str">
        <f>_xlfn.XLOOKUP(G2522,'Lookup '!A:A,'Lookup '!B:B)</f>
        <v>Cases &amp; Covers</v>
      </c>
      <c r="J2522" s="1" t="s">
        <v>51</v>
      </c>
      <c r="K2522" s="1" t="b">
        <v>0</v>
      </c>
      <c r="L2522" s="1"/>
      <c r="M2522" s="1"/>
      <c r="N2522" s="1" t="s">
        <v>52</v>
      </c>
      <c r="O2522" s="3">
        <v>1.62</v>
      </c>
      <c r="P2522" s="3"/>
      <c r="Q2522" s="3">
        <v>1.85</v>
      </c>
      <c r="R2522" s="3">
        <v>4.0909000000000004</v>
      </c>
      <c r="S2522" s="1">
        <v>0</v>
      </c>
      <c r="T2522" s="4">
        <v>0</v>
      </c>
      <c r="U2522" s="1" t="s">
        <v>5484</v>
      </c>
      <c r="V2522" s="1" t="s">
        <v>5494</v>
      </c>
      <c r="W2522" s="1" t="s">
        <v>5591</v>
      </c>
      <c r="X2522" s="1" t="s">
        <v>47</v>
      </c>
      <c r="Y2522" s="1">
        <v>19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2</v>
      </c>
      <c r="AZ2522" s="1">
        <v>7</v>
      </c>
      <c r="BA2522" s="11">
        <v>2</v>
      </c>
    </row>
    <row r="2523" spans="1:53" x14ac:dyDescent="0.25">
      <c r="A2523" s="10">
        <v>126572</v>
      </c>
      <c r="B2523" s="1" t="s">
        <v>5231</v>
      </c>
      <c r="C2523" s="1" t="s">
        <v>58</v>
      </c>
      <c r="D2523" s="1">
        <v>0</v>
      </c>
      <c r="E2523" s="1">
        <v>0</v>
      </c>
      <c r="F2523" s="1"/>
      <c r="G2523" s="1" t="s">
        <v>5232</v>
      </c>
      <c r="H2523" s="2">
        <v>45702.551229016201</v>
      </c>
      <c r="I2523" s="1" t="str">
        <f>_xlfn.XLOOKUP(G2523,'Lookup '!A:A,'Lookup '!B:B)</f>
        <v>Cases &amp; Covers</v>
      </c>
      <c r="J2523" s="1" t="s">
        <v>51</v>
      </c>
      <c r="K2523" s="1" t="b">
        <v>0</v>
      </c>
      <c r="L2523" s="1"/>
      <c r="M2523" s="1"/>
      <c r="N2523" s="1" t="s">
        <v>52</v>
      </c>
      <c r="O2523" s="3">
        <v>1.61</v>
      </c>
      <c r="P2523" s="3"/>
      <c r="Q2523" s="3">
        <v>1.84</v>
      </c>
      <c r="R2523" s="3">
        <v>4.0909000000000004</v>
      </c>
      <c r="S2523" s="1">
        <v>0</v>
      </c>
      <c r="T2523" s="4">
        <v>0</v>
      </c>
      <c r="U2523" s="1" t="s">
        <v>5484</v>
      </c>
      <c r="V2523" s="1" t="s">
        <v>5494</v>
      </c>
      <c r="W2523" s="1" t="s">
        <v>5728</v>
      </c>
      <c r="X2523" s="1" t="s">
        <v>47</v>
      </c>
      <c r="Y2523" s="1">
        <v>64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3</v>
      </c>
      <c r="AZ2523" s="1">
        <v>17</v>
      </c>
      <c r="BA2523" s="11">
        <v>16</v>
      </c>
    </row>
    <row r="2524" spans="1:53" x14ac:dyDescent="0.25">
      <c r="A2524" s="10">
        <v>126573</v>
      </c>
      <c r="B2524" s="1" t="s">
        <v>5233</v>
      </c>
      <c r="C2524" s="1" t="s">
        <v>2873</v>
      </c>
      <c r="D2524" s="1">
        <v>0</v>
      </c>
      <c r="E2524" s="1">
        <v>0</v>
      </c>
      <c r="F2524" s="1"/>
      <c r="G2524" s="1" t="s">
        <v>5234</v>
      </c>
      <c r="H2524" s="2">
        <v>45769.539119247682</v>
      </c>
      <c r="I2524" s="1" t="str">
        <f>_xlfn.XLOOKUP(G2524,'Lookup '!A:A,'Lookup '!B:B)</f>
        <v>Cases &amp; Covers</v>
      </c>
      <c r="J2524" s="1" t="s">
        <v>51</v>
      </c>
      <c r="K2524" s="1" t="b">
        <v>0</v>
      </c>
      <c r="L2524" s="1"/>
      <c r="M2524" s="1"/>
      <c r="N2524" s="1" t="s">
        <v>52</v>
      </c>
      <c r="O2524" s="3">
        <v>10.42</v>
      </c>
      <c r="P2524" s="3"/>
      <c r="Q2524" s="3">
        <v>10.42</v>
      </c>
      <c r="R2524" s="3">
        <v>0</v>
      </c>
      <c r="S2524" s="1">
        <v>0</v>
      </c>
      <c r="T2524" s="4">
        <v>0</v>
      </c>
      <c r="U2524" s="1" t="s">
        <v>5362</v>
      </c>
      <c r="V2524" s="1" t="s">
        <v>5547</v>
      </c>
      <c r="W2524" s="1" t="s">
        <v>5656</v>
      </c>
      <c r="X2524" s="1" t="s">
        <v>47</v>
      </c>
      <c r="Y2524" s="1">
        <v>0</v>
      </c>
      <c r="Z2524" s="1">
        <v>0</v>
      </c>
      <c r="AA2524" s="1">
        <v>70</v>
      </c>
      <c r="AB2524" s="1">
        <v>70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1">
        <v>0</v>
      </c>
    </row>
    <row r="2525" spans="1:53" x14ac:dyDescent="0.25">
      <c r="A2525" s="10">
        <v>126574</v>
      </c>
      <c r="B2525" s="1" t="s">
        <v>5235</v>
      </c>
      <c r="C2525" s="1" t="s">
        <v>114</v>
      </c>
      <c r="D2525" s="1">
        <v>0</v>
      </c>
      <c r="E2525" s="1">
        <v>0</v>
      </c>
      <c r="F2525" s="1"/>
      <c r="G2525" s="1" t="s">
        <v>5236</v>
      </c>
      <c r="H2525" s="2">
        <v>45769.617358993055</v>
      </c>
      <c r="I2525" s="1" t="str">
        <f>_xlfn.XLOOKUP(G2525,'Lookup '!A:A,'Lookup '!B:B)</f>
        <v>Cases &amp; Covers</v>
      </c>
      <c r="J2525" s="1" t="s">
        <v>51</v>
      </c>
      <c r="K2525" s="1" t="b">
        <v>0</v>
      </c>
      <c r="L2525" s="1"/>
      <c r="M2525" s="1"/>
      <c r="N2525" s="1" t="s">
        <v>52</v>
      </c>
      <c r="O2525" s="3">
        <v>4.3</v>
      </c>
      <c r="P2525" s="3"/>
      <c r="Q2525" s="3">
        <v>4.3</v>
      </c>
      <c r="R2525" s="3">
        <v>0</v>
      </c>
      <c r="S2525" s="1">
        <v>0</v>
      </c>
      <c r="T2525" s="4">
        <v>0</v>
      </c>
      <c r="U2525" s="1" t="s">
        <v>5484</v>
      </c>
      <c r="V2525" s="1" t="s">
        <v>5610</v>
      </c>
      <c r="W2525" s="1" t="s">
        <v>5729</v>
      </c>
      <c r="X2525" s="1" t="s">
        <v>47</v>
      </c>
      <c r="Y2525" s="1">
        <v>0</v>
      </c>
      <c r="Z2525" s="1">
        <v>0</v>
      </c>
      <c r="AA2525" s="1">
        <v>150</v>
      </c>
      <c r="AB2525" s="1">
        <v>150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1">
        <v>7</v>
      </c>
    </row>
    <row r="2526" spans="1:53" x14ac:dyDescent="0.25">
      <c r="A2526" s="10">
        <v>126575</v>
      </c>
      <c r="B2526" s="1" t="s">
        <v>5237</v>
      </c>
      <c r="C2526" s="1" t="s">
        <v>114</v>
      </c>
      <c r="D2526" s="1">
        <v>0</v>
      </c>
      <c r="E2526" s="1">
        <v>0</v>
      </c>
      <c r="F2526" s="1"/>
      <c r="G2526" s="1" t="s">
        <v>5238</v>
      </c>
      <c r="H2526" s="2">
        <v>45769.617358993055</v>
      </c>
      <c r="I2526" s="1" t="str">
        <f>_xlfn.XLOOKUP(G2526,'Lookup '!A:A,'Lookup '!B:B)</f>
        <v>Cases &amp; Covers</v>
      </c>
      <c r="J2526" s="1" t="s">
        <v>51</v>
      </c>
      <c r="K2526" s="1" t="b">
        <v>0</v>
      </c>
      <c r="L2526" s="1"/>
      <c r="M2526" s="1"/>
      <c r="N2526" s="1" t="s">
        <v>52</v>
      </c>
      <c r="O2526" s="3">
        <v>4.3</v>
      </c>
      <c r="P2526" s="3"/>
      <c r="Q2526" s="3">
        <v>4.3</v>
      </c>
      <c r="R2526" s="3">
        <v>0</v>
      </c>
      <c r="S2526" s="1">
        <v>0</v>
      </c>
      <c r="T2526" s="4">
        <v>0</v>
      </c>
      <c r="U2526" s="1" t="s">
        <v>5484</v>
      </c>
      <c r="V2526" s="1" t="s">
        <v>5610</v>
      </c>
      <c r="W2526" s="1" t="s">
        <v>5729</v>
      </c>
      <c r="X2526" s="1" t="s">
        <v>47</v>
      </c>
      <c r="Y2526" s="1">
        <v>0</v>
      </c>
      <c r="Z2526" s="1">
        <v>0</v>
      </c>
      <c r="AA2526" s="1">
        <v>150</v>
      </c>
      <c r="AB2526" s="1">
        <v>150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1">
        <v>7</v>
      </c>
    </row>
    <row r="2527" spans="1:53" x14ac:dyDescent="0.25">
      <c r="A2527" s="10">
        <v>126576</v>
      </c>
      <c r="B2527" s="1" t="s">
        <v>5239</v>
      </c>
      <c r="C2527" s="1" t="s">
        <v>4730</v>
      </c>
      <c r="D2527" s="1">
        <v>0</v>
      </c>
      <c r="E2527" s="1">
        <v>0</v>
      </c>
      <c r="F2527" s="1"/>
      <c r="G2527" s="1" t="s">
        <v>5240</v>
      </c>
      <c r="H2527" s="2">
        <v>45769.669270289349</v>
      </c>
      <c r="I2527" s="1" t="str">
        <f>_xlfn.XLOOKUP(G2527,'Lookup '!A:A,'Lookup '!B:B)</f>
        <v>Cases &amp; Covers</v>
      </c>
      <c r="J2527" s="1" t="s">
        <v>51</v>
      </c>
      <c r="K2527" s="1" t="b">
        <v>0</v>
      </c>
      <c r="L2527" s="1"/>
      <c r="M2527" s="1"/>
      <c r="N2527" s="1" t="s">
        <v>52</v>
      </c>
      <c r="O2527" s="3">
        <v>3.03</v>
      </c>
      <c r="P2527" s="3"/>
      <c r="Q2527" s="3">
        <v>3.03</v>
      </c>
      <c r="R2527" s="3">
        <v>0</v>
      </c>
      <c r="S2527" s="1">
        <v>0</v>
      </c>
      <c r="T2527" s="4">
        <v>0</v>
      </c>
      <c r="U2527" s="1" t="s">
        <v>5364</v>
      </c>
      <c r="V2527" s="1" t="s">
        <v>5703</v>
      </c>
      <c r="W2527" s="1" t="s">
        <v>5644</v>
      </c>
      <c r="X2527" s="1" t="s">
        <v>47</v>
      </c>
      <c r="Y2527" s="1">
        <v>0</v>
      </c>
      <c r="Z2527" s="1">
        <v>0</v>
      </c>
      <c r="AA2527" s="1">
        <v>30</v>
      </c>
      <c r="AB2527" s="1">
        <v>30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1">
        <v>0</v>
      </c>
    </row>
    <row r="2528" spans="1:53" x14ac:dyDescent="0.25">
      <c r="A2528" s="10">
        <v>126577</v>
      </c>
      <c r="B2528" s="1" t="s">
        <v>5241</v>
      </c>
      <c r="C2528" s="1" t="s">
        <v>4730</v>
      </c>
      <c r="D2528" s="1">
        <v>0</v>
      </c>
      <c r="E2528" s="1">
        <v>0</v>
      </c>
      <c r="F2528" s="1"/>
      <c r="G2528" s="1" t="s">
        <v>5242</v>
      </c>
      <c r="H2528" s="2">
        <v>45769.669270486113</v>
      </c>
      <c r="I2528" s="1" t="str">
        <f>_xlfn.XLOOKUP(G2528,'Lookup '!A:A,'Lookup '!B:B)</f>
        <v>Cases &amp; Covers</v>
      </c>
      <c r="J2528" s="1" t="s">
        <v>51</v>
      </c>
      <c r="K2528" s="1" t="b">
        <v>0</v>
      </c>
      <c r="L2528" s="1"/>
      <c r="M2528" s="1"/>
      <c r="N2528" s="1" t="s">
        <v>52</v>
      </c>
      <c r="O2528" s="3">
        <v>3.03</v>
      </c>
      <c r="P2528" s="3"/>
      <c r="Q2528" s="3">
        <v>3.03</v>
      </c>
      <c r="R2528" s="3">
        <v>0</v>
      </c>
      <c r="S2528" s="1">
        <v>0</v>
      </c>
      <c r="T2528" s="4">
        <v>0</v>
      </c>
      <c r="U2528" s="1" t="s">
        <v>5364</v>
      </c>
      <c r="V2528" s="1" t="s">
        <v>5703</v>
      </c>
      <c r="W2528" s="1" t="s">
        <v>5644</v>
      </c>
      <c r="X2528" s="1" t="s">
        <v>47</v>
      </c>
      <c r="Y2528" s="1">
        <v>0</v>
      </c>
      <c r="Z2528" s="1">
        <v>0</v>
      </c>
      <c r="AA2528" s="1">
        <v>30</v>
      </c>
      <c r="AB2528" s="1">
        <v>30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1">
        <v>0</v>
      </c>
    </row>
    <row r="2529" spans="1:53" x14ac:dyDescent="0.25">
      <c r="A2529" s="10">
        <v>126578</v>
      </c>
      <c r="B2529" s="1" t="s">
        <v>5243</v>
      </c>
      <c r="C2529" s="1" t="s">
        <v>4730</v>
      </c>
      <c r="D2529" s="1">
        <v>0</v>
      </c>
      <c r="E2529" s="1">
        <v>0</v>
      </c>
      <c r="F2529" s="1"/>
      <c r="G2529" s="1" t="s">
        <v>5244</v>
      </c>
      <c r="H2529" s="2">
        <v>45769.669270486113</v>
      </c>
      <c r="I2529" s="1" t="str">
        <f>_xlfn.XLOOKUP(G2529,'Lookup '!A:A,'Lookup '!B:B)</f>
        <v>Cases &amp; Covers</v>
      </c>
      <c r="J2529" s="1" t="s">
        <v>51</v>
      </c>
      <c r="K2529" s="1" t="b">
        <v>0</v>
      </c>
      <c r="L2529" s="1"/>
      <c r="M2529" s="1"/>
      <c r="N2529" s="1" t="s">
        <v>52</v>
      </c>
      <c r="O2529" s="3">
        <v>3.03</v>
      </c>
      <c r="P2529" s="3"/>
      <c r="Q2529" s="3">
        <v>3.03</v>
      </c>
      <c r="R2529" s="3">
        <v>0</v>
      </c>
      <c r="S2529" s="1">
        <v>0</v>
      </c>
      <c r="T2529" s="4">
        <v>0</v>
      </c>
      <c r="U2529" s="1" t="s">
        <v>5364</v>
      </c>
      <c r="V2529" s="1" t="s">
        <v>5703</v>
      </c>
      <c r="W2529" s="1" t="s">
        <v>5645</v>
      </c>
      <c r="X2529" s="1" t="s">
        <v>47</v>
      </c>
      <c r="Y2529" s="1">
        <v>0</v>
      </c>
      <c r="Z2529" s="1">
        <v>0</v>
      </c>
      <c r="AA2529" s="1">
        <v>30</v>
      </c>
      <c r="AB2529" s="1">
        <v>30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1">
        <v>0</v>
      </c>
    </row>
    <row r="2530" spans="1:53" x14ac:dyDescent="0.25">
      <c r="A2530" s="10">
        <v>126579</v>
      </c>
      <c r="B2530" s="1" t="s">
        <v>5245</v>
      </c>
      <c r="C2530" s="1" t="s">
        <v>4730</v>
      </c>
      <c r="D2530" s="1">
        <v>0</v>
      </c>
      <c r="E2530" s="1">
        <v>0</v>
      </c>
      <c r="F2530" s="1"/>
      <c r="G2530" s="1" t="s">
        <v>5246</v>
      </c>
      <c r="H2530" s="2">
        <v>45769.669270486113</v>
      </c>
      <c r="I2530" s="1" t="str">
        <f>_xlfn.XLOOKUP(G2530,'Lookup '!A:A,'Lookup '!B:B)</f>
        <v>Cases &amp; Covers</v>
      </c>
      <c r="J2530" s="1" t="s">
        <v>51</v>
      </c>
      <c r="K2530" s="1" t="b">
        <v>0</v>
      </c>
      <c r="L2530" s="1"/>
      <c r="M2530" s="1"/>
      <c r="N2530" s="1" t="s">
        <v>52</v>
      </c>
      <c r="O2530" s="3">
        <v>3.03</v>
      </c>
      <c r="P2530" s="3"/>
      <c r="Q2530" s="3">
        <v>3.03</v>
      </c>
      <c r="R2530" s="3">
        <v>0</v>
      </c>
      <c r="S2530" s="1">
        <v>0</v>
      </c>
      <c r="T2530" s="4">
        <v>0</v>
      </c>
      <c r="U2530" s="1" t="s">
        <v>5364</v>
      </c>
      <c r="V2530" s="1" t="s">
        <v>5703</v>
      </c>
      <c r="W2530" s="1" t="s">
        <v>5645</v>
      </c>
      <c r="X2530" s="1" t="s">
        <v>47</v>
      </c>
      <c r="Y2530" s="1">
        <v>0</v>
      </c>
      <c r="Z2530" s="1">
        <v>0</v>
      </c>
      <c r="AA2530" s="1">
        <v>30</v>
      </c>
      <c r="AB2530" s="1">
        <v>30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1">
        <v>0</v>
      </c>
    </row>
    <row r="2531" spans="1:53" x14ac:dyDescent="0.25">
      <c r="A2531" s="10">
        <v>126580</v>
      </c>
      <c r="B2531" s="1" t="s">
        <v>5247</v>
      </c>
      <c r="C2531" s="1" t="s">
        <v>4730</v>
      </c>
      <c r="D2531" s="1">
        <v>0</v>
      </c>
      <c r="E2531" s="1">
        <v>0</v>
      </c>
      <c r="F2531" s="1"/>
      <c r="G2531" s="1" t="s">
        <v>5248</v>
      </c>
      <c r="H2531" s="2">
        <v>45769.669270486113</v>
      </c>
      <c r="I2531" s="1" t="str">
        <f>_xlfn.XLOOKUP(G2531,'Lookup '!A:A,'Lookup '!B:B)</f>
        <v>Cases &amp; Covers</v>
      </c>
      <c r="J2531" s="1" t="s">
        <v>51</v>
      </c>
      <c r="K2531" s="1" t="b">
        <v>0</v>
      </c>
      <c r="L2531" s="1"/>
      <c r="M2531" s="1"/>
      <c r="N2531" s="1" t="s">
        <v>52</v>
      </c>
      <c r="O2531" s="3">
        <v>5.42</v>
      </c>
      <c r="P2531" s="3"/>
      <c r="Q2531" s="3">
        <v>5.42</v>
      </c>
      <c r="R2531" s="3">
        <v>0</v>
      </c>
      <c r="S2531" s="1">
        <v>0</v>
      </c>
      <c r="T2531" s="4">
        <v>0</v>
      </c>
      <c r="U2531" s="1" t="s">
        <v>5362</v>
      </c>
      <c r="V2531" s="1" t="s">
        <v>5716</v>
      </c>
      <c r="W2531" s="1" t="s">
        <v>5730</v>
      </c>
      <c r="X2531" s="1" t="s">
        <v>47</v>
      </c>
      <c r="Y2531" s="1">
        <v>0</v>
      </c>
      <c r="Z2531" s="1">
        <v>0</v>
      </c>
      <c r="AA2531" s="1">
        <v>120</v>
      </c>
      <c r="AB2531" s="1">
        <v>120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1">
        <v>7</v>
      </c>
    </row>
    <row r="2532" spans="1:53" x14ac:dyDescent="0.25">
      <c r="A2532" s="10">
        <v>126581</v>
      </c>
      <c r="B2532" s="1" t="s">
        <v>5249</v>
      </c>
      <c r="C2532" s="1" t="s">
        <v>4730</v>
      </c>
      <c r="D2532" s="1">
        <v>0</v>
      </c>
      <c r="E2532" s="1">
        <v>0</v>
      </c>
      <c r="F2532" s="1"/>
      <c r="G2532" s="1" t="s">
        <v>5250</v>
      </c>
      <c r="H2532" s="2">
        <v>45769.669270486113</v>
      </c>
      <c r="I2532" s="1" t="str">
        <f>_xlfn.XLOOKUP(G2532,'Lookup '!A:A,'Lookup '!B:B)</f>
        <v>Cases &amp; Covers</v>
      </c>
      <c r="J2532" s="1" t="s">
        <v>51</v>
      </c>
      <c r="K2532" s="1" t="b">
        <v>0</v>
      </c>
      <c r="L2532" s="1"/>
      <c r="M2532" s="1"/>
      <c r="N2532" s="1" t="s">
        <v>52</v>
      </c>
      <c r="O2532" s="3">
        <v>5.42</v>
      </c>
      <c r="P2532" s="3"/>
      <c r="Q2532" s="3">
        <v>5.42</v>
      </c>
      <c r="R2532" s="3">
        <v>0</v>
      </c>
      <c r="S2532" s="1">
        <v>0</v>
      </c>
      <c r="T2532" s="4">
        <v>0</v>
      </c>
      <c r="U2532" s="1" t="s">
        <v>5362</v>
      </c>
      <c r="V2532" s="1" t="s">
        <v>5716</v>
      </c>
      <c r="W2532" s="1" t="s">
        <v>5730</v>
      </c>
      <c r="X2532" s="1" t="s">
        <v>47</v>
      </c>
      <c r="Y2532" s="1">
        <v>0</v>
      </c>
      <c r="Z2532" s="1">
        <v>0</v>
      </c>
      <c r="AA2532" s="1">
        <v>120</v>
      </c>
      <c r="AB2532" s="1">
        <v>120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1">
        <v>6</v>
      </c>
    </row>
    <row r="2533" spans="1:53" x14ac:dyDescent="0.25">
      <c r="A2533" s="10">
        <v>126582</v>
      </c>
      <c r="B2533" s="1" t="s">
        <v>5251</v>
      </c>
      <c r="C2533" s="1" t="s">
        <v>4730</v>
      </c>
      <c r="D2533" s="1">
        <v>0</v>
      </c>
      <c r="E2533" s="1">
        <v>0</v>
      </c>
      <c r="F2533" s="1"/>
      <c r="G2533" s="1" t="s">
        <v>5252</v>
      </c>
      <c r="H2533" s="2">
        <v>45769.669270486113</v>
      </c>
      <c r="I2533" s="1" t="str">
        <f>_xlfn.XLOOKUP(G2533,'Lookup '!A:A,'Lookup '!B:B)</f>
        <v>Cases &amp; Covers</v>
      </c>
      <c r="J2533" s="1" t="s">
        <v>51</v>
      </c>
      <c r="K2533" s="1" t="b">
        <v>0</v>
      </c>
      <c r="L2533" s="1"/>
      <c r="M2533" s="1"/>
      <c r="N2533" s="1" t="s">
        <v>52</v>
      </c>
      <c r="O2533" s="3">
        <v>5.42</v>
      </c>
      <c r="P2533" s="3"/>
      <c r="Q2533" s="3">
        <v>5.42</v>
      </c>
      <c r="R2533" s="3">
        <v>0</v>
      </c>
      <c r="S2533" s="1">
        <v>0</v>
      </c>
      <c r="T2533" s="4">
        <v>0</v>
      </c>
      <c r="U2533" s="1" t="s">
        <v>5484</v>
      </c>
      <c r="V2533" s="1" t="s">
        <v>5716</v>
      </c>
      <c r="W2533" s="1" t="s">
        <v>5729</v>
      </c>
      <c r="X2533" s="1" t="s">
        <v>47</v>
      </c>
      <c r="Y2533" s="1">
        <v>0</v>
      </c>
      <c r="Z2533" s="1">
        <v>0</v>
      </c>
      <c r="AA2533" s="1">
        <v>150</v>
      </c>
      <c r="AB2533" s="1">
        <v>150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1">
        <v>0</v>
      </c>
    </row>
    <row r="2534" spans="1:53" x14ac:dyDescent="0.25">
      <c r="A2534" s="10">
        <v>126583</v>
      </c>
      <c r="B2534" s="1" t="s">
        <v>5253</v>
      </c>
      <c r="C2534" s="1" t="s">
        <v>4730</v>
      </c>
      <c r="D2534" s="1">
        <v>0</v>
      </c>
      <c r="E2534" s="1">
        <v>0</v>
      </c>
      <c r="F2534" s="1"/>
      <c r="G2534" s="1" t="s">
        <v>5254</v>
      </c>
      <c r="H2534" s="2">
        <v>45769.669270486113</v>
      </c>
      <c r="I2534" s="1" t="str">
        <f>_xlfn.XLOOKUP(G2534,'Lookup '!A:A,'Lookup '!B:B)</f>
        <v>Cases &amp; Covers</v>
      </c>
      <c r="J2534" s="1" t="s">
        <v>51</v>
      </c>
      <c r="K2534" s="1" t="b">
        <v>0</v>
      </c>
      <c r="L2534" s="1"/>
      <c r="M2534" s="1"/>
      <c r="N2534" s="1" t="s">
        <v>52</v>
      </c>
      <c r="O2534" s="3">
        <v>5.42</v>
      </c>
      <c r="P2534" s="3"/>
      <c r="Q2534" s="3">
        <v>5.42</v>
      </c>
      <c r="R2534" s="3">
        <v>0</v>
      </c>
      <c r="S2534" s="1">
        <v>0</v>
      </c>
      <c r="T2534" s="4">
        <v>0</v>
      </c>
      <c r="U2534" s="1" t="s">
        <v>5484</v>
      </c>
      <c r="V2534" s="1" t="s">
        <v>5716</v>
      </c>
      <c r="W2534" s="1" t="s">
        <v>5729</v>
      </c>
      <c r="X2534" s="1" t="s">
        <v>47</v>
      </c>
      <c r="Y2534" s="1">
        <v>0</v>
      </c>
      <c r="Z2534" s="1">
        <v>0</v>
      </c>
      <c r="AA2534" s="1">
        <v>100</v>
      </c>
      <c r="AB2534" s="1">
        <v>100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1">
        <v>0</v>
      </c>
    </row>
    <row r="2535" spans="1:53" x14ac:dyDescent="0.25">
      <c r="A2535" s="10">
        <v>126584</v>
      </c>
      <c r="B2535" s="1" t="s">
        <v>5255</v>
      </c>
      <c r="C2535" s="1" t="s">
        <v>4730</v>
      </c>
      <c r="D2535" s="1">
        <v>0</v>
      </c>
      <c r="E2535" s="1">
        <v>0</v>
      </c>
      <c r="F2535" s="1"/>
      <c r="G2535" s="1" t="s">
        <v>5256</v>
      </c>
      <c r="H2535" s="2">
        <v>45769.677178703707</v>
      </c>
      <c r="I2535" s="1" t="str">
        <f>_xlfn.XLOOKUP(G2535,'Lookup '!A:A,'Lookup '!B:B)</f>
        <v>Cases &amp; Covers</v>
      </c>
      <c r="J2535" s="1" t="s">
        <v>51</v>
      </c>
      <c r="K2535" s="1" t="b">
        <v>0</v>
      </c>
      <c r="L2535" s="1"/>
      <c r="M2535" s="1"/>
      <c r="N2535" s="1" t="s">
        <v>52</v>
      </c>
      <c r="O2535" s="3">
        <v>3.03</v>
      </c>
      <c r="P2535" s="3"/>
      <c r="Q2535" s="3">
        <v>3.03</v>
      </c>
      <c r="R2535" s="3">
        <v>0</v>
      </c>
      <c r="S2535" s="1">
        <v>0</v>
      </c>
      <c r="T2535" s="4">
        <v>0</v>
      </c>
      <c r="U2535" s="1" t="s">
        <v>5484</v>
      </c>
      <c r="V2535" s="1" t="s">
        <v>5703</v>
      </c>
      <c r="W2535" s="1" t="s">
        <v>5731</v>
      </c>
      <c r="X2535" s="1" t="s">
        <v>47</v>
      </c>
      <c r="Y2535" s="1">
        <v>0</v>
      </c>
      <c r="Z2535" s="1">
        <v>0</v>
      </c>
      <c r="AA2535" s="1">
        <v>70</v>
      </c>
      <c r="AB2535" s="1">
        <v>70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1">
        <v>0</v>
      </c>
    </row>
    <row r="2536" spans="1:53" x14ac:dyDescent="0.25">
      <c r="A2536" s="10">
        <v>126585</v>
      </c>
      <c r="B2536" s="1" t="s">
        <v>5257</v>
      </c>
      <c r="C2536" s="1" t="s">
        <v>4730</v>
      </c>
      <c r="D2536" s="1">
        <v>0</v>
      </c>
      <c r="E2536" s="1">
        <v>0</v>
      </c>
      <c r="F2536" s="1"/>
      <c r="G2536" s="1" t="s">
        <v>5258</v>
      </c>
      <c r="H2536" s="2">
        <v>45769.677178703707</v>
      </c>
      <c r="I2536" s="1" t="str">
        <f>_xlfn.XLOOKUP(G2536,'Lookup '!A:A,'Lookup '!B:B)</f>
        <v>Cases &amp; Covers</v>
      </c>
      <c r="J2536" s="1" t="s">
        <v>51</v>
      </c>
      <c r="K2536" s="1" t="b">
        <v>0</v>
      </c>
      <c r="L2536" s="1"/>
      <c r="M2536" s="1"/>
      <c r="N2536" s="1" t="s">
        <v>52</v>
      </c>
      <c r="O2536" s="3">
        <v>3.03</v>
      </c>
      <c r="P2536" s="3"/>
      <c r="Q2536" s="3">
        <v>3.03</v>
      </c>
      <c r="R2536" s="3">
        <v>0</v>
      </c>
      <c r="S2536" s="1">
        <v>0</v>
      </c>
      <c r="T2536" s="4">
        <v>0</v>
      </c>
      <c r="U2536" s="1" t="s">
        <v>5484</v>
      </c>
      <c r="V2536" s="1" t="s">
        <v>5703</v>
      </c>
      <c r="W2536" s="1" t="s">
        <v>5731</v>
      </c>
      <c r="X2536" s="1" t="s">
        <v>47</v>
      </c>
      <c r="Y2536" s="1">
        <v>0</v>
      </c>
      <c r="Z2536" s="1">
        <v>0</v>
      </c>
      <c r="AA2536" s="1">
        <v>60</v>
      </c>
      <c r="AB2536" s="1">
        <v>60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1">
        <v>0</v>
      </c>
    </row>
    <row r="2537" spans="1:53" x14ac:dyDescent="0.25">
      <c r="A2537" s="10">
        <v>126586</v>
      </c>
      <c r="B2537" s="1" t="s">
        <v>5259</v>
      </c>
      <c r="C2537" s="1" t="s">
        <v>4730</v>
      </c>
      <c r="D2537" s="1">
        <v>0</v>
      </c>
      <c r="E2537" s="1">
        <v>0</v>
      </c>
      <c r="F2537" s="1"/>
      <c r="G2537" s="1" t="s">
        <v>5260</v>
      </c>
      <c r="H2537" s="2">
        <v>45769.677178703707</v>
      </c>
      <c r="I2537" s="1" t="str">
        <f>_xlfn.XLOOKUP(G2537,'Lookup '!A:A,'Lookup '!B:B)</f>
        <v>Cases &amp; Covers</v>
      </c>
      <c r="J2537" s="1" t="s">
        <v>51</v>
      </c>
      <c r="K2537" s="1" t="b">
        <v>0</v>
      </c>
      <c r="L2537" s="1"/>
      <c r="M2537" s="1"/>
      <c r="N2537" s="1" t="s">
        <v>52</v>
      </c>
      <c r="O2537" s="3">
        <v>3.03</v>
      </c>
      <c r="P2537" s="3"/>
      <c r="Q2537" s="3">
        <v>3.03</v>
      </c>
      <c r="R2537" s="3">
        <v>0</v>
      </c>
      <c r="S2537" s="1">
        <v>0</v>
      </c>
      <c r="T2537" s="4">
        <v>0</v>
      </c>
      <c r="U2537" s="1" t="s">
        <v>5484</v>
      </c>
      <c r="V2537" s="1" t="s">
        <v>5703</v>
      </c>
      <c r="W2537" s="1" t="s">
        <v>5634</v>
      </c>
      <c r="X2537" s="1" t="s">
        <v>47</v>
      </c>
      <c r="Y2537" s="1">
        <v>0</v>
      </c>
      <c r="Z2537" s="1">
        <v>0</v>
      </c>
      <c r="AA2537" s="1">
        <v>40</v>
      </c>
      <c r="AB2537" s="1">
        <v>40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1">
        <v>0</v>
      </c>
    </row>
    <row r="2538" spans="1:53" x14ac:dyDescent="0.25">
      <c r="A2538" s="10">
        <v>126587</v>
      </c>
      <c r="B2538" s="1" t="s">
        <v>5261</v>
      </c>
      <c r="C2538" s="1" t="s">
        <v>2987</v>
      </c>
      <c r="D2538" s="1">
        <v>0</v>
      </c>
      <c r="E2538" s="1">
        <v>0</v>
      </c>
      <c r="F2538" s="1"/>
      <c r="G2538" s="1" t="s">
        <v>5262</v>
      </c>
      <c r="H2538" s="2">
        <v>45770.635323923612</v>
      </c>
      <c r="I2538" s="1" t="str">
        <f>_xlfn.XLOOKUP(G2538,'Lookup '!A:A,'Lookup '!B:B)</f>
        <v>Cases &amp; Covers</v>
      </c>
      <c r="J2538" s="1" t="s">
        <v>51</v>
      </c>
      <c r="K2538" s="1" t="b">
        <v>0</v>
      </c>
      <c r="L2538" s="1"/>
      <c r="M2538" s="1"/>
      <c r="N2538" s="1" t="s">
        <v>52</v>
      </c>
      <c r="O2538" s="3">
        <v>3.81</v>
      </c>
      <c r="P2538" s="3"/>
      <c r="Q2538" s="3">
        <v>3.81</v>
      </c>
      <c r="R2538" s="3">
        <v>0</v>
      </c>
      <c r="S2538" s="1">
        <v>0</v>
      </c>
      <c r="T2538" s="4">
        <v>0</v>
      </c>
      <c r="U2538" s="1" t="s">
        <v>5362</v>
      </c>
      <c r="V2538" s="1" t="s">
        <v>5666</v>
      </c>
      <c r="W2538" s="1" t="s">
        <v>5730</v>
      </c>
      <c r="X2538" s="1" t="s">
        <v>47</v>
      </c>
      <c r="Y2538" s="1">
        <v>0</v>
      </c>
      <c r="Z2538" s="1">
        <v>0</v>
      </c>
      <c r="AA2538" s="1">
        <v>150</v>
      </c>
      <c r="AB2538" s="1">
        <v>150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1">
        <v>8</v>
      </c>
    </row>
    <row r="2539" spans="1:53" x14ac:dyDescent="0.25">
      <c r="A2539" s="10">
        <v>126588</v>
      </c>
      <c r="B2539" s="1" t="s">
        <v>5263</v>
      </c>
      <c r="C2539" s="1" t="s">
        <v>2987</v>
      </c>
      <c r="D2539" s="1">
        <v>0</v>
      </c>
      <c r="E2539" s="1">
        <v>0</v>
      </c>
      <c r="F2539" s="1"/>
      <c r="G2539" s="1" t="s">
        <v>5264</v>
      </c>
      <c r="H2539" s="2">
        <v>45770.635323923612</v>
      </c>
      <c r="I2539" s="1" t="str">
        <f>_xlfn.XLOOKUP(G2539,'Lookup '!A:A,'Lookup '!B:B)</f>
        <v>Cases &amp; Covers</v>
      </c>
      <c r="J2539" s="1" t="s">
        <v>51</v>
      </c>
      <c r="K2539" s="1" t="b">
        <v>0</v>
      </c>
      <c r="L2539" s="1"/>
      <c r="M2539" s="1"/>
      <c r="N2539" s="1" t="s">
        <v>52</v>
      </c>
      <c r="O2539" s="3">
        <v>3.81</v>
      </c>
      <c r="P2539" s="3"/>
      <c r="Q2539" s="3">
        <v>3.81</v>
      </c>
      <c r="R2539" s="3">
        <v>0</v>
      </c>
      <c r="S2539" s="1">
        <v>0</v>
      </c>
      <c r="T2539" s="4">
        <v>0</v>
      </c>
      <c r="U2539" s="1" t="s">
        <v>5362</v>
      </c>
      <c r="V2539" s="1" t="s">
        <v>5666</v>
      </c>
      <c r="W2539" s="1" t="s">
        <v>5730</v>
      </c>
      <c r="X2539" s="1" t="s">
        <v>47</v>
      </c>
      <c r="Y2539" s="1">
        <v>0</v>
      </c>
      <c r="Z2539" s="1">
        <v>0</v>
      </c>
      <c r="AA2539" s="1">
        <v>150</v>
      </c>
      <c r="AB2539" s="1">
        <v>150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1">
        <v>8</v>
      </c>
    </row>
    <row r="2540" spans="1:53" x14ac:dyDescent="0.25">
      <c r="A2540" s="10">
        <v>126589</v>
      </c>
      <c r="B2540" s="1" t="s">
        <v>5265</v>
      </c>
      <c r="C2540" s="1" t="s">
        <v>2987</v>
      </c>
      <c r="D2540" s="1">
        <v>0</v>
      </c>
      <c r="E2540" s="1">
        <v>0</v>
      </c>
      <c r="F2540" s="1"/>
      <c r="G2540" s="1" t="s">
        <v>5266</v>
      </c>
      <c r="H2540" s="2">
        <v>45770.635323923612</v>
      </c>
      <c r="I2540" s="1" t="str">
        <f>_xlfn.XLOOKUP(G2540,'Lookup '!A:A,'Lookup '!B:B)</f>
        <v>Cases &amp; Covers</v>
      </c>
      <c r="J2540" s="1" t="s">
        <v>51</v>
      </c>
      <c r="K2540" s="1" t="b">
        <v>0</v>
      </c>
      <c r="L2540" s="1"/>
      <c r="M2540" s="1"/>
      <c r="N2540" s="1" t="s">
        <v>52</v>
      </c>
      <c r="O2540" s="3">
        <v>3.81</v>
      </c>
      <c r="P2540" s="3"/>
      <c r="Q2540" s="3">
        <v>3.81</v>
      </c>
      <c r="R2540" s="3">
        <v>0</v>
      </c>
      <c r="S2540" s="1">
        <v>0</v>
      </c>
      <c r="T2540" s="4">
        <v>0</v>
      </c>
      <c r="U2540" s="1" t="s">
        <v>5362</v>
      </c>
      <c r="V2540" s="1" t="s">
        <v>5666</v>
      </c>
      <c r="W2540" s="1" t="s">
        <v>5730</v>
      </c>
      <c r="X2540" s="1" t="s">
        <v>47</v>
      </c>
      <c r="Y2540" s="1">
        <v>0</v>
      </c>
      <c r="Z2540" s="1">
        <v>0</v>
      </c>
      <c r="AA2540" s="1">
        <v>148</v>
      </c>
      <c r="AB2540" s="1">
        <v>148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1">
        <v>8</v>
      </c>
    </row>
    <row r="2541" spans="1:53" x14ac:dyDescent="0.25">
      <c r="A2541" s="10">
        <v>126590</v>
      </c>
      <c r="B2541" s="1" t="s">
        <v>5267</v>
      </c>
      <c r="C2541" s="1" t="s">
        <v>2987</v>
      </c>
      <c r="D2541" s="1">
        <v>0</v>
      </c>
      <c r="E2541" s="1">
        <v>0</v>
      </c>
      <c r="F2541" s="1"/>
      <c r="G2541" s="1" t="s">
        <v>5268</v>
      </c>
      <c r="H2541" s="2">
        <v>45770.635323923612</v>
      </c>
      <c r="I2541" s="1" t="str">
        <f>_xlfn.XLOOKUP(G2541,'Lookup '!A:A,'Lookup '!B:B)</f>
        <v>Cases &amp; Covers</v>
      </c>
      <c r="J2541" s="1" t="s">
        <v>51</v>
      </c>
      <c r="K2541" s="1" t="b">
        <v>0</v>
      </c>
      <c r="L2541" s="1"/>
      <c r="M2541" s="1"/>
      <c r="N2541" s="1" t="s">
        <v>52</v>
      </c>
      <c r="O2541" s="3">
        <v>3.81</v>
      </c>
      <c r="P2541" s="3"/>
      <c r="Q2541" s="3">
        <v>3.81</v>
      </c>
      <c r="R2541" s="3">
        <v>0</v>
      </c>
      <c r="S2541" s="1">
        <v>0</v>
      </c>
      <c r="T2541" s="4">
        <v>0</v>
      </c>
      <c r="U2541" s="1" t="s">
        <v>5484</v>
      </c>
      <c r="V2541" s="1" t="s">
        <v>5666</v>
      </c>
      <c r="W2541" s="1" t="s">
        <v>5729</v>
      </c>
      <c r="X2541" s="1" t="s">
        <v>47</v>
      </c>
      <c r="Y2541" s="1">
        <v>0</v>
      </c>
      <c r="Z2541" s="1">
        <v>0</v>
      </c>
      <c r="AA2541" s="1">
        <v>197</v>
      </c>
      <c r="AB2541" s="1">
        <v>197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1">
        <v>7</v>
      </c>
    </row>
    <row r="2542" spans="1:53" x14ac:dyDescent="0.25">
      <c r="A2542" s="10">
        <v>126591</v>
      </c>
      <c r="B2542" s="1" t="s">
        <v>5269</v>
      </c>
      <c r="C2542" s="1" t="s">
        <v>2987</v>
      </c>
      <c r="D2542" s="1">
        <v>0</v>
      </c>
      <c r="E2542" s="1">
        <v>0</v>
      </c>
      <c r="F2542" s="1"/>
      <c r="G2542" s="1" t="s">
        <v>5270</v>
      </c>
      <c r="H2542" s="2">
        <v>45770.635323923612</v>
      </c>
      <c r="I2542" s="1" t="str">
        <f>_xlfn.XLOOKUP(G2542,'Lookup '!A:A,'Lookup '!B:B)</f>
        <v>Cases &amp; Covers</v>
      </c>
      <c r="J2542" s="1" t="s">
        <v>51</v>
      </c>
      <c r="K2542" s="1" t="b">
        <v>0</v>
      </c>
      <c r="L2542" s="1"/>
      <c r="M2542" s="1"/>
      <c r="N2542" s="1" t="s">
        <v>52</v>
      </c>
      <c r="O2542" s="3">
        <v>3.81</v>
      </c>
      <c r="P2542" s="3"/>
      <c r="Q2542" s="3">
        <v>3.81</v>
      </c>
      <c r="R2542" s="3">
        <v>0</v>
      </c>
      <c r="S2542" s="1">
        <v>0</v>
      </c>
      <c r="T2542" s="4">
        <v>0</v>
      </c>
      <c r="U2542" s="1" t="s">
        <v>5484</v>
      </c>
      <c r="V2542" s="1" t="s">
        <v>5666</v>
      </c>
      <c r="W2542" s="1" t="s">
        <v>5729</v>
      </c>
      <c r="X2542" s="1" t="s">
        <v>47</v>
      </c>
      <c r="Y2542" s="1">
        <v>0</v>
      </c>
      <c r="Z2542" s="1">
        <v>0</v>
      </c>
      <c r="AA2542" s="1">
        <v>197</v>
      </c>
      <c r="AB2542" s="1">
        <v>197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1">
        <v>6</v>
      </c>
    </row>
    <row r="2543" spans="1:53" x14ac:dyDescent="0.25">
      <c r="A2543" s="10">
        <v>126592</v>
      </c>
      <c r="B2543" s="1" t="s">
        <v>5271</v>
      </c>
      <c r="C2543" s="1" t="s">
        <v>2987</v>
      </c>
      <c r="D2543" s="1">
        <v>0</v>
      </c>
      <c r="E2543" s="1">
        <v>0</v>
      </c>
      <c r="F2543" s="1"/>
      <c r="G2543" s="1" t="s">
        <v>5272</v>
      </c>
      <c r="H2543" s="2">
        <v>45770.635323923612</v>
      </c>
      <c r="I2543" s="1" t="str">
        <f>_xlfn.XLOOKUP(G2543,'Lookup '!A:A,'Lookup '!B:B)</f>
        <v>Cases &amp; Covers</v>
      </c>
      <c r="J2543" s="1" t="s">
        <v>51</v>
      </c>
      <c r="K2543" s="1" t="b">
        <v>0</v>
      </c>
      <c r="L2543" s="1"/>
      <c r="M2543" s="1"/>
      <c r="N2543" s="1" t="s">
        <v>52</v>
      </c>
      <c r="O2543" s="3">
        <v>3.81</v>
      </c>
      <c r="P2543" s="3"/>
      <c r="Q2543" s="3">
        <v>3.81</v>
      </c>
      <c r="R2543" s="3">
        <v>0</v>
      </c>
      <c r="S2543" s="1">
        <v>0</v>
      </c>
      <c r="T2543" s="4">
        <v>0</v>
      </c>
      <c r="U2543" s="1" t="s">
        <v>5484</v>
      </c>
      <c r="V2543" s="1" t="s">
        <v>5666</v>
      </c>
      <c r="W2543" s="1" t="s">
        <v>5729</v>
      </c>
      <c r="X2543" s="1" t="s">
        <v>47</v>
      </c>
      <c r="Y2543" s="1">
        <v>0</v>
      </c>
      <c r="Z2543" s="1">
        <v>0</v>
      </c>
      <c r="AA2543" s="1">
        <v>200</v>
      </c>
      <c r="AB2543" s="1">
        <v>200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1">
        <v>0</v>
      </c>
    </row>
    <row r="2544" spans="1:53" x14ac:dyDescent="0.25">
      <c r="A2544" s="10">
        <v>126593</v>
      </c>
      <c r="B2544" s="1" t="s">
        <v>5273</v>
      </c>
      <c r="C2544" s="1" t="s">
        <v>2987</v>
      </c>
      <c r="D2544" s="1">
        <v>0</v>
      </c>
      <c r="E2544" s="1">
        <v>0</v>
      </c>
      <c r="F2544" s="1"/>
      <c r="G2544" s="1" t="s">
        <v>5274</v>
      </c>
      <c r="H2544" s="2">
        <v>45770.635323923612</v>
      </c>
      <c r="I2544" s="1" t="str">
        <f>_xlfn.XLOOKUP(G2544,'Lookup '!A:A,'Lookup '!B:B)</f>
        <v>Cases &amp; Covers</v>
      </c>
      <c r="J2544" s="1" t="s">
        <v>51</v>
      </c>
      <c r="K2544" s="1" t="b">
        <v>0</v>
      </c>
      <c r="L2544" s="1"/>
      <c r="M2544" s="1"/>
      <c r="N2544" s="1" t="s">
        <v>52</v>
      </c>
      <c r="O2544" s="3">
        <v>3.77</v>
      </c>
      <c r="P2544" s="3"/>
      <c r="Q2544" s="3">
        <v>3.77</v>
      </c>
      <c r="R2544" s="3">
        <v>0</v>
      </c>
      <c r="S2544" s="1">
        <v>0</v>
      </c>
      <c r="T2544" s="4">
        <v>0</v>
      </c>
      <c r="U2544" s="1" t="s">
        <v>5484</v>
      </c>
      <c r="V2544" s="1" t="s">
        <v>5608</v>
      </c>
      <c r="W2544" s="1" t="s">
        <v>5729</v>
      </c>
      <c r="X2544" s="1" t="s">
        <v>47</v>
      </c>
      <c r="Y2544" s="1">
        <v>0</v>
      </c>
      <c r="Z2544" s="1">
        <v>0</v>
      </c>
      <c r="AA2544" s="1">
        <v>200</v>
      </c>
      <c r="AB2544" s="1">
        <v>200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1">
        <v>0</v>
      </c>
    </row>
    <row r="2545" spans="1:53" x14ac:dyDescent="0.25">
      <c r="A2545" s="10">
        <v>126594</v>
      </c>
      <c r="B2545" s="1" t="s">
        <v>5275</v>
      </c>
      <c r="C2545" s="1" t="s">
        <v>2987</v>
      </c>
      <c r="D2545" s="1">
        <v>0</v>
      </c>
      <c r="E2545" s="1">
        <v>0</v>
      </c>
      <c r="F2545" s="1"/>
      <c r="G2545" s="1" t="s">
        <v>5276</v>
      </c>
      <c r="H2545" s="2">
        <v>45770.635323923612</v>
      </c>
      <c r="I2545" s="1" t="str">
        <f>_xlfn.XLOOKUP(G2545,'Lookup '!A:A,'Lookup '!B:B)</f>
        <v>Cases &amp; Covers</v>
      </c>
      <c r="J2545" s="1" t="s">
        <v>51</v>
      </c>
      <c r="K2545" s="1" t="b">
        <v>0</v>
      </c>
      <c r="L2545" s="1"/>
      <c r="M2545" s="1"/>
      <c r="N2545" s="1" t="s">
        <v>52</v>
      </c>
      <c r="O2545" s="3">
        <v>3.81</v>
      </c>
      <c r="P2545" s="3"/>
      <c r="Q2545" s="3">
        <v>3.81</v>
      </c>
      <c r="R2545" s="3">
        <v>0</v>
      </c>
      <c r="S2545" s="1">
        <v>0</v>
      </c>
      <c r="T2545" s="4">
        <v>0</v>
      </c>
      <c r="U2545" s="1" t="s">
        <v>5362</v>
      </c>
      <c r="V2545" s="1" t="s">
        <v>5678</v>
      </c>
      <c r="W2545" s="1" t="s">
        <v>5730</v>
      </c>
      <c r="X2545" s="1" t="s">
        <v>47</v>
      </c>
      <c r="Y2545" s="1">
        <v>0</v>
      </c>
      <c r="Z2545" s="1">
        <v>0</v>
      </c>
      <c r="AA2545" s="1">
        <v>200</v>
      </c>
      <c r="AB2545" s="1">
        <v>200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1">
        <v>8</v>
      </c>
    </row>
    <row r="2546" spans="1:53" x14ac:dyDescent="0.25">
      <c r="A2546" s="10">
        <v>126595</v>
      </c>
      <c r="B2546" s="1" t="s">
        <v>5277</v>
      </c>
      <c r="C2546" s="1" t="s">
        <v>2987</v>
      </c>
      <c r="D2546" s="1">
        <v>0</v>
      </c>
      <c r="E2546" s="1">
        <v>0</v>
      </c>
      <c r="F2546" s="1"/>
      <c r="G2546" s="1" t="s">
        <v>5278</v>
      </c>
      <c r="H2546" s="2">
        <v>45770.635323923612</v>
      </c>
      <c r="I2546" s="1" t="str">
        <f>_xlfn.XLOOKUP(G2546,'Lookup '!A:A,'Lookup '!B:B)</f>
        <v>Cases &amp; Covers</v>
      </c>
      <c r="J2546" s="1" t="s">
        <v>51</v>
      </c>
      <c r="K2546" s="1" t="b">
        <v>0</v>
      </c>
      <c r="L2546" s="1"/>
      <c r="M2546" s="1"/>
      <c r="N2546" s="1" t="s">
        <v>52</v>
      </c>
      <c r="O2546" s="3">
        <v>3.81</v>
      </c>
      <c r="P2546" s="3"/>
      <c r="Q2546" s="3">
        <v>3.81</v>
      </c>
      <c r="R2546" s="3">
        <v>0</v>
      </c>
      <c r="S2546" s="1">
        <v>0</v>
      </c>
      <c r="T2546" s="4">
        <v>0</v>
      </c>
      <c r="U2546" s="1" t="s">
        <v>5362</v>
      </c>
      <c r="V2546" s="1" t="s">
        <v>5678</v>
      </c>
      <c r="W2546" s="1" t="s">
        <v>5730</v>
      </c>
      <c r="X2546" s="1" t="s">
        <v>47</v>
      </c>
      <c r="Y2546" s="1">
        <v>0</v>
      </c>
      <c r="Z2546" s="1">
        <v>0</v>
      </c>
      <c r="AA2546" s="1">
        <v>200</v>
      </c>
      <c r="AB2546" s="1">
        <v>200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1">
        <v>8</v>
      </c>
    </row>
    <row r="2547" spans="1:53" x14ac:dyDescent="0.25">
      <c r="A2547" s="10">
        <v>126596</v>
      </c>
      <c r="B2547" s="1" t="s">
        <v>5279</v>
      </c>
      <c r="C2547" s="1" t="s">
        <v>2987</v>
      </c>
      <c r="D2547" s="1">
        <v>0</v>
      </c>
      <c r="E2547" s="1">
        <v>0</v>
      </c>
      <c r="F2547" s="1"/>
      <c r="G2547" s="1" t="s">
        <v>5280</v>
      </c>
      <c r="H2547" s="2">
        <v>45770.635323923612</v>
      </c>
      <c r="I2547" s="1" t="str">
        <f>_xlfn.XLOOKUP(G2547,'Lookup '!A:A,'Lookup '!B:B)</f>
        <v>Cases &amp; Covers</v>
      </c>
      <c r="J2547" s="1" t="s">
        <v>51</v>
      </c>
      <c r="K2547" s="1" t="b">
        <v>0</v>
      </c>
      <c r="L2547" s="1"/>
      <c r="M2547" s="1"/>
      <c r="N2547" s="1" t="s">
        <v>52</v>
      </c>
      <c r="O2547" s="3">
        <v>3.81</v>
      </c>
      <c r="P2547" s="3"/>
      <c r="Q2547" s="3">
        <v>3.81</v>
      </c>
      <c r="R2547" s="3">
        <v>0</v>
      </c>
      <c r="S2547" s="1">
        <v>0</v>
      </c>
      <c r="T2547" s="4">
        <v>0</v>
      </c>
      <c r="U2547" s="1" t="s">
        <v>5484</v>
      </c>
      <c r="V2547" s="1" t="s">
        <v>5678</v>
      </c>
      <c r="W2547" s="1" t="s">
        <v>5729</v>
      </c>
      <c r="X2547" s="1" t="s">
        <v>47</v>
      </c>
      <c r="Y2547" s="1">
        <v>0</v>
      </c>
      <c r="Z2547" s="1">
        <v>0</v>
      </c>
      <c r="AA2547" s="1">
        <v>150</v>
      </c>
      <c r="AB2547" s="1">
        <v>150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1">
        <v>5</v>
      </c>
    </row>
    <row r="2548" spans="1:53" x14ac:dyDescent="0.25">
      <c r="A2548" s="10">
        <v>126597</v>
      </c>
      <c r="B2548" s="1" t="s">
        <v>5281</v>
      </c>
      <c r="C2548" s="1" t="s">
        <v>2987</v>
      </c>
      <c r="D2548" s="1">
        <v>0</v>
      </c>
      <c r="E2548" s="1">
        <v>0</v>
      </c>
      <c r="F2548" s="1"/>
      <c r="G2548" s="1" t="s">
        <v>5282</v>
      </c>
      <c r="H2548" s="2">
        <v>45770.635323923612</v>
      </c>
      <c r="I2548" s="1" t="str">
        <f>_xlfn.XLOOKUP(G2548,'Lookup '!A:A,'Lookup '!B:B)</f>
        <v>Cases &amp; Covers</v>
      </c>
      <c r="J2548" s="1" t="s">
        <v>51</v>
      </c>
      <c r="K2548" s="1" t="b">
        <v>0</v>
      </c>
      <c r="L2548" s="1"/>
      <c r="M2548" s="1"/>
      <c r="N2548" s="1" t="s">
        <v>52</v>
      </c>
      <c r="O2548" s="3">
        <v>3.81</v>
      </c>
      <c r="P2548" s="3"/>
      <c r="Q2548" s="3">
        <v>3.81</v>
      </c>
      <c r="R2548" s="3">
        <v>0</v>
      </c>
      <c r="S2548" s="1">
        <v>0</v>
      </c>
      <c r="T2548" s="4">
        <v>0</v>
      </c>
      <c r="U2548" s="1" t="s">
        <v>5484</v>
      </c>
      <c r="V2548" s="1" t="s">
        <v>5678</v>
      </c>
      <c r="W2548" s="1" t="s">
        <v>5729</v>
      </c>
      <c r="X2548" s="1" t="s">
        <v>47</v>
      </c>
      <c r="Y2548" s="1">
        <v>0</v>
      </c>
      <c r="Z2548" s="1">
        <v>0</v>
      </c>
      <c r="AA2548" s="1">
        <v>150</v>
      </c>
      <c r="AB2548" s="1">
        <v>150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1">
        <v>6</v>
      </c>
    </row>
    <row r="2549" spans="1:53" x14ac:dyDescent="0.25">
      <c r="A2549" s="10">
        <v>126598</v>
      </c>
      <c r="B2549" s="1" t="s">
        <v>5283</v>
      </c>
      <c r="C2549" s="1" t="s">
        <v>4185</v>
      </c>
      <c r="D2549" s="1">
        <v>0</v>
      </c>
      <c r="E2549" s="1">
        <v>0</v>
      </c>
      <c r="F2549" s="1"/>
      <c r="G2549" s="1" t="s">
        <v>5284</v>
      </c>
      <c r="H2549" s="2">
        <v>45770.677122488429</v>
      </c>
      <c r="I2549" s="1" t="str">
        <f>_xlfn.XLOOKUP(G2549,'Lookup '!A:A,'Lookup '!B:B)</f>
        <v>Cases &amp; Covers</v>
      </c>
      <c r="J2549" s="1" t="s">
        <v>51</v>
      </c>
      <c r="K2549" s="1" t="b">
        <v>0</v>
      </c>
      <c r="L2549" s="1"/>
      <c r="M2549" s="1"/>
      <c r="N2549" s="1" t="s">
        <v>52</v>
      </c>
      <c r="O2549" s="3">
        <v>2.62</v>
      </c>
      <c r="P2549" s="3"/>
      <c r="Q2549" s="3">
        <v>2.62</v>
      </c>
      <c r="R2549" s="3">
        <v>0</v>
      </c>
      <c r="S2549" s="1">
        <v>0</v>
      </c>
      <c r="T2549" s="4">
        <v>0</v>
      </c>
      <c r="U2549" s="1" t="s">
        <v>5484</v>
      </c>
      <c r="V2549" s="1" t="s">
        <v>5702</v>
      </c>
      <c r="W2549" s="1" t="s">
        <v>5729</v>
      </c>
      <c r="X2549" s="1" t="s">
        <v>47</v>
      </c>
      <c r="Y2549" s="1">
        <v>0</v>
      </c>
      <c r="Z2549" s="1">
        <v>0</v>
      </c>
      <c r="AA2549" s="1">
        <v>200</v>
      </c>
      <c r="AB2549" s="1">
        <v>200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1">
        <v>6</v>
      </c>
    </row>
    <row r="2550" spans="1:53" x14ac:dyDescent="0.25">
      <c r="A2550" s="10">
        <v>126599</v>
      </c>
      <c r="B2550" s="1" t="s">
        <v>5285</v>
      </c>
      <c r="C2550" s="1" t="s">
        <v>4185</v>
      </c>
      <c r="D2550" s="1">
        <v>0</v>
      </c>
      <c r="E2550" s="1">
        <v>0</v>
      </c>
      <c r="F2550" s="1"/>
      <c r="G2550" s="1" t="s">
        <v>5286</v>
      </c>
      <c r="H2550" s="2">
        <v>45770.677122488429</v>
      </c>
      <c r="I2550" s="1" t="str">
        <f>_xlfn.XLOOKUP(G2550,'Lookup '!A:A,'Lookup '!B:B)</f>
        <v>Cases &amp; Covers</v>
      </c>
      <c r="J2550" s="1" t="s">
        <v>51</v>
      </c>
      <c r="K2550" s="1" t="b">
        <v>0</v>
      </c>
      <c r="L2550" s="1"/>
      <c r="M2550" s="1"/>
      <c r="N2550" s="1" t="s">
        <v>52</v>
      </c>
      <c r="O2550" s="3">
        <v>2.62</v>
      </c>
      <c r="P2550" s="3"/>
      <c r="Q2550" s="3">
        <v>2.62</v>
      </c>
      <c r="R2550" s="3">
        <v>0</v>
      </c>
      <c r="S2550" s="1">
        <v>0</v>
      </c>
      <c r="T2550" s="4">
        <v>0</v>
      </c>
      <c r="U2550" s="1" t="s">
        <v>5484</v>
      </c>
      <c r="V2550" s="1" t="s">
        <v>5702</v>
      </c>
      <c r="W2550" s="1" t="s">
        <v>5729</v>
      </c>
      <c r="X2550" s="1" t="s">
        <v>47</v>
      </c>
      <c r="Y2550" s="1">
        <v>0</v>
      </c>
      <c r="Z2550" s="1">
        <v>0</v>
      </c>
      <c r="AA2550" s="1">
        <v>200</v>
      </c>
      <c r="AB2550" s="1">
        <v>200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1">
        <v>6</v>
      </c>
    </row>
    <row r="2551" spans="1:53" x14ac:dyDescent="0.25">
      <c r="A2551" s="10">
        <v>126600</v>
      </c>
      <c r="B2551" s="1" t="s">
        <v>5287</v>
      </c>
      <c r="C2551" s="1" t="s">
        <v>4185</v>
      </c>
      <c r="D2551" s="1">
        <v>0</v>
      </c>
      <c r="E2551" s="1">
        <v>0</v>
      </c>
      <c r="F2551" s="1"/>
      <c r="G2551" s="1" t="s">
        <v>5288</v>
      </c>
      <c r="H2551" s="2">
        <v>45770.677122488429</v>
      </c>
      <c r="I2551" s="1" t="str">
        <f>_xlfn.XLOOKUP(G2551,'Lookup '!A:A,'Lookup '!B:B)</f>
        <v>Cases &amp; Covers</v>
      </c>
      <c r="J2551" s="1" t="s">
        <v>51</v>
      </c>
      <c r="K2551" s="1" t="b">
        <v>0</v>
      </c>
      <c r="L2551" s="1"/>
      <c r="M2551" s="1"/>
      <c r="N2551" s="1" t="s">
        <v>52</v>
      </c>
      <c r="O2551" s="3">
        <v>2.62</v>
      </c>
      <c r="P2551" s="3"/>
      <c r="Q2551" s="3">
        <v>2.62</v>
      </c>
      <c r="R2551" s="3">
        <v>0</v>
      </c>
      <c r="S2551" s="1">
        <v>0</v>
      </c>
      <c r="T2551" s="4">
        <v>0</v>
      </c>
      <c r="U2551" s="1" t="s">
        <v>5362</v>
      </c>
      <c r="V2551" s="1" t="s">
        <v>5702</v>
      </c>
      <c r="W2551" s="1" t="s">
        <v>5730</v>
      </c>
      <c r="X2551" s="1" t="s">
        <v>47</v>
      </c>
      <c r="Y2551" s="1">
        <v>0</v>
      </c>
      <c r="Z2551" s="1">
        <v>0</v>
      </c>
      <c r="AA2551" s="1">
        <v>200</v>
      </c>
      <c r="AB2551" s="1">
        <v>200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1">
        <v>9</v>
      </c>
    </row>
    <row r="2552" spans="1:53" x14ac:dyDescent="0.25">
      <c r="A2552" s="10">
        <v>126601</v>
      </c>
      <c r="B2552" s="1" t="s">
        <v>5289</v>
      </c>
      <c r="C2552" s="1" t="s">
        <v>4185</v>
      </c>
      <c r="D2552" s="1">
        <v>0</v>
      </c>
      <c r="E2552" s="1">
        <v>0</v>
      </c>
      <c r="F2552" s="1"/>
      <c r="G2552" s="1" t="s">
        <v>5290</v>
      </c>
      <c r="H2552" s="2">
        <v>45770.677122488429</v>
      </c>
      <c r="I2552" s="1" t="str">
        <f>_xlfn.XLOOKUP(G2552,'Lookup '!A:A,'Lookup '!B:B)</f>
        <v>Cases &amp; Covers</v>
      </c>
      <c r="J2552" s="1" t="s">
        <v>51</v>
      </c>
      <c r="K2552" s="1" t="b">
        <v>0</v>
      </c>
      <c r="L2552" s="1"/>
      <c r="M2552" s="1"/>
      <c r="N2552" s="1" t="s">
        <v>52</v>
      </c>
      <c r="O2552" s="3">
        <v>2.62</v>
      </c>
      <c r="P2552" s="3"/>
      <c r="Q2552" s="3">
        <v>2.62</v>
      </c>
      <c r="R2552" s="3">
        <v>0</v>
      </c>
      <c r="S2552" s="1">
        <v>0</v>
      </c>
      <c r="T2552" s="4">
        <v>0</v>
      </c>
      <c r="U2552" s="1" t="s">
        <v>5362</v>
      </c>
      <c r="V2552" s="1" t="s">
        <v>5702</v>
      </c>
      <c r="W2552" s="1" t="s">
        <v>5730</v>
      </c>
      <c r="X2552" s="1" t="s">
        <v>47</v>
      </c>
      <c r="Y2552" s="1">
        <v>0</v>
      </c>
      <c r="Z2552" s="1">
        <v>0</v>
      </c>
      <c r="AA2552" s="1">
        <v>200</v>
      </c>
      <c r="AB2552" s="1">
        <v>200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1">
        <v>8</v>
      </c>
    </row>
    <row r="2553" spans="1:53" x14ac:dyDescent="0.25">
      <c r="A2553" s="10">
        <v>126602</v>
      </c>
      <c r="B2553" s="1" t="s">
        <v>5291</v>
      </c>
      <c r="C2553" s="1" t="s">
        <v>4185</v>
      </c>
      <c r="D2553" s="1">
        <v>0</v>
      </c>
      <c r="E2553" s="1">
        <v>0</v>
      </c>
      <c r="F2553" s="1"/>
      <c r="G2553" s="1" t="s">
        <v>5292</v>
      </c>
      <c r="H2553" s="2">
        <v>45770.691842673608</v>
      </c>
      <c r="I2553" s="1" t="str">
        <f>_xlfn.XLOOKUP(G2553,'Lookup '!A:A,'Lookup '!B:B)</f>
        <v>Cases &amp; Covers</v>
      </c>
      <c r="J2553" s="1" t="s">
        <v>51</v>
      </c>
      <c r="K2553" s="1" t="b">
        <v>0</v>
      </c>
      <c r="L2553" s="1"/>
      <c r="M2553" s="1"/>
      <c r="N2553" s="1" t="s">
        <v>52</v>
      </c>
      <c r="O2553" s="3">
        <v>1.62</v>
      </c>
      <c r="P2553" s="3"/>
      <c r="Q2553" s="3">
        <v>1.62</v>
      </c>
      <c r="R2553" s="3">
        <v>0</v>
      </c>
      <c r="S2553" s="1">
        <v>0</v>
      </c>
      <c r="T2553" s="4">
        <v>0</v>
      </c>
      <c r="U2553" s="1" t="s">
        <v>5484</v>
      </c>
      <c r="V2553" s="1" t="s">
        <v>5494</v>
      </c>
      <c r="W2553" s="1" t="s">
        <v>5719</v>
      </c>
      <c r="X2553" s="1" t="s">
        <v>47</v>
      </c>
      <c r="Y2553" s="1">
        <v>0</v>
      </c>
      <c r="Z2553" s="1">
        <v>0</v>
      </c>
      <c r="AA2553" s="1">
        <v>100</v>
      </c>
      <c r="AB2553" s="1">
        <v>100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1">
        <v>0</v>
      </c>
    </row>
    <row r="2554" spans="1:53" x14ac:dyDescent="0.25">
      <c r="A2554" s="10">
        <v>126603</v>
      </c>
      <c r="B2554" s="1" t="s">
        <v>5293</v>
      </c>
      <c r="C2554" s="1" t="s">
        <v>4185</v>
      </c>
      <c r="D2554" s="1">
        <v>0</v>
      </c>
      <c r="E2554" s="1">
        <v>0</v>
      </c>
      <c r="F2554" s="1"/>
      <c r="G2554" s="1" t="s">
        <v>5294</v>
      </c>
      <c r="H2554" s="2">
        <v>45770.691842673608</v>
      </c>
      <c r="I2554" s="1" t="str">
        <f>_xlfn.XLOOKUP(G2554,'Lookup '!A:A,'Lookup '!B:B)</f>
        <v>Cases &amp; Covers</v>
      </c>
      <c r="J2554" s="1" t="s">
        <v>51</v>
      </c>
      <c r="K2554" s="1" t="b">
        <v>0</v>
      </c>
      <c r="L2554" s="1"/>
      <c r="M2554" s="1"/>
      <c r="N2554" s="1" t="s">
        <v>52</v>
      </c>
      <c r="O2554" s="3">
        <v>1.62</v>
      </c>
      <c r="P2554" s="3"/>
      <c r="Q2554" s="3">
        <v>1.62</v>
      </c>
      <c r="R2554" s="3">
        <v>0</v>
      </c>
      <c r="S2554" s="1">
        <v>0</v>
      </c>
      <c r="T2554" s="4">
        <v>0</v>
      </c>
      <c r="U2554" s="1" t="s">
        <v>5484</v>
      </c>
      <c r="V2554" s="1" t="s">
        <v>5494</v>
      </c>
      <c r="W2554" s="1" t="s">
        <v>5719</v>
      </c>
      <c r="X2554" s="1" t="s">
        <v>47</v>
      </c>
      <c r="Y2554" s="1">
        <v>0</v>
      </c>
      <c r="Z2554" s="1">
        <v>0</v>
      </c>
      <c r="AA2554" s="1">
        <v>100</v>
      </c>
      <c r="AB2554" s="1">
        <v>100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1">
        <v>0</v>
      </c>
    </row>
    <row r="2555" spans="1:53" x14ac:dyDescent="0.25">
      <c r="A2555" s="10">
        <v>126604</v>
      </c>
      <c r="B2555" s="1" t="s">
        <v>5295</v>
      </c>
      <c r="C2555" s="1" t="s">
        <v>4185</v>
      </c>
      <c r="D2555" s="1">
        <v>0</v>
      </c>
      <c r="E2555" s="1">
        <v>0</v>
      </c>
      <c r="F2555" s="1"/>
      <c r="G2555" s="1" t="s">
        <v>5296</v>
      </c>
      <c r="H2555" s="2">
        <v>45770.691842673608</v>
      </c>
      <c r="I2555" s="1" t="str">
        <f>_xlfn.XLOOKUP(G2555,'Lookup '!A:A,'Lookup '!B:B)</f>
        <v>Cases &amp; Covers</v>
      </c>
      <c r="J2555" s="1" t="s">
        <v>51</v>
      </c>
      <c r="K2555" s="1" t="b">
        <v>0</v>
      </c>
      <c r="L2555" s="1"/>
      <c r="M2555" s="1"/>
      <c r="N2555" s="1" t="s">
        <v>52</v>
      </c>
      <c r="O2555" s="3">
        <v>1.62</v>
      </c>
      <c r="P2555" s="3"/>
      <c r="Q2555" s="3">
        <v>1.62</v>
      </c>
      <c r="R2555" s="3">
        <v>0</v>
      </c>
      <c r="S2555" s="1">
        <v>0</v>
      </c>
      <c r="T2555" s="4">
        <v>0</v>
      </c>
      <c r="U2555" s="1" t="s">
        <v>5484</v>
      </c>
      <c r="V2555" s="1" t="s">
        <v>5494</v>
      </c>
      <c r="W2555" s="1" t="s">
        <v>5648</v>
      </c>
      <c r="X2555" s="1" t="s">
        <v>47</v>
      </c>
      <c r="Y2555" s="1">
        <v>0</v>
      </c>
      <c r="Z2555" s="1">
        <v>0</v>
      </c>
      <c r="AA2555" s="1">
        <v>50</v>
      </c>
      <c r="AB2555" s="1">
        <v>50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1">
        <v>0</v>
      </c>
    </row>
    <row r="2556" spans="1:53" x14ac:dyDescent="0.25">
      <c r="A2556" s="10">
        <v>126605</v>
      </c>
      <c r="B2556" s="1" t="s">
        <v>5297</v>
      </c>
      <c r="C2556" s="1" t="s">
        <v>58</v>
      </c>
      <c r="D2556" s="1">
        <v>0</v>
      </c>
      <c r="E2556" s="1">
        <v>0</v>
      </c>
      <c r="F2556" s="1"/>
      <c r="G2556" s="1" t="s">
        <v>5298</v>
      </c>
      <c r="H2556" s="2">
        <v>45771.438322685186</v>
      </c>
      <c r="I2556" s="1" t="str">
        <f>_xlfn.XLOOKUP(G2556,'Lookup '!A:A,'Lookup '!B:B)</f>
        <v>Cases &amp; Covers</v>
      </c>
      <c r="J2556" s="1" t="s">
        <v>51</v>
      </c>
      <c r="K2556" s="1" t="b">
        <v>0</v>
      </c>
      <c r="L2556" s="1"/>
      <c r="M2556" s="1"/>
      <c r="N2556" s="1" t="s">
        <v>52</v>
      </c>
      <c r="O2556" s="3">
        <v>1.1000000000000001</v>
      </c>
      <c r="P2556" s="3"/>
      <c r="Q2556" s="3">
        <v>1.1000000000000001</v>
      </c>
      <c r="R2556" s="3">
        <v>0</v>
      </c>
      <c r="S2556" s="1">
        <v>0</v>
      </c>
      <c r="T2556" s="4">
        <v>0</v>
      </c>
      <c r="U2556" s="1" t="s">
        <v>5364</v>
      </c>
      <c r="V2556" s="1" t="s">
        <v>5510</v>
      </c>
      <c r="W2556" s="1" t="s">
        <v>5601</v>
      </c>
      <c r="X2556" s="1" t="s">
        <v>47</v>
      </c>
      <c r="Y2556" s="1">
        <v>0</v>
      </c>
      <c r="Z2556" s="1">
        <v>0</v>
      </c>
      <c r="AA2556" s="1">
        <v>100</v>
      </c>
      <c r="AB2556" s="1">
        <v>100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1">
        <v>0</v>
      </c>
    </row>
    <row r="2557" spans="1:53" x14ac:dyDescent="0.25">
      <c r="A2557" s="10">
        <v>126606</v>
      </c>
      <c r="B2557" s="1" t="s">
        <v>5299</v>
      </c>
      <c r="C2557" s="1" t="s">
        <v>58</v>
      </c>
      <c r="D2557" s="1">
        <v>0</v>
      </c>
      <c r="E2557" s="1">
        <v>0</v>
      </c>
      <c r="F2557" s="1"/>
      <c r="G2557" s="1" t="s">
        <v>5300</v>
      </c>
      <c r="H2557" s="2">
        <v>45771.438322685186</v>
      </c>
      <c r="I2557" s="1" t="str">
        <f>_xlfn.XLOOKUP(G2557,'Lookup '!A:A,'Lookup '!B:B)</f>
        <v>Cases &amp; Covers</v>
      </c>
      <c r="J2557" s="1" t="s">
        <v>51</v>
      </c>
      <c r="K2557" s="1" t="b">
        <v>0</v>
      </c>
      <c r="L2557" s="1"/>
      <c r="M2557" s="1"/>
      <c r="N2557" s="1" t="s">
        <v>52</v>
      </c>
      <c r="O2557" s="3">
        <v>1.1000000000000001</v>
      </c>
      <c r="P2557" s="3"/>
      <c r="Q2557" s="3">
        <v>1.1000000000000001</v>
      </c>
      <c r="R2557" s="3">
        <v>0</v>
      </c>
      <c r="S2557" s="1">
        <v>0</v>
      </c>
      <c r="T2557" s="4">
        <v>0</v>
      </c>
      <c r="U2557" s="1" t="s">
        <v>5364</v>
      </c>
      <c r="V2557" s="1" t="s">
        <v>5510</v>
      </c>
      <c r="W2557" s="1" t="s">
        <v>5599</v>
      </c>
      <c r="X2557" s="1" t="s">
        <v>47</v>
      </c>
      <c r="Y2557" s="1">
        <v>0</v>
      </c>
      <c r="Z2557" s="1">
        <v>0</v>
      </c>
      <c r="AA2557" s="1">
        <v>70</v>
      </c>
      <c r="AB2557" s="1">
        <v>70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1">
        <v>2</v>
      </c>
    </row>
    <row r="2558" spans="1:53" x14ac:dyDescent="0.25">
      <c r="A2558" s="10">
        <v>126607</v>
      </c>
      <c r="B2558" s="1" t="s">
        <v>5301</v>
      </c>
      <c r="C2558" s="1" t="s">
        <v>58</v>
      </c>
      <c r="D2558" s="1">
        <v>0</v>
      </c>
      <c r="E2558" s="1">
        <v>0</v>
      </c>
      <c r="F2558" s="1"/>
      <c r="G2558" s="1" t="s">
        <v>5302</v>
      </c>
      <c r="H2558" s="2">
        <v>45771.438322685186</v>
      </c>
      <c r="I2558" s="1" t="str">
        <f>_xlfn.XLOOKUP(G2558,'Lookup '!A:A,'Lookup '!B:B)</f>
        <v>Cases &amp; Covers</v>
      </c>
      <c r="J2558" s="1" t="s">
        <v>51</v>
      </c>
      <c r="K2558" s="1" t="b">
        <v>0</v>
      </c>
      <c r="L2558" s="1"/>
      <c r="M2558" s="1"/>
      <c r="N2558" s="1" t="s">
        <v>52</v>
      </c>
      <c r="O2558" s="3">
        <v>1.1000000000000001</v>
      </c>
      <c r="P2558" s="3"/>
      <c r="Q2558" s="3">
        <v>1.1000000000000001</v>
      </c>
      <c r="R2558" s="3">
        <v>0</v>
      </c>
      <c r="S2558" s="1">
        <v>0</v>
      </c>
      <c r="T2558" s="4">
        <v>0</v>
      </c>
      <c r="U2558" s="1" t="s">
        <v>5364</v>
      </c>
      <c r="V2558" s="1" t="s">
        <v>5510</v>
      </c>
      <c r="W2558" s="1" t="s">
        <v>5645</v>
      </c>
      <c r="X2558" s="1" t="s">
        <v>47</v>
      </c>
      <c r="Y2558" s="1">
        <v>0</v>
      </c>
      <c r="Z2558" s="1">
        <v>0</v>
      </c>
      <c r="AA2558" s="1">
        <v>100</v>
      </c>
      <c r="AB2558" s="1">
        <v>100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1">
        <v>0</v>
      </c>
    </row>
    <row r="2559" spans="1:53" x14ac:dyDescent="0.25">
      <c r="A2559" s="10">
        <v>126608</v>
      </c>
      <c r="B2559" s="1" t="s">
        <v>5303</v>
      </c>
      <c r="C2559" s="1" t="s">
        <v>58</v>
      </c>
      <c r="D2559" s="1">
        <v>0</v>
      </c>
      <c r="E2559" s="1">
        <v>0</v>
      </c>
      <c r="F2559" s="1"/>
      <c r="G2559" s="1" t="s">
        <v>5304</v>
      </c>
      <c r="H2559" s="2">
        <v>45771.438322685186</v>
      </c>
      <c r="I2559" s="1" t="str">
        <f>_xlfn.XLOOKUP(G2559,'Lookup '!A:A,'Lookup '!B:B)</f>
        <v>Cases &amp; Covers</v>
      </c>
      <c r="J2559" s="1" t="s">
        <v>51</v>
      </c>
      <c r="K2559" s="1" t="b">
        <v>0</v>
      </c>
      <c r="L2559" s="1"/>
      <c r="M2559" s="1"/>
      <c r="N2559" s="1" t="s">
        <v>52</v>
      </c>
      <c r="O2559" s="3">
        <v>1.1000000000000001</v>
      </c>
      <c r="P2559" s="3"/>
      <c r="Q2559" s="3">
        <v>1.1000000000000001</v>
      </c>
      <c r="R2559" s="3">
        <v>0</v>
      </c>
      <c r="S2559" s="1">
        <v>0</v>
      </c>
      <c r="T2559" s="4">
        <v>0</v>
      </c>
      <c r="U2559" s="1" t="s">
        <v>5364</v>
      </c>
      <c r="V2559" s="1" t="s">
        <v>5510</v>
      </c>
      <c r="W2559" s="1" t="s">
        <v>5646</v>
      </c>
      <c r="X2559" s="1" t="s">
        <v>47</v>
      </c>
      <c r="Y2559" s="1">
        <v>0</v>
      </c>
      <c r="Z2559" s="1">
        <v>0</v>
      </c>
      <c r="AA2559" s="1">
        <v>100</v>
      </c>
      <c r="AB2559" s="1">
        <v>100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1">
        <v>0</v>
      </c>
    </row>
    <row r="2560" spans="1:53" x14ac:dyDescent="0.25">
      <c r="A2560" s="10">
        <v>126609</v>
      </c>
      <c r="B2560" s="1" t="s">
        <v>5305</v>
      </c>
      <c r="C2560" s="1" t="s">
        <v>58</v>
      </c>
      <c r="D2560" s="1">
        <v>0</v>
      </c>
      <c r="E2560" s="1">
        <v>0</v>
      </c>
      <c r="F2560" s="1"/>
      <c r="G2560" s="1" t="s">
        <v>5306</v>
      </c>
      <c r="H2560" s="2">
        <v>45771.438322685186</v>
      </c>
      <c r="I2560" s="1" t="str">
        <f>_xlfn.XLOOKUP(G2560,'Lookup '!A:A,'Lookup '!B:B)</f>
        <v>Cases &amp; Covers</v>
      </c>
      <c r="J2560" s="1" t="s">
        <v>51</v>
      </c>
      <c r="K2560" s="1" t="b">
        <v>0</v>
      </c>
      <c r="L2560" s="1"/>
      <c r="M2560" s="1"/>
      <c r="N2560" s="1" t="s">
        <v>52</v>
      </c>
      <c r="O2560" s="3">
        <v>1.1000000000000001</v>
      </c>
      <c r="P2560" s="3"/>
      <c r="Q2560" s="3">
        <v>1.1000000000000001</v>
      </c>
      <c r="R2560" s="3">
        <v>0</v>
      </c>
      <c r="S2560" s="1">
        <v>0</v>
      </c>
      <c r="T2560" s="4">
        <v>0</v>
      </c>
      <c r="U2560" s="1" t="s">
        <v>5364</v>
      </c>
      <c r="V2560" s="1" t="s">
        <v>5510</v>
      </c>
      <c r="W2560" s="1" t="s">
        <v>5699</v>
      </c>
      <c r="X2560" s="1" t="s">
        <v>47</v>
      </c>
      <c r="Y2560" s="1">
        <v>0</v>
      </c>
      <c r="Z2560" s="1">
        <v>0</v>
      </c>
      <c r="AA2560" s="1">
        <v>100</v>
      </c>
      <c r="AB2560" s="1">
        <v>100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1">
        <v>0</v>
      </c>
    </row>
    <row r="2561" spans="1:53" x14ac:dyDescent="0.25">
      <c r="A2561" s="10">
        <v>126610</v>
      </c>
      <c r="B2561" s="1" t="s">
        <v>5307</v>
      </c>
      <c r="C2561" s="1" t="s">
        <v>58</v>
      </c>
      <c r="D2561" s="1">
        <v>0</v>
      </c>
      <c r="E2561" s="1">
        <v>0</v>
      </c>
      <c r="F2561" s="1"/>
      <c r="G2561" s="1" t="s">
        <v>5308</v>
      </c>
      <c r="H2561" s="2">
        <v>45771.438322685186</v>
      </c>
      <c r="I2561" s="1" t="str">
        <f>_xlfn.XLOOKUP(G2561,'Lookup '!A:A,'Lookup '!B:B)</f>
        <v>Cases &amp; Covers</v>
      </c>
      <c r="J2561" s="1" t="s">
        <v>51</v>
      </c>
      <c r="K2561" s="1" t="b">
        <v>0</v>
      </c>
      <c r="L2561" s="1"/>
      <c r="M2561" s="1"/>
      <c r="N2561" s="1" t="s">
        <v>52</v>
      </c>
      <c r="O2561" s="3">
        <v>1.1000000000000001</v>
      </c>
      <c r="P2561" s="3"/>
      <c r="Q2561" s="3">
        <v>1.1000000000000001</v>
      </c>
      <c r="R2561" s="3">
        <v>0</v>
      </c>
      <c r="S2561" s="1">
        <v>0</v>
      </c>
      <c r="T2561" s="4">
        <v>0</v>
      </c>
      <c r="U2561" s="1" t="s">
        <v>5364</v>
      </c>
      <c r="V2561" s="1" t="s">
        <v>5510</v>
      </c>
      <c r="W2561" s="1" t="s">
        <v>5705</v>
      </c>
      <c r="X2561" s="1" t="s">
        <v>47</v>
      </c>
      <c r="Y2561" s="1">
        <v>0</v>
      </c>
      <c r="Z2561" s="1">
        <v>0</v>
      </c>
      <c r="AA2561" s="1">
        <v>100</v>
      </c>
      <c r="AB2561" s="1">
        <v>100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1">
        <v>0</v>
      </c>
    </row>
    <row r="2562" spans="1:53" x14ac:dyDescent="0.25">
      <c r="A2562" s="10">
        <v>126611</v>
      </c>
      <c r="B2562" s="1" t="s">
        <v>5309</v>
      </c>
      <c r="C2562" s="1" t="s">
        <v>58</v>
      </c>
      <c r="D2562" s="1">
        <v>0</v>
      </c>
      <c r="E2562" s="1">
        <v>0</v>
      </c>
      <c r="F2562" s="1"/>
      <c r="G2562" s="1" t="s">
        <v>5310</v>
      </c>
      <c r="H2562" s="2">
        <v>45771.438322685186</v>
      </c>
      <c r="I2562" s="1" t="str">
        <f>_xlfn.XLOOKUP(G2562,'Lookup '!A:A,'Lookup '!B:B)</f>
        <v>Cases &amp; Covers</v>
      </c>
      <c r="J2562" s="1" t="s">
        <v>51</v>
      </c>
      <c r="K2562" s="1" t="b">
        <v>0</v>
      </c>
      <c r="L2562" s="1"/>
      <c r="M2562" s="1"/>
      <c r="N2562" s="1" t="s">
        <v>52</v>
      </c>
      <c r="O2562" s="3">
        <v>1.1000000000000001</v>
      </c>
      <c r="P2562" s="3"/>
      <c r="Q2562" s="3">
        <v>1.1000000000000001</v>
      </c>
      <c r="R2562" s="3">
        <v>0</v>
      </c>
      <c r="S2562" s="1">
        <v>0</v>
      </c>
      <c r="T2562" s="4">
        <v>0</v>
      </c>
      <c r="U2562" s="1" t="s">
        <v>5364</v>
      </c>
      <c r="V2562" s="1" t="s">
        <v>5510</v>
      </c>
      <c r="W2562" s="1" t="s">
        <v>5704</v>
      </c>
      <c r="X2562" s="1" t="s">
        <v>47</v>
      </c>
      <c r="Y2562" s="1">
        <v>0</v>
      </c>
      <c r="Z2562" s="1">
        <v>0</v>
      </c>
      <c r="AA2562" s="1">
        <v>100</v>
      </c>
      <c r="AB2562" s="1">
        <v>100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1">
        <v>4</v>
      </c>
    </row>
    <row r="2563" spans="1:53" x14ac:dyDescent="0.25">
      <c r="A2563" s="10">
        <v>126612</v>
      </c>
      <c r="B2563" s="1" t="s">
        <v>5311</v>
      </c>
      <c r="C2563" s="1" t="s">
        <v>58</v>
      </c>
      <c r="D2563" s="1">
        <v>0</v>
      </c>
      <c r="E2563" s="1">
        <v>0</v>
      </c>
      <c r="F2563" s="1"/>
      <c r="G2563" s="1" t="s">
        <v>5312</v>
      </c>
      <c r="H2563" s="2">
        <v>45771.438322685186</v>
      </c>
      <c r="I2563" s="1" t="str">
        <f>_xlfn.XLOOKUP(G2563,'Lookup '!A:A,'Lookup '!B:B)</f>
        <v>Cases &amp; Covers</v>
      </c>
      <c r="J2563" s="1" t="s">
        <v>51</v>
      </c>
      <c r="K2563" s="1" t="b">
        <v>0</v>
      </c>
      <c r="L2563" s="1"/>
      <c r="M2563" s="1"/>
      <c r="N2563" s="1" t="s">
        <v>52</v>
      </c>
      <c r="O2563" s="3">
        <v>1.1000000000000001</v>
      </c>
      <c r="P2563" s="3"/>
      <c r="Q2563" s="3">
        <v>1.1000000000000001</v>
      </c>
      <c r="R2563" s="3">
        <v>0</v>
      </c>
      <c r="S2563" s="1">
        <v>0</v>
      </c>
      <c r="T2563" s="4">
        <v>0</v>
      </c>
      <c r="U2563" s="1" t="s">
        <v>5484</v>
      </c>
      <c r="V2563" s="1" t="s">
        <v>5510</v>
      </c>
      <c r="W2563" s="1" t="s">
        <v>5719</v>
      </c>
      <c r="X2563" s="1" t="s">
        <v>47</v>
      </c>
      <c r="Y2563" s="1">
        <v>0</v>
      </c>
      <c r="Z2563" s="1">
        <v>0</v>
      </c>
      <c r="AA2563" s="1">
        <v>100</v>
      </c>
      <c r="AB2563" s="1">
        <v>100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1">
        <v>0</v>
      </c>
    </row>
    <row r="2564" spans="1:53" x14ac:dyDescent="0.25">
      <c r="A2564" s="10">
        <v>126613</v>
      </c>
      <c r="B2564" s="1" t="s">
        <v>5313</v>
      </c>
      <c r="C2564" s="1" t="s">
        <v>58</v>
      </c>
      <c r="D2564" s="1">
        <v>0</v>
      </c>
      <c r="E2564" s="1">
        <v>0</v>
      </c>
      <c r="F2564" s="1"/>
      <c r="G2564" s="1" t="s">
        <v>5314</v>
      </c>
      <c r="H2564" s="2">
        <v>45771.438322685186</v>
      </c>
      <c r="I2564" s="1" t="str">
        <f>_xlfn.XLOOKUP(G2564,'Lookup '!A:A,'Lookup '!B:B)</f>
        <v>Cases &amp; Covers</v>
      </c>
      <c r="J2564" s="1" t="s">
        <v>51</v>
      </c>
      <c r="K2564" s="1" t="b">
        <v>0</v>
      </c>
      <c r="L2564" s="1"/>
      <c r="M2564" s="1"/>
      <c r="N2564" s="1" t="s">
        <v>52</v>
      </c>
      <c r="O2564" s="3">
        <v>3.77</v>
      </c>
      <c r="P2564" s="3"/>
      <c r="Q2564" s="3">
        <v>3.77</v>
      </c>
      <c r="R2564" s="3">
        <v>0</v>
      </c>
      <c r="S2564" s="1">
        <v>0</v>
      </c>
      <c r="T2564" s="4">
        <v>0</v>
      </c>
      <c r="U2564" s="1" t="s">
        <v>5484</v>
      </c>
      <c r="V2564" s="1" t="s">
        <v>5658</v>
      </c>
      <c r="W2564" s="1" t="s">
        <v>5729</v>
      </c>
      <c r="X2564" s="1" t="s">
        <v>47</v>
      </c>
      <c r="Y2564" s="1">
        <v>0</v>
      </c>
      <c r="Z2564" s="1">
        <v>0</v>
      </c>
      <c r="AA2564" s="1">
        <v>200</v>
      </c>
      <c r="AB2564" s="1">
        <v>200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1">
        <v>4</v>
      </c>
    </row>
    <row r="2565" spans="1:53" x14ac:dyDescent="0.25">
      <c r="A2565" s="10">
        <v>126614</v>
      </c>
      <c r="B2565" s="1" t="s">
        <v>5315</v>
      </c>
      <c r="C2565" s="1" t="s">
        <v>58</v>
      </c>
      <c r="D2565" s="1">
        <v>0</v>
      </c>
      <c r="E2565" s="1">
        <v>0</v>
      </c>
      <c r="F2565" s="1"/>
      <c r="G2565" s="1" t="s">
        <v>5316</v>
      </c>
      <c r="H2565" s="2">
        <v>45771.438322685186</v>
      </c>
      <c r="I2565" s="1" t="str">
        <f>_xlfn.XLOOKUP(G2565,'Lookup '!A:A,'Lookup '!B:B)</f>
        <v>Cases &amp; Covers</v>
      </c>
      <c r="J2565" s="1" t="s">
        <v>51</v>
      </c>
      <c r="K2565" s="1" t="b">
        <v>0</v>
      </c>
      <c r="L2565" s="1"/>
      <c r="M2565" s="1"/>
      <c r="N2565" s="1" t="s">
        <v>52</v>
      </c>
      <c r="O2565" s="3">
        <v>2.38</v>
      </c>
      <c r="P2565" s="3"/>
      <c r="Q2565" s="3">
        <v>2.38</v>
      </c>
      <c r="R2565" s="3">
        <v>0</v>
      </c>
      <c r="S2565" s="1">
        <v>0</v>
      </c>
      <c r="T2565" s="4">
        <v>0</v>
      </c>
      <c r="U2565" s="1" t="s">
        <v>5484</v>
      </c>
      <c r="V2565" s="1" t="s">
        <v>5517</v>
      </c>
      <c r="W2565" s="1" t="s">
        <v>5729</v>
      </c>
      <c r="X2565" s="1" t="s">
        <v>47</v>
      </c>
      <c r="Y2565" s="1">
        <v>0</v>
      </c>
      <c r="Z2565" s="1">
        <v>0</v>
      </c>
      <c r="AA2565" s="1">
        <v>200</v>
      </c>
      <c r="AB2565" s="1">
        <v>200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1">
        <v>7</v>
      </c>
    </row>
    <row r="2566" spans="1:53" x14ac:dyDescent="0.25">
      <c r="A2566" s="10">
        <v>126615</v>
      </c>
      <c r="B2566" s="1" t="s">
        <v>5317</v>
      </c>
      <c r="C2566" s="1" t="s">
        <v>58</v>
      </c>
      <c r="D2566" s="1">
        <v>0</v>
      </c>
      <c r="E2566" s="1">
        <v>0</v>
      </c>
      <c r="F2566" s="1"/>
      <c r="G2566" s="1" t="s">
        <v>5318</v>
      </c>
      <c r="H2566" s="2">
        <v>45771.438322685186</v>
      </c>
      <c r="I2566" s="1" t="str">
        <f>_xlfn.XLOOKUP(G2566,'Lookup '!A:A,'Lookup '!B:B)</f>
        <v>Cases &amp; Covers</v>
      </c>
      <c r="J2566" s="1" t="s">
        <v>51</v>
      </c>
      <c r="K2566" s="1" t="b">
        <v>0</v>
      </c>
      <c r="L2566" s="1"/>
      <c r="M2566" s="1"/>
      <c r="N2566" s="1" t="s">
        <v>52</v>
      </c>
      <c r="O2566" s="3">
        <v>3.3</v>
      </c>
      <c r="P2566" s="3"/>
      <c r="Q2566" s="3">
        <v>3.3</v>
      </c>
      <c r="R2566" s="3">
        <v>0</v>
      </c>
      <c r="S2566" s="1">
        <v>0</v>
      </c>
      <c r="T2566" s="4">
        <v>0</v>
      </c>
      <c r="U2566" s="1" t="s">
        <v>5484</v>
      </c>
      <c r="V2566" s="1" t="s">
        <v>5711</v>
      </c>
      <c r="W2566" s="1" t="s">
        <v>5729</v>
      </c>
      <c r="X2566" s="1" t="s">
        <v>47</v>
      </c>
      <c r="Y2566" s="1">
        <v>0</v>
      </c>
      <c r="Z2566" s="1">
        <v>0</v>
      </c>
      <c r="AA2566" s="1">
        <v>200</v>
      </c>
      <c r="AB2566" s="1">
        <v>200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1">
        <v>4</v>
      </c>
    </row>
    <row r="2567" spans="1:53" x14ac:dyDescent="0.25">
      <c r="A2567" s="10">
        <v>126616</v>
      </c>
      <c r="B2567" s="1" t="s">
        <v>5319</v>
      </c>
      <c r="C2567" s="1" t="s">
        <v>58</v>
      </c>
      <c r="D2567" s="1">
        <v>0</v>
      </c>
      <c r="E2567" s="1">
        <v>0</v>
      </c>
      <c r="F2567" s="1"/>
      <c r="G2567" s="1" t="s">
        <v>5320</v>
      </c>
      <c r="H2567" s="2">
        <v>45771.438322881942</v>
      </c>
      <c r="I2567" s="1" t="str">
        <f>_xlfn.XLOOKUP(G2567,'Lookup '!A:A,'Lookup '!B:B)</f>
        <v>Cases &amp; Covers</v>
      </c>
      <c r="J2567" s="1" t="s">
        <v>51</v>
      </c>
      <c r="K2567" s="1" t="b">
        <v>0</v>
      </c>
      <c r="L2567" s="1"/>
      <c r="M2567" s="1"/>
      <c r="N2567" s="1" t="s">
        <v>52</v>
      </c>
      <c r="O2567" s="3">
        <v>3.77</v>
      </c>
      <c r="P2567" s="3"/>
      <c r="Q2567" s="3">
        <v>3.77</v>
      </c>
      <c r="R2567" s="3">
        <v>0</v>
      </c>
      <c r="S2567" s="1">
        <v>0</v>
      </c>
      <c r="T2567" s="4">
        <v>0</v>
      </c>
      <c r="U2567" s="1" t="s">
        <v>5362</v>
      </c>
      <c r="V2567" s="1" t="s">
        <v>5608</v>
      </c>
      <c r="W2567" s="1" t="s">
        <v>5730</v>
      </c>
      <c r="X2567" s="1" t="s">
        <v>47</v>
      </c>
      <c r="Y2567" s="1">
        <v>0</v>
      </c>
      <c r="Z2567" s="1">
        <v>0</v>
      </c>
      <c r="AA2567" s="1">
        <v>200</v>
      </c>
      <c r="AB2567" s="1">
        <v>200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1">
        <v>5</v>
      </c>
    </row>
    <row r="2568" spans="1:53" x14ac:dyDescent="0.25">
      <c r="A2568" s="10">
        <v>126617</v>
      </c>
      <c r="B2568" s="1" t="s">
        <v>5321</v>
      </c>
      <c r="C2568" s="1" t="s">
        <v>58</v>
      </c>
      <c r="D2568" s="1">
        <v>0</v>
      </c>
      <c r="E2568" s="1">
        <v>0</v>
      </c>
      <c r="F2568" s="1"/>
      <c r="G2568" s="1" t="s">
        <v>5322</v>
      </c>
      <c r="H2568" s="2">
        <v>45771.438322881942</v>
      </c>
      <c r="I2568" s="1" t="str">
        <f>_xlfn.XLOOKUP(G2568,'Lookup '!A:A,'Lookup '!B:B)</f>
        <v>Cases &amp; Covers</v>
      </c>
      <c r="J2568" s="1" t="s">
        <v>51</v>
      </c>
      <c r="K2568" s="1" t="b">
        <v>0</v>
      </c>
      <c r="L2568" s="1"/>
      <c r="M2568" s="1"/>
      <c r="N2568" s="1" t="s">
        <v>52</v>
      </c>
      <c r="O2568" s="3">
        <v>2.38</v>
      </c>
      <c r="P2568" s="3"/>
      <c r="Q2568" s="3">
        <v>2.38</v>
      </c>
      <c r="R2568" s="3">
        <v>0</v>
      </c>
      <c r="S2568" s="1">
        <v>0</v>
      </c>
      <c r="T2568" s="4">
        <v>0</v>
      </c>
      <c r="U2568" s="1" t="s">
        <v>5362</v>
      </c>
      <c r="V2568" s="1" t="s">
        <v>5517</v>
      </c>
      <c r="W2568" s="1" t="s">
        <v>5730</v>
      </c>
      <c r="X2568" s="1" t="s">
        <v>47</v>
      </c>
      <c r="Y2568" s="1">
        <v>0</v>
      </c>
      <c r="Z2568" s="1">
        <v>0</v>
      </c>
      <c r="AA2568" s="1">
        <v>200</v>
      </c>
      <c r="AB2568" s="1">
        <v>200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1">
        <v>8</v>
      </c>
    </row>
    <row r="2569" spans="1:53" x14ac:dyDescent="0.25">
      <c r="A2569" s="10">
        <v>126618</v>
      </c>
      <c r="B2569" s="1" t="s">
        <v>5323</v>
      </c>
      <c r="C2569" s="1" t="s">
        <v>58</v>
      </c>
      <c r="D2569" s="1">
        <v>0</v>
      </c>
      <c r="E2569" s="1">
        <v>0</v>
      </c>
      <c r="F2569" s="1"/>
      <c r="G2569" s="1" t="s">
        <v>5324</v>
      </c>
      <c r="H2569" s="2">
        <v>45771.438322881942</v>
      </c>
      <c r="I2569" s="1" t="str">
        <f>_xlfn.XLOOKUP(G2569,'Lookup '!A:A,'Lookup '!B:B)</f>
        <v>Cases &amp; Covers</v>
      </c>
      <c r="J2569" s="1" t="s">
        <v>51</v>
      </c>
      <c r="K2569" s="1" t="b">
        <v>0</v>
      </c>
      <c r="L2569" s="1"/>
      <c r="M2569" s="1"/>
      <c r="N2569" s="1" t="s">
        <v>52</v>
      </c>
      <c r="O2569" s="3">
        <v>3.3</v>
      </c>
      <c r="P2569" s="3"/>
      <c r="Q2569" s="3">
        <v>3.3</v>
      </c>
      <c r="R2569" s="3">
        <v>0</v>
      </c>
      <c r="S2569" s="1">
        <v>0</v>
      </c>
      <c r="T2569" s="4">
        <v>0</v>
      </c>
      <c r="U2569" s="1" t="s">
        <v>5362</v>
      </c>
      <c r="V2569" s="1" t="s">
        <v>5711</v>
      </c>
      <c r="W2569" s="1" t="s">
        <v>5730</v>
      </c>
      <c r="X2569" s="1" t="s">
        <v>47</v>
      </c>
      <c r="Y2569" s="1">
        <v>0</v>
      </c>
      <c r="Z2569" s="1">
        <v>0</v>
      </c>
      <c r="AA2569" s="1">
        <v>100</v>
      </c>
      <c r="AB2569" s="1">
        <v>100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1">
        <v>0</v>
      </c>
    </row>
    <row r="2570" spans="1:53" x14ac:dyDescent="0.25">
      <c r="A2570" s="10">
        <v>126619</v>
      </c>
      <c r="B2570" s="1" t="s">
        <v>5325</v>
      </c>
      <c r="C2570" s="1" t="s">
        <v>58</v>
      </c>
      <c r="D2570" s="1">
        <v>0</v>
      </c>
      <c r="E2570" s="1">
        <v>0</v>
      </c>
      <c r="F2570" s="1"/>
      <c r="G2570" s="1" t="s">
        <v>5326</v>
      </c>
      <c r="H2570" s="2">
        <v>45771.442665706018</v>
      </c>
      <c r="I2570" s="1" t="str">
        <f>_xlfn.XLOOKUP(G2570,'Lookup '!A:A,'Lookup '!B:B)</f>
        <v>Cases &amp; Covers</v>
      </c>
      <c r="J2570" s="1" t="s">
        <v>51</v>
      </c>
      <c r="K2570" s="1" t="b">
        <v>0</v>
      </c>
      <c r="L2570" s="1"/>
      <c r="M2570" s="1"/>
      <c r="N2570" s="1" t="s">
        <v>52</v>
      </c>
      <c r="O2570" s="3">
        <v>2.57</v>
      </c>
      <c r="P2570" s="3"/>
      <c r="Q2570" s="3">
        <v>2.57</v>
      </c>
      <c r="R2570" s="3">
        <v>0</v>
      </c>
      <c r="S2570" s="1">
        <v>0</v>
      </c>
      <c r="T2570" s="4">
        <v>0</v>
      </c>
      <c r="U2570" s="1" t="s">
        <v>5362</v>
      </c>
      <c r="V2570" s="1" t="s">
        <v>5596</v>
      </c>
      <c r="W2570" s="1" t="s">
        <v>5595</v>
      </c>
      <c r="X2570" s="1" t="s">
        <v>47</v>
      </c>
      <c r="Y2570" s="1">
        <v>0</v>
      </c>
      <c r="Z2570" s="1">
        <v>0</v>
      </c>
      <c r="AA2570" s="1">
        <v>70</v>
      </c>
      <c r="AB2570" s="1">
        <v>70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1">
        <v>0</v>
      </c>
    </row>
    <row r="2571" spans="1:53" hidden="1" x14ac:dyDescent="0.25">
      <c r="A2571" s="18" t="s">
        <v>5327</v>
      </c>
      <c r="B2571" s="19" t="s">
        <v>5327</v>
      </c>
      <c r="C2571" s="19" t="s">
        <v>5327</v>
      </c>
      <c r="D2571" s="19" t="s">
        <v>5327</v>
      </c>
      <c r="E2571" s="19" t="s">
        <v>5327</v>
      </c>
      <c r="F2571" s="19" t="s">
        <v>5327</v>
      </c>
      <c r="G2571" s="19" t="s">
        <v>5327</v>
      </c>
      <c r="H2571" s="19" t="s">
        <v>5327</v>
      </c>
      <c r="I2571" s="19" t="s">
        <v>5327</v>
      </c>
      <c r="J2571" s="19" t="s">
        <v>5327</v>
      </c>
      <c r="K2571" s="19" t="s">
        <v>5327</v>
      </c>
      <c r="L2571" s="19" t="s">
        <v>5327</v>
      </c>
      <c r="M2571" s="19" t="s">
        <v>5327</v>
      </c>
      <c r="N2571" s="19" t="s">
        <v>5327</v>
      </c>
      <c r="O2571" s="19" t="s">
        <v>5327</v>
      </c>
      <c r="P2571" s="19" t="s">
        <v>5327</v>
      </c>
      <c r="Q2571" s="19" t="s">
        <v>5327</v>
      </c>
      <c r="R2571" s="19" t="s">
        <v>5327</v>
      </c>
      <c r="S2571" s="19" t="s">
        <v>5327</v>
      </c>
      <c r="T2571" s="19" t="s">
        <v>5327</v>
      </c>
      <c r="U2571" s="19" t="s">
        <v>5327</v>
      </c>
      <c r="V2571" s="19" t="s">
        <v>5327</v>
      </c>
      <c r="W2571" s="19" t="s">
        <v>5327</v>
      </c>
      <c r="X2571" s="19" t="s">
        <v>5327</v>
      </c>
      <c r="Y2571" s="19">
        <f t="shared" ref="Y2571:BA2571" si="0">SUM(Y3:Y2570)</f>
        <v>247054</v>
      </c>
      <c r="Z2571" s="19">
        <f t="shared" si="0"/>
        <v>320</v>
      </c>
      <c r="AA2571" s="19">
        <f t="shared" si="0"/>
        <v>31047</v>
      </c>
      <c r="AB2571" s="19">
        <f t="shared" si="0"/>
        <v>31047</v>
      </c>
      <c r="AC2571" s="19">
        <f t="shared" si="0"/>
        <v>0</v>
      </c>
      <c r="AD2571" s="19">
        <f t="shared" si="0"/>
        <v>0</v>
      </c>
      <c r="AE2571" s="19">
        <f t="shared" si="0"/>
        <v>0</v>
      </c>
      <c r="AF2571" s="19">
        <f t="shared" si="0"/>
        <v>0</v>
      </c>
      <c r="AG2571" s="19">
        <f t="shared" si="0"/>
        <v>0</v>
      </c>
      <c r="AH2571" s="19">
        <f t="shared" si="0"/>
        <v>0</v>
      </c>
      <c r="AI2571" s="19">
        <f t="shared" si="0"/>
        <v>0</v>
      </c>
      <c r="AJ2571" s="19">
        <f t="shared" si="0"/>
        <v>0</v>
      </c>
      <c r="AK2571" s="19">
        <f t="shared" si="0"/>
        <v>0</v>
      </c>
      <c r="AL2571" s="19">
        <f t="shared" si="0"/>
        <v>0</v>
      </c>
      <c r="AM2571" s="19">
        <f t="shared" si="0"/>
        <v>0</v>
      </c>
      <c r="AN2571" s="19">
        <f t="shared" si="0"/>
        <v>0</v>
      </c>
      <c r="AO2571" s="19">
        <f t="shared" si="0"/>
        <v>18248</v>
      </c>
      <c r="AP2571" s="19">
        <f t="shared" si="0"/>
        <v>20640</v>
      </c>
      <c r="AQ2571" s="19">
        <f t="shared" si="0"/>
        <v>21520</v>
      </c>
      <c r="AR2571" s="19">
        <f t="shared" si="0"/>
        <v>19525</v>
      </c>
      <c r="AS2571" s="19">
        <f t="shared" si="0"/>
        <v>29308</v>
      </c>
      <c r="AT2571" s="19">
        <f t="shared" si="0"/>
        <v>22968</v>
      </c>
      <c r="AU2571" s="19">
        <f t="shared" si="0"/>
        <v>49919</v>
      </c>
      <c r="AV2571" s="19">
        <f t="shared" si="0"/>
        <v>30026</v>
      </c>
      <c r="AW2571" s="19">
        <f t="shared" si="0"/>
        <v>42718</v>
      </c>
      <c r="AX2571" s="19">
        <f t="shared" si="0"/>
        <v>48093</v>
      </c>
      <c r="AY2571" s="19">
        <f t="shared" si="0"/>
        <v>23872</v>
      </c>
      <c r="AZ2571" s="19">
        <f>SUM(AZ3:AZ2570)</f>
        <v>22137</v>
      </c>
      <c r="BA2571" s="20">
        <f t="shared" si="0"/>
        <v>20057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42D9-9C30-478F-916F-8AA4D65E1773}">
  <dimension ref="A1:BK2020"/>
  <sheetViews>
    <sheetView topLeftCell="F1" workbookViewId="0">
      <selection activeCell="BC1" sqref="BC1"/>
    </sheetView>
  </sheetViews>
  <sheetFormatPr defaultRowHeight="15" outlineLevelCol="1" x14ac:dyDescent="0.25"/>
  <cols>
    <col min="1" max="1" width="7" bestFit="1" customWidth="1"/>
    <col min="2" max="2" width="31.7109375" bestFit="1" customWidth="1"/>
    <col min="3" max="3" width="35.28515625" bestFit="1" customWidth="1"/>
    <col min="4" max="4" width="12.28515625" bestFit="1" customWidth="1"/>
    <col min="5" max="5" width="20.7109375" bestFit="1" customWidth="1"/>
    <col min="6" max="6" width="42.140625" bestFit="1" customWidth="1"/>
    <col min="7" max="7" width="63.42578125" bestFit="1" customWidth="1"/>
    <col min="8" max="8" width="15.85546875" hidden="1" customWidth="1" outlineLevel="1"/>
    <col min="9" max="9" width="14.85546875" hidden="1" customWidth="1" outlineLevel="1"/>
    <col min="10" max="10" width="18.5703125" hidden="1" customWidth="1" outlineLevel="1"/>
    <col min="11" max="11" width="7.42578125" hidden="1" customWidth="1" outlineLevel="1"/>
    <col min="12" max="14" width="11.42578125" hidden="1" customWidth="1" outlineLevel="1"/>
    <col min="15" max="15" width="33" hidden="1" customWidth="1" outlineLevel="1"/>
    <col min="16" max="16" width="23" hidden="1" customWidth="1" outlineLevel="1"/>
    <col min="17" max="17" width="8.28515625" hidden="1" customWidth="1" outlineLevel="1"/>
    <col min="18" max="18" width="19.28515625" hidden="1" customWidth="1" outlineLevel="1"/>
    <col min="19" max="19" width="11.85546875" hidden="1" customWidth="1" outlineLevel="1"/>
    <col min="20" max="20" width="8.140625" hidden="1" customWidth="1" outlineLevel="1"/>
    <col min="21" max="21" width="16.140625" hidden="1" customWidth="1" outlineLevel="1"/>
    <col min="22" max="22" width="12.7109375" hidden="1" customWidth="1" outlineLevel="1"/>
    <col min="23" max="23" width="15" hidden="1" customWidth="1" outlineLevel="1"/>
    <col min="24" max="24" width="19.85546875" hidden="1" customWidth="1" outlineLevel="1"/>
    <col min="25" max="25" width="10.85546875" hidden="1" customWidth="1" outlineLevel="1"/>
    <col min="26" max="26" width="13" hidden="1" customWidth="1" outlineLevel="1"/>
    <col min="27" max="27" width="11.42578125" hidden="1" customWidth="1" outlineLevel="1"/>
    <col min="28" max="28" width="14" hidden="1" customWidth="1" outlineLevel="1"/>
    <col min="29" max="37" width="15.5703125" hidden="1" customWidth="1" outlineLevel="1"/>
    <col min="38" max="40" width="16.5703125" hidden="1" customWidth="1" outlineLevel="1"/>
    <col min="41" max="41" width="10" hidden="1" customWidth="1" outlineLevel="1"/>
    <col min="42" max="42" width="9.5703125" hidden="1" customWidth="1" outlineLevel="1"/>
    <col min="43" max="43" width="9.85546875" hidden="1" customWidth="1" outlineLevel="1"/>
    <col min="44" max="44" width="0" hidden="1" customWidth="1" outlineLevel="1"/>
    <col min="45" max="45" width="11.85546875" hidden="1" customWidth="1" outlineLevel="1"/>
    <col min="46" max="46" width="15.7109375" hidden="1" customWidth="1" outlineLevel="1"/>
    <col min="47" max="47" width="12.85546875" hidden="1" customWidth="1" outlineLevel="1"/>
    <col min="48" max="48" width="15.140625" hidden="1" customWidth="1" outlineLevel="1"/>
    <col min="49" max="49" width="14.85546875" hidden="1" customWidth="1" outlineLevel="1"/>
    <col min="50" max="50" width="12.42578125" hidden="1" customWidth="1" outlineLevel="1"/>
    <col min="51" max="51" width="13.5703125" hidden="1" customWidth="1" outlineLevel="1"/>
    <col min="52" max="52" width="11.28515625" hidden="1" customWidth="1" outlineLevel="1"/>
    <col min="53" max="53" width="10" hidden="1" customWidth="1" outlineLevel="1"/>
    <col min="54" max="54" width="17.28515625" customWidth="1" collapsed="1"/>
    <col min="55" max="55" width="18.42578125" customWidth="1"/>
    <col min="56" max="56" width="44.42578125" customWidth="1"/>
    <col min="61" max="61" width="10.5703125" style="22" bestFit="1" customWidth="1"/>
    <col min="62" max="62" width="30.28515625" style="22" bestFit="1" customWidth="1"/>
    <col min="63" max="63" width="24.85546875" style="22" bestFit="1" customWidth="1"/>
  </cols>
  <sheetData>
    <row r="1" spans="1:63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5341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5328</v>
      </c>
      <c r="AP1" t="s">
        <v>5329</v>
      </c>
      <c r="AQ1" t="s">
        <v>5330</v>
      </c>
      <c r="AR1" t="s">
        <v>5331</v>
      </c>
      <c r="AS1" t="s">
        <v>5332</v>
      </c>
      <c r="AT1" t="s">
        <v>5333</v>
      </c>
      <c r="AU1" t="s">
        <v>5334</v>
      </c>
      <c r="AV1" t="s">
        <v>5335</v>
      </c>
      <c r="AW1" t="s">
        <v>5336</v>
      </c>
      <c r="AX1" t="s">
        <v>5337</v>
      </c>
      <c r="AY1" t="s">
        <v>5338</v>
      </c>
      <c r="AZ1" t="s">
        <v>5339</v>
      </c>
      <c r="BA1" t="s">
        <v>5340</v>
      </c>
      <c r="BB1" s="9" t="s">
        <v>5485</v>
      </c>
      <c r="BC1" s="9" t="s">
        <v>5479</v>
      </c>
      <c r="BD1" s="9" t="s">
        <v>5480</v>
      </c>
      <c r="BG1" s="9" t="s">
        <v>5360</v>
      </c>
      <c r="BI1"/>
      <c r="BJ1"/>
      <c r="BK1"/>
    </row>
    <row r="2" spans="1:63" x14ac:dyDescent="0.25">
      <c r="A2">
        <v>124002</v>
      </c>
      <c r="B2" t="s">
        <v>48</v>
      </c>
      <c r="C2" t="s">
        <v>49</v>
      </c>
      <c r="D2">
        <v>0</v>
      </c>
      <c r="E2">
        <v>0</v>
      </c>
      <c r="G2" t="s">
        <v>50</v>
      </c>
      <c r="H2" s="21">
        <v>45105.409423611112</v>
      </c>
      <c r="I2" t="s">
        <v>5350</v>
      </c>
      <c r="J2" t="s">
        <v>51</v>
      </c>
      <c r="K2" t="b">
        <v>0</v>
      </c>
      <c r="N2" t="s">
        <v>52</v>
      </c>
      <c r="O2">
        <v>2.65</v>
      </c>
      <c r="Q2">
        <v>2.65</v>
      </c>
      <c r="R2">
        <v>5</v>
      </c>
      <c r="S2">
        <v>0</v>
      </c>
      <c r="T2">
        <v>0</v>
      </c>
      <c r="X2" t="s">
        <v>47</v>
      </c>
      <c r="Y2">
        <v>63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8</v>
      </c>
      <c r="AQ2">
        <v>9</v>
      </c>
      <c r="AR2">
        <v>3</v>
      </c>
      <c r="AS2">
        <v>12</v>
      </c>
      <c r="AT2">
        <v>2</v>
      </c>
      <c r="AU2">
        <v>8</v>
      </c>
      <c r="AV2">
        <v>6</v>
      </c>
      <c r="AW2">
        <v>11</v>
      </c>
      <c r="AX2">
        <v>10</v>
      </c>
      <c r="AY2">
        <v>7</v>
      </c>
      <c r="AZ2">
        <v>3</v>
      </c>
      <c r="BA2">
        <v>11</v>
      </c>
      <c r="BB2" t="s">
        <v>5362</v>
      </c>
      <c r="BI2" s="22" t="s">
        <v>5361</v>
      </c>
      <c r="BJ2" s="22" t="s">
        <v>5365</v>
      </c>
      <c r="BK2" s="22" t="s">
        <v>5366</v>
      </c>
    </row>
    <row r="3" spans="1:63" x14ac:dyDescent="0.25">
      <c r="A3">
        <v>124003</v>
      </c>
      <c r="B3" t="s">
        <v>53</v>
      </c>
      <c r="C3" t="s">
        <v>49</v>
      </c>
      <c r="D3">
        <v>0</v>
      </c>
      <c r="E3">
        <v>0</v>
      </c>
      <c r="G3" s="9" t="s">
        <v>54</v>
      </c>
      <c r="H3" s="21">
        <v>45105.409423611112</v>
      </c>
      <c r="I3" t="s">
        <v>5350</v>
      </c>
      <c r="J3" t="s">
        <v>51</v>
      </c>
      <c r="K3" t="b">
        <v>0</v>
      </c>
      <c r="N3" t="s">
        <v>52</v>
      </c>
      <c r="O3">
        <v>3.07</v>
      </c>
      <c r="Q3">
        <v>3.07</v>
      </c>
      <c r="R3">
        <v>5.2727000000000004</v>
      </c>
      <c r="S3">
        <v>0</v>
      </c>
      <c r="T3">
        <v>0</v>
      </c>
      <c r="X3" t="s">
        <v>47</v>
      </c>
      <c r="Y3">
        <v>-4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3</v>
      </c>
      <c r="AY3">
        <v>0</v>
      </c>
      <c r="AZ3">
        <v>0</v>
      </c>
      <c r="BA3">
        <v>0</v>
      </c>
      <c r="BB3" t="s">
        <v>5362</v>
      </c>
      <c r="BG3" t="e" cm="1">
        <f t="array" ref="BG3">_xlfn.IFS(
  ISNUMBER(SEARCH("Ipad", Inventory[[#This Row],[Desc]])), "Apple")</f>
        <v>#N/A</v>
      </c>
      <c r="BI3" s="22" t="s">
        <v>5362</v>
      </c>
      <c r="BJ3" s="23" t="s">
        <v>5367</v>
      </c>
      <c r="BK3" s="23" t="s">
        <v>5471</v>
      </c>
    </row>
    <row r="4" spans="1:63" x14ac:dyDescent="0.25">
      <c r="A4">
        <v>124004</v>
      </c>
      <c r="B4" t="s">
        <v>55</v>
      </c>
      <c r="C4" t="s">
        <v>49</v>
      </c>
      <c r="D4">
        <v>0</v>
      </c>
      <c r="E4">
        <v>0</v>
      </c>
      <c r="G4" t="s">
        <v>56</v>
      </c>
      <c r="H4" s="21">
        <v>45105.409423611112</v>
      </c>
      <c r="I4" t="s">
        <v>5350</v>
      </c>
      <c r="J4" t="s">
        <v>51</v>
      </c>
      <c r="K4" t="b">
        <v>0</v>
      </c>
      <c r="N4" t="s">
        <v>52</v>
      </c>
      <c r="O4">
        <v>1.68</v>
      </c>
      <c r="Q4">
        <v>1.68</v>
      </c>
      <c r="R4">
        <v>2.7271999999999998</v>
      </c>
      <c r="S4">
        <v>0</v>
      </c>
      <c r="T4">
        <v>0</v>
      </c>
      <c r="X4" t="s">
        <v>47</v>
      </c>
      <c r="Y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5362</v>
      </c>
      <c r="BG4" t="e" cm="1">
        <f t="array" ref="BG4">_xlfn.IFS(
  ISNUMBER(SEARCH("Ipad", Inventory[[#This Row],[Desc]])), "Apple")</f>
        <v>#N/A</v>
      </c>
      <c r="BI4" s="22" t="s">
        <v>5363</v>
      </c>
      <c r="BJ4" s="23" t="s">
        <v>5368</v>
      </c>
      <c r="BK4" s="23" t="s">
        <v>5472</v>
      </c>
    </row>
    <row r="5" spans="1:63" x14ac:dyDescent="0.25">
      <c r="A5">
        <v>124005</v>
      </c>
      <c r="B5" t="s">
        <v>57</v>
      </c>
      <c r="C5" t="s">
        <v>58</v>
      </c>
      <c r="D5">
        <v>0</v>
      </c>
      <c r="E5">
        <v>0</v>
      </c>
      <c r="G5" t="s">
        <v>59</v>
      </c>
      <c r="H5" s="21">
        <v>45105.409423611112</v>
      </c>
      <c r="I5" t="s">
        <v>5350</v>
      </c>
      <c r="J5" t="s">
        <v>51</v>
      </c>
      <c r="K5" t="b">
        <v>0</v>
      </c>
      <c r="N5" t="s">
        <v>52</v>
      </c>
      <c r="O5">
        <v>1.62</v>
      </c>
      <c r="Q5">
        <v>1.62</v>
      </c>
      <c r="R5">
        <v>4.0909000000000004</v>
      </c>
      <c r="S5">
        <v>0</v>
      </c>
      <c r="T5">
        <v>0</v>
      </c>
      <c r="X5" t="s">
        <v>47</v>
      </c>
      <c r="Y5">
        <v>-1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 t="s">
        <v>5362</v>
      </c>
      <c r="BG5" t="e" cm="1">
        <f t="array" ref="BG5">_xlfn.IFS(
  ISNUMBER(SEARCH("Ipad", Inventory[[#This Row],[Desc]])), "Apple")</f>
        <v>#N/A</v>
      </c>
      <c r="BI5" s="22" t="s">
        <v>5364</v>
      </c>
      <c r="BJ5" s="23" t="s">
        <v>5369</v>
      </c>
      <c r="BK5" s="23" t="s">
        <v>5473</v>
      </c>
    </row>
    <row r="6" spans="1:63" x14ac:dyDescent="0.25">
      <c r="A6">
        <v>124007</v>
      </c>
      <c r="B6" t="s">
        <v>64</v>
      </c>
      <c r="C6" t="s">
        <v>49</v>
      </c>
      <c r="D6">
        <v>0</v>
      </c>
      <c r="E6">
        <v>0</v>
      </c>
      <c r="G6" t="s">
        <v>65</v>
      </c>
      <c r="H6" s="21">
        <v>45105.409423611112</v>
      </c>
      <c r="I6" t="s">
        <v>5350</v>
      </c>
      <c r="J6" t="s">
        <v>51</v>
      </c>
      <c r="K6" t="b">
        <v>0</v>
      </c>
      <c r="N6" t="s">
        <v>52</v>
      </c>
      <c r="O6">
        <v>3.07</v>
      </c>
      <c r="Q6">
        <v>3.07</v>
      </c>
      <c r="R6">
        <v>5.2727000000000004</v>
      </c>
      <c r="S6">
        <v>0</v>
      </c>
      <c r="T6">
        <v>0</v>
      </c>
      <c r="X6" t="s">
        <v>47</v>
      </c>
      <c r="Y6">
        <v>-2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 t="s">
        <v>5362</v>
      </c>
      <c r="BG6" t="e" cm="1">
        <f t="array" ref="BG6">_xlfn.IFS(
  ISNUMBER(SEARCH("Ipad", Inventory[[#This Row],[Desc]])), "Apple")</f>
        <v>#N/A</v>
      </c>
      <c r="BJ6" s="23" t="s">
        <v>5370</v>
      </c>
      <c r="BK6" s="23" t="s">
        <v>5474</v>
      </c>
    </row>
    <row r="7" spans="1:63" x14ac:dyDescent="0.25">
      <c r="A7">
        <v>124008</v>
      </c>
      <c r="B7" t="s">
        <v>66</v>
      </c>
      <c r="C7" t="s">
        <v>49</v>
      </c>
      <c r="D7">
        <v>0</v>
      </c>
      <c r="E7">
        <v>0</v>
      </c>
      <c r="G7" t="s">
        <v>67</v>
      </c>
      <c r="H7" s="21">
        <v>45105.409423611112</v>
      </c>
      <c r="I7" t="s">
        <v>5350</v>
      </c>
      <c r="J7" t="s">
        <v>51</v>
      </c>
      <c r="K7" t="b">
        <v>0</v>
      </c>
      <c r="N7" t="s">
        <v>52</v>
      </c>
      <c r="O7">
        <v>1.68</v>
      </c>
      <c r="Q7">
        <v>1.68</v>
      </c>
      <c r="R7">
        <v>0</v>
      </c>
      <c r="S7">
        <v>0</v>
      </c>
      <c r="T7">
        <v>0</v>
      </c>
      <c r="X7" t="s">
        <v>47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5362</v>
      </c>
      <c r="BG7" t="e" cm="1">
        <f t="array" ref="BG7">_xlfn.IFS(
  ISNUMBER(SEARCH("Ipad", Inventory[[#This Row],[Desc]])), "Apple")</f>
        <v>#N/A</v>
      </c>
      <c r="BJ7" s="23" t="s">
        <v>5371</v>
      </c>
      <c r="BK7" s="23" t="s">
        <v>5475</v>
      </c>
    </row>
    <row r="8" spans="1:63" x14ac:dyDescent="0.25">
      <c r="A8">
        <v>124009</v>
      </c>
      <c r="B8" t="s">
        <v>68</v>
      </c>
      <c r="C8" t="s">
        <v>58</v>
      </c>
      <c r="D8">
        <v>0</v>
      </c>
      <c r="E8">
        <v>0</v>
      </c>
      <c r="G8" t="s">
        <v>69</v>
      </c>
      <c r="H8" s="21">
        <v>45105.409423611112</v>
      </c>
      <c r="I8" t="s">
        <v>5350</v>
      </c>
      <c r="J8" t="s">
        <v>51</v>
      </c>
      <c r="K8" t="b">
        <v>0</v>
      </c>
      <c r="N8" t="s">
        <v>52</v>
      </c>
      <c r="O8">
        <v>1.62</v>
      </c>
      <c r="Q8">
        <v>1.62</v>
      </c>
      <c r="R8">
        <v>0</v>
      </c>
      <c r="S8">
        <v>0</v>
      </c>
      <c r="T8">
        <v>0</v>
      </c>
      <c r="X8" t="s">
        <v>47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5362</v>
      </c>
      <c r="BG8" t="e" cm="1">
        <f t="array" ref="BG8">_xlfn.IFS(
  ISNUMBER(SEARCH("Ipad", Inventory[[#This Row],[Desc]])), "Apple")</f>
        <v>#N/A</v>
      </c>
      <c r="BJ8" s="23" t="s">
        <v>5372</v>
      </c>
      <c r="BK8" s="23" t="s">
        <v>5476</v>
      </c>
    </row>
    <row r="9" spans="1:63" x14ac:dyDescent="0.25">
      <c r="A9">
        <v>124010</v>
      </c>
      <c r="B9" t="s">
        <v>70</v>
      </c>
      <c r="C9" t="s">
        <v>49</v>
      </c>
      <c r="D9">
        <v>0</v>
      </c>
      <c r="E9">
        <v>0</v>
      </c>
      <c r="G9" t="s">
        <v>71</v>
      </c>
      <c r="H9" s="21">
        <v>45105.409423611112</v>
      </c>
      <c r="I9" t="s">
        <v>5350</v>
      </c>
      <c r="J9" t="s">
        <v>51</v>
      </c>
      <c r="K9" t="b">
        <v>0</v>
      </c>
      <c r="N9" t="s">
        <v>52</v>
      </c>
      <c r="O9">
        <v>2.65</v>
      </c>
      <c r="Q9">
        <v>2.65</v>
      </c>
      <c r="R9">
        <v>5</v>
      </c>
      <c r="S9">
        <v>0</v>
      </c>
      <c r="T9">
        <v>0</v>
      </c>
      <c r="X9" t="s">
        <v>47</v>
      </c>
      <c r="Y9">
        <v>30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5362</v>
      </c>
      <c r="BG9" t="e" cm="1">
        <f t="array" ref="BG9">_xlfn.IFS(
  ISNUMBER(SEARCH("Ipad", Inventory[[#This Row],[Desc]])), "Apple")</f>
        <v>#N/A</v>
      </c>
      <c r="BJ9" s="23" t="s">
        <v>5373</v>
      </c>
      <c r="BK9" s="23" t="s">
        <v>5477</v>
      </c>
    </row>
    <row r="10" spans="1:63" x14ac:dyDescent="0.25">
      <c r="A10">
        <v>124011</v>
      </c>
      <c r="B10" t="s">
        <v>72</v>
      </c>
      <c r="C10" t="s">
        <v>49</v>
      </c>
      <c r="D10">
        <v>0</v>
      </c>
      <c r="E10">
        <v>0</v>
      </c>
      <c r="G10" t="s">
        <v>73</v>
      </c>
      <c r="H10" s="21">
        <v>45105.409423611112</v>
      </c>
      <c r="I10" t="s">
        <v>5350</v>
      </c>
      <c r="J10" t="s">
        <v>51</v>
      </c>
      <c r="K10" t="b">
        <v>0</v>
      </c>
      <c r="N10" t="s">
        <v>52</v>
      </c>
      <c r="O10">
        <v>2.65</v>
      </c>
      <c r="Q10">
        <v>2.65</v>
      </c>
      <c r="R10">
        <v>5</v>
      </c>
      <c r="S10">
        <v>0</v>
      </c>
      <c r="T10">
        <v>0</v>
      </c>
      <c r="X10" t="s">
        <v>47</v>
      </c>
      <c r="Y10">
        <v>88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11</v>
      </c>
      <c r="AQ10">
        <v>14</v>
      </c>
      <c r="AR10">
        <v>11</v>
      </c>
      <c r="AS10">
        <v>12</v>
      </c>
      <c r="AT10">
        <v>5</v>
      </c>
      <c r="AU10">
        <v>9</v>
      </c>
      <c r="AV10">
        <v>16</v>
      </c>
      <c r="AW10">
        <v>16</v>
      </c>
      <c r="AX10">
        <v>11</v>
      </c>
      <c r="AY10">
        <v>7</v>
      </c>
      <c r="AZ10">
        <v>5</v>
      </c>
      <c r="BA10">
        <v>0</v>
      </c>
      <c r="BB10" t="s">
        <v>5362</v>
      </c>
      <c r="BG10" t="e" cm="1">
        <f t="array" ref="BG10">_xlfn.IFS(
  ISNUMBER(SEARCH("Ipad", Inventory[[#This Row],[Desc]])), "Apple")</f>
        <v>#N/A</v>
      </c>
      <c r="BJ10" s="23" t="s">
        <v>5374</v>
      </c>
      <c r="BK10" s="23" t="s">
        <v>5478</v>
      </c>
    </row>
    <row r="11" spans="1:63" x14ac:dyDescent="0.25">
      <c r="A11">
        <v>124012</v>
      </c>
      <c r="B11" t="s">
        <v>74</v>
      </c>
      <c r="C11" t="s">
        <v>49</v>
      </c>
      <c r="D11">
        <v>0</v>
      </c>
      <c r="E11">
        <v>0</v>
      </c>
      <c r="G11" t="s">
        <v>75</v>
      </c>
      <c r="H11" s="21">
        <v>45105.409423611112</v>
      </c>
      <c r="I11" t="s">
        <v>5350</v>
      </c>
      <c r="J11" t="s">
        <v>51</v>
      </c>
      <c r="K11" t="b">
        <v>0</v>
      </c>
      <c r="N11" t="s">
        <v>52</v>
      </c>
      <c r="O11">
        <v>2.65</v>
      </c>
      <c r="Q11">
        <v>2.65</v>
      </c>
      <c r="R11">
        <v>5</v>
      </c>
      <c r="S11">
        <v>0</v>
      </c>
      <c r="T11">
        <v>0</v>
      </c>
      <c r="X11" t="s">
        <v>47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 t="s">
        <v>5362</v>
      </c>
      <c r="BG11" t="e" cm="1">
        <f t="array" ref="BG11">_xlfn.IFS(
  ISNUMBER(SEARCH("Ipad", Inventory[[#This Row],[Desc]])), "Apple")</f>
        <v>#N/A</v>
      </c>
      <c r="BJ11" s="23" t="s">
        <v>5375</v>
      </c>
      <c r="BK11" s="23" t="s">
        <v>5481</v>
      </c>
    </row>
    <row r="12" spans="1:63" x14ac:dyDescent="0.25">
      <c r="A12">
        <v>124013</v>
      </c>
      <c r="B12" t="s">
        <v>76</v>
      </c>
      <c r="C12" t="s">
        <v>49</v>
      </c>
      <c r="D12">
        <v>0</v>
      </c>
      <c r="E12">
        <v>0</v>
      </c>
      <c r="G12" t="s">
        <v>77</v>
      </c>
      <c r="H12" s="21">
        <v>45105.409423611112</v>
      </c>
      <c r="I12" t="s">
        <v>5350</v>
      </c>
      <c r="J12" t="s">
        <v>51</v>
      </c>
      <c r="K12" t="b">
        <v>0</v>
      </c>
      <c r="N12" t="s">
        <v>52</v>
      </c>
      <c r="O12">
        <v>2.65</v>
      </c>
      <c r="Q12">
        <v>2.65</v>
      </c>
      <c r="R12">
        <v>5</v>
      </c>
      <c r="S12">
        <v>0</v>
      </c>
      <c r="T12">
        <v>0</v>
      </c>
      <c r="X12" t="s">
        <v>47</v>
      </c>
      <c r="Y12">
        <v>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0</v>
      </c>
      <c r="AQ12">
        <v>11</v>
      </c>
      <c r="AR12">
        <v>7</v>
      </c>
      <c r="AS12">
        <v>7</v>
      </c>
      <c r="AT12">
        <v>4</v>
      </c>
      <c r="AU12">
        <v>5</v>
      </c>
      <c r="AV12">
        <v>7</v>
      </c>
      <c r="AW12">
        <v>12</v>
      </c>
      <c r="AX12">
        <v>6</v>
      </c>
      <c r="AY12">
        <v>5</v>
      </c>
      <c r="AZ12">
        <v>6</v>
      </c>
      <c r="BA12">
        <v>15</v>
      </c>
      <c r="BB12" t="s">
        <v>5362</v>
      </c>
      <c r="BG12" t="e" cm="1">
        <f t="array" ref="BG12">_xlfn.IFS(
  ISNUMBER(SEARCH("Ipad", Inventory[[#This Row],[Desc]])), "Apple")</f>
        <v>#N/A</v>
      </c>
      <c r="BJ12" s="23" t="s">
        <v>5376</v>
      </c>
      <c r="BK12" s="23" t="s">
        <v>5482</v>
      </c>
    </row>
    <row r="13" spans="1:63" x14ac:dyDescent="0.25">
      <c r="A13">
        <v>124014</v>
      </c>
      <c r="B13" t="s">
        <v>78</v>
      </c>
      <c r="C13" t="s">
        <v>49</v>
      </c>
      <c r="D13">
        <v>0</v>
      </c>
      <c r="E13">
        <v>0</v>
      </c>
      <c r="G13" t="s">
        <v>79</v>
      </c>
      <c r="H13" s="21">
        <v>45105.409423611112</v>
      </c>
      <c r="I13" t="s">
        <v>5350</v>
      </c>
      <c r="J13" t="s">
        <v>51</v>
      </c>
      <c r="K13" t="b">
        <v>0</v>
      </c>
      <c r="N13" t="s">
        <v>52</v>
      </c>
      <c r="O13">
        <v>2.65</v>
      </c>
      <c r="Q13">
        <v>2.65</v>
      </c>
      <c r="R13">
        <v>5</v>
      </c>
      <c r="S13">
        <v>0</v>
      </c>
      <c r="T13">
        <v>0</v>
      </c>
      <c r="X13" t="s">
        <v>47</v>
      </c>
      <c r="Y13">
        <v>-74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41</v>
      </c>
      <c r="AQ13">
        <v>25</v>
      </c>
      <c r="AR13">
        <v>8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5362</v>
      </c>
      <c r="BG13" t="e" cm="1">
        <f t="array" ref="BG13">_xlfn.IFS(
  ISNUMBER(SEARCH("Ipad", Inventory[[#This Row],[Desc]])), "Apple")</f>
        <v>#N/A</v>
      </c>
      <c r="BJ13" s="23" t="s">
        <v>5377</v>
      </c>
      <c r="BK13" s="23" t="s">
        <v>5483</v>
      </c>
    </row>
    <row r="14" spans="1:63" x14ac:dyDescent="0.25">
      <c r="A14">
        <v>124015</v>
      </c>
      <c r="B14" t="s">
        <v>80</v>
      </c>
      <c r="C14" t="s">
        <v>49</v>
      </c>
      <c r="D14">
        <v>0</v>
      </c>
      <c r="E14">
        <v>0</v>
      </c>
      <c r="G14" s="9" t="s">
        <v>81</v>
      </c>
      <c r="H14" s="21">
        <v>45105.409423611112</v>
      </c>
      <c r="I14" t="s">
        <v>5350</v>
      </c>
      <c r="J14" t="s">
        <v>51</v>
      </c>
      <c r="K14" t="b">
        <v>0</v>
      </c>
      <c r="N14" t="s">
        <v>52</v>
      </c>
      <c r="O14">
        <v>2.65</v>
      </c>
      <c r="Q14">
        <v>2.65</v>
      </c>
      <c r="R14">
        <v>0</v>
      </c>
      <c r="S14">
        <v>0</v>
      </c>
      <c r="T14">
        <v>0</v>
      </c>
      <c r="X14" t="s">
        <v>47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5363</v>
      </c>
      <c r="BG14" t="e" cm="1">
        <f t="array" ref="BG14">_xlfn.IFS(
  ISNUMBER(SEARCH("Ipad", Inventory[[#This Row],[Desc]])), "Apple")</f>
        <v>#N/A</v>
      </c>
      <c r="BJ14" s="23" t="s">
        <v>5378</v>
      </c>
    </row>
    <row r="15" spans="1:63" x14ac:dyDescent="0.25">
      <c r="A15">
        <v>124016</v>
      </c>
      <c r="B15" t="s">
        <v>82</v>
      </c>
      <c r="C15" t="s">
        <v>49</v>
      </c>
      <c r="D15">
        <v>0</v>
      </c>
      <c r="E15">
        <v>0</v>
      </c>
      <c r="G15" t="s">
        <v>83</v>
      </c>
      <c r="H15" s="21">
        <v>45105.409423611112</v>
      </c>
      <c r="I15" t="s">
        <v>5350</v>
      </c>
      <c r="J15" t="s">
        <v>51</v>
      </c>
      <c r="K15" t="b">
        <v>0</v>
      </c>
      <c r="N15" t="s">
        <v>52</v>
      </c>
      <c r="O15">
        <v>2.65</v>
      </c>
      <c r="Q15">
        <v>2.65</v>
      </c>
      <c r="R15">
        <v>5</v>
      </c>
      <c r="S15">
        <v>0</v>
      </c>
      <c r="T15">
        <v>0</v>
      </c>
      <c r="X15" t="s">
        <v>47</v>
      </c>
      <c r="Y15">
        <v>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5</v>
      </c>
      <c r="AQ15">
        <v>7</v>
      </c>
      <c r="AR15">
        <v>0</v>
      </c>
      <c r="AS15">
        <v>15</v>
      </c>
      <c r="AT15">
        <v>4</v>
      </c>
      <c r="AU15">
        <v>3</v>
      </c>
      <c r="AV15">
        <v>2</v>
      </c>
      <c r="AW15">
        <v>5</v>
      </c>
      <c r="AX15">
        <v>4</v>
      </c>
      <c r="AY15">
        <v>8</v>
      </c>
      <c r="AZ15">
        <v>6</v>
      </c>
      <c r="BA15">
        <v>9</v>
      </c>
      <c r="BB15" t="s">
        <v>5362</v>
      </c>
      <c r="BG15" t="e" cm="1">
        <f t="array" ref="BG15">_xlfn.IFS(
  ISNUMBER(SEARCH("Ipad", Inventory[[#This Row],[Desc]])), "Apple")</f>
        <v>#N/A</v>
      </c>
      <c r="BJ15" s="23" t="s">
        <v>5379</v>
      </c>
    </row>
    <row r="16" spans="1:63" x14ac:dyDescent="0.25">
      <c r="A16">
        <v>124017</v>
      </c>
      <c r="B16" t="s">
        <v>84</v>
      </c>
      <c r="C16" t="s">
        <v>49</v>
      </c>
      <c r="D16">
        <v>0</v>
      </c>
      <c r="E16">
        <v>0</v>
      </c>
      <c r="G16" t="s">
        <v>85</v>
      </c>
      <c r="H16" s="21">
        <v>45105.409423611112</v>
      </c>
      <c r="I16" t="s">
        <v>5350</v>
      </c>
      <c r="J16" t="s">
        <v>51</v>
      </c>
      <c r="K16" t="b">
        <v>0</v>
      </c>
      <c r="N16" t="s">
        <v>52</v>
      </c>
      <c r="O16">
        <v>5.16</v>
      </c>
      <c r="Q16">
        <v>5.16</v>
      </c>
      <c r="R16">
        <v>10.9091</v>
      </c>
      <c r="S16">
        <v>0</v>
      </c>
      <c r="T16">
        <v>0</v>
      </c>
      <c r="X16" t="s">
        <v>47</v>
      </c>
      <c r="Y16">
        <v>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3</v>
      </c>
      <c r="BB16" t="s">
        <v>5362</v>
      </c>
      <c r="BG16" t="str" cm="1">
        <f t="array" ref="BG16">_xlfn.IFS(
  ISNUMBER(SEARCH("Ipad", Inventory[[#This Row],[Desc]])), "Apple")</f>
        <v>Apple</v>
      </c>
      <c r="BJ16" s="23" t="s">
        <v>5380</v>
      </c>
    </row>
    <row r="17" spans="1:62" x14ac:dyDescent="0.25">
      <c r="A17">
        <v>124018</v>
      </c>
      <c r="B17" t="s">
        <v>86</v>
      </c>
      <c r="C17" t="s">
        <v>49</v>
      </c>
      <c r="D17">
        <v>0</v>
      </c>
      <c r="E17">
        <v>0</v>
      </c>
      <c r="G17" t="s">
        <v>87</v>
      </c>
      <c r="H17" s="21">
        <v>45105.409423611112</v>
      </c>
      <c r="I17" t="s">
        <v>5350</v>
      </c>
      <c r="J17" t="s">
        <v>51</v>
      </c>
      <c r="K17" t="b">
        <v>0</v>
      </c>
      <c r="N17" t="s">
        <v>52</v>
      </c>
      <c r="O17">
        <v>2.93</v>
      </c>
      <c r="Q17">
        <v>2.93</v>
      </c>
      <c r="R17">
        <v>4.5453999999999999</v>
      </c>
      <c r="S17">
        <v>0</v>
      </c>
      <c r="T17">
        <v>0</v>
      </c>
      <c r="X17" t="s">
        <v>47</v>
      </c>
      <c r="Y17">
        <v>-19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</v>
      </c>
      <c r="AP17">
        <v>8</v>
      </c>
      <c r="AQ17">
        <v>4</v>
      </c>
      <c r="AR17">
        <v>2</v>
      </c>
      <c r="AS17">
        <v>7</v>
      </c>
      <c r="AT17">
        <v>2</v>
      </c>
      <c r="AU17">
        <v>1</v>
      </c>
      <c r="AV17">
        <v>4</v>
      </c>
      <c r="AW17">
        <v>2</v>
      </c>
      <c r="AX17">
        <v>2</v>
      </c>
      <c r="AY17">
        <v>4</v>
      </c>
      <c r="AZ17">
        <v>3</v>
      </c>
      <c r="BA17">
        <v>0</v>
      </c>
      <c r="BB17" t="s">
        <v>5363</v>
      </c>
      <c r="BG17" t="str" cm="1">
        <f t="array" ref="BG17">_xlfn.IFS(
  ISNUMBER(SEARCH("Galaxy", Inventory[[#This Row],[Desc]])), "Samsung")</f>
        <v>Samsung</v>
      </c>
      <c r="BJ17" s="23" t="s">
        <v>5381</v>
      </c>
    </row>
    <row r="18" spans="1:62" x14ac:dyDescent="0.25">
      <c r="A18">
        <v>124019</v>
      </c>
      <c r="B18" t="s">
        <v>88</v>
      </c>
      <c r="C18" t="s">
        <v>49</v>
      </c>
      <c r="D18">
        <v>0</v>
      </c>
      <c r="E18">
        <v>0</v>
      </c>
      <c r="G18" t="s">
        <v>89</v>
      </c>
      <c r="H18" s="21">
        <v>45105.409423611112</v>
      </c>
      <c r="I18" t="s">
        <v>5350</v>
      </c>
      <c r="J18" t="s">
        <v>51</v>
      </c>
      <c r="K18" t="b">
        <v>0</v>
      </c>
      <c r="N18" t="s">
        <v>52</v>
      </c>
      <c r="O18">
        <v>2.65</v>
      </c>
      <c r="Q18">
        <v>2.65</v>
      </c>
      <c r="R18">
        <v>0</v>
      </c>
      <c r="S18">
        <v>0</v>
      </c>
      <c r="T18">
        <v>0</v>
      </c>
      <c r="X18" t="s">
        <v>47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G18" t="e" cm="1">
        <f t="array" ref="BG18">_xlfn.IFS(
  ISNUMBER(SEARCH("Galaxy", Inventory[[#This Row],[Desc]])), "Samsung")</f>
        <v>#N/A</v>
      </c>
      <c r="BJ18" s="23" t="s">
        <v>5382</v>
      </c>
    </row>
    <row r="19" spans="1:62" x14ac:dyDescent="0.25">
      <c r="A19">
        <v>124021</v>
      </c>
      <c r="B19" t="s">
        <v>92</v>
      </c>
      <c r="C19" t="s">
        <v>49</v>
      </c>
      <c r="D19">
        <v>0</v>
      </c>
      <c r="E19">
        <v>0</v>
      </c>
      <c r="G19" t="s">
        <v>93</v>
      </c>
      <c r="H19" s="21">
        <v>45105.409423611112</v>
      </c>
      <c r="I19" t="s">
        <v>5350</v>
      </c>
      <c r="J19" t="s">
        <v>51</v>
      </c>
      <c r="K19" t="b">
        <v>0</v>
      </c>
      <c r="N19" t="s">
        <v>52</v>
      </c>
      <c r="O19">
        <v>2.65</v>
      </c>
      <c r="Q19">
        <v>2.65</v>
      </c>
      <c r="R19">
        <v>5</v>
      </c>
      <c r="S19">
        <v>0</v>
      </c>
      <c r="T19">
        <v>0</v>
      </c>
      <c r="X19" t="s">
        <v>47</v>
      </c>
      <c r="Y19">
        <v>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12</v>
      </c>
      <c r="AQ19">
        <v>1</v>
      </c>
      <c r="AR19">
        <v>6</v>
      </c>
      <c r="AS19">
        <v>6</v>
      </c>
      <c r="AT19">
        <v>4</v>
      </c>
      <c r="AU19">
        <v>9</v>
      </c>
      <c r="AV19">
        <v>4</v>
      </c>
      <c r="AW19">
        <v>7</v>
      </c>
      <c r="AX19">
        <v>9</v>
      </c>
      <c r="AY19">
        <v>8</v>
      </c>
      <c r="AZ19">
        <v>6</v>
      </c>
      <c r="BA19">
        <v>4</v>
      </c>
      <c r="BG19" t="str" cm="1">
        <f t="array" ref="BG19">_xlfn.IFS(
  ISNUMBER(SEARCH("Galaxy", Inventory[[#This Row],[Desc]])), "Samsung")</f>
        <v>Samsung</v>
      </c>
      <c r="BJ19" s="23" t="s">
        <v>5383</v>
      </c>
    </row>
    <row r="20" spans="1:62" x14ac:dyDescent="0.25">
      <c r="A20">
        <v>124022</v>
      </c>
      <c r="B20" t="s">
        <v>94</v>
      </c>
      <c r="C20" t="s">
        <v>49</v>
      </c>
      <c r="D20">
        <v>0</v>
      </c>
      <c r="E20">
        <v>0</v>
      </c>
      <c r="G20" t="s">
        <v>95</v>
      </c>
      <c r="H20" s="21">
        <v>45105.409423611112</v>
      </c>
      <c r="I20" t="s">
        <v>5350</v>
      </c>
      <c r="J20" t="s">
        <v>51</v>
      </c>
      <c r="K20" t="b">
        <v>0</v>
      </c>
      <c r="N20" t="s">
        <v>52</v>
      </c>
      <c r="O20">
        <v>7.26</v>
      </c>
      <c r="Q20">
        <v>7.26</v>
      </c>
      <c r="R20">
        <v>0</v>
      </c>
      <c r="S20">
        <v>0</v>
      </c>
      <c r="T20">
        <v>0</v>
      </c>
      <c r="X20" t="s">
        <v>47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5362</v>
      </c>
      <c r="BG20" t="str" cm="1">
        <f t="array" ref="BG20">_xlfn.IFS(
  ISNUMBER(SEARCH("Ipad", Inventory[[#This Row],[Desc]])), "Apple")</f>
        <v>Apple</v>
      </c>
      <c r="BJ20" s="23" t="s">
        <v>5384</v>
      </c>
    </row>
    <row r="21" spans="1:62" x14ac:dyDescent="0.25">
      <c r="A21">
        <v>124023</v>
      </c>
      <c r="B21" t="s">
        <v>96</v>
      </c>
      <c r="C21" t="s">
        <v>49</v>
      </c>
      <c r="D21">
        <v>0</v>
      </c>
      <c r="E21">
        <v>0</v>
      </c>
      <c r="G21" t="s">
        <v>97</v>
      </c>
      <c r="H21" s="21">
        <v>45105.409423611112</v>
      </c>
      <c r="I21" t="s">
        <v>5350</v>
      </c>
      <c r="J21" t="s">
        <v>51</v>
      </c>
      <c r="K21" t="b">
        <v>0</v>
      </c>
      <c r="N21" t="s">
        <v>52</v>
      </c>
      <c r="O21">
        <v>3.21</v>
      </c>
      <c r="Q21">
        <v>3.21</v>
      </c>
      <c r="R21">
        <v>0</v>
      </c>
      <c r="S21">
        <v>0</v>
      </c>
      <c r="T21">
        <v>0</v>
      </c>
      <c r="X21" t="s">
        <v>47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G21" t="e" cm="1">
        <f t="array" ref="BG21">_xlfn.IFS(
  ISNUMBER(SEARCH("Galaxy", Inventory[[#This Row],[Desc]])), "Samsung")</f>
        <v>#N/A</v>
      </c>
      <c r="BJ21" s="23" t="s">
        <v>5385</v>
      </c>
    </row>
    <row r="22" spans="1:62" x14ac:dyDescent="0.25">
      <c r="A22">
        <v>124024</v>
      </c>
      <c r="B22" t="s">
        <v>98</v>
      </c>
      <c r="C22" t="s">
        <v>58</v>
      </c>
      <c r="D22">
        <v>4</v>
      </c>
      <c r="E22">
        <v>0</v>
      </c>
      <c r="F22" t="s">
        <v>98</v>
      </c>
      <c r="G22" t="s">
        <v>99</v>
      </c>
      <c r="H22" s="21">
        <v>45105.409423611112</v>
      </c>
      <c r="I22" t="s">
        <v>5350</v>
      </c>
      <c r="J22" t="s">
        <v>51</v>
      </c>
      <c r="K22" t="b">
        <v>0</v>
      </c>
      <c r="N22" t="s">
        <v>52</v>
      </c>
      <c r="O22">
        <v>1.61</v>
      </c>
      <c r="Q22">
        <v>1.61</v>
      </c>
      <c r="R22">
        <v>4.0909000000000004</v>
      </c>
      <c r="S22">
        <v>0</v>
      </c>
      <c r="T22">
        <v>0</v>
      </c>
      <c r="X22" t="s">
        <v>47</v>
      </c>
      <c r="Y22">
        <v>31</v>
      </c>
      <c r="Z22">
        <v>0</v>
      </c>
      <c r="AA22">
        <v>100</v>
      </c>
      <c r="AB22">
        <v>100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41</v>
      </c>
      <c r="AV22">
        <v>0</v>
      </c>
      <c r="AW22">
        <v>19</v>
      </c>
      <c r="AX22">
        <v>48</v>
      </c>
      <c r="AY22">
        <v>26</v>
      </c>
      <c r="AZ22">
        <v>23</v>
      </c>
      <c r="BA22">
        <v>16</v>
      </c>
      <c r="BB22" t="s">
        <v>5362</v>
      </c>
      <c r="BG22" t="e" cm="1">
        <f t="array" ref="BG22">_xlfn.IFS(
  ISNUMBER(SEARCH("Ipad", Inventory[[#This Row],[Desc]])), "Apple")</f>
        <v>#N/A</v>
      </c>
      <c r="BJ22" s="23" t="s">
        <v>5386</v>
      </c>
    </row>
    <row r="23" spans="1:62" x14ac:dyDescent="0.25">
      <c r="A23">
        <v>124025</v>
      </c>
      <c r="B23" t="s">
        <v>100</v>
      </c>
      <c r="C23" t="s">
        <v>49</v>
      </c>
      <c r="D23">
        <v>0</v>
      </c>
      <c r="E23">
        <v>0</v>
      </c>
      <c r="G23" t="s">
        <v>101</v>
      </c>
      <c r="H23" s="21">
        <v>45105.409423611112</v>
      </c>
      <c r="I23" t="s">
        <v>5350</v>
      </c>
      <c r="J23" t="s">
        <v>51</v>
      </c>
      <c r="K23" t="b">
        <v>0</v>
      </c>
      <c r="N23" t="s">
        <v>52</v>
      </c>
      <c r="O23">
        <v>3.07</v>
      </c>
      <c r="Q23">
        <v>3.07</v>
      </c>
      <c r="R23">
        <v>5.2727000000000004</v>
      </c>
      <c r="S23">
        <v>0</v>
      </c>
      <c r="T23">
        <v>0</v>
      </c>
      <c r="X23" t="s">
        <v>47</v>
      </c>
      <c r="Y23">
        <v>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15</v>
      </c>
      <c r="AR23">
        <v>8</v>
      </c>
      <c r="AS23">
        <v>8</v>
      </c>
      <c r="AT23">
        <v>5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G23" t="e" cm="1">
        <f t="array" ref="BG23">_xlfn.IFS(
  ISNUMBER(SEARCH("Galaxy", Inventory[[#This Row],[Desc]])), "Samsung")</f>
        <v>#N/A</v>
      </c>
      <c r="BJ23" s="23" t="s">
        <v>5387</v>
      </c>
    </row>
    <row r="24" spans="1:62" x14ac:dyDescent="0.25">
      <c r="A24">
        <v>124026</v>
      </c>
      <c r="B24" t="s">
        <v>102</v>
      </c>
      <c r="C24" t="s">
        <v>49</v>
      </c>
      <c r="D24">
        <v>0</v>
      </c>
      <c r="E24">
        <v>0</v>
      </c>
      <c r="G24" t="s">
        <v>103</v>
      </c>
      <c r="H24" s="21">
        <v>45105.409423611112</v>
      </c>
      <c r="I24" t="s">
        <v>5350</v>
      </c>
      <c r="J24" t="s">
        <v>51</v>
      </c>
      <c r="K24" t="b">
        <v>0</v>
      </c>
      <c r="N24" t="s">
        <v>52</v>
      </c>
      <c r="O24">
        <v>1.68</v>
      </c>
      <c r="Q24">
        <v>1.68</v>
      </c>
      <c r="R24">
        <v>0</v>
      </c>
      <c r="S24">
        <v>0</v>
      </c>
      <c r="T24">
        <v>0</v>
      </c>
      <c r="X24" t="s">
        <v>47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G24" t="e" cm="1">
        <f t="array" ref="BG24">_xlfn.IFS(
  ISNUMBER(SEARCH("Galaxy", Inventory[[#This Row],[Desc]])), "Samsung")</f>
        <v>#N/A</v>
      </c>
      <c r="BJ24" s="23" t="s">
        <v>5388</v>
      </c>
    </row>
    <row r="25" spans="1:62" x14ac:dyDescent="0.25">
      <c r="A25">
        <v>124027</v>
      </c>
      <c r="B25" t="s">
        <v>104</v>
      </c>
      <c r="C25" t="s">
        <v>49</v>
      </c>
      <c r="D25">
        <v>0</v>
      </c>
      <c r="E25">
        <v>0</v>
      </c>
      <c r="G25" t="s">
        <v>105</v>
      </c>
      <c r="H25" s="21">
        <v>45105.409423611112</v>
      </c>
      <c r="I25" t="s">
        <v>5350</v>
      </c>
      <c r="J25" t="s">
        <v>51</v>
      </c>
      <c r="K25" t="b">
        <v>0</v>
      </c>
      <c r="N25" t="s">
        <v>52</v>
      </c>
      <c r="O25">
        <v>2.65</v>
      </c>
      <c r="Q25">
        <v>2.65</v>
      </c>
      <c r="R25">
        <v>5</v>
      </c>
      <c r="S25">
        <v>0</v>
      </c>
      <c r="T25">
        <v>0</v>
      </c>
      <c r="X25" t="s">
        <v>47</v>
      </c>
      <c r="Y25">
        <v>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7</v>
      </c>
      <c r="AR25">
        <v>8</v>
      </c>
      <c r="AS25">
        <v>7</v>
      </c>
      <c r="AT25">
        <v>4</v>
      </c>
      <c r="AU25">
        <v>5</v>
      </c>
      <c r="AV25">
        <v>2</v>
      </c>
      <c r="AW25">
        <v>7</v>
      </c>
      <c r="AX25">
        <v>8</v>
      </c>
      <c r="AY25">
        <v>4</v>
      </c>
      <c r="AZ25">
        <v>3</v>
      </c>
      <c r="BA25">
        <v>4</v>
      </c>
      <c r="BG25" t="e" cm="1">
        <f t="array" ref="BG25">_xlfn.IFS(
  ISNUMBER(SEARCH("Galaxy", Inventory[[#This Row],[Desc]])), "Samsung")</f>
        <v>#N/A</v>
      </c>
      <c r="BJ25" s="23" t="s">
        <v>5389</v>
      </c>
    </row>
    <row r="26" spans="1:62" x14ac:dyDescent="0.25">
      <c r="A26">
        <v>124028</v>
      </c>
      <c r="B26" t="s">
        <v>106</v>
      </c>
      <c r="C26" t="s">
        <v>49</v>
      </c>
      <c r="D26">
        <v>0</v>
      </c>
      <c r="E26">
        <v>0</v>
      </c>
      <c r="G26" t="s">
        <v>107</v>
      </c>
      <c r="H26" s="21">
        <v>45105.409423611112</v>
      </c>
      <c r="I26" t="s">
        <v>5350</v>
      </c>
      <c r="J26" t="s">
        <v>51</v>
      </c>
      <c r="K26" t="b">
        <v>0</v>
      </c>
      <c r="N26" t="s">
        <v>52</v>
      </c>
      <c r="O26">
        <v>2.65</v>
      </c>
      <c r="Q26">
        <v>2.65</v>
      </c>
      <c r="R26">
        <v>5</v>
      </c>
      <c r="S26">
        <v>0</v>
      </c>
      <c r="T26">
        <v>0</v>
      </c>
      <c r="X26" t="s">
        <v>47</v>
      </c>
      <c r="Y26">
        <v>60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7</v>
      </c>
      <c r="AQ26">
        <v>11</v>
      </c>
      <c r="AR26">
        <v>3</v>
      </c>
      <c r="AS26">
        <v>2</v>
      </c>
      <c r="AT26">
        <v>1</v>
      </c>
      <c r="AU26">
        <v>4</v>
      </c>
      <c r="AV26">
        <v>3</v>
      </c>
      <c r="AW26">
        <v>5</v>
      </c>
      <c r="AX26">
        <v>2</v>
      </c>
      <c r="AY26">
        <v>4</v>
      </c>
      <c r="AZ26">
        <v>1</v>
      </c>
      <c r="BA26">
        <v>5</v>
      </c>
      <c r="BG26" t="e" cm="1">
        <f t="array" ref="BG26">_xlfn.IFS(
  ISNUMBER(SEARCH("Galaxy", Inventory[[#This Row],[Desc]])), "Samsung")</f>
        <v>#N/A</v>
      </c>
      <c r="BJ26" s="23" t="s">
        <v>5390</v>
      </c>
    </row>
    <row r="27" spans="1:62" x14ac:dyDescent="0.25">
      <c r="A27">
        <v>124029</v>
      </c>
      <c r="B27" t="s">
        <v>108</v>
      </c>
      <c r="C27" t="s">
        <v>49</v>
      </c>
      <c r="D27">
        <v>0</v>
      </c>
      <c r="E27">
        <v>0</v>
      </c>
      <c r="G27" t="s">
        <v>109</v>
      </c>
      <c r="H27" s="21">
        <v>45105.409423611112</v>
      </c>
      <c r="I27" t="s">
        <v>5350</v>
      </c>
      <c r="J27" t="s">
        <v>51</v>
      </c>
      <c r="K27" t="b">
        <v>0</v>
      </c>
      <c r="N27" t="s">
        <v>52</v>
      </c>
      <c r="O27">
        <v>5.16</v>
      </c>
      <c r="Q27">
        <v>5.16</v>
      </c>
      <c r="R27">
        <v>10.9091</v>
      </c>
      <c r="S27">
        <v>0</v>
      </c>
      <c r="T27">
        <v>0</v>
      </c>
      <c r="X27" t="s">
        <v>47</v>
      </c>
      <c r="Y27">
        <v>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1</v>
      </c>
      <c r="BB27" t="s">
        <v>5362</v>
      </c>
      <c r="BG27" t="str" cm="1">
        <f t="array" ref="BG27">_xlfn.IFS(
  ISNUMBER(SEARCH("Ipad", Inventory[[#This Row],[Desc]])), "Apple")</f>
        <v>Apple</v>
      </c>
      <c r="BJ27" s="23" t="s">
        <v>5391</v>
      </c>
    </row>
    <row r="28" spans="1:62" x14ac:dyDescent="0.25">
      <c r="A28">
        <v>124030</v>
      </c>
      <c r="B28" t="s">
        <v>110</v>
      </c>
      <c r="C28" t="s">
        <v>49</v>
      </c>
      <c r="D28">
        <v>4</v>
      </c>
      <c r="E28">
        <v>0</v>
      </c>
      <c r="F28" t="s">
        <v>111</v>
      </c>
      <c r="G28" t="s">
        <v>112</v>
      </c>
      <c r="H28" s="21">
        <v>45105.409423611112</v>
      </c>
      <c r="I28" t="s">
        <v>5350</v>
      </c>
      <c r="J28" t="s">
        <v>51</v>
      </c>
      <c r="K28" t="b">
        <v>0</v>
      </c>
      <c r="N28" t="s">
        <v>52</v>
      </c>
      <c r="O28">
        <v>9.07</v>
      </c>
      <c r="Q28">
        <v>9.07</v>
      </c>
      <c r="R28">
        <v>16.363600000000002</v>
      </c>
      <c r="S28">
        <v>0</v>
      </c>
      <c r="T28">
        <v>0</v>
      </c>
      <c r="X28" t="s">
        <v>47</v>
      </c>
      <c r="Y28">
        <v>40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5</v>
      </c>
      <c r="AQ28">
        <v>3</v>
      </c>
      <c r="AR28">
        <v>6</v>
      </c>
      <c r="AS28">
        <v>2</v>
      </c>
      <c r="AT28">
        <v>1</v>
      </c>
      <c r="AU28">
        <v>4</v>
      </c>
      <c r="AV28">
        <v>4</v>
      </c>
      <c r="AW28">
        <v>13</v>
      </c>
      <c r="AX28">
        <v>10</v>
      </c>
      <c r="AY28">
        <v>3</v>
      </c>
      <c r="AZ28">
        <v>4</v>
      </c>
      <c r="BA28">
        <v>6</v>
      </c>
      <c r="BB28" t="s">
        <v>5362</v>
      </c>
      <c r="BG28" t="str" cm="1">
        <f t="array" ref="BG28">_xlfn.IFS(
  ISNUMBER(SEARCH("Ipad", Inventory[[#This Row],[Desc]])), "Apple")</f>
        <v>Apple</v>
      </c>
      <c r="BJ28" s="23" t="s">
        <v>5392</v>
      </c>
    </row>
    <row r="29" spans="1:62" x14ac:dyDescent="0.25">
      <c r="A29">
        <v>124031</v>
      </c>
      <c r="B29" t="s">
        <v>113</v>
      </c>
      <c r="C29" t="s">
        <v>114</v>
      </c>
      <c r="D29">
        <v>0</v>
      </c>
      <c r="E29">
        <v>0</v>
      </c>
      <c r="G29" t="s">
        <v>115</v>
      </c>
      <c r="H29" s="21">
        <v>45105.409423611112</v>
      </c>
      <c r="I29" t="s">
        <v>5350</v>
      </c>
      <c r="J29" t="s">
        <v>51</v>
      </c>
      <c r="K29" t="b">
        <v>0</v>
      </c>
      <c r="N29" t="s">
        <v>52</v>
      </c>
      <c r="O29">
        <v>2.57</v>
      </c>
      <c r="Q29">
        <v>2.57</v>
      </c>
      <c r="R29">
        <v>4.0909000000000004</v>
      </c>
      <c r="S29">
        <v>0</v>
      </c>
      <c r="T29">
        <v>0</v>
      </c>
      <c r="X29" t="s">
        <v>47</v>
      </c>
      <c r="Y29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6</v>
      </c>
      <c r="AY29">
        <v>0</v>
      </c>
      <c r="AZ29">
        <v>1</v>
      </c>
      <c r="BA29">
        <v>0</v>
      </c>
      <c r="BB29" t="s">
        <v>5362</v>
      </c>
      <c r="BG29" t="e" cm="1">
        <f t="array" ref="BG29">_xlfn.IFS(
  ISNUMBER(SEARCH("Ipad", Inventory[[#This Row],[Desc]])), "Apple")</f>
        <v>#N/A</v>
      </c>
      <c r="BJ29" s="23" t="s">
        <v>5393</v>
      </c>
    </row>
    <row r="30" spans="1:62" x14ac:dyDescent="0.25">
      <c r="A30">
        <v>124032</v>
      </c>
      <c r="B30" t="s">
        <v>116</v>
      </c>
      <c r="C30" t="s">
        <v>49</v>
      </c>
      <c r="D30">
        <v>0</v>
      </c>
      <c r="E30">
        <v>0</v>
      </c>
      <c r="G30" t="s">
        <v>117</v>
      </c>
      <c r="H30" s="21">
        <v>45105.409423611112</v>
      </c>
      <c r="I30" t="s">
        <v>5350</v>
      </c>
      <c r="J30" t="s">
        <v>51</v>
      </c>
      <c r="K30" t="b">
        <v>0</v>
      </c>
      <c r="N30" t="s">
        <v>52</v>
      </c>
      <c r="O30">
        <v>2.65</v>
      </c>
      <c r="Q30">
        <v>2.65</v>
      </c>
      <c r="R30">
        <v>0</v>
      </c>
      <c r="S30">
        <v>0</v>
      </c>
      <c r="T30">
        <v>0</v>
      </c>
      <c r="X30" t="s">
        <v>47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G30" t="str" cm="1">
        <f t="array" ref="BG30">_xlfn.IFS(
  ISNUMBER(SEARCH("Galaxy", Inventory[[#This Row],[Desc]])), "Samsung")</f>
        <v>Samsung</v>
      </c>
      <c r="BJ30" s="23" t="s">
        <v>5394</v>
      </c>
    </row>
    <row r="31" spans="1:62" x14ac:dyDescent="0.25">
      <c r="A31">
        <v>124033</v>
      </c>
      <c r="B31" t="s">
        <v>118</v>
      </c>
      <c r="C31" t="s">
        <v>58</v>
      </c>
      <c r="D31">
        <v>4</v>
      </c>
      <c r="E31">
        <v>0</v>
      </c>
      <c r="F31" t="s">
        <v>119</v>
      </c>
      <c r="G31" t="s">
        <v>120</v>
      </c>
      <c r="H31" s="21">
        <v>45105.409423611112</v>
      </c>
      <c r="I31" t="s">
        <v>5350</v>
      </c>
      <c r="J31" t="s">
        <v>51</v>
      </c>
      <c r="K31" t="b">
        <v>0</v>
      </c>
      <c r="N31" t="s">
        <v>52</v>
      </c>
      <c r="O31">
        <v>2.38</v>
      </c>
      <c r="Q31">
        <v>2.38</v>
      </c>
      <c r="R31">
        <v>4.5453999999999999</v>
      </c>
      <c r="S31">
        <v>0</v>
      </c>
      <c r="T31">
        <v>0</v>
      </c>
      <c r="X31" t="s">
        <v>47</v>
      </c>
      <c r="Y31">
        <v>87</v>
      </c>
      <c r="Z31">
        <v>0</v>
      </c>
      <c r="AA31">
        <v>100</v>
      </c>
      <c r="AB31">
        <v>100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40</v>
      </c>
      <c r="AP31">
        <v>31</v>
      </c>
      <c r="AQ31">
        <v>0</v>
      </c>
      <c r="AR31">
        <v>2</v>
      </c>
      <c r="AS31">
        <v>0</v>
      </c>
      <c r="AT31">
        <v>0</v>
      </c>
      <c r="AU31">
        <v>39</v>
      </c>
      <c r="AV31">
        <v>0</v>
      </c>
      <c r="AW31">
        <v>52</v>
      </c>
      <c r="AX31">
        <v>36</v>
      </c>
      <c r="AY31">
        <v>28</v>
      </c>
      <c r="AZ31">
        <v>18</v>
      </c>
      <c r="BA31">
        <v>10</v>
      </c>
      <c r="BB31" t="s">
        <v>5362</v>
      </c>
      <c r="BG31" t="e" cm="1">
        <f t="array" ref="BG31">_xlfn.IFS(
  ISNUMBER(SEARCH("Ipad", Inventory[[#This Row],[Desc]])), "Apple")</f>
        <v>#N/A</v>
      </c>
      <c r="BJ31" s="23" t="s">
        <v>5395</v>
      </c>
    </row>
    <row r="32" spans="1:62" x14ac:dyDescent="0.25">
      <c r="A32">
        <v>124036</v>
      </c>
      <c r="B32" t="s">
        <v>124</v>
      </c>
      <c r="C32" t="s">
        <v>49</v>
      </c>
      <c r="D32">
        <v>0</v>
      </c>
      <c r="E32">
        <v>0</v>
      </c>
      <c r="G32" t="s">
        <v>125</v>
      </c>
      <c r="H32" s="21">
        <v>45105.409423611112</v>
      </c>
      <c r="I32" t="s">
        <v>5350</v>
      </c>
      <c r="J32" t="s">
        <v>51</v>
      </c>
      <c r="K32" t="b">
        <v>0</v>
      </c>
      <c r="N32" t="s">
        <v>52</v>
      </c>
      <c r="O32">
        <v>2.65</v>
      </c>
      <c r="Q32">
        <v>2.65</v>
      </c>
      <c r="R32">
        <v>0</v>
      </c>
      <c r="S32">
        <v>0</v>
      </c>
      <c r="T32">
        <v>0</v>
      </c>
      <c r="X32" t="s">
        <v>47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G32" t="e" cm="1">
        <f t="array" ref="BG32">_xlfn.IFS(
  ISNUMBER(SEARCH("Galaxy", Inventory[[#This Row],[Desc]])), "Samsung")</f>
        <v>#N/A</v>
      </c>
      <c r="BJ32" s="23" t="s">
        <v>5396</v>
      </c>
    </row>
    <row r="33" spans="1:62" x14ac:dyDescent="0.25">
      <c r="A33">
        <v>124037</v>
      </c>
      <c r="B33" t="s">
        <v>126</v>
      </c>
      <c r="C33" t="s">
        <v>49</v>
      </c>
      <c r="D33">
        <v>0</v>
      </c>
      <c r="E33">
        <v>0</v>
      </c>
      <c r="G33" t="s">
        <v>127</v>
      </c>
      <c r="H33" s="21">
        <v>45105.409423611112</v>
      </c>
      <c r="I33" t="s">
        <v>5350</v>
      </c>
      <c r="J33" t="s">
        <v>51</v>
      </c>
      <c r="K33" t="b">
        <v>0</v>
      </c>
      <c r="N33" t="s">
        <v>52</v>
      </c>
      <c r="O33">
        <v>2.65</v>
      </c>
      <c r="Q33">
        <v>2.65</v>
      </c>
      <c r="R33">
        <v>5</v>
      </c>
      <c r="S33">
        <v>0</v>
      </c>
      <c r="T33">
        <v>0</v>
      </c>
      <c r="X33" t="s">
        <v>47</v>
      </c>
      <c r="Y33">
        <v>20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10</v>
      </c>
      <c r="AP33">
        <v>1</v>
      </c>
      <c r="AQ33">
        <v>24</v>
      </c>
      <c r="AR33">
        <v>11</v>
      </c>
      <c r="AS33">
        <v>2</v>
      </c>
      <c r="AT33">
        <v>0</v>
      </c>
      <c r="AU33">
        <v>11</v>
      </c>
      <c r="AV33">
        <v>14</v>
      </c>
      <c r="AW33">
        <v>17</v>
      </c>
      <c r="AX33">
        <v>15</v>
      </c>
      <c r="AY33">
        <v>13</v>
      </c>
      <c r="AZ33">
        <v>7</v>
      </c>
      <c r="BA33">
        <v>10</v>
      </c>
      <c r="BG33" t="str" cm="1">
        <f t="array" ref="BG33">_xlfn.IFS(
  ISNUMBER(SEARCH("Galaxy", Inventory[[#This Row],[Desc]])), "Samsung")</f>
        <v>Samsung</v>
      </c>
      <c r="BJ33" s="23" t="s">
        <v>5397</v>
      </c>
    </row>
    <row r="34" spans="1:62" x14ac:dyDescent="0.25">
      <c r="A34">
        <v>124038</v>
      </c>
      <c r="B34" t="s">
        <v>128</v>
      </c>
      <c r="C34" t="s">
        <v>49</v>
      </c>
      <c r="D34">
        <v>0</v>
      </c>
      <c r="E34">
        <v>0</v>
      </c>
      <c r="G34" t="s">
        <v>129</v>
      </c>
      <c r="H34" s="21">
        <v>45105.409423611112</v>
      </c>
      <c r="I34" t="s">
        <v>5350</v>
      </c>
      <c r="J34" t="s">
        <v>51</v>
      </c>
      <c r="K34" t="b">
        <v>0</v>
      </c>
      <c r="N34" t="s">
        <v>52</v>
      </c>
      <c r="O34">
        <v>7.26</v>
      </c>
      <c r="Q34">
        <v>7.26</v>
      </c>
      <c r="R34">
        <v>13.6364</v>
      </c>
      <c r="S34">
        <v>0</v>
      </c>
      <c r="T34">
        <v>0</v>
      </c>
      <c r="X34" t="s">
        <v>47</v>
      </c>
      <c r="Y34">
        <v>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5362</v>
      </c>
      <c r="BG34" t="str" cm="1">
        <f t="array" ref="BG34">_xlfn.IFS(
  ISNUMBER(SEARCH("Ipad", Inventory[[#This Row],[Desc]])), "Apple")</f>
        <v>Apple</v>
      </c>
      <c r="BJ34" s="23" t="s">
        <v>5398</v>
      </c>
    </row>
    <row r="35" spans="1:62" x14ac:dyDescent="0.25">
      <c r="A35">
        <v>124039</v>
      </c>
      <c r="B35" t="s">
        <v>130</v>
      </c>
      <c r="C35" t="s">
        <v>49</v>
      </c>
      <c r="D35">
        <v>4</v>
      </c>
      <c r="E35">
        <v>0</v>
      </c>
      <c r="G35" t="s">
        <v>131</v>
      </c>
      <c r="H35" s="21">
        <v>45105.409423611112</v>
      </c>
      <c r="I35" t="s">
        <v>5350</v>
      </c>
      <c r="J35" t="s">
        <v>51</v>
      </c>
      <c r="K35" t="b">
        <v>0</v>
      </c>
      <c r="N35" t="s">
        <v>52</v>
      </c>
      <c r="O35">
        <v>2.65</v>
      </c>
      <c r="Q35">
        <v>2.65</v>
      </c>
      <c r="R35">
        <v>5</v>
      </c>
      <c r="S35">
        <v>0</v>
      </c>
      <c r="T35">
        <v>0</v>
      </c>
      <c r="X35" t="s">
        <v>47</v>
      </c>
      <c r="Y35">
        <v>62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18</v>
      </c>
      <c r="AP35">
        <v>0</v>
      </c>
      <c r="AQ35">
        <v>14</v>
      </c>
      <c r="AR35">
        <v>13</v>
      </c>
      <c r="AS35">
        <v>2</v>
      </c>
      <c r="AT35">
        <v>0</v>
      </c>
      <c r="AU35">
        <v>16</v>
      </c>
      <c r="AV35">
        <v>14</v>
      </c>
      <c r="AW35">
        <v>8</v>
      </c>
      <c r="AX35">
        <v>5</v>
      </c>
      <c r="AY35">
        <v>8</v>
      </c>
      <c r="AZ35">
        <v>7</v>
      </c>
      <c r="BA35">
        <v>11</v>
      </c>
      <c r="BB35" t="s">
        <v>5362</v>
      </c>
      <c r="BG35" t="e" cm="1">
        <f t="array" ref="BG35">_xlfn.IFS(
  ISNUMBER(SEARCH("Ipad", Inventory[[#This Row],[Desc]])), "Apple")</f>
        <v>#N/A</v>
      </c>
      <c r="BJ35" s="23" t="s">
        <v>5399</v>
      </c>
    </row>
    <row r="36" spans="1:62" x14ac:dyDescent="0.25">
      <c r="A36">
        <v>124041</v>
      </c>
      <c r="B36" t="s">
        <v>134</v>
      </c>
      <c r="C36" t="s">
        <v>49</v>
      </c>
      <c r="D36">
        <v>0</v>
      </c>
      <c r="E36">
        <v>0</v>
      </c>
      <c r="G36" t="s">
        <v>135</v>
      </c>
      <c r="H36" s="21">
        <v>45105.409423611112</v>
      </c>
      <c r="I36" t="s">
        <v>5350</v>
      </c>
      <c r="J36" t="s">
        <v>51</v>
      </c>
      <c r="K36" t="b">
        <v>0</v>
      </c>
      <c r="N36" t="s">
        <v>52</v>
      </c>
      <c r="O36">
        <v>2.65</v>
      </c>
      <c r="Q36">
        <v>2.65</v>
      </c>
      <c r="R36">
        <v>5</v>
      </c>
      <c r="S36">
        <v>0</v>
      </c>
      <c r="T36">
        <v>0</v>
      </c>
      <c r="X36" t="s">
        <v>47</v>
      </c>
      <c r="Y36">
        <v>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9</v>
      </c>
      <c r="AP36">
        <v>1</v>
      </c>
      <c r="AQ36">
        <v>3</v>
      </c>
      <c r="AR36">
        <v>4</v>
      </c>
      <c r="AS36">
        <v>5</v>
      </c>
      <c r="AT36">
        <v>0</v>
      </c>
      <c r="AU36">
        <v>2</v>
      </c>
      <c r="AV36">
        <v>1</v>
      </c>
      <c r="AW36">
        <v>1</v>
      </c>
      <c r="AX36">
        <v>6</v>
      </c>
      <c r="AY36">
        <v>2</v>
      </c>
      <c r="AZ36">
        <v>3</v>
      </c>
      <c r="BA36">
        <v>5</v>
      </c>
      <c r="BG36" t="e" cm="1">
        <f t="array" ref="BG36">_xlfn.IFS(
  ISNUMBER(SEARCH("Galaxy", Inventory[[#This Row],[Desc]])), "Samsung")</f>
        <v>#N/A</v>
      </c>
      <c r="BJ36" s="23" t="s">
        <v>5400</v>
      </c>
    </row>
    <row r="37" spans="1:62" x14ac:dyDescent="0.25">
      <c r="A37">
        <v>124042</v>
      </c>
      <c r="B37" t="s">
        <v>136</v>
      </c>
      <c r="C37" t="s">
        <v>49</v>
      </c>
      <c r="D37">
        <v>0</v>
      </c>
      <c r="E37">
        <v>0</v>
      </c>
      <c r="G37" t="s">
        <v>137</v>
      </c>
      <c r="H37" s="21">
        <v>45105.409423611112</v>
      </c>
      <c r="I37" t="s">
        <v>5350</v>
      </c>
      <c r="J37" t="s">
        <v>51</v>
      </c>
      <c r="K37" t="b">
        <v>0</v>
      </c>
      <c r="N37" t="s">
        <v>52</v>
      </c>
      <c r="O37">
        <v>2.65</v>
      </c>
      <c r="Q37">
        <v>2.65</v>
      </c>
      <c r="R37">
        <v>5</v>
      </c>
      <c r="S37">
        <v>0</v>
      </c>
      <c r="T37">
        <v>0</v>
      </c>
      <c r="X37" t="s">
        <v>47</v>
      </c>
      <c r="Y37">
        <v>19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</v>
      </c>
      <c r="AP37">
        <v>19</v>
      </c>
      <c r="AQ37">
        <v>8</v>
      </c>
      <c r="AR37">
        <v>4</v>
      </c>
      <c r="AS37">
        <v>0</v>
      </c>
      <c r="AT37">
        <v>0</v>
      </c>
      <c r="AU37">
        <v>12</v>
      </c>
      <c r="AV37">
        <v>13</v>
      </c>
      <c r="AW37">
        <v>12</v>
      </c>
      <c r="AX37">
        <v>13</v>
      </c>
      <c r="AY37">
        <v>5</v>
      </c>
      <c r="AZ37">
        <v>5</v>
      </c>
      <c r="BA37">
        <v>6</v>
      </c>
      <c r="BG37" t="str" cm="1">
        <f t="array" ref="BG37">_xlfn.IFS(
  ISNUMBER(SEARCH("Galaxy", Inventory[[#This Row],[Desc]])), "Samsung")</f>
        <v>Samsung</v>
      </c>
      <c r="BJ37" s="23" t="s">
        <v>5401</v>
      </c>
    </row>
    <row r="38" spans="1:62" x14ac:dyDescent="0.25">
      <c r="A38">
        <v>124043</v>
      </c>
      <c r="B38" t="s">
        <v>138</v>
      </c>
      <c r="C38" t="s">
        <v>49</v>
      </c>
      <c r="D38">
        <v>0</v>
      </c>
      <c r="E38">
        <v>0</v>
      </c>
      <c r="G38" t="s">
        <v>139</v>
      </c>
      <c r="H38" s="21">
        <v>45105.409423761572</v>
      </c>
      <c r="I38" t="s">
        <v>5350</v>
      </c>
      <c r="J38" t="s">
        <v>51</v>
      </c>
      <c r="K38" t="b">
        <v>0</v>
      </c>
      <c r="N38" t="s">
        <v>52</v>
      </c>
      <c r="O38">
        <v>2.65</v>
      </c>
      <c r="Q38">
        <v>2.65</v>
      </c>
      <c r="R38">
        <v>5</v>
      </c>
      <c r="S38">
        <v>0</v>
      </c>
      <c r="T38">
        <v>0</v>
      </c>
      <c r="X38" t="s">
        <v>47</v>
      </c>
      <c r="Y38">
        <v>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</v>
      </c>
      <c r="AR38">
        <v>4</v>
      </c>
      <c r="AS38">
        <v>6</v>
      </c>
      <c r="AT38">
        <v>2</v>
      </c>
      <c r="AU38">
        <v>0</v>
      </c>
      <c r="AV38">
        <v>0</v>
      </c>
      <c r="AW38">
        <v>7</v>
      </c>
      <c r="AX38">
        <v>7</v>
      </c>
      <c r="AY38">
        <v>4</v>
      </c>
      <c r="AZ38">
        <v>3</v>
      </c>
      <c r="BA38">
        <v>3</v>
      </c>
      <c r="BG38" t="e" cm="1">
        <f t="array" ref="BG38">_xlfn.IFS(
  ISNUMBER(SEARCH("Galaxy", Inventory[[#This Row],[Desc]])), "Samsung")</f>
        <v>#N/A</v>
      </c>
      <c r="BJ38" s="23" t="s">
        <v>5402</v>
      </c>
    </row>
    <row r="39" spans="1:62" x14ac:dyDescent="0.25">
      <c r="A39">
        <v>124044</v>
      </c>
      <c r="B39" t="s">
        <v>140</v>
      </c>
      <c r="C39" t="s">
        <v>49</v>
      </c>
      <c r="D39">
        <v>0</v>
      </c>
      <c r="E39">
        <v>0</v>
      </c>
      <c r="G39" t="s">
        <v>141</v>
      </c>
      <c r="H39" s="21">
        <v>45105.409423761572</v>
      </c>
      <c r="I39" t="s">
        <v>5350</v>
      </c>
      <c r="J39" t="s">
        <v>51</v>
      </c>
      <c r="K39" t="b">
        <v>0</v>
      </c>
      <c r="N39" t="s">
        <v>52</v>
      </c>
      <c r="O39">
        <v>2.79</v>
      </c>
      <c r="Q39">
        <v>2.79</v>
      </c>
      <c r="R39">
        <v>0</v>
      </c>
      <c r="S39">
        <v>0</v>
      </c>
      <c r="T39">
        <v>0</v>
      </c>
      <c r="X39" t="s">
        <v>47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G39" t="e" cm="1">
        <f t="array" ref="BG39">_xlfn.IFS(
  ISNUMBER(SEARCH("Galaxy", Inventory[[#This Row],[Desc]])), "Samsung")</f>
        <v>#N/A</v>
      </c>
      <c r="BJ39" s="23" t="s">
        <v>5403</v>
      </c>
    </row>
    <row r="40" spans="1:62" x14ac:dyDescent="0.25">
      <c r="A40">
        <v>124045</v>
      </c>
      <c r="B40" t="s">
        <v>142</v>
      </c>
      <c r="C40" t="s">
        <v>49</v>
      </c>
      <c r="D40">
        <v>0</v>
      </c>
      <c r="E40">
        <v>0</v>
      </c>
      <c r="G40" t="s">
        <v>143</v>
      </c>
      <c r="H40" s="21">
        <v>45105.409423761572</v>
      </c>
      <c r="I40" t="s">
        <v>5350</v>
      </c>
      <c r="J40" t="s">
        <v>51</v>
      </c>
      <c r="K40" t="b">
        <v>0</v>
      </c>
      <c r="N40" t="s">
        <v>52</v>
      </c>
      <c r="O40">
        <v>2.79</v>
      </c>
      <c r="Q40">
        <v>2.79</v>
      </c>
      <c r="R40">
        <v>5</v>
      </c>
      <c r="S40">
        <v>0</v>
      </c>
      <c r="T40">
        <v>0</v>
      </c>
      <c r="X40" t="s">
        <v>47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G40" t="e" cm="1">
        <f t="array" ref="BG40">_xlfn.IFS(
  ISNUMBER(SEARCH("Galaxy", Inventory[[#This Row],[Desc]])), "Samsung")</f>
        <v>#N/A</v>
      </c>
      <c r="BJ40" s="23" t="s">
        <v>5404</v>
      </c>
    </row>
    <row r="41" spans="1:62" x14ac:dyDescent="0.25">
      <c r="A41">
        <v>124046</v>
      </c>
      <c r="B41" t="s">
        <v>144</v>
      </c>
      <c r="C41" t="s">
        <v>49</v>
      </c>
      <c r="D41">
        <v>0</v>
      </c>
      <c r="E41">
        <v>0</v>
      </c>
      <c r="G41" t="s">
        <v>145</v>
      </c>
      <c r="H41" s="21">
        <v>45105.409423761572</v>
      </c>
      <c r="I41" t="s">
        <v>5350</v>
      </c>
      <c r="J41" t="s">
        <v>51</v>
      </c>
      <c r="K41" t="b">
        <v>0</v>
      </c>
      <c r="N41" t="s">
        <v>52</v>
      </c>
      <c r="O41">
        <v>2.09</v>
      </c>
      <c r="Q41">
        <v>2.09</v>
      </c>
      <c r="R41">
        <v>0</v>
      </c>
      <c r="S41">
        <v>0</v>
      </c>
      <c r="T41">
        <v>0</v>
      </c>
      <c r="X41" t="s">
        <v>47</v>
      </c>
      <c r="Y41">
        <v>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5362</v>
      </c>
      <c r="BG41" t="e" cm="1">
        <f t="array" ref="BG41">_xlfn.IFS(
  ISNUMBER(SEARCH("Ipad", Inventory[[#This Row],[Desc]])), "Apple")</f>
        <v>#N/A</v>
      </c>
      <c r="BJ41" s="23" t="s">
        <v>5405</v>
      </c>
    </row>
    <row r="42" spans="1:62" x14ac:dyDescent="0.25">
      <c r="A42">
        <v>124047</v>
      </c>
      <c r="B42" t="s">
        <v>146</v>
      </c>
      <c r="C42" t="s">
        <v>49</v>
      </c>
      <c r="D42">
        <v>0</v>
      </c>
      <c r="E42">
        <v>0</v>
      </c>
      <c r="G42" t="s">
        <v>147</v>
      </c>
      <c r="H42" s="21">
        <v>45105.409423761572</v>
      </c>
      <c r="I42" t="s">
        <v>5350</v>
      </c>
      <c r="J42" t="s">
        <v>51</v>
      </c>
      <c r="K42" t="b">
        <v>0</v>
      </c>
      <c r="N42" t="s">
        <v>52</v>
      </c>
      <c r="O42">
        <v>2.65</v>
      </c>
      <c r="Q42">
        <v>2.65</v>
      </c>
      <c r="R42">
        <v>0</v>
      </c>
      <c r="S42">
        <v>0</v>
      </c>
      <c r="T42">
        <v>0</v>
      </c>
      <c r="X42" t="s">
        <v>47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G42" t="e" cm="1">
        <f t="array" ref="BG42">_xlfn.IFS(
  ISNUMBER(SEARCH("Galaxy", Inventory[[#This Row],[Desc]])), "Samsung")</f>
        <v>#N/A</v>
      </c>
      <c r="BJ42" s="23" t="s">
        <v>5406</v>
      </c>
    </row>
    <row r="43" spans="1:62" x14ac:dyDescent="0.25">
      <c r="A43">
        <v>124048</v>
      </c>
      <c r="B43" t="s">
        <v>148</v>
      </c>
      <c r="C43" t="s">
        <v>58</v>
      </c>
      <c r="D43">
        <v>0</v>
      </c>
      <c r="E43">
        <v>0</v>
      </c>
      <c r="G43" t="s">
        <v>149</v>
      </c>
      <c r="H43" s="21">
        <v>45105.409423761572</v>
      </c>
      <c r="I43" t="s">
        <v>5350</v>
      </c>
      <c r="J43" t="s">
        <v>51</v>
      </c>
      <c r="K43" t="b">
        <v>0</v>
      </c>
      <c r="N43" t="s">
        <v>52</v>
      </c>
      <c r="O43">
        <v>1.62</v>
      </c>
      <c r="Q43">
        <v>1.62</v>
      </c>
      <c r="R43">
        <v>4.0909000000000004</v>
      </c>
      <c r="S43">
        <v>0</v>
      </c>
      <c r="T43">
        <v>0</v>
      </c>
      <c r="X43" t="s">
        <v>47</v>
      </c>
      <c r="Y43">
        <v>3</v>
      </c>
      <c r="Z43">
        <v>0</v>
      </c>
      <c r="AA43">
        <v>50</v>
      </c>
      <c r="AB43">
        <v>50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21</v>
      </c>
      <c r="AV43">
        <v>10</v>
      </c>
      <c r="AW43">
        <v>4</v>
      </c>
      <c r="AX43">
        <v>1</v>
      </c>
      <c r="AY43">
        <v>9</v>
      </c>
      <c r="AZ43">
        <v>15</v>
      </c>
      <c r="BA43">
        <v>6</v>
      </c>
      <c r="BB43" t="s">
        <v>5362</v>
      </c>
      <c r="BG43" t="e" cm="1">
        <f t="array" ref="BG43">_xlfn.IFS(
  ISNUMBER(SEARCH("Ipad", Inventory[[#This Row],[Desc]])), "Apple")</f>
        <v>#N/A</v>
      </c>
      <c r="BJ43" s="23" t="s">
        <v>5407</v>
      </c>
    </row>
    <row r="44" spans="1:62" x14ac:dyDescent="0.25">
      <c r="A44">
        <v>124049</v>
      </c>
      <c r="B44" t="s">
        <v>150</v>
      </c>
      <c r="C44" t="s">
        <v>49</v>
      </c>
      <c r="D44">
        <v>0</v>
      </c>
      <c r="E44">
        <v>0</v>
      </c>
      <c r="G44" t="s">
        <v>151</v>
      </c>
      <c r="H44" s="21">
        <v>45105.409423761572</v>
      </c>
      <c r="I44" t="s">
        <v>5350</v>
      </c>
      <c r="J44" t="s">
        <v>51</v>
      </c>
      <c r="K44" t="b">
        <v>0</v>
      </c>
      <c r="N44" t="s">
        <v>52</v>
      </c>
      <c r="O44">
        <v>3.07</v>
      </c>
      <c r="Q44">
        <v>3.07</v>
      </c>
      <c r="R44">
        <v>5.2727000000000004</v>
      </c>
      <c r="S44">
        <v>0</v>
      </c>
      <c r="T44">
        <v>0</v>
      </c>
      <c r="X44" t="s">
        <v>47</v>
      </c>
      <c r="Y44">
        <v>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26</v>
      </c>
      <c r="AP44">
        <v>6</v>
      </c>
      <c r="AQ44">
        <v>28</v>
      </c>
      <c r="AR44">
        <v>0</v>
      </c>
      <c r="AS44">
        <v>2</v>
      </c>
      <c r="AT44">
        <v>0</v>
      </c>
      <c r="AU44">
        <v>31</v>
      </c>
      <c r="AV44">
        <v>8</v>
      </c>
      <c r="AW44">
        <v>16</v>
      </c>
      <c r="AX44">
        <v>30</v>
      </c>
      <c r="AY44">
        <v>18</v>
      </c>
      <c r="AZ44">
        <v>0</v>
      </c>
      <c r="BA44">
        <v>0</v>
      </c>
      <c r="BG44" t="e" cm="1">
        <f t="array" ref="BG44">_xlfn.IFS(
  ISNUMBER(SEARCH("Galaxy", Inventory[[#This Row],[Desc]])), "Samsung")</f>
        <v>#N/A</v>
      </c>
      <c r="BJ44" s="23" t="s">
        <v>5408</v>
      </c>
    </row>
    <row r="45" spans="1:62" x14ac:dyDescent="0.25">
      <c r="A45">
        <v>124051</v>
      </c>
      <c r="B45" t="s">
        <v>152</v>
      </c>
      <c r="C45" t="s">
        <v>49</v>
      </c>
      <c r="D45">
        <v>0</v>
      </c>
      <c r="E45">
        <v>0</v>
      </c>
      <c r="G45" t="s">
        <v>153</v>
      </c>
      <c r="H45" s="21">
        <v>45105.409423761572</v>
      </c>
      <c r="I45" t="s">
        <v>5350</v>
      </c>
      <c r="J45" t="s">
        <v>51</v>
      </c>
      <c r="K45" t="b">
        <v>0</v>
      </c>
      <c r="N45" t="s">
        <v>52</v>
      </c>
      <c r="O45">
        <v>2.65</v>
      </c>
      <c r="Q45">
        <v>2.65</v>
      </c>
      <c r="R45">
        <v>5</v>
      </c>
      <c r="S45">
        <v>0</v>
      </c>
      <c r="T45">
        <v>0</v>
      </c>
      <c r="X45" t="s">
        <v>47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</v>
      </c>
      <c r="AY45">
        <v>0</v>
      </c>
      <c r="AZ45">
        <v>0</v>
      </c>
      <c r="BA45">
        <v>0</v>
      </c>
      <c r="BG45" t="e" cm="1">
        <f t="array" ref="BG45">_xlfn.IFS(
  ISNUMBER(SEARCH("Galaxy", Inventory[[#This Row],[Desc]])), "Samsung")</f>
        <v>#N/A</v>
      </c>
      <c r="BJ45" s="23" t="s">
        <v>5409</v>
      </c>
    </row>
    <row r="46" spans="1:62" x14ac:dyDescent="0.25">
      <c r="A46">
        <v>124052</v>
      </c>
      <c r="B46" t="s">
        <v>154</v>
      </c>
      <c r="C46" t="s">
        <v>49</v>
      </c>
      <c r="D46">
        <v>0</v>
      </c>
      <c r="E46">
        <v>0</v>
      </c>
      <c r="G46" t="s">
        <v>155</v>
      </c>
      <c r="H46" s="21">
        <v>45105.409423761572</v>
      </c>
      <c r="I46" t="s">
        <v>5350</v>
      </c>
      <c r="J46" t="s">
        <v>51</v>
      </c>
      <c r="K46" t="b">
        <v>0</v>
      </c>
      <c r="N46" t="s">
        <v>52</v>
      </c>
      <c r="O46">
        <v>2.65</v>
      </c>
      <c r="Q46">
        <v>2.65</v>
      </c>
      <c r="R46">
        <v>5</v>
      </c>
      <c r="S46">
        <v>0</v>
      </c>
      <c r="T46">
        <v>0</v>
      </c>
      <c r="X46" t="s">
        <v>47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7</v>
      </c>
      <c r="AP46">
        <v>28</v>
      </c>
      <c r="AQ46">
        <v>16</v>
      </c>
      <c r="AR46">
        <v>3</v>
      </c>
      <c r="AS46">
        <v>0</v>
      </c>
      <c r="AT46">
        <v>0</v>
      </c>
      <c r="AU46">
        <v>17</v>
      </c>
      <c r="AV46">
        <v>17</v>
      </c>
      <c r="AW46">
        <v>22</v>
      </c>
      <c r="AX46">
        <v>10</v>
      </c>
      <c r="AY46">
        <v>0</v>
      </c>
      <c r="AZ46">
        <v>0</v>
      </c>
      <c r="BA46">
        <v>0</v>
      </c>
      <c r="BG46" t="str" cm="1">
        <f t="array" ref="BG46">_xlfn.IFS(
  ISNUMBER(SEARCH("Galaxy", Inventory[[#This Row],[Desc]])), "Samsung")</f>
        <v>Samsung</v>
      </c>
      <c r="BJ46" s="23" t="s">
        <v>5410</v>
      </c>
    </row>
    <row r="47" spans="1:62" x14ac:dyDescent="0.25">
      <c r="A47">
        <v>124053</v>
      </c>
      <c r="B47" t="s">
        <v>156</v>
      </c>
      <c r="C47" t="s">
        <v>49</v>
      </c>
      <c r="D47">
        <v>0</v>
      </c>
      <c r="E47">
        <v>0</v>
      </c>
      <c r="G47" t="s">
        <v>157</v>
      </c>
      <c r="H47" s="21">
        <v>45105.409423761572</v>
      </c>
      <c r="I47" t="s">
        <v>5350</v>
      </c>
      <c r="J47" t="s">
        <v>51</v>
      </c>
      <c r="K47" t="b">
        <v>0</v>
      </c>
      <c r="N47" t="s">
        <v>52</v>
      </c>
      <c r="O47">
        <v>7.26</v>
      </c>
      <c r="Q47">
        <v>7.26</v>
      </c>
      <c r="R47">
        <v>0</v>
      </c>
      <c r="S47">
        <v>0</v>
      </c>
      <c r="T47">
        <v>0</v>
      </c>
      <c r="X47" t="s">
        <v>47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5362</v>
      </c>
      <c r="BG47" t="str" cm="1">
        <f t="array" ref="BG47">_xlfn.IFS(
  ISNUMBER(SEARCH("Ipad", Inventory[[#This Row],[Desc]])), "Apple")</f>
        <v>Apple</v>
      </c>
      <c r="BJ47" s="23" t="s">
        <v>5411</v>
      </c>
    </row>
    <row r="48" spans="1:62" x14ac:dyDescent="0.25">
      <c r="A48">
        <v>124054</v>
      </c>
      <c r="B48" t="s">
        <v>158</v>
      </c>
      <c r="C48" t="s">
        <v>49</v>
      </c>
      <c r="D48">
        <v>0</v>
      </c>
      <c r="E48">
        <v>0</v>
      </c>
      <c r="G48" t="s">
        <v>159</v>
      </c>
      <c r="H48" s="21">
        <v>45105.409423761572</v>
      </c>
      <c r="I48" t="s">
        <v>5350</v>
      </c>
      <c r="J48" t="s">
        <v>51</v>
      </c>
      <c r="K48" t="b">
        <v>0</v>
      </c>
      <c r="N48" t="s">
        <v>52</v>
      </c>
      <c r="O48">
        <v>2.93</v>
      </c>
      <c r="Q48">
        <v>2.93</v>
      </c>
      <c r="R48">
        <v>4.5454999999999997</v>
      </c>
      <c r="S48">
        <v>0</v>
      </c>
      <c r="T48">
        <v>0</v>
      </c>
      <c r="X48" t="s">
        <v>47</v>
      </c>
      <c r="Y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G48" t="e" cm="1">
        <f t="array" ref="BG48">_xlfn.IFS(
  ISNUMBER(SEARCH("Galaxy", Inventory[[#This Row],[Desc]])), "Samsung")</f>
        <v>#N/A</v>
      </c>
      <c r="BJ48" s="23" t="s">
        <v>5412</v>
      </c>
    </row>
    <row r="49" spans="1:62" x14ac:dyDescent="0.25">
      <c r="A49">
        <v>124055</v>
      </c>
      <c r="B49" t="s">
        <v>160</v>
      </c>
      <c r="C49" t="s">
        <v>58</v>
      </c>
      <c r="D49">
        <v>0</v>
      </c>
      <c r="E49">
        <v>0</v>
      </c>
      <c r="G49" t="s">
        <v>161</v>
      </c>
      <c r="H49" s="21">
        <v>45105.409423761572</v>
      </c>
      <c r="I49" t="s">
        <v>5350</v>
      </c>
      <c r="J49" t="s">
        <v>51</v>
      </c>
      <c r="K49" t="b">
        <v>0</v>
      </c>
      <c r="N49" t="s">
        <v>52</v>
      </c>
      <c r="O49">
        <v>2.38</v>
      </c>
      <c r="Q49">
        <v>2.38</v>
      </c>
      <c r="R49">
        <v>0</v>
      </c>
      <c r="S49">
        <v>0</v>
      </c>
      <c r="T49">
        <v>0</v>
      </c>
      <c r="X49" t="s">
        <v>47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5362</v>
      </c>
      <c r="BG49" t="e" cm="1">
        <f t="array" ref="BG49">_xlfn.IFS(
  ISNUMBER(SEARCH("Ipad", Inventory[[#This Row],[Desc]])), "Apple")</f>
        <v>#N/A</v>
      </c>
      <c r="BJ49" s="23" t="s">
        <v>5413</v>
      </c>
    </row>
    <row r="50" spans="1:62" x14ac:dyDescent="0.25">
      <c r="A50">
        <v>124058</v>
      </c>
      <c r="B50" t="s">
        <v>164</v>
      </c>
      <c r="C50" t="s">
        <v>49</v>
      </c>
      <c r="D50">
        <v>0</v>
      </c>
      <c r="E50">
        <v>0</v>
      </c>
      <c r="G50" t="s">
        <v>165</v>
      </c>
      <c r="H50" s="21">
        <v>45105.409423761572</v>
      </c>
      <c r="I50" t="s">
        <v>5350</v>
      </c>
      <c r="J50" t="s">
        <v>51</v>
      </c>
      <c r="K50" t="b">
        <v>0</v>
      </c>
      <c r="N50" t="s">
        <v>52</v>
      </c>
      <c r="O50">
        <v>2.65</v>
      </c>
      <c r="Q50">
        <v>2.65</v>
      </c>
      <c r="R50">
        <v>5</v>
      </c>
      <c r="S50">
        <v>0</v>
      </c>
      <c r="T50">
        <v>0</v>
      </c>
      <c r="X50" t="s">
        <v>47</v>
      </c>
      <c r="Y50">
        <v>30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18</v>
      </c>
      <c r="AQ50">
        <v>8</v>
      </c>
      <c r="AR50">
        <v>9</v>
      </c>
      <c r="AS50">
        <v>14</v>
      </c>
      <c r="AT50">
        <v>6</v>
      </c>
      <c r="AU50">
        <v>11</v>
      </c>
      <c r="AV50">
        <v>4</v>
      </c>
      <c r="AW50">
        <v>13</v>
      </c>
      <c r="AX50">
        <v>10</v>
      </c>
      <c r="AY50">
        <v>3</v>
      </c>
      <c r="AZ50">
        <v>7</v>
      </c>
      <c r="BA50">
        <v>8</v>
      </c>
      <c r="BG50" t="e" cm="1">
        <f t="array" ref="BG50">_xlfn.IFS(
  ISNUMBER(SEARCH("Galaxy", Inventory[[#This Row],[Desc]])), "Samsung")</f>
        <v>#N/A</v>
      </c>
      <c r="BJ50" s="23" t="s">
        <v>5414</v>
      </c>
    </row>
    <row r="51" spans="1:62" x14ac:dyDescent="0.25">
      <c r="A51">
        <v>124059</v>
      </c>
      <c r="B51" t="s">
        <v>166</v>
      </c>
      <c r="C51" t="s">
        <v>49</v>
      </c>
      <c r="D51">
        <v>0</v>
      </c>
      <c r="E51">
        <v>0</v>
      </c>
      <c r="G51" t="s">
        <v>167</v>
      </c>
      <c r="H51" s="21">
        <v>45105.409423761572</v>
      </c>
      <c r="I51" t="s">
        <v>5350</v>
      </c>
      <c r="J51" t="s">
        <v>51</v>
      </c>
      <c r="K51" t="b">
        <v>0</v>
      </c>
      <c r="N51" t="s">
        <v>52</v>
      </c>
      <c r="O51">
        <v>2.65</v>
      </c>
      <c r="Q51">
        <v>2.65</v>
      </c>
      <c r="R51">
        <v>5</v>
      </c>
      <c r="S51">
        <v>0</v>
      </c>
      <c r="T51">
        <v>0</v>
      </c>
      <c r="X51" t="s">
        <v>47</v>
      </c>
      <c r="Y51">
        <v>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</v>
      </c>
      <c r="AP51">
        <v>10</v>
      </c>
      <c r="AQ51">
        <v>6</v>
      </c>
      <c r="AR51">
        <v>2</v>
      </c>
      <c r="AS51">
        <v>6</v>
      </c>
      <c r="AT51">
        <v>2</v>
      </c>
      <c r="AU51">
        <v>6</v>
      </c>
      <c r="AV51">
        <v>4</v>
      </c>
      <c r="AW51">
        <v>9</v>
      </c>
      <c r="AX51">
        <v>12</v>
      </c>
      <c r="AY51">
        <v>4</v>
      </c>
      <c r="AZ51">
        <v>2</v>
      </c>
      <c r="BA51">
        <v>4</v>
      </c>
      <c r="BG51" t="e" cm="1">
        <f t="array" ref="BG51">_xlfn.IFS(
  ISNUMBER(SEARCH("Galaxy", Inventory[[#This Row],[Desc]])), "Samsung")</f>
        <v>#N/A</v>
      </c>
      <c r="BJ51" s="23" t="s">
        <v>5415</v>
      </c>
    </row>
    <row r="52" spans="1:62" x14ac:dyDescent="0.25">
      <c r="A52">
        <v>124060</v>
      </c>
      <c r="B52" t="s">
        <v>168</v>
      </c>
      <c r="C52" t="s">
        <v>49</v>
      </c>
      <c r="D52">
        <v>0</v>
      </c>
      <c r="E52">
        <v>0</v>
      </c>
      <c r="G52" t="s">
        <v>169</v>
      </c>
      <c r="H52" s="21">
        <v>45105.409423761572</v>
      </c>
      <c r="I52" t="s">
        <v>5350</v>
      </c>
      <c r="J52" t="s">
        <v>51</v>
      </c>
      <c r="K52" t="b">
        <v>0</v>
      </c>
      <c r="N52" t="s">
        <v>52</v>
      </c>
      <c r="O52">
        <v>2.65</v>
      </c>
      <c r="Q52">
        <v>2.65</v>
      </c>
      <c r="R52">
        <v>5</v>
      </c>
      <c r="S52">
        <v>0</v>
      </c>
      <c r="T52">
        <v>0</v>
      </c>
      <c r="X52" t="s">
        <v>47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G52" t="e" cm="1">
        <f t="array" ref="BG52">_xlfn.IFS(
  ISNUMBER(SEARCH("Galaxy", Inventory[[#This Row],[Desc]])), "Samsung")</f>
        <v>#N/A</v>
      </c>
      <c r="BJ52" s="23" t="s">
        <v>5416</v>
      </c>
    </row>
    <row r="53" spans="1:62" x14ac:dyDescent="0.25">
      <c r="A53">
        <v>124061</v>
      </c>
      <c r="B53" t="s">
        <v>170</v>
      </c>
      <c r="C53" t="s">
        <v>49</v>
      </c>
      <c r="D53">
        <v>0</v>
      </c>
      <c r="E53">
        <v>0</v>
      </c>
      <c r="G53" t="s">
        <v>171</v>
      </c>
      <c r="H53" s="21">
        <v>45105.409423761572</v>
      </c>
      <c r="I53" t="s">
        <v>5350</v>
      </c>
      <c r="J53" t="s">
        <v>51</v>
      </c>
      <c r="K53" t="b">
        <v>0</v>
      </c>
      <c r="N53" t="s">
        <v>52</v>
      </c>
      <c r="O53">
        <v>3.21</v>
      </c>
      <c r="Q53">
        <v>3.21</v>
      </c>
      <c r="R53">
        <v>0</v>
      </c>
      <c r="S53">
        <v>0</v>
      </c>
      <c r="T53">
        <v>0</v>
      </c>
      <c r="X53" t="s">
        <v>47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G53" t="e" cm="1">
        <f t="array" ref="BG53">_xlfn.IFS(
  ISNUMBER(SEARCH("Galaxy", Inventory[[#This Row],[Desc]])), "Samsung")</f>
        <v>#N/A</v>
      </c>
      <c r="BJ53" s="23" t="s">
        <v>5417</v>
      </c>
    </row>
    <row r="54" spans="1:62" x14ac:dyDescent="0.25">
      <c r="A54">
        <v>124062</v>
      </c>
      <c r="B54" t="s">
        <v>172</v>
      </c>
      <c r="C54" t="s">
        <v>49</v>
      </c>
      <c r="D54">
        <v>0</v>
      </c>
      <c r="E54">
        <v>0</v>
      </c>
      <c r="G54" t="s">
        <v>173</v>
      </c>
      <c r="H54" s="21">
        <v>45105.409423761572</v>
      </c>
      <c r="I54" t="s">
        <v>5350</v>
      </c>
      <c r="J54" t="s">
        <v>51</v>
      </c>
      <c r="K54" t="b">
        <v>0</v>
      </c>
      <c r="N54" t="s">
        <v>52</v>
      </c>
      <c r="O54">
        <v>2.65</v>
      </c>
      <c r="Q54">
        <v>2.65</v>
      </c>
      <c r="R54">
        <v>0</v>
      </c>
      <c r="S54">
        <v>0</v>
      </c>
      <c r="T54">
        <v>0</v>
      </c>
      <c r="X54" t="s">
        <v>47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G54" t="e" cm="1">
        <f t="array" ref="BG54">_xlfn.IFS(
  ISNUMBER(SEARCH("Galaxy", Inventory[[#This Row],[Desc]])), "Samsung")</f>
        <v>#N/A</v>
      </c>
      <c r="BJ54" s="23" t="s">
        <v>5418</v>
      </c>
    </row>
    <row r="55" spans="1:62" x14ac:dyDescent="0.25">
      <c r="A55">
        <v>124063</v>
      </c>
      <c r="B55" t="s">
        <v>174</v>
      </c>
      <c r="C55" t="s">
        <v>58</v>
      </c>
      <c r="D55">
        <v>4</v>
      </c>
      <c r="E55">
        <v>0</v>
      </c>
      <c r="F55" t="s">
        <v>175</v>
      </c>
      <c r="G55" t="s">
        <v>176</v>
      </c>
      <c r="H55" s="21">
        <v>45105.409423761572</v>
      </c>
      <c r="I55" t="s">
        <v>5350</v>
      </c>
      <c r="J55" t="s">
        <v>51</v>
      </c>
      <c r="K55" t="b">
        <v>0</v>
      </c>
      <c r="N55" t="s">
        <v>52</v>
      </c>
      <c r="O55">
        <v>3.77</v>
      </c>
      <c r="Q55">
        <v>3.77</v>
      </c>
      <c r="R55">
        <v>6.8181000000000003</v>
      </c>
      <c r="S55">
        <v>0</v>
      </c>
      <c r="T55">
        <v>0</v>
      </c>
      <c r="X55" t="s">
        <v>47</v>
      </c>
      <c r="Y55">
        <v>30</v>
      </c>
      <c r="Z55">
        <v>0</v>
      </c>
      <c r="AA55">
        <v>100</v>
      </c>
      <c r="AB55">
        <v>100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52</v>
      </c>
      <c r="AP55">
        <v>19</v>
      </c>
      <c r="AQ55">
        <v>33</v>
      </c>
      <c r="AR55">
        <v>34</v>
      </c>
      <c r="AS55">
        <v>12</v>
      </c>
      <c r="AT55">
        <v>4</v>
      </c>
      <c r="AU55">
        <v>47</v>
      </c>
      <c r="AV55">
        <v>34</v>
      </c>
      <c r="AW55">
        <v>48</v>
      </c>
      <c r="AX55">
        <v>53</v>
      </c>
      <c r="AY55">
        <v>8</v>
      </c>
      <c r="AZ55">
        <v>0</v>
      </c>
      <c r="BA55">
        <v>11</v>
      </c>
      <c r="BB55" t="s">
        <v>5362</v>
      </c>
      <c r="BG55" t="e" cm="1">
        <f t="array" ref="BG55">_xlfn.IFS(
  ISNUMBER(SEARCH("Ipad", Inventory[[#This Row],[Desc]])), "Apple")</f>
        <v>#N/A</v>
      </c>
      <c r="BJ55" s="23" t="s">
        <v>5419</v>
      </c>
    </row>
    <row r="56" spans="1:62" x14ac:dyDescent="0.25">
      <c r="A56">
        <v>124064</v>
      </c>
      <c r="B56" t="s">
        <v>177</v>
      </c>
      <c r="C56" t="s">
        <v>49</v>
      </c>
      <c r="D56">
        <v>0</v>
      </c>
      <c r="E56">
        <v>0</v>
      </c>
      <c r="G56" t="s">
        <v>178</v>
      </c>
      <c r="H56" s="21">
        <v>45105.409423761572</v>
      </c>
      <c r="I56" t="s">
        <v>5350</v>
      </c>
      <c r="J56" t="s">
        <v>51</v>
      </c>
      <c r="K56" t="b">
        <v>0</v>
      </c>
      <c r="N56" t="s">
        <v>52</v>
      </c>
      <c r="O56">
        <v>3.07</v>
      </c>
      <c r="Q56">
        <v>3.07</v>
      </c>
      <c r="R56">
        <v>5.2727000000000004</v>
      </c>
      <c r="S56">
        <v>0</v>
      </c>
      <c r="T56">
        <v>0</v>
      </c>
      <c r="X56" t="s">
        <v>47</v>
      </c>
      <c r="Y56">
        <v>17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18</v>
      </c>
      <c r="AR56">
        <v>17</v>
      </c>
      <c r="AS56">
        <v>4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17</v>
      </c>
      <c r="AZ56">
        <v>12</v>
      </c>
      <c r="BA56">
        <v>13</v>
      </c>
      <c r="BG56" t="e" cm="1">
        <f t="array" ref="BG56">_xlfn.IFS(
  ISNUMBER(SEARCH("Galaxy", Inventory[[#This Row],[Desc]])), "Samsung")</f>
        <v>#N/A</v>
      </c>
      <c r="BJ56" s="23" t="s">
        <v>5420</v>
      </c>
    </row>
    <row r="57" spans="1:62" x14ac:dyDescent="0.25">
      <c r="A57">
        <v>124065</v>
      </c>
      <c r="B57" t="s">
        <v>179</v>
      </c>
      <c r="C57" t="s">
        <v>49</v>
      </c>
      <c r="D57">
        <v>0</v>
      </c>
      <c r="E57">
        <v>0</v>
      </c>
      <c r="G57" t="s">
        <v>180</v>
      </c>
      <c r="H57" s="21">
        <v>45105.409423761572</v>
      </c>
      <c r="I57" t="s">
        <v>5350</v>
      </c>
      <c r="J57" t="s">
        <v>51</v>
      </c>
      <c r="K57" t="b">
        <v>0</v>
      </c>
      <c r="N57" t="s">
        <v>52</v>
      </c>
      <c r="O57">
        <v>3.07</v>
      </c>
      <c r="Q57">
        <v>3.07</v>
      </c>
      <c r="R57">
        <v>0</v>
      </c>
      <c r="S57">
        <v>0</v>
      </c>
      <c r="T57">
        <v>0</v>
      </c>
      <c r="X57" t="s">
        <v>47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G57" t="e" cm="1">
        <f t="array" ref="BG57">_xlfn.IFS(
  ISNUMBER(SEARCH("Galaxy", Inventory[[#This Row],[Desc]])), "Samsung")</f>
        <v>#N/A</v>
      </c>
      <c r="BJ57" s="23" t="s">
        <v>5421</v>
      </c>
    </row>
    <row r="58" spans="1:62" x14ac:dyDescent="0.25">
      <c r="A58">
        <v>124066</v>
      </c>
      <c r="B58" t="s">
        <v>181</v>
      </c>
      <c r="C58" t="s">
        <v>58</v>
      </c>
      <c r="D58">
        <v>0</v>
      </c>
      <c r="E58">
        <v>0</v>
      </c>
      <c r="G58" t="s">
        <v>182</v>
      </c>
      <c r="H58" s="21">
        <v>45105.409423761572</v>
      </c>
      <c r="I58" t="s">
        <v>5350</v>
      </c>
      <c r="J58" t="s">
        <v>51</v>
      </c>
      <c r="K58" t="b">
        <v>0</v>
      </c>
      <c r="N58" t="s">
        <v>52</v>
      </c>
      <c r="O58">
        <v>1.9</v>
      </c>
      <c r="Q58">
        <v>1.9</v>
      </c>
      <c r="R58">
        <v>3.6364000000000001</v>
      </c>
      <c r="S58">
        <v>0</v>
      </c>
      <c r="T58">
        <v>0</v>
      </c>
      <c r="X58" t="s">
        <v>47</v>
      </c>
      <c r="Y58">
        <v>-1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 t="s">
        <v>5362</v>
      </c>
      <c r="BG58" t="e" cm="1">
        <f t="array" ref="BG58">_xlfn.IFS(
  ISNUMBER(SEARCH("Ipad", Inventory[[#This Row],[Desc]])), "Apple")</f>
        <v>#N/A</v>
      </c>
      <c r="BJ58" s="23" t="s">
        <v>5422</v>
      </c>
    </row>
    <row r="59" spans="1:62" x14ac:dyDescent="0.25">
      <c r="A59">
        <v>124067</v>
      </c>
      <c r="B59" t="s">
        <v>183</v>
      </c>
      <c r="C59" t="s">
        <v>49</v>
      </c>
      <c r="D59">
        <v>0</v>
      </c>
      <c r="E59">
        <v>0</v>
      </c>
      <c r="G59" t="s">
        <v>184</v>
      </c>
      <c r="H59" s="21">
        <v>45105.409423761572</v>
      </c>
      <c r="I59" t="s">
        <v>5350</v>
      </c>
      <c r="J59" t="s">
        <v>51</v>
      </c>
      <c r="K59" t="b">
        <v>0</v>
      </c>
      <c r="N59" t="s">
        <v>52</v>
      </c>
      <c r="O59">
        <v>3.29</v>
      </c>
      <c r="Q59">
        <v>3.29</v>
      </c>
      <c r="R59">
        <v>5</v>
      </c>
      <c r="S59">
        <v>0</v>
      </c>
      <c r="T59">
        <v>0</v>
      </c>
      <c r="X59" t="s">
        <v>47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2</v>
      </c>
      <c r="AT59">
        <v>0</v>
      </c>
      <c r="AU59">
        <v>5</v>
      </c>
      <c r="AV59">
        <v>7</v>
      </c>
      <c r="AW59">
        <v>2</v>
      </c>
      <c r="AX59">
        <v>5</v>
      </c>
      <c r="AY59">
        <v>0</v>
      </c>
      <c r="AZ59">
        <v>1</v>
      </c>
      <c r="BA59">
        <v>0</v>
      </c>
      <c r="BB59" t="s">
        <v>5362</v>
      </c>
      <c r="BG59" t="e" cm="1">
        <f t="array" ref="BG59">_xlfn.IFS(
  ISNUMBER(SEARCH("Ipad", Inventory[[#This Row],[Desc]])), "Apple")</f>
        <v>#N/A</v>
      </c>
      <c r="BJ59" s="23" t="s">
        <v>5423</v>
      </c>
    </row>
    <row r="60" spans="1:62" x14ac:dyDescent="0.25">
      <c r="A60">
        <v>124070</v>
      </c>
      <c r="B60" t="s">
        <v>189</v>
      </c>
      <c r="C60" t="s">
        <v>49</v>
      </c>
      <c r="D60">
        <v>0</v>
      </c>
      <c r="E60">
        <v>0</v>
      </c>
      <c r="G60" t="s">
        <v>190</v>
      </c>
      <c r="H60" s="21">
        <v>45105.409423761572</v>
      </c>
      <c r="I60" t="s">
        <v>5350</v>
      </c>
      <c r="J60" t="s">
        <v>51</v>
      </c>
      <c r="K60" t="b">
        <v>0</v>
      </c>
      <c r="N60" t="s">
        <v>52</v>
      </c>
      <c r="O60">
        <v>3.07</v>
      </c>
      <c r="Q60">
        <v>3.07</v>
      </c>
      <c r="R60">
        <v>5.2727000000000004</v>
      </c>
      <c r="S60">
        <v>0</v>
      </c>
      <c r="T60">
        <v>0</v>
      </c>
      <c r="X60" t="s">
        <v>47</v>
      </c>
      <c r="Y60">
        <v>25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21</v>
      </c>
      <c r="AP60">
        <v>32</v>
      </c>
      <c r="AQ60">
        <v>20</v>
      </c>
      <c r="AR60">
        <v>9</v>
      </c>
      <c r="AS60">
        <v>12</v>
      </c>
      <c r="AT60">
        <v>4</v>
      </c>
      <c r="AU60">
        <v>23</v>
      </c>
      <c r="AV60">
        <v>2</v>
      </c>
      <c r="AW60">
        <v>16</v>
      </c>
      <c r="AX60">
        <v>18</v>
      </c>
      <c r="AY60">
        <v>0</v>
      </c>
      <c r="AZ60">
        <v>0</v>
      </c>
      <c r="BA60">
        <v>0</v>
      </c>
      <c r="BG60" t="e" cm="1">
        <f t="array" ref="BG60">_xlfn.IFS(
  ISNUMBER(SEARCH("Galaxy", Inventory[[#This Row],[Desc]])), "Samsung")</f>
        <v>#N/A</v>
      </c>
      <c r="BJ60" s="23" t="s">
        <v>5424</v>
      </c>
    </row>
    <row r="61" spans="1:62" x14ac:dyDescent="0.25">
      <c r="A61">
        <v>124071</v>
      </c>
      <c r="B61" t="s">
        <v>191</v>
      </c>
      <c r="C61" t="s">
        <v>49</v>
      </c>
      <c r="D61">
        <v>0</v>
      </c>
      <c r="E61">
        <v>0</v>
      </c>
      <c r="G61" t="s">
        <v>192</v>
      </c>
      <c r="H61" s="21">
        <v>45105.409423761572</v>
      </c>
      <c r="I61" t="s">
        <v>5350</v>
      </c>
      <c r="J61" t="s">
        <v>51</v>
      </c>
      <c r="K61" t="b">
        <v>0</v>
      </c>
      <c r="N61" t="s">
        <v>52</v>
      </c>
      <c r="O61">
        <v>3.07</v>
      </c>
      <c r="Q61">
        <v>3.07</v>
      </c>
      <c r="R61">
        <v>5.2727000000000004</v>
      </c>
      <c r="S61">
        <v>0</v>
      </c>
      <c r="T61">
        <v>0</v>
      </c>
      <c r="X61" t="s">
        <v>47</v>
      </c>
      <c r="Y61">
        <v>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18</v>
      </c>
      <c r="AR61">
        <v>12</v>
      </c>
      <c r="AS61">
        <v>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G61" t="e" cm="1">
        <f t="array" ref="BG61">_xlfn.IFS(
  ISNUMBER(SEARCH("Galaxy", Inventory[[#This Row],[Desc]])), "Samsung")</f>
        <v>#N/A</v>
      </c>
      <c r="BJ61" s="23" t="s">
        <v>5425</v>
      </c>
    </row>
    <row r="62" spans="1:62" x14ac:dyDescent="0.25">
      <c r="A62">
        <v>124072</v>
      </c>
      <c r="B62" t="s">
        <v>193</v>
      </c>
      <c r="C62" t="s">
        <v>58</v>
      </c>
      <c r="D62">
        <v>0</v>
      </c>
      <c r="E62">
        <v>0</v>
      </c>
      <c r="G62" t="s">
        <v>194</v>
      </c>
      <c r="H62" s="21">
        <v>45105.409423761572</v>
      </c>
      <c r="I62" t="s">
        <v>5350</v>
      </c>
      <c r="J62" t="s">
        <v>51</v>
      </c>
      <c r="K62" t="b">
        <v>0</v>
      </c>
      <c r="N62" t="s">
        <v>52</v>
      </c>
      <c r="O62">
        <v>1.62</v>
      </c>
      <c r="Q62">
        <v>1.62</v>
      </c>
      <c r="R62">
        <v>4.0909000000000004</v>
      </c>
      <c r="S62">
        <v>0</v>
      </c>
      <c r="T62">
        <v>0</v>
      </c>
      <c r="X62" t="s">
        <v>47</v>
      </c>
      <c r="Y62">
        <v>90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33</v>
      </c>
      <c r="AP62">
        <v>27</v>
      </c>
      <c r="AQ62">
        <v>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</v>
      </c>
      <c r="AX62">
        <v>0</v>
      </c>
      <c r="AY62">
        <v>0</v>
      </c>
      <c r="AZ62">
        <v>0</v>
      </c>
      <c r="BA62">
        <v>0</v>
      </c>
      <c r="BB62" t="s">
        <v>5362</v>
      </c>
      <c r="BG62" t="e" cm="1">
        <f t="array" ref="BG62">_xlfn.IFS(
  ISNUMBER(SEARCH("Ipad", Inventory[[#This Row],[Desc]])), "Apple")</f>
        <v>#N/A</v>
      </c>
      <c r="BJ62" s="23" t="s">
        <v>5426</v>
      </c>
    </row>
    <row r="63" spans="1:62" x14ac:dyDescent="0.25">
      <c r="A63">
        <v>124073</v>
      </c>
      <c r="B63" t="s">
        <v>195</v>
      </c>
      <c r="C63" t="s">
        <v>49</v>
      </c>
      <c r="D63">
        <v>0</v>
      </c>
      <c r="E63">
        <v>0</v>
      </c>
      <c r="G63" t="s">
        <v>196</v>
      </c>
      <c r="H63" s="21">
        <v>45105.409423761572</v>
      </c>
      <c r="I63" t="s">
        <v>5350</v>
      </c>
      <c r="J63" t="s">
        <v>51</v>
      </c>
      <c r="K63" t="b">
        <v>0</v>
      </c>
      <c r="N63" t="s">
        <v>52</v>
      </c>
      <c r="O63">
        <v>2.65</v>
      </c>
      <c r="Q63">
        <v>2.65</v>
      </c>
      <c r="R63">
        <v>5</v>
      </c>
      <c r="S63">
        <v>0</v>
      </c>
      <c r="T63">
        <v>0</v>
      </c>
      <c r="X63" t="s">
        <v>47</v>
      </c>
      <c r="Y63">
        <v>15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8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6</v>
      </c>
      <c r="AV63">
        <v>3</v>
      </c>
      <c r="AW63">
        <v>7</v>
      </c>
      <c r="AX63">
        <v>15</v>
      </c>
      <c r="AY63">
        <v>12</v>
      </c>
      <c r="AZ63">
        <v>6</v>
      </c>
      <c r="BA63">
        <v>1</v>
      </c>
      <c r="BG63" t="str" cm="1">
        <f t="array" ref="BG63">_xlfn.IFS(
  ISNUMBER(SEARCH("Galaxy", Inventory[[#This Row],[Desc]])), "Samsung")</f>
        <v>Samsung</v>
      </c>
      <c r="BJ63" s="23" t="s">
        <v>5427</v>
      </c>
    </row>
    <row r="64" spans="1:62" x14ac:dyDescent="0.25">
      <c r="A64">
        <v>124074</v>
      </c>
      <c r="B64" t="s">
        <v>197</v>
      </c>
      <c r="C64" t="s">
        <v>49</v>
      </c>
      <c r="D64">
        <v>0</v>
      </c>
      <c r="E64">
        <v>0</v>
      </c>
      <c r="G64" t="s">
        <v>198</v>
      </c>
      <c r="H64" s="21">
        <v>45105.409423761572</v>
      </c>
      <c r="I64" t="s">
        <v>5350</v>
      </c>
      <c r="J64" t="s">
        <v>51</v>
      </c>
      <c r="K64" t="b">
        <v>0</v>
      </c>
      <c r="N64" t="s">
        <v>52</v>
      </c>
      <c r="O64">
        <v>2.65</v>
      </c>
      <c r="Q64">
        <v>2.65</v>
      </c>
      <c r="R64">
        <v>5</v>
      </c>
      <c r="S64">
        <v>0</v>
      </c>
      <c r="T64">
        <v>0</v>
      </c>
      <c r="X64" t="s">
        <v>47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G64" t="e" cm="1">
        <f t="array" ref="BG64">_xlfn.IFS(
  ISNUMBER(SEARCH("Galaxy", Inventory[[#This Row],[Desc]])), "Samsung")</f>
        <v>#N/A</v>
      </c>
      <c r="BJ64" s="23" t="s">
        <v>5428</v>
      </c>
    </row>
    <row r="65" spans="1:62" x14ac:dyDescent="0.25">
      <c r="A65">
        <v>124075</v>
      </c>
      <c r="B65" t="s">
        <v>199</v>
      </c>
      <c r="C65" t="s">
        <v>49</v>
      </c>
      <c r="D65">
        <v>0</v>
      </c>
      <c r="E65">
        <v>0</v>
      </c>
      <c r="G65" t="s">
        <v>200</v>
      </c>
      <c r="H65" s="21">
        <v>45105.409423761572</v>
      </c>
      <c r="I65" t="s">
        <v>5350</v>
      </c>
      <c r="J65" t="s">
        <v>51</v>
      </c>
      <c r="K65" t="b">
        <v>0</v>
      </c>
      <c r="N65" t="s">
        <v>52</v>
      </c>
      <c r="O65">
        <v>3.07</v>
      </c>
      <c r="Q65">
        <v>3.07</v>
      </c>
      <c r="R65">
        <v>5.2727000000000004</v>
      </c>
      <c r="S65">
        <v>0</v>
      </c>
      <c r="T65">
        <v>0</v>
      </c>
      <c r="X65" t="s">
        <v>47</v>
      </c>
      <c r="Y65">
        <v>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4</v>
      </c>
      <c r="AY65">
        <v>0</v>
      </c>
      <c r="AZ65">
        <v>0</v>
      </c>
      <c r="BA65">
        <v>0</v>
      </c>
      <c r="BG65" t="e" cm="1">
        <f t="array" ref="BG65">_xlfn.IFS(
  ISNUMBER(SEARCH("Galaxy", Inventory[[#This Row],[Desc]])), "Samsung")</f>
        <v>#N/A</v>
      </c>
      <c r="BJ65" s="23" t="s">
        <v>5429</v>
      </c>
    </row>
    <row r="66" spans="1:62" x14ac:dyDescent="0.25">
      <c r="A66">
        <v>124076</v>
      </c>
      <c r="B66" t="s">
        <v>201</v>
      </c>
      <c r="C66" t="s">
        <v>58</v>
      </c>
      <c r="D66">
        <v>0</v>
      </c>
      <c r="E66">
        <v>0</v>
      </c>
      <c r="G66" t="s">
        <v>202</v>
      </c>
      <c r="H66" s="21">
        <v>45105.409423761572</v>
      </c>
      <c r="I66" t="s">
        <v>5350</v>
      </c>
      <c r="J66" t="s">
        <v>51</v>
      </c>
      <c r="K66" t="b">
        <v>0</v>
      </c>
      <c r="N66" t="s">
        <v>52</v>
      </c>
      <c r="O66">
        <v>1.62</v>
      </c>
      <c r="Q66">
        <v>1.62</v>
      </c>
      <c r="R66">
        <v>4.0909000000000004</v>
      </c>
      <c r="S66">
        <v>0</v>
      </c>
      <c r="T66">
        <v>0</v>
      </c>
      <c r="X66" t="s">
        <v>47</v>
      </c>
      <c r="Y66">
        <v>70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12</v>
      </c>
      <c r="AP66">
        <v>16</v>
      </c>
      <c r="AQ66">
        <v>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5362</v>
      </c>
      <c r="BG66" t="e" cm="1">
        <f t="array" ref="BG66">_xlfn.IFS(
  ISNUMBER(SEARCH("Ipad", Inventory[[#This Row],[Desc]])), "Apple")</f>
        <v>#N/A</v>
      </c>
      <c r="BJ66" s="23" t="s">
        <v>5430</v>
      </c>
    </row>
    <row r="67" spans="1:62" x14ac:dyDescent="0.25">
      <c r="A67">
        <v>124077</v>
      </c>
      <c r="B67" t="s">
        <v>203</v>
      </c>
      <c r="C67" t="s">
        <v>49</v>
      </c>
      <c r="D67">
        <v>0</v>
      </c>
      <c r="E67">
        <v>0</v>
      </c>
      <c r="G67" t="s">
        <v>204</v>
      </c>
      <c r="H67" s="21">
        <v>45105.409423761572</v>
      </c>
      <c r="I67" t="s">
        <v>5350</v>
      </c>
      <c r="J67" t="s">
        <v>51</v>
      </c>
      <c r="K67" t="b">
        <v>0</v>
      </c>
      <c r="N67" t="s">
        <v>52</v>
      </c>
      <c r="O67">
        <v>5.16</v>
      </c>
      <c r="Q67">
        <v>5.16</v>
      </c>
      <c r="R67">
        <v>10.9091</v>
      </c>
      <c r="S67">
        <v>0</v>
      </c>
      <c r="T67">
        <v>0</v>
      </c>
      <c r="X67" t="s">
        <v>47</v>
      </c>
      <c r="Y67">
        <v>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1</v>
      </c>
      <c r="BA67">
        <v>3</v>
      </c>
      <c r="BB67" t="s">
        <v>5362</v>
      </c>
      <c r="BG67" t="str" cm="1">
        <f t="array" ref="BG67">_xlfn.IFS(
  ISNUMBER(SEARCH("Ipad", Inventory[[#This Row],[Desc]])), "Apple")</f>
        <v>Apple</v>
      </c>
      <c r="BJ67" s="23" t="s">
        <v>5431</v>
      </c>
    </row>
    <row r="68" spans="1:62" x14ac:dyDescent="0.25">
      <c r="A68">
        <v>124078</v>
      </c>
      <c r="B68" t="s">
        <v>205</v>
      </c>
      <c r="C68" t="s">
        <v>49</v>
      </c>
      <c r="D68">
        <v>0</v>
      </c>
      <c r="E68">
        <v>0</v>
      </c>
      <c r="G68" t="s">
        <v>206</v>
      </c>
      <c r="H68" s="21">
        <v>45105.409423761572</v>
      </c>
      <c r="I68" t="s">
        <v>5350</v>
      </c>
      <c r="J68" t="s">
        <v>51</v>
      </c>
      <c r="K68" t="b">
        <v>0</v>
      </c>
      <c r="N68" t="s">
        <v>52</v>
      </c>
      <c r="O68">
        <v>5.16</v>
      </c>
      <c r="Q68">
        <v>5.16</v>
      </c>
      <c r="R68">
        <v>10.9091</v>
      </c>
      <c r="S68">
        <v>0</v>
      </c>
      <c r="T68">
        <v>0</v>
      </c>
      <c r="X68" t="s">
        <v>47</v>
      </c>
      <c r="Y68">
        <v>20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</v>
      </c>
      <c r="BB68" t="s">
        <v>5362</v>
      </c>
      <c r="BG68" t="str" cm="1">
        <f t="array" ref="BG68">_xlfn.IFS(
  ISNUMBER(SEARCH("Ipad", Inventory[[#This Row],[Desc]])), "Apple")</f>
        <v>Apple</v>
      </c>
      <c r="BJ68" s="23" t="s">
        <v>5432</v>
      </c>
    </row>
    <row r="69" spans="1:62" x14ac:dyDescent="0.25">
      <c r="A69">
        <v>124079</v>
      </c>
      <c r="B69" t="s">
        <v>207</v>
      </c>
      <c r="C69" t="s">
        <v>49</v>
      </c>
      <c r="D69">
        <v>0</v>
      </c>
      <c r="E69">
        <v>0</v>
      </c>
      <c r="G69" t="s">
        <v>208</v>
      </c>
      <c r="H69" s="21">
        <v>45105.409423761572</v>
      </c>
      <c r="I69" t="s">
        <v>5350</v>
      </c>
      <c r="J69" t="s">
        <v>51</v>
      </c>
      <c r="K69" t="b">
        <v>0</v>
      </c>
      <c r="N69" t="s">
        <v>52</v>
      </c>
      <c r="O69">
        <v>3.07</v>
      </c>
      <c r="Q69">
        <v>3.07</v>
      </c>
      <c r="R69">
        <v>5.2727000000000004</v>
      </c>
      <c r="S69">
        <v>0</v>
      </c>
      <c r="T69">
        <v>0</v>
      </c>
      <c r="X69" t="s">
        <v>47</v>
      </c>
      <c r="Y69">
        <v>50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</v>
      </c>
      <c r="AP69">
        <v>1</v>
      </c>
      <c r="AQ69">
        <v>3</v>
      </c>
      <c r="AR69">
        <v>3</v>
      </c>
      <c r="AS69">
        <v>4</v>
      </c>
      <c r="AT69">
        <v>1</v>
      </c>
      <c r="AU69">
        <v>2</v>
      </c>
      <c r="AV69">
        <v>1</v>
      </c>
      <c r="AW69">
        <v>1</v>
      </c>
      <c r="AX69">
        <v>3</v>
      </c>
      <c r="AY69">
        <v>4</v>
      </c>
      <c r="AZ69">
        <v>3</v>
      </c>
      <c r="BA69">
        <v>3</v>
      </c>
      <c r="BG69" t="e" cm="1">
        <f t="array" ref="BG69">_xlfn.IFS(
  ISNUMBER(SEARCH("Galaxy", Inventory[[#This Row],[Desc]])), "Samsung")</f>
        <v>#N/A</v>
      </c>
      <c r="BJ69" s="23" t="s">
        <v>5433</v>
      </c>
    </row>
    <row r="70" spans="1:62" x14ac:dyDescent="0.25">
      <c r="A70">
        <v>124080</v>
      </c>
      <c r="B70" t="s">
        <v>209</v>
      </c>
      <c r="C70" t="s">
        <v>49</v>
      </c>
      <c r="D70">
        <v>0</v>
      </c>
      <c r="E70">
        <v>0</v>
      </c>
      <c r="G70" t="s">
        <v>210</v>
      </c>
      <c r="H70" s="21">
        <v>45105.409423761572</v>
      </c>
      <c r="I70" t="s">
        <v>5350</v>
      </c>
      <c r="J70" t="s">
        <v>51</v>
      </c>
      <c r="K70" t="b">
        <v>0</v>
      </c>
      <c r="N70" t="s">
        <v>52</v>
      </c>
      <c r="O70">
        <v>1.68</v>
      </c>
      <c r="Q70">
        <v>1.68</v>
      </c>
      <c r="R70">
        <v>2.7271999999999998</v>
      </c>
      <c r="S70">
        <v>0</v>
      </c>
      <c r="T70">
        <v>0</v>
      </c>
      <c r="X70" t="s">
        <v>47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</v>
      </c>
      <c r="AP70">
        <v>3</v>
      </c>
      <c r="AQ70">
        <v>4</v>
      </c>
      <c r="AR70">
        <v>0</v>
      </c>
      <c r="AS70">
        <v>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G70" t="e" cm="1">
        <f t="array" ref="BG70">_xlfn.IFS(
  ISNUMBER(SEARCH("Galaxy", Inventory[[#This Row],[Desc]])), "Samsung")</f>
        <v>#N/A</v>
      </c>
      <c r="BJ70" s="23" t="s">
        <v>5434</v>
      </c>
    </row>
    <row r="71" spans="1:62" x14ac:dyDescent="0.25">
      <c r="A71">
        <v>124081</v>
      </c>
      <c r="B71" t="s">
        <v>211</v>
      </c>
      <c r="C71" t="s">
        <v>58</v>
      </c>
      <c r="D71">
        <v>4</v>
      </c>
      <c r="E71">
        <v>0</v>
      </c>
      <c r="F71" t="s">
        <v>212</v>
      </c>
      <c r="G71" t="s">
        <v>213</v>
      </c>
      <c r="H71" s="21">
        <v>45105.409423761572</v>
      </c>
      <c r="I71" t="s">
        <v>5350</v>
      </c>
      <c r="J71" t="s">
        <v>51</v>
      </c>
      <c r="K71" t="b">
        <v>0</v>
      </c>
      <c r="N71" t="s">
        <v>52</v>
      </c>
      <c r="O71">
        <v>2.38</v>
      </c>
      <c r="Q71">
        <v>2.38</v>
      </c>
      <c r="R71">
        <v>4.5453999999999999</v>
      </c>
      <c r="S71">
        <v>0</v>
      </c>
      <c r="T71">
        <v>0</v>
      </c>
      <c r="X71" t="s">
        <v>47</v>
      </c>
      <c r="Y71">
        <v>37</v>
      </c>
      <c r="Z71">
        <v>0</v>
      </c>
      <c r="AA71">
        <v>50</v>
      </c>
      <c r="AB71">
        <v>50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24</v>
      </c>
      <c r="AP71">
        <v>25</v>
      </c>
      <c r="AQ71">
        <v>25</v>
      </c>
      <c r="AR71">
        <v>0</v>
      </c>
      <c r="AS71">
        <v>0</v>
      </c>
      <c r="AT71">
        <v>0</v>
      </c>
      <c r="AU71">
        <v>30</v>
      </c>
      <c r="AV71">
        <v>25</v>
      </c>
      <c r="AW71">
        <v>17</v>
      </c>
      <c r="AX71">
        <v>22</v>
      </c>
      <c r="AY71">
        <v>20</v>
      </c>
      <c r="AZ71">
        <v>19</v>
      </c>
      <c r="BA71">
        <v>22</v>
      </c>
      <c r="BB71" t="s">
        <v>5362</v>
      </c>
      <c r="BG71" t="e" cm="1">
        <f t="array" ref="BG71">_xlfn.IFS(
  ISNUMBER(SEARCH("Ipad", Inventory[[#This Row],[Desc]])), "Apple")</f>
        <v>#N/A</v>
      </c>
      <c r="BJ71" s="23" t="s">
        <v>5435</v>
      </c>
    </row>
    <row r="72" spans="1:62" x14ac:dyDescent="0.25">
      <c r="A72">
        <v>124082</v>
      </c>
      <c r="B72" t="s">
        <v>214</v>
      </c>
      <c r="C72" t="s">
        <v>49</v>
      </c>
      <c r="D72">
        <v>0</v>
      </c>
      <c r="E72">
        <v>0</v>
      </c>
      <c r="G72" t="s">
        <v>215</v>
      </c>
      <c r="H72" s="21">
        <v>45105.409423761572</v>
      </c>
      <c r="I72" t="s">
        <v>5350</v>
      </c>
      <c r="J72" t="s">
        <v>51</v>
      </c>
      <c r="K72" t="b">
        <v>0</v>
      </c>
      <c r="N72" t="s">
        <v>52</v>
      </c>
      <c r="O72">
        <v>2.65</v>
      </c>
      <c r="Q72">
        <v>2.65</v>
      </c>
      <c r="R72">
        <v>5</v>
      </c>
      <c r="S72">
        <v>0</v>
      </c>
      <c r="T72">
        <v>0</v>
      </c>
      <c r="X72" t="s">
        <v>47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</v>
      </c>
      <c r="AP72">
        <v>22</v>
      </c>
      <c r="AQ72">
        <v>9</v>
      </c>
      <c r="AR72">
        <v>7</v>
      </c>
      <c r="AS72">
        <v>10</v>
      </c>
      <c r="AT72">
        <v>6</v>
      </c>
      <c r="AU72">
        <v>11</v>
      </c>
      <c r="AV72">
        <v>8</v>
      </c>
      <c r="AW72">
        <v>12</v>
      </c>
      <c r="AX72">
        <v>17</v>
      </c>
      <c r="AY72">
        <v>3</v>
      </c>
      <c r="AZ72">
        <v>11</v>
      </c>
      <c r="BA72">
        <v>8</v>
      </c>
      <c r="BG72" t="e" cm="1">
        <f t="array" ref="BG72">_xlfn.IFS(
  ISNUMBER(SEARCH("Galaxy", Inventory[[#This Row],[Desc]])), "Samsung")</f>
        <v>#N/A</v>
      </c>
      <c r="BJ72" s="23" t="s">
        <v>5436</v>
      </c>
    </row>
    <row r="73" spans="1:62" x14ac:dyDescent="0.25">
      <c r="A73">
        <v>124083</v>
      </c>
      <c r="B73" t="s">
        <v>216</v>
      </c>
      <c r="C73" t="s">
        <v>49</v>
      </c>
      <c r="D73">
        <v>0</v>
      </c>
      <c r="E73">
        <v>0</v>
      </c>
      <c r="G73" t="s">
        <v>217</v>
      </c>
      <c r="H73" s="21">
        <v>45105.409423761572</v>
      </c>
      <c r="I73" t="s">
        <v>5350</v>
      </c>
      <c r="J73" t="s">
        <v>51</v>
      </c>
      <c r="K73" t="b">
        <v>0</v>
      </c>
      <c r="N73" t="s">
        <v>52</v>
      </c>
      <c r="O73">
        <v>2.93</v>
      </c>
      <c r="Q73">
        <v>2.93</v>
      </c>
      <c r="R73">
        <v>4.5454999999999997</v>
      </c>
      <c r="S73">
        <v>0</v>
      </c>
      <c r="T73">
        <v>0</v>
      </c>
      <c r="X73" t="s">
        <v>47</v>
      </c>
      <c r="Y73">
        <v>-4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G73" t="str" cm="1">
        <f t="array" ref="BG73">_xlfn.IFS(
  ISNUMBER(SEARCH("Galaxy", Inventory[[#This Row],[Desc]])), "Samsung")</f>
        <v>Samsung</v>
      </c>
      <c r="BJ73" s="23" t="s">
        <v>5437</v>
      </c>
    </row>
    <row r="74" spans="1:62" x14ac:dyDescent="0.25">
      <c r="A74">
        <v>124084</v>
      </c>
      <c r="B74" t="s">
        <v>218</v>
      </c>
      <c r="C74" t="s">
        <v>49</v>
      </c>
      <c r="D74">
        <v>0</v>
      </c>
      <c r="E74">
        <v>0</v>
      </c>
      <c r="G74" t="s">
        <v>219</v>
      </c>
      <c r="H74" s="21">
        <v>45105.409423761572</v>
      </c>
      <c r="I74" t="s">
        <v>5350</v>
      </c>
      <c r="J74" t="s">
        <v>51</v>
      </c>
      <c r="K74" t="b">
        <v>0</v>
      </c>
      <c r="N74" t="s">
        <v>52</v>
      </c>
      <c r="O74">
        <v>2.65</v>
      </c>
      <c r="Q74">
        <v>2.65</v>
      </c>
      <c r="R74">
        <v>0</v>
      </c>
      <c r="S74">
        <v>0</v>
      </c>
      <c r="T74">
        <v>0</v>
      </c>
      <c r="X74" t="s">
        <v>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G74" t="str" cm="1">
        <f t="array" ref="BG74">_xlfn.IFS(
  ISNUMBER(SEARCH("Galaxy", Inventory[[#This Row],[Desc]])), "Samsung")</f>
        <v>Samsung</v>
      </c>
      <c r="BJ74" s="23" t="s">
        <v>5438</v>
      </c>
    </row>
    <row r="75" spans="1:62" x14ac:dyDescent="0.25">
      <c r="A75">
        <v>124085</v>
      </c>
      <c r="B75" t="s">
        <v>220</v>
      </c>
      <c r="C75" t="s">
        <v>49</v>
      </c>
      <c r="D75">
        <v>0</v>
      </c>
      <c r="E75">
        <v>0</v>
      </c>
      <c r="G75" t="s">
        <v>221</v>
      </c>
      <c r="H75" s="21">
        <v>45105.409423761572</v>
      </c>
      <c r="I75" t="s">
        <v>5350</v>
      </c>
      <c r="J75" t="s">
        <v>51</v>
      </c>
      <c r="K75" t="b">
        <v>0</v>
      </c>
      <c r="N75" t="s">
        <v>52</v>
      </c>
      <c r="O75">
        <v>2.79</v>
      </c>
      <c r="Q75">
        <v>2.79</v>
      </c>
      <c r="R75">
        <v>0</v>
      </c>
      <c r="S75">
        <v>0</v>
      </c>
      <c r="T75">
        <v>0</v>
      </c>
      <c r="X75" t="s">
        <v>47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G75" t="e" cm="1">
        <f t="array" ref="BG75">_xlfn.IFS(
  ISNUMBER(SEARCH("Galaxy", Inventory[[#This Row],[Desc]])), "Samsung")</f>
        <v>#N/A</v>
      </c>
      <c r="BJ75" s="23" t="s">
        <v>5439</v>
      </c>
    </row>
    <row r="76" spans="1:62" x14ac:dyDescent="0.25">
      <c r="A76">
        <v>124086</v>
      </c>
      <c r="B76" t="s">
        <v>222</v>
      </c>
      <c r="C76" t="s">
        <v>49</v>
      </c>
      <c r="D76">
        <v>0</v>
      </c>
      <c r="E76">
        <v>0</v>
      </c>
      <c r="G76" t="s">
        <v>223</v>
      </c>
      <c r="H76" s="21">
        <v>45105.409423761572</v>
      </c>
      <c r="I76" t="s">
        <v>5350</v>
      </c>
      <c r="J76" t="s">
        <v>51</v>
      </c>
      <c r="K76" t="b">
        <v>0</v>
      </c>
      <c r="N76" t="s">
        <v>52</v>
      </c>
      <c r="O76">
        <v>2.65</v>
      </c>
      <c r="Q76">
        <v>2.65</v>
      </c>
      <c r="R76">
        <v>3.8180999999999998</v>
      </c>
      <c r="S76">
        <v>0</v>
      </c>
      <c r="T76">
        <v>0</v>
      </c>
      <c r="X76" t="s">
        <v>47</v>
      </c>
      <c r="Y76">
        <v>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2</v>
      </c>
      <c r="AS76">
        <v>6</v>
      </c>
      <c r="AT76">
        <v>6</v>
      </c>
      <c r="AU76">
        <v>3</v>
      </c>
      <c r="AV76">
        <v>6</v>
      </c>
      <c r="AW76">
        <v>7</v>
      </c>
      <c r="AX76">
        <v>13</v>
      </c>
      <c r="AY76">
        <v>1</v>
      </c>
      <c r="AZ76">
        <v>0</v>
      </c>
      <c r="BA76">
        <v>1</v>
      </c>
      <c r="BG76" t="e" cm="1">
        <f t="array" ref="BG76">_xlfn.IFS(
  ISNUMBER(SEARCH("Galaxy", Inventory[[#This Row],[Desc]])), "Samsung")</f>
        <v>#N/A</v>
      </c>
      <c r="BJ76" s="23" t="s">
        <v>5440</v>
      </c>
    </row>
    <row r="77" spans="1:62" x14ac:dyDescent="0.25">
      <c r="A77">
        <v>124087</v>
      </c>
      <c r="B77" t="s">
        <v>224</v>
      </c>
      <c r="C77" t="s">
        <v>49</v>
      </c>
      <c r="D77">
        <v>0</v>
      </c>
      <c r="E77">
        <v>0</v>
      </c>
      <c r="G77" t="s">
        <v>225</v>
      </c>
      <c r="H77" s="21">
        <v>45105.409423761572</v>
      </c>
      <c r="I77" t="s">
        <v>5350</v>
      </c>
      <c r="J77" t="s">
        <v>51</v>
      </c>
      <c r="K77" t="b">
        <v>0</v>
      </c>
      <c r="N77" t="s">
        <v>52</v>
      </c>
      <c r="O77">
        <v>2.65</v>
      </c>
      <c r="Q77">
        <v>2.65</v>
      </c>
      <c r="R77">
        <v>3.8180999999999998</v>
      </c>
      <c r="S77">
        <v>0</v>
      </c>
      <c r="T77">
        <v>0</v>
      </c>
      <c r="X77" t="s">
        <v>47</v>
      </c>
      <c r="Y77">
        <v>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3</v>
      </c>
      <c r="AX77">
        <v>5</v>
      </c>
      <c r="AY77">
        <v>6</v>
      </c>
      <c r="AZ77">
        <v>3</v>
      </c>
      <c r="BA77">
        <v>0</v>
      </c>
      <c r="BG77" t="e" cm="1">
        <f t="array" ref="BG77">_xlfn.IFS(
  ISNUMBER(SEARCH("Galaxy", Inventory[[#This Row],[Desc]])), "Samsung")</f>
        <v>#N/A</v>
      </c>
      <c r="BJ77" s="23" t="s">
        <v>5441</v>
      </c>
    </row>
    <row r="78" spans="1:62" x14ac:dyDescent="0.25">
      <c r="A78">
        <v>124088</v>
      </c>
      <c r="B78" t="s">
        <v>226</v>
      </c>
      <c r="C78" t="s">
        <v>58</v>
      </c>
      <c r="D78">
        <v>0</v>
      </c>
      <c r="E78">
        <v>0</v>
      </c>
      <c r="G78" t="s">
        <v>227</v>
      </c>
      <c r="H78" s="21">
        <v>45105.409423761572</v>
      </c>
      <c r="I78" t="s">
        <v>5350</v>
      </c>
      <c r="J78" t="s">
        <v>51</v>
      </c>
      <c r="K78" t="b">
        <v>0</v>
      </c>
      <c r="N78" t="s">
        <v>52</v>
      </c>
      <c r="O78">
        <v>1.61</v>
      </c>
      <c r="Q78">
        <v>1.61</v>
      </c>
      <c r="R78">
        <v>4.0909000000000004</v>
      </c>
      <c r="S78">
        <v>0</v>
      </c>
      <c r="T78">
        <v>0</v>
      </c>
      <c r="X78" t="s">
        <v>47</v>
      </c>
      <c r="Y78">
        <v>124</v>
      </c>
      <c r="Z78">
        <v>0</v>
      </c>
      <c r="AA78">
        <v>50</v>
      </c>
      <c r="AB78">
        <v>50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26</v>
      </c>
      <c r="AP78">
        <v>25</v>
      </c>
      <c r="AQ78">
        <v>16</v>
      </c>
      <c r="AR78">
        <v>29</v>
      </c>
      <c r="AS78">
        <v>19</v>
      </c>
      <c r="AT78">
        <v>2</v>
      </c>
      <c r="AU78">
        <v>16</v>
      </c>
      <c r="AV78">
        <v>22</v>
      </c>
      <c r="AW78">
        <v>21</v>
      </c>
      <c r="AX78">
        <v>31</v>
      </c>
      <c r="AY78">
        <v>11</v>
      </c>
      <c r="AZ78">
        <v>13</v>
      </c>
      <c r="BA78">
        <v>17</v>
      </c>
      <c r="BB78" t="s">
        <v>5362</v>
      </c>
      <c r="BG78" t="e" cm="1">
        <f t="array" ref="BG78">_xlfn.IFS(
  ISNUMBER(SEARCH("Ipad", Inventory[[#This Row],[Desc]])), "Apple")</f>
        <v>#N/A</v>
      </c>
      <c r="BJ78" s="23" t="s">
        <v>5442</v>
      </c>
    </row>
    <row r="79" spans="1:62" x14ac:dyDescent="0.25">
      <c r="A79">
        <v>124089</v>
      </c>
      <c r="B79" t="s">
        <v>228</v>
      </c>
      <c r="C79" t="s">
        <v>49</v>
      </c>
      <c r="D79">
        <v>0</v>
      </c>
      <c r="E79">
        <v>0</v>
      </c>
      <c r="G79" t="s">
        <v>229</v>
      </c>
      <c r="H79" s="21">
        <v>45105.409423761572</v>
      </c>
      <c r="I79" t="s">
        <v>5350</v>
      </c>
      <c r="J79" t="s">
        <v>51</v>
      </c>
      <c r="K79" t="b">
        <v>0</v>
      </c>
      <c r="N79" t="s">
        <v>52</v>
      </c>
      <c r="O79">
        <v>2.65</v>
      </c>
      <c r="Q79">
        <v>2.65</v>
      </c>
      <c r="R79">
        <v>0</v>
      </c>
      <c r="S79">
        <v>0</v>
      </c>
      <c r="T79">
        <v>0</v>
      </c>
      <c r="X79" t="s">
        <v>47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G79" t="e" cm="1">
        <f t="array" ref="BG79">_xlfn.IFS(
  ISNUMBER(SEARCH("Galaxy", Inventory[[#This Row],[Desc]])), "Samsung")</f>
        <v>#N/A</v>
      </c>
      <c r="BJ79" s="23" t="s">
        <v>5443</v>
      </c>
    </row>
    <row r="80" spans="1:62" x14ac:dyDescent="0.25">
      <c r="A80">
        <v>124090</v>
      </c>
      <c r="B80" t="s">
        <v>230</v>
      </c>
      <c r="C80" t="s">
        <v>49</v>
      </c>
      <c r="D80">
        <v>0</v>
      </c>
      <c r="E80">
        <v>0</v>
      </c>
      <c r="G80" t="s">
        <v>231</v>
      </c>
      <c r="H80" s="21">
        <v>45105.409423761572</v>
      </c>
      <c r="I80" t="s">
        <v>5350</v>
      </c>
      <c r="J80" t="s">
        <v>51</v>
      </c>
      <c r="K80" t="b">
        <v>0</v>
      </c>
      <c r="N80" t="s">
        <v>52</v>
      </c>
      <c r="O80">
        <v>2.65</v>
      </c>
      <c r="Q80">
        <v>2.65</v>
      </c>
      <c r="R80">
        <v>5</v>
      </c>
      <c r="S80">
        <v>0</v>
      </c>
      <c r="T80">
        <v>0</v>
      </c>
      <c r="X80" t="s">
        <v>47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</v>
      </c>
      <c r="AP80">
        <v>6</v>
      </c>
      <c r="AQ80">
        <v>1</v>
      </c>
      <c r="AR80">
        <v>1</v>
      </c>
      <c r="AS80">
        <v>2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G80" t="e" cm="1">
        <f t="array" ref="BG80">_xlfn.IFS(
  ISNUMBER(SEARCH("Galaxy", Inventory[[#This Row],[Desc]])), "Samsung")</f>
        <v>#N/A</v>
      </c>
      <c r="BJ80" s="23" t="s">
        <v>5444</v>
      </c>
    </row>
    <row r="81" spans="1:62" x14ac:dyDescent="0.25">
      <c r="A81">
        <v>124091</v>
      </c>
      <c r="B81" t="s">
        <v>232</v>
      </c>
      <c r="C81" t="s">
        <v>49</v>
      </c>
      <c r="D81">
        <v>0</v>
      </c>
      <c r="E81">
        <v>0</v>
      </c>
      <c r="G81" t="s">
        <v>233</v>
      </c>
      <c r="H81" s="21">
        <v>45105.409423761572</v>
      </c>
      <c r="I81" t="s">
        <v>5350</v>
      </c>
      <c r="J81" t="s">
        <v>51</v>
      </c>
      <c r="K81" t="b">
        <v>0</v>
      </c>
      <c r="N81" t="s">
        <v>52</v>
      </c>
      <c r="O81">
        <v>2.65</v>
      </c>
      <c r="Q81">
        <v>2.65</v>
      </c>
      <c r="R81">
        <v>5</v>
      </c>
      <c r="S81">
        <v>0</v>
      </c>
      <c r="T81">
        <v>0</v>
      </c>
      <c r="X81" t="s">
        <v>47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G81" t="e" cm="1">
        <f t="array" ref="BG81">_xlfn.IFS(
  ISNUMBER(SEARCH("Galaxy", Inventory[[#This Row],[Desc]])), "Samsung")</f>
        <v>#N/A</v>
      </c>
      <c r="BJ81" s="23" t="s">
        <v>5445</v>
      </c>
    </row>
    <row r="82" spans="1:62" x14ac:dyDescent="0.25">
      <c r="A82">
        <v>124092</v>
      </c>
      <c r="B82" t="s">
        <v>234</v>
      </c>
      <c r="C82" t="s">
        <v>49</v>
      </c>
      <c r="D82">
        <v>0</v>
      </c>
      <c r="E82">
        <v>0</v>
      </c>
      <c r="G82" t="s">
        <v>235</v>
      </c>
      <c r="H82" s="21">
        <v>45105.409423761572</v>
      </c>
      <c r="I82" t="s">
        <v>5350</v>
      </c>
      <c r="J82" t="s">
        <v>51</v>
      </c>
      <c r="K82" t="b">
        <v>0</v>
      </c>
      <c r="N82" t="s">
        <v>52</v>
      </c>
      <c r="O82">
        <v>2.79</v>
      </c>
      <c r="Q82">
        <v>2.79</v>
      </c>
      <c r="R82">
        <v>5</v>
      </c>
      <c r="S82">
        <v>0</v>
      </c>
      <c r="T82">
        <v>0</v>
      </c>
      <c r="X82" t="s">
        <v>47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G82" t="e" cm="1">
        <f t="array" ref="BG82">_xlfn.IFS(
  ISNUMBER(SEARCH("Galaxy", Inventory[[#This Row],[Desc]])), "Samsung")</f>
        <v>#N/A</v>
      </c>
      <c r="BJ82" s="23" t="s">
        <v>5446</v>
      </c>
    </row>
    <row r="83" spans="1:62" x14ac:dyDescent="0.25">
      <c r="A83">
        <v>124093</v>
      </c>
      <c r="B83" t="s">
        <v>236</v>
      </c>
      <c r="C83" t="s">
        <v>49</v>
      </c>
      <c r="D83">
        <v>0</v>
      </c>
      <c r="E83">
        <v>0</v>
      </c>
      <c r="G83" t="s">
        <v>237</v>
      </c>
      <c r="H83" s="21">
        <v>45105.409423761572</v>
      </c>
      <c r="I83" t="s">
        <v>5350</v>
      </c>
      <c r="J83" t="s">
        <v>51</v>
      </c>
      <c r="K83" t="b">
        <v>0</v>
      </c>
      <c r="N83" t="s">
        <v>52</v>
      </c>
      <c r="O83">
        <v>3.21</v>
      </c>
      <c r="Q83">
        <v>3.21</v>
      </c>
      <c r="R83">
        <v>5.4545000000000003</v>
      </c>
      <c r="S83">
        <v>0</v>
      </c>
      <c r="T83">
        <v>0</v>
      </c>
      <c r="X83" t="s">
        <v>47</v>
      </c>
      <c r="Y83">
        <v>-2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G83" t="e" cm="1">
        <f t="array" ref="BG83">_xlfn.IFS(
  ISNUMBER(SEARCH("Galaxy", Inventory[[#This Row],[Desc]])), "Samsung")</f>
        <v>#N/A</v>
      </c>
      <c r="BJ83" s="23" t="s">
        <v>5447</v>
      </c>
    </row>
    <row r="84" spans="1:62" x14ac:dyDescent="0.25">
      <c r="A84">
        <v>124094</v>
      </c>
      <c r="B84" t="s">
        <v>238</v>
      </c>
      <c r="C84" t="s">
        <v>49</v>
      </c>
      <c r="D84">
        <v>0</v>
      </c>
      <c r="E84">
        <v>0</v>
      </c>
      <c r="G84" t="s">
        <v>239</v>
      </c>
      <c r="H84" s="21">
        <v>45105.409423761572</v>
      </c>
      <c r="I84" t="s">
        <v>5350</v>
      </c>
      <c r="J84" t="s">
        <v>51</v>
      </c>
      <c r="K84" t="b">
        <v>0</v>
      </c>
      <c r="N84" t="s">
        <v>52</v>
      </c>
      <c r="O84">
        <v>2.09</v>
      </c>
      <c r="Q84">
        <v>2.09</v>
      </c>
      <c r="R84">
        <v>0</v>
      </c>
      <c r="S84">
        <v>0</v>
      </c>
      <c r="T84">
        <v>0</v>
      </c>
      <c r="X84" t="s">
        <v>47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G84" t="e" cm="1">
        <f t="array" ref="BG84">_xlfn.IFS(
  ISNUMBER(SEARCH("Galaxy", Inventory[[#This Row],[Desc]])), "Samsung")</f>
        <v>#N/A</v>
      </c>
      <c r="BJ84" s="23" t="s">
        <v>5448</v>
      </c>
    </row>
    <row r="85" spans="1:62" x14ac:dyDescent="0.25">
      <c r="A85">
        <v>124095</v>
      </c>
      <c r="B85" t="s">
        <v>240</v>
      </c>
      <c r="C85" t="s">
        <v>49</v>
      </c>
      <c r="D85">
        <v>0</v>
      </c>
      <c r="E85">
        <v>0</v>
      </c>
      <c r="G85" t="s">
        <v>241</v>
      </c>
      <c r="H85" s="21">
        <v>45105.409423761572</v>
      </c>
      <c r="I85" t="s">
        <v>5350</v>
      </c>
      <c r="J85" t="s">
        <v>51</v>
      </c>
      <c r="K85" t="b">
        <v>0</v>
      </c>
      <c r="N85" t="s">
        <v>52</v>
      </c>
      <c r="O85">
        <v>1.68</v>
      </c>
      <c r="Q85">
        <v>1.68</v>
      </c>
      <c r="R85">
        <v>2.7271999999999998</v>
      </c>
      <c r="S85">
        <v>0</v>
      </c>
      <c r="T85">
        <v>0</v>
      </c>
      <c r="X85" t="s">
        <v>47</v>
      </c>
      <c r="Y85">
        <v>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</v>
      </c>
      <c r="AP85">
        <v>2</v>
      </c>
      <c r="AQ85">
        <v>0</v>
      </c>
      <c r="AR85">
        <v>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</v>
      </c>
      <c r="AY85">
        <v>3</v>
      </c>
      <c r="AZ85">
        <v>0</v>
      </c>
      <c r="BA85">
        <v>1</v>
      </c>
      <c r="BG85" t="e" cm="1">
        <f t="array" ref="BG85">_xlfn.IFS(
  ISNUMBER(SEARCH("Galaxy", Inventory[[#This Row],[Desc]])), "Samsung")</f>
        <v>#N/A</v>
      </c>
      <c r="BJ85" s="23" t="s">
        <v>5449</v>
      </c>
    </row>
    <row r="86" spans="1:62" x14ac:dyDescent="0.25">
      <c r="A86">
        <v>124096</v>
      </c>
      <c r="B86" t="s">
        <v>242</v>
      </c>
      <c r="C86" t="s">
        <v>58</v>
      </c>
      <c r="D86">
        <v>0</v>
      </c>
      <c r="E86">
        <v>0</v>
      </c>
      <c r="G86" t="s">
        <v>243</v>
      </c>
      <c r="H86" s="21">
        <v>45105.409423761572</v>
      </c>
      <c r="I86" t="s">
        <v>5350</v>
      </c>
      <c r="J86" t="s">
        <v>51</v>
      </c>
      <c r="K86" t="b">
        <v>0</v>
      </c>
      <c r="N86" t="s">
        <v>52</v>
      </c>
      <c r="O86">
        <v>1.62</v>
      </c>
      <c r="Q86">
        <v>1.62</v>
      </c>
      <c r="R86">
        <v>0</v>
      </c>
      <c r="S86">
        <v>0</v>
      </c>
      <c r="T86">
        <v>0</v>
      </c>
      <c r="X86" t="s">
        <v>47</v>
      </c>
      <c r="Y86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5362</v>
      </c>
      <c r="BG86" t="e" cm="1">
        <f t="array" ref="BG86">_xlfn.IFS(
  ISNUMBER(SEARCH("Ipad", Inventory[[#This Row],[Desc]])), "Apple")</f>
        <v>#N/A</v>
      </c>
      <c r="BJ86" s="23" t="s">
        <v>5450</v>
      </c>
    </row>
    <row r="87" spans="1:62" x14ac:dyDescent="0.25">
      <c r="A87">
        <v>124097</v>
      </c>
      <c r="B87" t="s">
        <v>244</v>
      </c>
      <c r="C87" t="s">
        <v>49</v>
      </c>
      <c r="D87">
        <v>0</v>
      </c>
      <c r="E87">
        <v>0</v>
      </c>
      <c r="G87" t="s">
        <v>245</v>
      </c>
      <c r="H87" s="21">
        <v>45105.409423761572</v>
      </c>
      <c r="I87" t="s">
        <v>5350</v>
      </c>
      <c r="J87" t="s">
        <v>51</v>
      </c>
      <c r="K87" t="b">
        <v>0</v>
      </c>
      <c r="N87" t="s">
        <v>52</v>
      </c>
      <c r="O87">
        <v>2.65</v>
      </c>
      <c r="Q87">
        <v>2.65</v>
      </c>
      <c r="R87">
        <v>0</v>
      </c>
      <c r="S87">
        <v>0</v>
      </c>
      <c r="T87">
        <v>0</v>
      </c>
      <c r="X87" t="s">
        <v>47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G87" t="e" cm="1">
        <f t="array" ref="BG87">_xlfn.IFS(
  ISNUMBER(SEARCH("Galaxy", Inventory[[#This Row],[Desc]])), "Samsung")</f>
        <v>#N/A</v>
      </c>
      <c r="BJ87" s="23" t="s">
        <v>5451</v>
      </c>
    </row>
    <row r="88" spans="1:62" x14ac:dyDescent="0.25">
      <c r="A88">
        <v>124098</v>
      </c>
      <c r="B88" t="s">
        <v>246</v>
      </c>
      <c r="C88" t="s">
        <v>49</v>
      </c>
      <c r="D88">
        <v>0</v>
      </c>
      <c r="E88">
        <v>0</v>
      </c>
      <c r="G88" t="s">
        <v>247</v>
      </c>
      <c r="H88" s="21">
        <v>45105.409423761572</v>
      </c>
      <c r="I88" t="s">
        <v>5350</v>
      </c>
      <c r="J88" t="s">
        <v>51</v>
      </c>
      <c r="K88" t="b">
        <v>0</v>
      </c>
      <c r="N88" t="s">
        <v>52</v>
      </c>
      <c r="O88">
        <v>2.65</v>
      </c>
      <c r="Q88">
        <v>2.65</v>
      </c>
      <c r="R88">
        <v>5</v>
      </c>
      <c r="S88">
        <v>0</v>
      </c>
      <c r="T88">
        <v>0</v>
      </c>
      <c r="X88" t="s">
        <v>47</v>
      </c>
      <c r="Y88">
        <v>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G88" t="e" cm="1">
        <f t="array" ref="BG88">_xlfn.IFS(
  ISNUMBER(SEARCH("Galaxy", Inventory[[#This Row],[Desc]])), "Samsung")</f>
        <v>#N/A</v>
      </c>
      <c r="BJ88" s="23" t="s">
        <v>5452</v>
      </c>
    </row>
    <row r="89" spans="1:62" x14ac:dyDescent="0.25">
      <c r="A89">
        <v>124099</v>
      </c>
      <c r="B89" t="s">
        <v>248</v>
      </c>
      <c r="C89" t="s">
        <v>49</v>
      </c>
      <c r="D89">
        <v>0</v>
      </c>
      <c r="E89">
        <v>0</v>
      </c>
      <c r="G89" t="s">
        <v>249</v>
      </c>
      <c r="H89" s="21">
        <v>45105.409423761572</v>
      </c>
      <c r="I89" t="s">
        <v>5350</v>
      </c>
      <c r="J89" t="s">
        <v>51</v>
      </c>
      <c r="K89" t="b">
        <v>0</v>
      </c>
      <c r="N89" t="s">
        <v>52</v>
      </c>
      <c r="O89">
        <v>2.09</v>
      </c>
      <c r="Q89">
        <v>2.09</v>
      </c>
      <c r="R89">
        <v>0</v>
      </c>
      <c r="S89">
        <v>0</v>
      </c>
      <c r="T89">
        <v>0</v>
      </c>
      <c r="X89" t="s">
        <v>47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G89" t="e" cm="1">
        <f t="array" ref="BG89">_xlfn.IFS(
  ISNUMBER(SEARCH("Galaxy", Inventory[[#This Row],[Desc]])), "Samsung")</f>
        <v>#N/A</v>
      </c>
      <c r="BJ89" s="23" t="s">
        <v>5453</v>
      </c>
    </row>
    <row r="90" spans="1:62" x14ac:dyDescent="0.25">
      <c r="A90">
        <v>124100</v>
      </c>
      <c r="B90" t="s">
        <v>250</v>
      </c>
      <c r="C90" t="s">
        <v>49</v>
      </c>
      <c r="D90">
        <v>0</v>
      </c>
      <c r="E90">
        <v>0</v>
      </c>
      <c r="G90" t="s">
        <v>251</v>
      </c>
      <c r="H90" s="21">
        <v>45105.409423761572</v>
      </c>
      <c r="I90" t="s">
        <v>5350</v>
      </c>
      <c r="J90" t="s">
        <v>51</v>
      </c>
      <c r="K90" t="b">
        <v>0</v>
      </c>
      <c r="N90" t="s">
        <v>52</v>
      </c>
      <c r="O90">
        <v>2.65</v>
      </c>
      <c r="Q90">
        <v>2.65</v>
      </c>
      <c r="R90">
        <v>3.8180999999999998</v>
      </c>
      <c r="S90">
        <v>0</v>
      </c>
      <c r="T90">
        <v>0</v>
      </c>
      <c r="X90" t="s">
        <v>47</v>
      </c>
      <c r="Y90">
        <v>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</v>
      </c>
      <c r="AP90">
        <v>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G90" t="e" cm="1">
        <f t="array" ref="BG90">_xlfn.IFS(
  ISNUMBER(SEARCH("Galaxy", Inventory[[#This Row],[Desc]])), "Samsung")</f>
        <v>#N/A</v>
      </c>
      <c r="BJ90" s="23" t="s">
        <v>5454</v>
      </c>
    </row>
    <row r="91" spans="1:62" x14ac:dyDescent="0.25">
      <c r="A91">
        <v>124101</v>
      </c>
      <c r="B91" t="s">
        <v>252</v>
      </c>
      <c r="C91" t="s">
        <v>49</v>
      </c>
      <c r="D91">
        <v>0</v>
      </c>
      <c r="E91">
        <v>0</v>
      </c>
      <c r="G91" t="s">
        <v>253</v>
      </c>
      <c r="H91" s="21">
        <v>45105.409423761572</v>
      </c>
      <c r="I91" t="s">
        <v>5350</v>
      </c>
      <c r="J91" t="s">
        <v>51</v>
      </c>
      <c r="K91" t="b">
        <v>0</v>
      </c>
      <c r="N91" t="s">
        <v>52</v>
      </c>
      <c r="O91">
        <v>2.65</v>
      </c>
      <c r="Q91">
        <v>2.65</v>
      </c>
      <c r="R91">
        <v>5</v>
      </c>
      <c r="S91">
        <v>0</v>
      </c>
      <c r="T91">
        <v>0</v>
      </c>
      <c r="X91" t="s">
        <v>47</v>
      </c>
      <c r="Y91">
        <v>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7</v>
      </c>
      <c r="AP91">
        <v>11</v>
      </c>
      <c r="AQ91">
        <v>10</v>
      </c>
      <c r="AR91">
        <v>5</v>
      </c>
      <c r="AS91">
        <v>5</v>
      </c>
      <c r="AT91">
        <v>0</v>
      </c>
      <c r="AU91">
        <v>5</v>
      </c>
      <c r="AV91">
        <v>1</v>
      </c>
      <c r="AW91">
        <v>5</v>
      </c>
      <c r="AX91">
        <v>4</v>
      </c>
      <c r="AY91">
        <v>2</v>
      </c>
      <c r="AZ91">
        <v>5</v>
      </c>
      <c r="BA91">
        <v>4</v>
      </c>
      <c r="BG91" t="e" cm="1">
        <f t="array" ref="BG91">_xlfn.IFS(
  ISNUMBER(SEARCH("Galaxy", Inventory[[#This Row],[Desc]])), "Samsung")</f>
        <v>#N/A</v>
      </c>
      <c r="BJ91" s="23" t="s">
        <v>5455</v>
      </c>
    </row>
    <row r="92" spans="1:62" x14ac:dyDescent="0.25">
      <c r="A92">
        <v>124102</v>
      </c>
      <c r="B92" t="s">
        <v>254</v>
      </c>
      <c r="C92" t="s">
        <v>49</v>
      </c>
      <c r="D92">
        <v>0</v>
      </c>
      <c r="E92">
        <v>0</v>
      </c>
      <c r="G92" t="s">
        <v>255</v>
      </c>
      <c r="H92" s="21">
        <v>45105.409423761572</v>
      </c>
      <c r="I92" t="s">
        <v>5350</v>
      </c>
      <c r="J92" t="s">
        <v>51</v>
      </c>
      <c r="K92" t="b">
        <v>0</v>
      </c>
      <c r="N92" t="s">
        <v>52</v>
      </c>
      <c r="O92">
        <v>7.26</v>
      </c>
      <c r="Q92">
        <v>7.26</v>
      </c>
      <c r="R92">
        <v>13.6363</v>
      </c>
      <c r="S92">
        <v>0</v>
      </c>
      <c r="T92">
        <v>0</v>
      </c>
      <c r="X92" t="s">
        <v>47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</v>
      </c>
      <c r="AP92">
        <v>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5362</v>
      </c>
      <c r="BG92" t="str" cm="1">
        <f t="array" ref="BG92">_xlfn.IFS(
  ISNUMBER(SEARCH("Ipad", Inventory[[#This Row],[Desc]])), "Apple")</f>
        <v>Apple</v>
      </c>
      <c r="BJ92" s="23" t="s">
        <v>5456</v>
      </c>
    </row>
    <row r="93" spans="1:62" x14ac:dyDescent="0.25">
      <c r="A93">
        <v>124103</v>
      </c>
      <c r="B93" t="s">
        <v>256</v>
      </c>
      <c r="C93" t="s">
        <v>114</v>
      </c>
      <c r="D93">
        <v>0</v>
      </c>
      <c r="E93">
        <v>0</v>
      </c>
      <c r="G93" t="s">
        <v>257</v>
      </c>
      <c r="H93" s="21">
        <v>45105.409423958336</v>
      </c>
      <c r="I93" t="s">
        <v>5350</v>
      </c>
      <c r="J93" t="s">
        <v>51</v>
      </c>
      <c r="K93" t="b">
        <v>0</v>
      </c>
      <c r="N93" t="s">
        <v>52</v>
      </c>
      <c r="O93">
        <v>1.66</v>
      </c>
      <c r="Q93">
        <v>1.66</v>
      </c>
      <c r="R93">
        <v>3.1818</v>
      </c>
      <c r="S93">
        <v>0</v>
      </c>
      <c r="T93">
        <v>0</v>
      </c>
      <c r="X93" t="s">
        <v>47</v>
      </c>
      <c r="Y93">
        <v>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5362</v>
      </c>
      <c r="BG93" t="e" cm="1">
        <f t="array" ref="BG93">_xlfn.IFS(
  ISNUMBER(SEARCH("Ipad", Inventory[[#This Row],[Desc]])), "Apple")</f>
        <v>#N/A</v>
      </c>
      <c r="BJ93" s="23" t="s">
        <v>5457</v>
      </c>
    </row>
    <row r="94" spans="1:62" x14ac:dyDescent="0.25">
      <c r="A94">
        <v>124104</v>
      </c>
      <c r="B94" t="s">
        <v>258</v>
      </c>
      <c r="C94" t="s">
        <v>49</v>
      </c>
      <c r="D94">
        <v>0</v>
      </c>
      <c r="E94">
        <v>0</v>
      </c>
      <c r="G94" t="s">
        <v>259</v>
      </c>
      <c r="H94" s="21">
        <v>45105.409423958336</v>
      </c>
      <c r="I94" t="s">
        <v>5350</v>
      </c>
      <c r="J94" t="s">
        <v>51</v>
      </c>
      <c r="K94" t="b">
        <v>0</v>
      </c>
      <c r="N94" t="s">
        <v>52</v>
      </c>
      <c r="O94">
        <v>3.21</v>
      </c>
      <c r="Q94">
        <v>3.21</v>
      </c>
      <c r="R94">
        <v>5.4545000000000003</v>
      </c>
      <c r="S94">
        <v>0</v>
      </c>
      <c r="T94">
        <v>0</v>
      </c>
      <c r="X94" t="s">
        <v>47</v>
      </c>
      <c r="Y94">
        <v>23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</v>
      </c>
      <c r="AP94">
        <v>3</v>
      </c>
      <c r="AQ94">
        <v>2</v>
      </c>
      <c r="AR94">
        <v>0</v>
      </c>
      <c r="AS94">
        <v>4</v>
      </c>
      <c r="AT94">
        <v>2</v>
      </c>
      <c r="AU94">
        <v>1</v>
      </c>
      <c r="AV94">
        <v>4</v>
      </c>
      <c r="AW94">
        <v>5</v>
      </c>
      <c r="AX94">
        <v>6</v>
      </c>
      <c r="AY94">
        <v>0</v>
      </c>
      <c r="AZ94">
        <v>4</v>
      </c>
      <c r="BA94">
        <v>2</v>
      </c>
      <c r="BG94" t="e" cm="1">
        <f t="array" ref="BG94">_xlfn.IFS(
  ISNUMBER(SEARCH("Galaxy", Inventory[[#This Row],[Desc]])), "Samsung")</f>
        <v>#N/A</v>
      </c>
      <c r="BJ94" s="23" t="s">
        <v>5458</v>
      </c>
    </row>
    <row r="95" spans="1:62" x14ac:dyDescent="0.25">
      <c r="A95">
        <v>124105</v>
      </c>
      <c r="B95" t="s">
        <v>260</v>
      </c>
      <c r="C95" t="s">
        <v>49</v>
      </c>
      <c r="D95">
        <v>0</v>
      </c>
      <c r="E95">
        <v>0</v>
      </c>
      <c r="G95" t="s">
        <v>261</v>
      </c>
      <c r="H95" s="21">
        <v>45105.409423958336</v>
      </c>
      <c r="I95" t="s">
        <v>5350</v>
      </c>
      <c r="J95" t="s">
        <v>51</v>
      </c>
      <c r="K95" t="b">
        <v>0</v>
      </c>
      <c r="N95" t="s">
        <v>52</v>
      </c>
      <c r="O95">
        <v>2.93</v>
      </c>
      <c r="Q95">
        <v>2.93</v>
      </c>
      <c r="R95">
        <v>4.5453999999999999</v>
      </c>
      <c r="S95">
        <v>0</v>
      </c>
      <c r="T95">
        <v>0</v>
      </c>
      <c r="X95" t="s">
        <v>47</v>
      </c>
      <c r="Y95">
        <v>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</v>
      </c>
      <c r="AP95">
        <v>8</v>
      </c>
      <c r="AQ95">
        <v>11</v>
      </c>
      <c r="AR95">
        <v>4</v>
      </c>
      <c r="AS95">
        <v>6</v>
      </c>
      <c r="AT95">
        <v>1</v>
      </c>
      <c r="AU95">
        <v>10</v>
      </c>
      <c r="AV95">
        <v>4</v>
      </c>
      <c r="AW95">
        <v>7</v>
      </c>
      <c r="AX95">
        <v>6</v>
      </c>
      <c r="AY95">
        <v>0</v>
      </c>
      <c r="AZ95">
        <v>0</v>
      </c>
      <c r="BA95">
        <v>0</v>
      </c>
      <c r="BG95" t="e" cm="1">
        <f t="array" ref="BG95">_xlfn.IFS(
  ISNUMBER(SEARCH("Galaxy", Inventory[[#This Row],[Desc]])), "Samsung")</f>
        <v>#N/A</v>
      </c>
      <c r="BJ95" s="23" t="s">
        <v>5459</v>
      </c>
    </row>
    <row r="96" spans="1:62" x14ac:dyDescent="0.25">
      <c r="A96">
        <v>124106</v>
      </c>
      <c r="B96" t="s">
        <v>262</v>
      </c>
      <c r="C96" t="s">
        <v>58</v>
      </c>
      <c r="D96">
        <v>0</v>
      </c>
      <c r="E96">
        <v>0</v>
      </c>
      <c r="G96" t="s">
        <v>263</v>
      </c>
      <c r="H96" s="21">
        <v>45105.409423958336</v>
      </c>
      <c r="I96" t="s">
        <v>5350</v>
      </c>
      <c r="J96" t="s">
        <v>51</v>
      </c>
      <c r="K96" t="b">
        <v>0</v>
      </c>
      <c r="N96" t="s">
        <v>52</v>
      </c>
      <c r="O96">
        <v>1.62</v>
      </c>
      <c r="Q96">
        <v>1.62</v>
      </c>
      <c r="R96">
        <v>4.0909000000000004</v>
      </c>
      <c r="S96">
        <v>0</v>
      </c>
      <c r="T96">
        <v>0</v>
      </c>
      <c r="X96" t="s">
        <v>47</v>
      </c>
      <c r="Y96">
        <v>-3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5362</v>
      </c>
      <c r="BG96" t="e" cm="1">
        <f t="array" ref="BG96">_xlfn.IFS(
  ISNUMBER(SEARCH("Ipad", Inventory[[#This Row],[Desc]])), "Apple")</f>
        <v>#N/A</v>
      </c>
      <c r="BJ96" s="23" t="s">
        <v>5460</v>
      </c>
    </row>
    <row r="97" spans="1:62" x14ac:dyDescent="0.25">
      <c r="A97">
        <v>124107</v>
      </c>
      <c r="B97" t="s">
        <v>264</v>
      </c>
      <c r="C97" t="s">
        <v>58</v>
      </c>
      <c r="D97">
        <v>0</v>
      </c>
      <c r="E97">
        <v>0</v>
      </c>
      <c r="G97" t="s">
        <v>265</v>
      </c>
      <c r="H97" s="21">
        <v>45105.409423958336</v>
      </c>
      <c r="I97" t="s">
        <v>5350</v>
      </c>
      <c r="J97" t="s">
        <v>51</v>
      </c>
      <c r="K97" t="b">
        <v>0</v>
      </c>
      <c r="N97" t="s">
        <v>52</v>
      </c>
      <c r="O97">
        <v>1.62</v>
      </c>
      <c r="Q97">
        <v>1.62</v>
      </c>
      <c r="R97">
        <v>0</v>
      </c>
      <c r="S97">
        <v>0</v>
      </c>
      <c r="T97">
        <v>0</v>
      </c>
      <c r="X97" t="s">
        <v>47</v>
      </c>
      <c r="Y97">
        <v>-2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5362</v>
      </c>
      <c r="BG97" t="e" cm="1">
        <f t="array" ref="BG97">_xlfn.IFS(
  ISNUMBER(SEARCH("Ipad", Inventory[[#This Row],[Desc]])), "Apple")</f>
        <v>#N/A</v>
      </c>
      <c r="BJ97" s="23" t="s">
        <v>5461</v>
      </c>
    </row>
    <row r="98" spans="1:62" x14ac:dyDescent="0.25">
      <c r="A98">
        <v>124108</v>
      </c>
      <c r="B98" t="s">
        <v>266</v>
      </c>
      <c r="C98" t="s">
        <v>58</v>
      </c>
      <c r="D98">
        <v>0</v>
      </c>
      <c r="E98">
        <v>0</v>
      </c>
      <c r="G98" t="s">
        <v>267</v>
      </c>
      <c r="H98" s="21">
        <v>45105.409423958336</v>
      </c>
      <c r="I98" t="s">
        <v>5350</v>
      </c>
      <c r="J98" t="s">
        <v>51</v>
      </c>
      <c r="K98" t="b">
        <v>0</v>
      </c>
      <c r="N98" t="s">
        <v>52</v>
      </c>
      <c r="O98">
        <v>1.62</v>
      </c>
      <c r="Q98">
        <v>1.62</v>
      </c>
      <c r="R98">
        <v>0</v>
      </c>
      <c r="S98">
        <v>0</v>
      </c>
      <c r="T98">
        <v>0</v>
      </c>
      <c r="X98" t="s">
        <v>47</v>
      </c>
      <c r="Y98">
        <v>0</v>
      </c>
      <c r="Z98">
        <v>0</v>
      </c>
      <c r="AA98">
        <v>50</v>
      </c>
      <c r="AB98">
        <v>50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5362</v>
      </c>
      <c r="BG98" t="e" cm="1">
        <f t="array" ref="BG98">_xlfn.IFS(
  ISNUMBER(SEARCH("Ipad", Inventory[[#This Row],[Desc]])), "Apple")</f>
        <v>#N/A</v>
      </c>
      <c r="BJ98" s="23" t="s">
        <v>5462</v>
      </c>
    </row>
    <row r="99" spans="1:62" x14ac:dyDescent="0.25">
      <c r="A99">
        <v>124109</v>
      </c>
      <c r="B99" t="s">
        <v>268</v>
      </c>
      <c r="C99" t="s">
        <v>49</v>
      </c>
      <c r="D99">
        <v>4</v>
      </c>
      <c r="E99">
        <v>0</v>
      </c>
      <c r="G99" t="s">
        <v>269</v>
      </c>
      <c r="H99" s="21">
        <v>45105.409423958336</v>
      </c>
      <c r="I99" t="s">
        <v>5350</v>
      </c>
      <c r="J99" t="s">
        <v>51</v>
      </c>
      <c r="K99" t="b">
        <v>0</v>
      </c>
      <c r="N99" t="s">
        <v>52</v>
      </c>
      <c r="O99">
        <v>2.65</v>
      </c>
      <c r="Q99">
        <v>2.65</v>
      </c>
      <c r="R99">
        <v>3.8180999999999998</v>
      </c>
      <c r="S99">
        <v>0</v>
      </c>
      <c r="T99">
        <v>0</v>
      </c>
      <c r="X99" t="s">
        <v>47</v>
      </c>
      <c r="Y99">
        <v>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</v>
      </c>
      <c r="AP99">
        <v>3</v>
      </c>
      <c r="AQ99">
        <v>2</v>
      </c>
      <c r="AR99">
        <v>1</v>
      </c>
      <c r="AS99">
        <v>4</v>
      </c>
      <c r="AT99">
        <v>0</v>
      </c>
      <c r="AU99">
        <v>2</v>
      </c>
      <c r="AV99">
        <v>0</v>
      </c>
      <c r="AW99">
        <v>0</v>
      </c>
      <c r="AX99">
        <v>2</v>
      </c>
      <c r="AY99">
        <v>1</v>
      </c>
      <c r="AZ99">
        <v>0</v>
      </c>
      <c r="BA99">
        <v>0</v>
      </c>
      <c r="BG99" t="e" cm="1">
        <f t="array" ref="BG99">_xlfn.IFS(
  ISNUMBER(SEARCH("Galaxy", Inventory[[#This Row],[Desc]])), "Samsung")</f>
        <v>#N/A</v>
      </c>
      <c r="BJ99" s="23" t="s">
        <v>5463</v>
      </c>
    </row>
    <row r="100" spans="1:62" x14ac:dyDescent="0.25">
      <c r="A100">
        <v>124111</v>
      </c>
      <c r="B100" t="s">
        <v>272</v>
      </c>
      <c r="C100" t="s">
        <v>49</v>
      </c>
      <c r="D100">
        <v>0</v>
      </c>
      <c r="E100">
        <v>0</v>
      </c>
      <c r="G100" t="s">
        <v>273</v>
      </c>
      <c r="H100" s="21">
        <v>45105.409423958336</v>
      </c>
      <c r="I100" t="s">
        <v>5350</v>
      </c>
      <c r="J100" t="s">
        <v>51</v>
      </c>
      <c r="K100" t="b">
        <v>0</v>
      </c>
      <c r="N100" t="s">
        <v>52</v>
      </c>
      <c r="O100">
        <v>3.21</v>
      </c>
      <c r="Q100">
        <v>3.21</v>
      </c>
      <c r="R100">
        <v>5.4545000000000003</v>
      </c>
      <c r="S100">
        <v>0</v>
      </c>
      <c r="T100">
        <v>0</v>
      </c>
      <c r="X100" t="s">
        <v>47</v>
      </c>
      <c r="Y100">
        <v>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40</v>
      </c>
      <c r="AP100">
        <v>30</v>
      </c>
      <c r="AQ100">
        <v>0</v>
      </c>
      <c r="AR100">
        <v>2</v>
      </c>
      <c r="AS100">
        <v>0</v>
      </c>
      <c r="AT100">
        <v>0</v>
      </c>
      <c r="AU100">
        <v>14</v>
      </c>
      <c r="AV100">
        <v>8</v>
      </c>
      <c r="AW100">
        <v>14</v>
      </c>
      <c r="AX100">
        <v>13</v>
      </c>
      <c r="AY100">
        <v>1</v>
      </c>
      <c r="AZ100">
        <v>18</v>
      </c>
      <c r="BA100">
        <v>8</v>
      </c>
      <c r="BB100" t="s">
        <v>5362</v>
      </c>
      <c r="BG100" t="e" cm="1">
        <f t="array" ref="BG100">_xlfn.IFS(
  ISNUMBER(SEARCH("Ipad", Inventory[[#This Row],[Desc]])), "Apple")</f>
        <v>#N/A</v>
      </c>
      <c r="BJ100" s="23" t="s">
        <v>5464</v>
      </c>
    </row>
    <row r="101" spans="1:62" x14ac:dyDescent="0.25">
      <c r="A101">
        <v>124112</v>
      </c>
      <c r="B101" t="s">
        <v>274</v>
      </c>
      <c r="C101" t="s">
        <v>49</v>
      </c>
      <c r="D101">
        <v>0</v>
      </c>
      <c r="E101">
        <v>0</v>
      </c>
      <c r="G101" t="s">
        <v>275</v>
      </c>
      <c r="H101" s="21">
        <v>45105.409423958336</v>
      </c>
      <c r="I101" t="s">
        <v>5350</v>
      </c>
      <c r="J101" t="s">
        <v>51</v>
      </c>
      <c r="K101" t="b">
        <v>0</v>
      </c>
      <c r="N101" t="s">
        <v>52</v>
      </c>
      <c r="O101">
        <v>2.65</v>
      </c>
      <c r="Q101">
        <v>2.65</v>
      </c>
      <c r="R101">
        <v>5</v>
      </c>
      <c r="S101">
        <v>0</v>
      </c>
      <c r="T101">
        <v>0</v>
      </c>
      <c r="X101" t="s">
        <v>47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</v>
      </c>
      <c r="AP101">
        <v>31</v>
      </c>
      <c r="AQ101">
        <v>13</v>
      </c>
      <c r="AR101">
        <v>21</v>
      </c>
      <c r="AS101">
        <v>13</v>
      </c>
      <c r="AT101">
        <v>8</v>
      </c>
      <c r="AU101">
        <v>10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G101" t="e" cm="1">
        <f t="array" ref="BG101">_xlfn.IFS(
  ISNUMBER(SEARCH("Galaxy", Inventory[[#This Row],[Desc]])), "Samsung")</f>
        <v>#N/A</v>
      </c>
      <c r="BJ101" s="23" t="s">
        <v>5465</v>
      </c>
    </row>
    <row r="102" spans="1:62" x14ac:dyDescent="0.25">
      <c r="A102">
        <v>124113</v>
      </c>
      <c r="B102" t="s">
        <v>276</v>
      </c>
      <c r="C102" t="s">
        <v>49</v>
      </c>
      <c r="D102">
        <v>0</v>
      </c>
      <c r="E102">
        <v>0</v>
      </c>
      <c r="G102" t="s">
        <v>277</v>
      </c>
      <c r="H102" s="21">
        <v>45105.409423958336</v>
      </c>
      <c r="I102" t="s">
        <v>5350</v>
      </c>
      <c r="J102" t="s">
        <v>51</v>
      </c>
      <c r="K102" t="b">
        <v>0</v>
      </c>
      <c r="N102" t="s">
        <v>52</v>
      </c>
      <c r="O102">
        <v>2.65</v>
      </c>
      <c r="Q102">
        <v>2.65</v>
      </c>
      <c r="R102">
        <v>5</v>
      </c>
      <c r="S102">
        <v>0</v>
      </c>
      <c r="T102">
        <v>0</v>
      </c>
      <c r="X102" t="s">
        <v>47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</v>
      </c>
      <c r="AP102">
        <v>2</v>
      </c>
      <c r="AQ102">
        <v>5</v>
      </c>
      <c r="AR102">
        <v>0</v>
      </c>
      <c r="AS102">
        <v>1</v>
      </c>
      <c r="AT102">
        <v>0</v>
      </c>
      <c r="AU102">
        <v>2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G102" t="e" cm="1">
        <f t="array" ref="BG102">_xlfn.IFS(
  ISNUMBER(SEARCH("Galaxy", Inventory[[#This Row],[Desc]])), "Samsung")</f>
        <v>#N/A</v>
      </c>
      <c r="BJ102" s="23" t="s">
        <v>5466</v>
      </c>
    </row>
    <row r="103" spans="1:62" x14ac:dyDescent="0.25">
      <c r="A103">
        <v>124114</v>
      </c>
      <c r="B103" t="s">
        <v>278</v>
      </c>
      <c r="C103" t="s">
        <v>49</v>
      </c>
      <c r="D103">
        <v>0</v>
      </c>
      <c r="E103">
        <v>0</v>
      </c>
      <c r="G103" t="s">
        <v>279</v>
      </c>
      <c r="H103" s="21">
        <v>45105.409423958336</v>
      </c>
      <c r="I103" t="s">
        <v>5350</v>
      </c>
      <c r="J103" t="s">
        <v>51</v>
      </c>
      <c r="K103" t="b">
        <v>0</v>
      </c>
      <c r="N103" t="s">
        <v>52</v>
      </c>
      <c r="O103">
        <v>2.65</v>
      </c>
      <c r="Q103">
        <v>2.65</v>
      </c>
      <c r="R103">
        <v>5</v>
      </c>
      <c r="S103">
        <v>0</v>
      </c>
      <c r="T103">
        <v>0</v>
      </c>
      <c r="X103" t="s">
        <v>47</v>
      </c>
      <c r="Y103">
        <v>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</v>
      </c>
      <c r="AP103">
        <v>17</v>
      </c>
      <c r="AQ103">
        <v>7</v>
      </c>
      <c r="AR103">
        <v>6</v>
      </c>
      <c r="AS103">
        <v>3</v>
      </c>
      <c r="AT103">
        <v>8</v>
      </c>
      <c r="AU103">
        <v>5</v>
      </c>
      <c r="AV103">
        <v>9</v>
      </c>
      <c r="AW103">
        <v>4</v>
      </c>
      <c r="AX103">
        <v>19</v>
      </c>
      <c r="AY103">
        <v>7</v>
      </c>
      <c r="AZ103">
        <v>6</v>
      </c>
      <c r="BA103">
        <v>6</v>
      </c>
      <c r="BG103" t="e" cm="1">
        <f t="array" ref="BG103">_xlfn.IFS(
  ISNUMBER(SEARCH("Galaxy", Inventory[[#This Row],[Desc]])), "Samsung")</f>
        <v>#N/A</v>
      </c>
      <c r="BJ103" s="23" t="s">
        <v>5467</v>
      </c>
    </row>
    <row r="104" spans="1:62" x14ac:dyDescent="0.25">
      <c r="A104">
        <v>124115</v>
      </c>
      <c r="B104" t="s">
        <v>280</v>
      </c>
      <c r="C104" t="s">
        <v>49</v>
      </c>
      <c r="D104">
        <v>0</v>
      </c>
      <c r="E104">
        <v>0</v>
      </c>
      <c r="G104" t="s">
        <v>281</v>
      </c>
      <c r="H104" s="21">
        <v>45105.409423958336</v>
      </c>
      <c r="I104" t="s">
        <v>5350</v>
      </c>
      <c r="J104" t="s">
        <v>51</v>
      </c>
      <c r="K104" t="b">
        <v>0</v>
      </c>
      <c r="N104" t="s">
        <v>52</v>
      </c>
      <c r="O104">
        <v>2.65</v>
      </c>
      <c r="Q104">
        <v>2.65</v>
      </c>
      <c r="R104">
        <v>5</v>
      </c>
      <c r="S104">
        <v>0</v>
      </c>
      <c r="T104">
        <v>0</v>
      </c>
      <c r="X104" t="s">
        <v>47</v>
      </c>
      <c r="Y104">
        <v>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8</v>
      </c>
      <c r="AR104">
        <v>4</v>
      </c>
      <c r="AS104">
        <v>6</v>
      </c>
      <c r="AT104">
        <v>4</v>
      </c>
      <c r="AU104">
        <v>4</v>
      </c>
      <c r="AV104">
        <v>1</v>
      </c>
      <c r="AW104">
        <v>7</v>
      </c>
      <c r="AX104">
        <v>6</v>
      </c>
      <c r="AY104">
        <v>6</v>
      </c>
      <c r="AZ104">
        <v>4</v>
      </c>
      <c r="BA104">
        <v>5</v>
      </c>
      <c r="BG104" t="e" cm="1">
        <f t="array" ref="BG104">_xlfn.IFS(
  ISNUMBER(SEARCH("Galaxy", Inventory[[#This Row],[Desc]])), "Samsung")</f>
        <v>#N/A</v>
      </c>
      <c r="BJ104" s="23" t="s">
        <v>5468</v>
      </c>
    </row>
    <row r="105" spans="1:62" x14ac:dyDescent="0.25">
      <c r="A105">
        <v>124116</v>
      </c>
      <c r="B105" t="s">
        <v>282</v>
      </c>
      <c r="C105" t="s">
        <v>49</v>
      </c>
      <c r="D105">
        <v>0</v>
      </c>
      <c r="E105">
        <v>0</v>
      </c>
      <c r="G105" t="s">
        <v>283</v>
      </c>
      <c r="H105" s="21">
        <v>45105.409423958336</v>
      </c>
      <c r="I105" t="s">
        <v>5350</v>
      </c>
      <c r="J105" t="s">
        <v>51</v>
      </c>
      <c r="K105" t="b">
        <v>0</v>
      </c>
      <c r="N105" t="s">
        <v>52</v>
      </c>
      <c r="O105">
        <v>2.79</v>
      </c>
      <c r="Q105">
        <v>2.79</v>
      </c>
      <c r="R105">
        <v>5</v>
      </c>
      <c r="S105">
        <v>0</v>
      </c>
      <c r="T105">
        <v>0</v>
      </c>
      <c r="X105" t="s">
        <v>47</v>
      </c>
      <c r="Y105">
        <v>-1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G105" t="e" cm="1">
        <f t="array" ref="BG105">_xlfn.IFS(
  ISNUMBER(SEARCH("Galaxy", Inventory[[#This Row],[Desc]])), "Samsung")</f>
        <v>#N/A</v>
      </c>
      <c r="BJ105" s="23" t="s">
        <v>5469</v>
      </c>
    </row>
    <row r="106" spans="1:62" x14ac:dyDescent="0.25">
      <c r="A106">
        <v>124117</v>
      </c>
      <c r="B106" t="s">
        <v>284</v>
      </c>
      <c r="C106" t="s">
        <v>114</v>
      </c>
      <c r="D106">
        <v>0</v>
      </c>
      <c r="E106">
        <v>0</v>
      </c>
      <c r="G106" t="s">
        <v>285</v>
      </c>
      <c r="H106" s="21">
        <v>45105.409423958336</v>
      </c>
      <c r="I106" t="s">
        <v>5350</v>
      </c>
      <c r="J106" t="s">
        <v>51</v>
      </c>
      <c r="K106" t="b">
        <v>0</v>
      </c>
      <c r="N106" t="s">
        <v>52</v>
      </c>
      <c r="O106">
        <v>1.66</v>
      </c>
      <c r="Q106">
        <v>1.66</v>
      </c>
      <c r="R106">
        <v>3.1818</v>
      </c>
      <c r="S106">
        <v>0</v>
      </c>
      <c r="T106">
        <v>0</v>
      </c>
      <c r="X106" t="s">
        <v>47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5362</v>
      </c>
      <c r="BG106" t="e" cm="1">
        <f t="array" ref="BG106">_xlfn.IFS(
  ISNUMBER(SEARCH("Ipad", Inventory[[#This Row],[Desc]])), "Apple")</f>
        <v>#N/A</v>
      </c>
      <c r="BJ106" s="23" t="s">
        <v>5470</v>
      </c>
    </row>
    <row r="107" spans="1:62" x14ac:dyDescent="0.25">
      <c r="A107">
        <v>124118</v>
      </c>
      <c r="B107" t="s">
        <v>286</v>
      </c>
      <c r="C107" t="s">
        <v>114</v>
      </c>
      <c r="D107">
        <v>0</v>
      </c>
      <c r="E107">
        <v>0</v>
      </c>
      <c r="G107" t="s">
        <v>287</v>
      </c>
      <c r="H107" s="21">
        <v>45105.409423958336</v>
      </c>
      <c r="I107" t="s">
        <v>5350</v>
      </c>
      <c r="J107" t="s">
        <v>51</v>
      </c>
      <c r="K107" t="b">
        <v>0</v>
      </c>
      <c r="N107" t="s">
        <v>52</v>
      </c>
      <c r="O107">
        <v>2.57</v>
      </c>
      <c r="Q107">
        <v>2.57</v>
      </c>
      <c r="R107">
        <v>0</v>
      </c>
      <c r="S107">
        <v>0</v>
      </c>
      <c r="T107">
        <v>0</v>
      </c>
      <c r="X107" t="s">
        <v>47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5362</v>
      </c>
      <c r="BG107" t="e" cm="1">
        <f t="array" ref="BG107">_xlfn.IFS(
  ISNUMBER(SEARCH("Ipad", Inventory[[#This Row],[Desc]])), "Apple")</f>
        <v>#N/A</v>
      </c>
    </row>
    <row r="108" spans="1:62" x14ac:dyDescent="0.25">
      <c r="A108">
        <v>124119</v>
      </c>
      <c r="B108" t="s">
        <v>288</v>
      </c>
      <c r="C108" t="s">
        <v>49</v>
      </c>
      <c r="D108">
        <v>0</v>
      </c>
      <c r="E108">
        <v>0</v>
      </c>
      <c r="G108" t="s">
        <v>289</v>
      </c>
      <c r="H108" s="21">
        <v>45105.409423958336</v>
      </c>
      <c r="I108" t="s">
        <v>5350</v>
      </c>
      <c r="J108" t="s">
        <v>51</v>
      </c>
      <c r="K108" t="b">
        <v>0</v>
      </c>
      <c r="N108" t="s">
        <v>52</v>
      </c>
      <c r="O108">
        <v>3.21</v>
      </c>
      <c r="Q108">
        <v>3.21</v>
      </c>
      <c r="R108">
        <v>5.4545000000000003</v>
      </c>
      <c r="S108">
        <v>0</v>
      </c>
      <c r="T108">
        <v>0</v>
      </c>
      <c r="X108" t="s">
        <v>47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3</v>
      </c>
      <c r="AP108">
        <v>2</v>
      </c>
      <c r="AQ108">
        <v>3</v>
      </c>
      <c r="AR108">
        <v>2</v>
      </c>
      <c r="AS108">
        <v>3</v>
      </c>
      <c r="AT108">
        <v>1</v>
      </c>
      <c r="AU108">
        <v>5</v>
      </c>
      <c r="AV108">
        <v>1</v>
      </c>
      <c r="AW108">
        <v>5</v>
      </c>
      <c r="AX108">
        <v>6</v>
      </c>
      <c r="AY108">
        <v>4</v>
      </c>
      <c r="AZ108">
        <v>4</v>
      </c>
      <c r="BA108">
        <v>1</v>
      </c>
      <c r="BG108" t="e" cm="1">
        <f t="array" ref="BG108">_xlfn.IFS(
  ISNUMBER(SEARCH("Galaxy", Inventory[[#This Row],[Desc]])), "Samsung")</f>
        <v>#N/A</v>
      </c>
    </row>
    <row r="109" spans="1:62" x14ac:dyDescent="0.25">
      <c r="A109">
        <v>124120</v>
      </c>
      <c r="B109" t="s">
        <v>290</v>
      </c>
      <c r="C109" t="s">
        <v>49</v>
      </c>
      <c r="D109">
        <v>0</v>
      </c>
      <c r="E109">
        <v>0</v>
      </c>
      <c r="G109" t="s">
        <v>291</v>
      </c>
      <c r="H109" s="21">
        <v>45105.409423958336</v>
      </c>
      <c r="I109" t="s">
        <v>5350</v>
      </c>
      <c r="J109" t="s">
        <v>51</v>
      </c>
      <c r="K109" t="b">
        <v>0</v>
      </c>
      <c r="N109" t="s">
        <v>52</v>
      </c>
      <c r="O109">
        <v>2.93</v>
      </c>
      <c r="Q109">
        <v>2.93</v>
      </c>
      <c r="R109">
        <v>4.5453999999999999</v>
      </c>
      <c r="S109">
        <v>0</v>
      </c>
      <c r="T109">
        <v>0</v>
      </c>
      <c r="X109" t="s">
        <v>47</v>
      </c>
      <c r="Y109">
        <v>48</v>
      </c>
      <c r="Z109">
        <v>0</v>
      </c>
      <c r="AA109">
        <v>30</v>
      </c>
      <c r="AB109">
        <v>30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13</v>
      </c>
      <c r="AP109">
        <v>6</v>
      </c>
      <c r="AQ109">
        <v>2</v>
      </c>
      <c r="AR109">
        <v>5</v>
      </c>
      <c r="AS109">
        <v>6</v>
      </c>
      <c r="AT109">
        <v>4</v>
      </c>
      <c r="AU109">
        <v>5</v>
      </c>
      <c r="AV109">
        <v>10</v>
      </c>
      <c r="AW109">
        <v>4</v>
      </c>
      <c r="AX109">
        <v>18</v>
      </c>
      <c r="AY109">
        <v>10</v>
      </c>
      <c r="AZ109">
        <v>5</v>
      </c>
      <c r="BA109">
        <v>5</v>
      </c>
      <c r="BG109" t="e" cm="1">
        <f t="array" ref="BG109">_xlfn.IFS(
  ISNUMBER(SEARCH("Galaxy", Inventory[[#This Row],[Desc]])), "Samsung")</f>
        <v>#N/A</v>
      </c>
    </row>
    <row r="110" spans="1:62" x14ac:dyDescent="0.25">
      <c r="A110">
        <v>124121</v>
      </c>
      <c r="B110" t="s">
        <v>292</v>
      </c>
      <c r="C110" t="s">
        <v>58</v>
      </c>
      <c r="D110">
        <v>0</v>
      </c>
      <c r="E110">
        <v>0</v>
      </c>
      <c r="G110" t="s">
        <v>293</v>
      </c>
      <c r="H110" s="21">
        <v>45105.409423958336</v>
      </c>
      <c r="I110" t="s">
        <v>5350</v>
      </c>
      <c r="J110" t="s">
        <v>51</v>
      </c>
      <c r="K110" t="b">
        <v>0</v>
      </c>
      <c r="N110" t="s">
        <v>52</v>
      </c>
      <c r="O110">
        <v>1.61</v>
      </c>
      <c r="Q110">
        <v>1.61</v>
      </c>
      <c r="R110">
        <v>4.0909000000000004</v>
      </c>
      <c r="S110">
        <v>0</v>
      </c>
      <c r="T110">
        <v>0</v>
      </c>
      <c r="X110" t="s">
        <v>47</v>
      </c>
      <c r="Y110">
        <v>-5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4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 t="s">
        <v>5362</v>
      </c>
      <c r="BG110" t="e" cm="1">
        <f t="array" ref="BG110">_xlfn.IFS(
  ISNUMBER(SEARCH("Ipad", Inventory[[#This Row],[Desc]])), "Apple")</f>
        <v>#N/A</v>
      </c>
    </row>
    <row r="111" spans="1:62" x14ac:dyDescent="0.25">
      <c r="A111">
        <v>124122</v>
      </c>
      <c r="B111" t="s">
        <v>294</v>
      </c>
      <c r="C111" t="s">
        <v>49</v>
      </c>
      <c r="D111">
        <v>0</v>
      </c>
      <c r="E111">
        <v>0</v>
      </c>
      <c r="G111" t="s">
        <v>295</v>
      </c>
      <c r="H111" s="21">
        <v>45105.409423958336</v>
      </c>
      <c r="I111" t="s">
        <v>5350</v>
      </c>
      <c r="J111" t="s">
        <v>51</v>
      </c>
      <c r="K111" t="b">
        <v>0</v>
      </c>
      <c r="N111" t="s">
        <v>52</v>
      </c>
      <c r="O111">
        <v>3.07</v>
      </c>
      <c r="Q111">
        <v>3.07</v>
      </c>
      <c r="R111">
        <v>5.2727000000000004</v>
      </c>
      <c r="S111">
        <v>0</v>
      </c>
      <c r="T111">
        <v>0</v>
      </c>
      <c r="X111" t="s">
        <v>47</v>
      </c>
      <c r="Y111">
        <v>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</v>
      </c>
      <c r="AP111">
        <v>3</v>
      </c>
      <c r="AQ111">
        <v>1</v>
      </c>
      <c r="AR111">
        <v>1</v>
      </c>
      <c r="AS111">
        <v>5</v>
      </c>
      <c r="AT111">
        <v>2</v>
      </c>
      <c r="AU111">
        <v>2</v>
      </c>
      <c r="AV111">
        <v>0</v>
      </c>
      <c r="AW111">
        <v>3</v>
      </c>
      <c r="AX111">
        <v>2</v>
      </c>
      <c r="AY111">
        <v>1</v>
      </c>
      <c r="AZ111">
        <v>5</v>
      </c>
      <c r="BA111">
        <v>2</v>
      </c>
      <c r="BG111" t="e" cm="1">
        <f t="array" ref="BG111">_xlfn.IFS(
  ISNUMBER(SEARCH("Galaxy", Inventory[[#This Row],[Desc]])), "Samsung")</f>
        <v>#N/A</v>
      </c>
    </row>
    <row r="112" spans="1:62" x14ac:dyDescent="0.25">
      <c r="A112">
        <v>124123</v>
      </c>
      <c r="B112" t="s">
        <v>296</v>
      </c>
      <c r="C112" t="s">
        <v>49</v>
      </c>
      <c r="D112">
        <v>0</v>
      </c>
      <c r="E112">
        <v>0</v>
      </c>
      <c r="G112" t="s">
        <v>297</v>
      </c>
      <c r="H112" s="21">
        <v>45105.409423958336</v>
      </c>
      <c r="I112" t="s">
        <v>5350</v>
      </c>
      <c r="J112" t="s">
        <v>51</v>
      </c>
      <c r="K112" t="b">
        <v>0</v>
      </c>
      <c r="N112" t="s">
        <v>52</v>
      </c>
      <c r="O112">
        <v>3.07</v>
      </c>
      <c r="Q112">
        <v>3.07</v>
      </c>
      <c r="R112">
        <v>5.2727000000000004</v>
      </c>
      <c r="S112">
        <v>0</v>
      </c>
      <c r="T112">
        <v>0</v>
      </c>
      <c r="X112" t="s">
        <v>47</v>
      </c>
      <c r="Y112">
        <v>60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</v>
      </c>
      <c r="AP112">
        <v>7</v>
      </c>
      <c r="AQ112">
        <v>2</v>
      </c>
      <c r="AR112">
        <v>7</v>
      </c>
      <c r="AS112">
        <v>4</v>
      </c>
      <c r="AT112">
        <v>2</v>
      </c>
      <c r="AU112">
        <v>3</v>
      </c>
      <c r="AV112">
        <v>1</v>
      </c>
      <c r="AW112">
        <v>4</v>
      </c>
      <c r="AX112">
        <v>5</v>
      </c>
      <c r="AY112">
        <v>1</v>
      </c>
      <c r="AZ112">
        <v>3</v>
      </c>
      <c r="BA112">
        <v>3</v>
      </c>
      <c r="BG112" t="e" cm="1">
        <f t="array" ref="BG112">_xlfn.IFS(
  ISNUMBER(SEARCH("Galaxy", Inventory[[#This Row],[Desc]])), "Samsung")</f>
        <v>#N/A</v>
      </c>
    </row>
    <row r="113" spans="1:59" x14ac:dyDescent="0.25">
      <c r="A113">
        <v>124125</v>
      </c>
      <c r="B113" t="s">
        <v>298</v>
      </c>
      <c r="C113" t="s">
        <v>49</v>
      </c>
      <c r="D113">
        <v>0</v>
      </c>
      <c r="E113">
        <v>0</v>
      </c>
      <c r="G113" t="s">
        <v>299</v>
      </c>
      <c r="H113" s="21">
        <v>45105.409423958336</v>
      </c>
      <c r="I113" t="s">
        <v>5350</v>
      </c>
      <c r="J113" t="s">
        <v>51</v>
      </c>
      <c r="K113" t="b">
        <v>0</v>
      </c>
      <c r="N113" t="s">
        <v>52</v>
      </c>
      <c r="O113">
        <v>2.93</v>
      </c>
      <c r="Q113">
        <v>2.93</v>
      </c>
      <c r="R113">
        <v>4.5453999999999999</v>
      </c>
      <c r="S113">
        <v>0</v>
      </c>
      <c r="T113">
        <v>0</v>
      </c>
      <c r="X113" t="s">
        <v>47</v>
      </c>
      <c r="Y113">
        <v>-50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</v>
      </c>
      <c r="AP113">
        <v>15</v>
      </c>
      <c r="AQ113">
        <v>13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G113" t="e" cm="1">
        <f t="array" ref="BG113">_xlfn.IFS(
  ISNUMBER(SEARCH("Galaxy", Inventory[[#This Row],[Desc]])), "Samsung")</f>
        <v>#N/A</v>
      </c>
    </row>
    <row r="114" spans="1:59" x14ac:dyDescent="0.25">
      <c r="A114">
        <v>124126</v>
      </c>
      <c r="B114" t="s">
        <v>300</v>
      </c>
      <c r="C114" t="s">
        <v>49</v>
      </c>
      <c r="D114">
        <v>0</v>
      </c>
      <c r="E114">
        <v>0</v>
      </c>
      <c r="G114" t="s">
        <v>301</v>
      </c>
      <c r="H114" s="21">
        <v>45105.409423958336</v>
      </c>
      <c r="I114" t="s">
        <v>5350</v>
      </c>
      <c r="J114" t="s">
        <v>51</v>
      </c>
      <c r="K114" t="b">
        <v>0</v>
      </c>
      <c r="N114" t="s">
        <v>52</v>
      </c>
      <c r="O114">
        <v>2.65</v>
      </c>
      <c r="Q114">
        <v>2.65</v>
      </c>
      <c r="R114">
        <v>5</v>
      </c>
      <c r="S114">
        <v>0</v>
      </c>
      <c r="T114">
        <v>0</v>
      </c>
      <c r="X114" t="s">
        <v>47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</v>
      </c>
      <c r="AP114">
        <v>5</v>
      </c>
      <c r="AQ114">
        <v>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G114" t="e" cm="1">
        <f t="array" ref="BG114">_xlfn.IFS(
  ISNUMBER(SEARCH("Galaxy", Inventory[[#This Row],[Desc]])), "Samsung")</f>
        <v>#N/A</v>
      </c>
    </row>
    <row r="115" spans="1:59" x14ac:dyDescent="0.25">
      <c r="A115">
        <v>124127</v>
      </c>
      <c r="B115" t="s">
        <v>302</v>
      </c>
      <c r="C115" t="s">
        <v>49</v>
      </c>
      <c r="D115">
        <v>0</v>
      </c>
      <c r="E115">
        <v>0</v>
      </c>
      <c r="G115" t="s">
        <v>303</v>
      </c>
      <c r="H115" s="21">
        <v>45105.409423958336</v>
      </c>
      <c r="I115" t="s">
        <v>5350</v>
      </c>
      <c r="J115" t="s">
        <v>51</v>
      </c>
      <c r="K115" t="b">
        <v>0</v>
      </c>
      <c r="N115" t="s">
        <v>52</v>
      </c>
      <c r="O115">
        <v>2.79</v>
      </c>
      <c r="Q115">
        <v>2.79</v>
      </c>
      <c r="R115">
        <v>0</v>
      </c>
      <c r="S115">
        <v>0</v>
      </c>
      <c r="T115">
        <v>0</v>
      </c>
      <c r="X115" t="s">
        <v>47</v>
      </c>
      <c r="Y115">
        <v>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G115" t="e" cm="1">
        <f t="array" ref="BG115">_xlfn.IFS(
  ISNUMBER(SEARCH("Galaxy", Inventory[[#This Row],[Desc]])), "Samsung")</f>
        <v>#N/A</v>
      </c>
    </row>
    <row r="116" spans="1:59" x14ac:dyDescent="0.25">
      <c r="A116">
        <v>124128</v>
      </c>
      <c r="B116" t="s">
        <v>304</v>
      </c>
      <c r="C116" t="s">
        <v>49</v>
      </c>
      <c r="D116">
        <v>0</v>
      </c>
      <c r="E116">
        <v>0</v>
      </c>
      <c r="G116" t="s">
        <v>305</v>
      </c>
      <c r="H116" s="21">
        <v>45105.409423958336</v>
      </c>
      <c r="I116" t="s">
        <v>5350</v>
      </c>
      <c r="J116" t="s">
        <v>51</v>
      </c>
      <c r="K116" t="b">
        <v>0</v>
      </c>
      <c r="N116" t="s">
        <v>52</v>
      </c>
      <c r="O116">
        <v>2.79</v>
      </c>
      <c r="Q116">
        <v>2.79</v>
      </c>
      <c r="R116">
        <v>5</v>
      </c>
      <c r="S116">
        <v>0</v>
      </c>
      <c r="T116">
        <v>0</v>
      </c>
      <c r="X116" t="s">
        <v>47</v>
      </c>
      <c r="Y116">
        <v>-1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13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G116" t="e" cm="1">
        <f t="array" ref="BG116">_xlfn.IFS(
  ISNUMBER(SEARCH("Galaxy", Inventory[[#This Row],[Desc]])), "Samsung")</f>
        <v>#N/A</v>
      </c>
    </row>
    <row r="117" spans="1:59" x14ac:dyDescent="0.25">
      <c r="A117">
        <v>124129</v>
      </c>
      <c r="B117" t="s">
        <v>306</v>
      </c>
      <c r="C117" t="s">
        <v>49</v>
      </c>
      <c r="D117">
        <v>0</v>
      </c>
      <c r="E117">
        <v>0</v>
      </c>
      <c r="G117" t="s">
        <v>307</v>
      </c>
      <c r="H117" s="21">
        <v>45105.409423958336</v>
      </c>
      <c r="I117" t="s">
        <v>5350</v>
      </c>
      <c r="J117" t="s">
        <v>51</v>
      </c>
      <c r="K117" t="b">
        <v>0</v>
      </c>
      <c r="N117" t="s">
        <v>52</v>
      </c>
      <c r="O117">
        <v>3.07</v>
      </c>
      <c r="Q117">
        <v>3.07</v>
      </c>
      <c r="R117">
        <v>5.2727000000000004</v>
      </c>
      <c r="S117">
        <v>0</v>
      </c>
      <c r="T117">
        <v>0</v>
      </c>
      <c r="X117" t="s">
        <v>47</v>
      </c>
      <c r="Y117">
        <v>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5</v>
      </c>
      <c r="AP117">
        <v>0</v>
      </c>
      <c r="AQ117">
        <v>7</v>
      </c>
      <c r="AR117">
        <v>6</v>
      </c>
      <c r="AS117">
        <v>6</v>
      </c>
      <c r="AT117">
        <v>0</v>
      </c>
      <c r="AU117">
        <v>3</v>
      </c>
      <c r="AV117">
        <v>1</v>
      </c>
      <c r="AW117">
        <v>8</v>
      </c>
      <c r="AX117">
        <v>9</v>
      </c>
      <c r="AY117">
        <v>6</v>
      </c>
      <c r="AZ117">
        <v>6</v>
      </c>
      <c r="BA117">
        <v>1</v>
      </c>
      <c r="BG117" t="e" cm="1">
        <f t="array" ref="BG117">_xlfn.IFS(
  ISNUMBER(SEARCH("Galaxy", Inventory[[#This Row],[Desc]])), "Samsung")</f>
        <v>#N/A</v>
      </c>
    </row>
    <row r="118" spans="1:59" x14ac:dyDescent="0.25">
      <c r="A118">
        <v>124130</v>
      </c>
      <c r="B118" t="s">
        <v>308</v>
      </c>
      <c r="C118" t="s">
        <v>49</v>
      </c>
      <c r="D118">
        <v>0</v>
      </c>
      <c r="E118">
        <v>0</v>
      </c>
      <c r="G118" t="s">
        <v>309</v>
      </c>
      <c r="H118" s="21">
        <v>45105.409423958336</v>
      </c>
      <c r="I118" t="s">
        <v>5350</v>
      </c>
      <c r="J118" t="s">
        <v>51</v>
      </c>
      <c r="K118" t="b">
        <v>0</v>
      </c>
      <c r="N118" t="s">
        <v>52</v>
      </c>
      <c r="O118">
        <v>1.68</v>
      </c>
      <c r="Q118">
        <v>1.68</v>
      </c>
      <c r="R118">
        <v>2.7271999999999998</v>
      </c>
      <c r="S118">
        <v>0</v>
      </c>
      <c r="T118">
        <v>0</v>
      </c>
      <c r="X118" t="s">
        <v>47</v>
      </c>
      <c r="Y118">
        <v>20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</v>
      </c>
      <c r="AP118">
        <v>3</v>
      </c>
      <c r="AQ118">
        <v>1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0</v>
      </c>
      <c r="BG118" t="e" cm="1">
        <f t="array" ref="BG118">_xlfn.IFS(
  ISNUMBER(SEARCH("Galaxy", Inventory[[#This Row],[Desc]])), "Samsung")</f>
        <v>#N/A</v>
      </c>
    </row>
    <row r="119" spans="1:59" x14ac:dyDescent="0.25">
      <c r="A119">
        <v>124131</v>
      </c>
      <c r="B119" t="s">
        <v>310</v>
      </c>
      <c r="C119" t="s">
        <v>49</v>
      </c>
      <c r="D119">
        <v>0</v>
      </c>
      <c r="E119">
        <v>0</v>
      </c>
      <c r="G119" t="s">
        <v>311</v>
      </c>
      <c r="H119" s="21">
        <v>45105.409423958336</v>
      </c>
      <c r="I119" t="s">
        <v>5350</v>
      </c>
      <c r="J119" t="s">
        <v>51</v>
      </c>
      <c r="K119" t="b">
        <v>0</v>
      </c>
      <c r="N119" t="s">
        <v>52</v>
      </c>
      <c r="O119">
        <v>1.68</v>
      </c>
      <c r="Q119">
        <v>1.68</v>
      </c>
      <c r="R119">
        <v>2.7271999999999998</v>
      </c>
      <c r="S119">
        <v>0</v>
      </c>
      <c r="T119">
        <v>0</v>
      </c>
      <c r="X119" t="s">
        <v>47</v>
      </c>
      <c r="Y119">
        <v>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4</v>
      </c>
      <c r="BG119" t="e" cm="1">
        <f t="array" ref="BG119">_xlfn.IFS(
  ISNUMBER(SEARCH("Galaxy", Inventory[[#This Row],[Desc]])), "Samsung")</f>
        <v>#N/A</v>
      </c>
    </row>
    <row r="120" spans="1:59" x14ac:dyDescent="0.25">
      <c r="A120">
        <v>124132</v>
      </c>
      <c r="B120" t="s">
        <v>312</v>
      </c>
      <c r="C120" t="s">
        <v>49</v>
      </c>
      <c r="D120">
        <v>0</v>
      </c>
      <c r="E120">
        <v>0</v>
      </c>
      <c r="G120" t="s">
        <v>313</v>
      </c>
      <c r="H120" s="21">
        <v>45105.409423958336</v>
      </c>
      <c r="I120" t="s">
        <v>5350</v>
      </c>
      <c r="J120" t="s">
        <v>51</v>
      </c>
      <c r="K120" t="b">
        <v>0</v>
      </c>
      <c r="N120" t="s">
        <v>52</v>
      </c>
      <c r="O120">
        <v>1.68</v>
      </c>
      <c r="Q120">
        <v>1.68</v>
      </c>
      <c r="R120">
        <v>2.7271999999999998</v>
      </c>
      <c r="S120">
        <v>0</v>
      </c>
      <c r="T120">
        <v>0</v>
      </c>
      <c r="X120" t="s">
        <v>47</v>
      </c>
      <c r="Y120">
        <v>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</v>
      </c>
      <c r="AP120">
        <v>2</v>
      </c>
      <c r="AQ120">
        <v>1</v>
      </c>
      <c r="AR120">
        <v>0</v>
      </c>
      <c r="AS120">
        <v>2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G120" t="e" cm="1">
        <f t="array" ref="BG120">_xlfn.IFS(
  ISNUMBER(SEARCH("Galaxy", Inventory[[#This Row],[Desc]])), "Samsung")</f>
        <v>#N/A</v>
      </c>
    </row>
    <row r="121" spans="1:59" x14ac:dyDescent="0.25">
      <c r="A121">
        <v>124134</v>
      </c>
      <c r="B121" t="s">
        <v>318</v>
      </c>
      <c r="C121" t="s">
        <v>49</v>
      </c>
      <c r="D121">
        <v>0</v>
      </c>
      <c r="E121">
        <v>0</v>
      </c>
      <c r="G121" t="s">
        <v>319</v>
      </c>
      <c r="H121" s="21">
        <v>45105.409423958336</v>
      </c>
      <c r="I121" t="s">
        <v>5350</v>
      </c>
      <c r="J121" t="s">
        <v>51</v>
      </c>
      <c r="K121" t="b">
        <v>0</v>
      </c>
      <c r="N121" t="s">
        <v>52</v>
      </c>
      <c r="O121">
        <v>2.65</v>
      </c>
      <c r="Q121">
        <v>2.65</v>
      </c>
      <c r="R121">
        <v>0</v>
      </c>
      <c r="S121">
        <v>0</v>
      </c>
      <c r="T121">
        <v>0</v>
      </c>
      <c r="X121" t="s">
        <v>47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G121" t="e" cm="1">
        <f t="array" ref="BG121">_xlfn.IFS(
  ISNUMBER(SEARCH("Galaxy", Inventory[[#This Row],[Desc]])), "Samsung")</f>
        <v>#N/A</v>
      </c>
    </row>
    <row r="122" spans="1:59" x14ac:dyDescent="0.25">
      <c r="A122">
        <v>124135</v>
      </c>
      <c r="B122" t="s">
        <v>320</v>
      </c>
      <c r="C122" t="s">
        <v>49</v>
      </c>
      <c r="D122">
        <v>0</v>
      </c>
      <c r="E122">
        <v>0</v>
      </c>
      <c r="G122" t="s">
        <v>321</v>
      </c>
      <c r="H122" s="21">
        <v>45105.409423958336</v>
      </c>
      <c r="I122" t="s">
        <v>5350</v>
      </c>
      <c r="J122" t="s">
        <v>51</v>
      </c>
      <c r="K122" t="b">
        <v>0</v>
      </c>
      <c r="N122" t="s">
        <v>52</v>
      </c>
      <c r="O122">
        <v>2.65</v>
      </c>
      <c r="Q122">
        <v>2.65</v>
      </c>
      <c r="R122">
        <v>5</v>
      </c>
      <c r="S122">
        <v>0</v>
      </c>
      <c r="T122">
        <v>0</v>
      </c>
      <c r="X122" t="s">
        <v>47</v>
      </c>
      <c r="Y122">
        <v>30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</v>
      </c>
      <c r="AP122">
        <v>10</v>
      </c>
      <c r="AQ122">
        <v>14</v>
      </c>
      <c r="AR122">
        <v>4</v>
      </c>
      <c r="AS122">
        <v>5</v>
      </c>
      <c r="AT122">
        <v>1</v>
      </c>
      <c r="AU122">
        <v>2</v>
      </c>
      <c r="AV122">
        <v>1</v>
      </c>
      <c r="AW122">
        <v>7</v>
      </c>
      <c r="AX122">
        <v>4</v>
      </c>
      <c r="AY122">
        <v>2</v>
      </c>
      <c r="AZ122">
        <v>6</v>
      </c>
      <c r="BA122">
        <v>5</v>
      </c>
      <c r="BG122" t="e" cm="1">
        <f t="array" ref="BG122">_xlfn.IFS(
  ISNUMBER(SEARCH("Galaxy", Inventory[[#This Row],[Desc]])), "Samsung")</f>
        <v>#N/A</v>
      </c>
    </row>
    <row r="123" spans="1:59" x14ac:dyDescent="0.25">
      <c r="A123">
        <v>124136</v>
      </c>
      <c r="B123" t="s">
        <v>322</v>
      </c>
      <c r="C123" t="s">
        <v>49</v>
      </c>
      <c r="D123">
        <v>0</v>
      </c>
      <c r="E123">
        <v>0</v>
      </c>
      <c r="G123" t="s">
        <v>323</v>
      </c>
      <c r="H123" s="21">
        <v>45105.409423958336</v>
      </c>
      <c r="I123" t="s">
        <v>5350</v>
      </c>
      <c r="J123" t="s">
        <v>51</v>
      </c>
      <c r="K123" t="b">
        <v>0</v>
      </c>
      <c r="N123" t="s">
        <v>52</v>
      </c>
      <c r="O123">
        <v>7.26</v>
      </c>
      <c r="Q123">
        <v>7.26</v>
      </c>
      <c r="R123">
        <v>13.6363</v>
      </c>
      <c r="S123">
        <v>0</v>
      </c>
      <c r="T123">
        <v>0</v>
      </c>
      <c r="X123" t="s">
        <v>47</v>
      </c>
      <c r="Y123">
        <v>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2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1</v>
      </c>
      <c r="AZ123">
        <v>0</v>
      </c>
      <c r="BA123">
        <v>0</v>
      </c>
      <c r="BB123" t="s">
        <v>5362</v>
      </c>
      <c r="BG123" t="str" cm="1">
        <f t="array" ref="BG123">_xlfn.IFS(
  ISNUMBER(SEARCH("Ipad", Inventory[[#This Row],[Desc]])), "Apple")</f>
        <v>Apple</v>
      </c>
    </row>
    <row r="124" spans="1:59" x14ac:dyDescent="0.25">
      <c r="A124">
        <v>124137</v>
      </c>
      <c r="B124" t="s">
        <v>324</v>
      </c>
      <c r="C124" t="s">
        <v>49</v>
      </c>
      <c r="D124">
        <v>0</v>
      </c>
      <c r="E124">
        <v>0</v>
      </c>
      <c r="G124" t="s">
        <v>325</v>
      </c>
      <c r="H124" s="21">
        <v>45105.409423958336</v>
      </c>
      <c r="I124" t="s">
        <v>5350</v>
      </c>
      <c r="J124" t="s">
        <v>51</v>
      </c>
      <c r="K124" t="b">
        <v>0</v>
      </c>
      <c r="N124" t="s">
        <v>52</v>
      </c>
      <c r="O124">
        <v>3.21</v>
      </c>
      <c r="Q124">
        <v>3.21</v>
      </c>
      <c r="R124">
        <v>0</v>
      </c>
      <c r="S124">
        <v>0</v>
      </c>
      <c r="T124">
        <v>0</v>
      </c>
      <c r="X124" t="s">
        <v>47</v>
      </c>
      <c r="Y124">
        <v>32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G124" t="e" cm="1">
        <f t="array" ref="BG124">_xlfn.IFS(
  ISNUMBER(SEARCH("Galaxy", Inventory[[#This Row],[Desc]])), "Samsung")</f>
        <v>#N/A</v>
      </c>
    </row>
    <row r="125" spans="1:59" x14ac:dyDescent="0.25">
      <c r="A125">
        <v>124138</v>
      </c>
      <c r="B125" t="s">
        <v>326</v>
      </c>
      <c r="C125" t="s">
        <v>49</v>
      </c>
      <c r="D125">
        <v>0</v>
      </c>
      <c r="E125">
        <v>0</v>
      </c>
      <c r="G125" t="s">
        <v>327</v>
      </c>
      <c r="H125" s="21">
        <v>45105.409423958336</v>
      </c>
      <c r="I125" t="s">
        <v>5350</v>
      </c>
      <c r="J125" t="s">
        <v>51</v>
      </c>
      <c r="K125" t="b">
        <v>0</v>
      </c>
      <c r="N125" t="s">
        <v>52</v>
      </c>
      <c r="O125">
        <v>2.93</v>
      </c>
      <c r="Q125">
        <v>2.93</v>
      </c>
      <c r="R125">
        <v>0</v>
      </c>
      <c r="S125">
        <v>0</v>
      </c>
      <c r="T125">
        <v>0</v>
      </c>
      <c r="X125" t="s">
        <v>47</v>
      </c>
      <c r="Y125">
        <v>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G125" t="e" cm="1">
        <f t="array" ref="BG125">_xlfn.IFS(
  ISNUMBER(SEARCH("Galaxy", Inventory[[#This Row],[Desc]])), "Samsung")</f>
        <v>#N/A</v>
      </c>
    </row>
    <row r="126" spans="1:59" x14ac:dyDescent="0.25">
      <c r="A126">
        <v>124139</v>
      </c>
      <c r="B126" t="s">
        <v>328</v>
      </c>
      <c r="C126" t="s">
        <v>49</v>
      </c>
      <c r="D126">
        <v>0</v>
      </c>
      <c r="E126">
        <v>0</v>
      </c>
      <c r="G126" t="s">
        <v>329</v>
      </c>
      <c r="H126" s="21">
        <v>45105.409423958336</v>
      </c>
      <c r="I126" t="s">
        <v>5350</v>
      </c>
      <c r="J126" t="s">
        <v>51</v>
      </c>
      <c r="K126" t="b">
        <v>0</v>
      </c>
      <c r="N126" t="s">
        <v>52</v>
      </c>
      <c r="O126">
        <v>2.93</v>
      </c>
      <c r="Q126">
        <v>2.93</v>
      </c>
      <c r="R126">
        <v>0</v>
      </c>
      <c r="S126">
        <v>0</v>
      </c>
      <c r="T126">
        <v>0</v>
      </c>
      <c r="X126" t="s">
        <v>47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G126" t="e" cm="1">
        <f t="array" ref="BG126">_xlfn.IFS(
  ISNUMBER(SEARCH("Galaxy", Inventory[[#This Row],[Desc]])), "Samsung")</f>
        <v>#N/A</v>
      </c>
    </row>
    <row r="127" spans="1:59" x14ac:dyDescent="0.25">
      <c r="A127">
        <v>124140</v>
      </c>
      <c r="B127" t="s">
        <v>330</v>
      </c>
      <c r="C127" t="s">
        <v>49</v>
      </c>
      <c r="D127">
        <v>0</v>
      </c>
      <c r="E127">
        <v>0</v>
      </c>
      <c r="G127" t="s">
        <v>331</v>
      </c>
      <c r="H127" s="21">
        <v>45105.409423958336</v>
      </c>
      <c r="I127" t="s">
        <v>5350</v>
      </c>
      <c r="J127" t="s">
        <v>51</v>
      </c>
      <c r="K127" t="b">
        <v>0</v>
      </c>
      <c r="N127" t="s">
        <v>52</v>
      </c>
      <c r="O127">
        <v>2.09</v>
      </c>
      <c r="Q127">
        <v>2.09</v>
      </c>
      <c r="R127">
        <v>0</v>
      </c>
      <c r="S127">
        <v>0</v>
      </c>
      <c r="T127">
        <v>0</v>
      </c>
      <c r="X127" t="s">
        <v>47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G127" t="e" cm="1">
        <f t="array" ref="BG127">_xlfn.IFS(
  ISNUMBER(SEARCH("Galaxy", Inventory[[#This Row],[Desc]])), "Samsung")</f>
        <v>#N/A</v>
      </c>
    </row>
    <row r="128" spans="1:59" x14ac:dyDescent="0.25">
      <c r="A128">
        <v>124141</v>
      </c>
      <c r="B128" t="s">
        <v>332</v>
      </c>
      <c r="C128" t="s">
        <v>49</v>
      </c>
      <c r="D128">
        <v>0</v>
      </c>
      <c r="E128">
        <v>0</v>
      </c>
      <c r="G128" t="s">
        <v>333</v>
      </c>
      <c r="H128" s="21">
        <v>45105.409423958336</v>
      </c>
      <c r="I128" t="s">
        <v>5350</v>
      </c>
      <c r="J128" t="s">
        <v>51</v>
      </c>
      <c r="K128" t="b">
        <v>0</v>
      </c>
      <c r="N128" t="s">
        <v>52</v>
      </c>
      <c r="O128">
        <v>2.09</v>
      </c>
      <c r="Q128">
        <v>2.09</v>
      </c>
      <c r="R128">
        <v>3.6362999999999999</v>
      </c>
      <c r="S128">
        <v>0</v>
      </c>
      <c r="T128">
        <v>0</v>
      </c>
      <c r="X128" t="s">
        <v>47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5362</v>
      </c>
      <c r="BG128" t="e" cm="1">
        <f t="array" ref="BG128">_xlfn.IFS(
  ISNUMBER(SEARCH("Ipad", Inventory[[#This Row],[Desc]])), "Apple")</f>
        <v>#N/A</v>
      </c>
    </row>
    <row r="129" spans="1:59" x14ac:dyDescent="0.25">
      <c r="A129">
        <v>124142</v>
      </c>
      <c r="B129" t="s">
        <v>334</v>
      </c>
      <c r="C129" t="s">
        <v>49</v>
      </c>
      <c r="D129">
        <v>0</v>
      </c>
      <c r="E129">
        <v>0</v>
      </c>
      <c r="G129" t="s">
        <v>335</v>
      </c>
      <c r="H129" s="21">
        <v>45105.409423958336</v>
      </c>
      <c r="I129" t="s">
        <v>5350</v>
      </c>
      <c r="J129" t="s">
        <v>51</v>
      </c>
      <c r="K129" t="b">
        <v>0</v>
      </c>
      <c r="N129" t="s">
        <v>52</v>
      </c>
      <c r="O129">
        <v>2.09</v>
      </c>
      <c r="Q129">
        <v>2.09</v>
      </c>
      <c r="R129">
        <v>0</v>
      </c>
      <c r="S129">
        <v>0</v>
      </c>
      <c r="T129">
        <v>0</v>
      </c>
      <c r="X129" t="s">
        <v>47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G129" t="e" cm="1">
        <f t="array" ref="BG129">_xlfn.IFS(
  ISNUMBER(SEARCH("Galaxy", Inventory[[#This Row],[Desc]])), "Samsung")</f>
        <v>#N/A</v>
      </c>
    </row>
    <row r="130" spans="1:59" x14ac:dyDescent="0.25">
      <c r="A130">
        <v>124143</v>
      </c>
      <c r="B130" t="s">
        <v>336</v>
      </c>
      <c r="C130" t="s">
        <v>49</v>
      </c>
      <c r="D130">
        <v>0</v>
      </c>
      <c r="E130">
        <v>0</v>
      </c>
      <c r="G130" t="s">
        <v>337</v>
      </c>
      <c r="H130" s="21">
        <v>45105.409423958336</v>
      </c>
      <c r="I130" t="s">
        <v>5350</v>
      </c>
      <c r="J130" t="s">
        <v>51</v>
      </c>
      <c r="K130" t="b">
        <v>0</v>
      </c>
      <c r="N130" t="s">
        <v>52</v>
      </c>
      <c r="O130">
        <v>3.07</v>
      </c>
      <c r="Q130">
        <v>3.07</v>
      </c>
      <c r="R130">
        <v>5.2727000000000004</v>
      </c>
      <c r="S130">
        <v>0</v>
      </c>
      <c r="T130">
        <v>0</v>
      </c>
      <c r="X130" t="s">
        <v>47</v>
      </c>
      <c r="Y130">
        <v>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10</v>
      </c>
      <c r="AR130">
        <v>3</v>
      </c>
      <c r="AS130">
        <v>10</v>
      </c>
      <c r="AT130">
        <v>0</v>
      </c>
      <c r="AU130">
        <v>1</v>
      </c>
      <c r="AV130">
        <v>1</v>
      </c>
      <c r="AW130">
        <v>7</v>
      </c>
      <c r="AX130">
        <v>5</v>
      </c>
      <c r="AY130">
        <v>4</v>
      </c>
      <c r="AZ130">
        <v>1</v>
      </c>
      <c r="BA130">
        <v>1</v>
      </c>
      <c r="BG130" t="e" cm="1">
        <f t="array" ref="BG130">_xlfn.IFS(
  ISNUMBER(SEARCH("Galaxy", Inventory[[#This Row],[Desc]])), "Samsung")</f>
        <v>#N/A</v>
      </c>
    </row>
    <row r="131" spans="1:59" x14ac:dyDescent="0.25">
      <c r="A131">
        <v>124144</v>
      </c>
      <c r="B131" t="s">
        <v>338</v>
      </c>
      <c r="C131" t="s">
        <v>49</v>
      </c>
      <c r="D131">
        <v>0</v>
      </c>
      <c r="E131">
        <v>0</v>
      </c>
      <c r="G131" t="s">
        <v>339</v>
      </c>
      <c r="H131" s="21">
        <v>45105.409423958336</v>
      </c>
      <c r="I131" t="s">
        <v>5350</v>
      </c>
      <c r="J131" t="s">
        <v>51</v>
      </c>
      <c r="K131" t="b">
        <v>0</v>
      </c>
      <c r="N131" t="s">
        <v>52</v>
      </c>
      <c r="O131">
        <v>1.68</v>
      </c>
      <c r="Q131">
        <v>1.68</v>
      </c>
      <c r="R131">
        <v>2.7271999999999998</v>
      </c>
      <c r="S131">
        <v>0</v>
      </c>
      <c r="T131">
        <v>0</v>
      </c>
      <c r="X131" t="s">
        <v>47</v>
      </c>
      <c r="Y131">
        <v>31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2</v>
      </c>
      <c r="AS131">
        <v>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G131" t="e" cm="1">
        <f t="array" ref="BG131">_xlfn.IFS(
  ISNUMBER(SEARCH("Galaxy", Inventory[[#This Row],[Desc]])), "Samsung")</f>
        <v>#N/A</v>
      </c>
    </row>
    <row r="132" spans="1:59" x14ac:dyDescent="0.25">
      <c r="A132">
        <v>124145</v>
      </c>
      <c r="B132" t="s">
        <v>340</v>
      </c>
      <c r="C132" t="s">
        <v>58</v>
      </c>
      <c r="D132">
        <v>0</v>
      </c>
      <c r="E132">
        <v>0</v>
      </c>
      <c r="G132" t="s">
        <v>341</v>
      </c>
      <c r="H132" s="21">
        <v>45105.409423958336</v>
      </c>
      <c r="I132" t="s">
        <v>5350</v>
      </c>
      <c r="J132" t="s">
        <v>51</v>
      </c>
      <c r="K132" t="b">
        <v>0</v>
      </c>
      <c r="N132" t="s">
        <v>52</v>
      </c>
      <c r="O132">
        <v>1.62</v>
      </c>
      <c r="Q132">
        <v>1.62</v>
      </c>
      <c r="R132">
        <v>4.0909000000000004</v>
      </c>
      <c r="S132">
        <v>0</v>
      </c>
      <c r="T132">
        <v>0</v>
      </c>
      <c r="X132" t="s">
        <v>47</v>
      </c>
      <c r="Y132">
        <v>16</v>
      </c>
      <c r="Z132">
        <v>0</v>
      </c>
      <c r="AA132">
        <v>60</v>
      </c>
      <c r="AB132">
        <v>60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15</v>
      </c>
      <c r="AP132">
        <v>19</v>
      </c>
      <c r="AQ132">
        <v>2</v>
      </c>
      <c r="AR132">
        <v>0</v>
      </c>
      <c r="AS132">
        <v>0</v>
      </c>
      <c r="AT132">
        <v>0</v>
      </c>
      <c r="AU132">
        <v>27</v>
      </c>
      <c r="AV132">
        <v>23</v>
      </c>
      <c r="AW132">
        <v>24</v>
      </c>
      <c r="AX132">
        <v>33</v>
      </c>
      <c r="AY132">
        <v>12</v>
      </c>
      <c r="AZ132">
        <v>0</v>
      </c>
      <c r="BA132">
        <v>0</v>
      </c>
      <c r="BB132" t="s">
        <v>5362</v>
      </c>
      <c r="BG132" t="e" cm="1">
        <f t="array" ref="BG132">_xlfn.IFS(
  ISNUMBER(SEARCH("Ipad", Inventory[[#This Row],[Desc]])), "Apple")</f>
        <v>#N/A</v>
      </c>
    </row>
    <row r="133" spans="1:59" x14ac:dyDescent="0.25">
      <c r="A133">
        <v>124147</v>
      </c>
      <c r="B133" t="s">
        <v>344</v>
      </c>
      <c r="C133" t="s">
        <v>49</v>
      </c>
      <c r="D133">
        <v>0</v>
      </c>
      <c r="E133">
        <v>0</v>
      </c>
      <c r="G133" t="s">
        <v>345</v>
      </c>
      <c r="H133" s="21">
        <v>45105.409423958336</v>
      </c>
      <c r="I133" t="s">
        <v>5350</v>
      </c>
      <c r="J133" t="s">
        <v>51</v>
      </c>
      <c r="K133" t="b">
        <v>0</v>
      </c>
      <c r="N133" t="s">
        <v>52</v>
      </c>
      <c r="O133">
        <v>2.65</v>
      </c>
      <c r="Q133">
        <v>2.65</v>
      </c>
      <c r="R133">
        <v>5</v>
      </c>
      <c r="S133">
        <v>0</v>
      </c>
      <c r="T133">
        <v>0</v>
      </c>
      <c r="X133" t="s">
        <v>47</v>
      </c>
      <c r="Y133">
        <v>70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</v>
      </c>
      <c r="AP133">
        <v>7</v>
      </c>
      <c r="AQ133">
        <v>3</v>
      </c>
      <c r="AR133">
        <v>3</v>
      </c>
      <c r="AS133">
        <v>5</v>
      </c>
      <c r="AT133">
        <v>1</v>
      </c>
      <c r="AU133">
        <v>1</v>
      </c>
      <c r="AV133">
        <v>2</v>
      </c>
      <c r="AW133">
        <v>5</v>
      </c>
      <c r="AX133">
        <v>12</v>
      </c>
      <c r="AY133">
        <v>5</v>
      </c>
      <c r="AZ133">
        <v>0</v>
      </c>
      <c r="BA133">
        <v>1</v>
      </c>
      <c r="BG133" t="e" cm="1">
        <f t="array" ref="BG133">_xlfn.IFS(
  ISNUMBER(SEARCH("Galaxy", Inventory[[#This Row],[Desc]])), "Samsung")</f>
        <v>#N/A</v>
      </c>
    </row>
    <row r="134" spans="1:59" x14ac:dyDescent="0.25">
      <c r="A134">
        <v>124148</v>
      </c>
      <c r="B134" t="s">
        <v>346</v>
      </c>
      <c r="C134" t="s">
        <v>49</v>
      </c>
      <c r="D134">
        <v>0</v>
      </c>
      <c r="E134">
        <v>0</v>
      </c>
      <c r="G134" t="s">
        <v>347</v>
      </c>
      <c r="H134" s="21">
        <v>45105.409423958336</v>
      </c>
      <c r="I134" t="s">
        <v>5350</v>
      </c>
      <c r="J134" t="s">
        <v>51</v>
      </c>
      <c r="K134" t="b">
        <v>0</v>
      </c>
      <c r="N134" t="s">
        <v>52</v>
      </c>
      <c r="O134">
        <v>2.65</v>
      </c>
      <c r="Q134">
        <v>2.65</v>
      </c>
      <c r="R134">
        <v>5</v>
      </c>
      <c r="S134">
        <v>0</v>
      </c>
      <c r="T134">
        <v>0</v>
      </c>
      <c r="X134" t="s">
        <v>47</v>
      </c>
      <c r="Y134">
        <v>55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</v>
      </c>
      <c r="AP134">
        <v>2</v>
      </c>
      <c r="AQ134">
        <v>2</v>
      </c>
      <c r="AR134">
        <v>4</v>
      </c>
      <c r="AS134">
        <v>2</v>
      </c>
      <c r="AT134">
        <v>0</v>
      </c>
      <c r="AU134">
        <v>0</v>
      </c>
      <c r="AV134">
        <v>2</v>
      </c>
      <c r="AW134">
        <v>4</v>
      </c>
      <c r="AX134">
        <v>3</v>
      </c>
      <c r="AY134">
        <v>4</v>
      </c>
      <c r="AZ134">
        <v>1</v>
      </c>
      <c r="BA134">
        <v>0</v>
      </c>
      <c r="BG134" t="e" cm="1">
        <f t="array" ref="BG134">_xlfn.IFS(
  ISNUMBER(SEARCH("Galaxy", Inventory[[#This Row],[Desc]])), "Samsung")</f>
        <v>#N/A</v>
      </c>
    </row>
    <row r="135" spans="1:59" x14ac:dyDescent="0.25">
      <c r="A135">
        <v>124149</v>
      </c>
      <c r="B135" t="s">
        <v>348</v>
      </c>
      <c r="C135" t="s">
        <v>49</v>
      </c>
      <c r="D135">
        <v>0</v>
      </c>
      <c r="E135">
        <v>0</v>
      </c>
      <c r="G135" t="s">
        <v>349</v>
      </c>
      <c r="H135" s="21">
        <v>45105.409423958336</v>
      </c>
      <c r="I135" t="s">
        <v>5350</v>
      </c>
      <c r="J135" t="s">
        <v>51</v>
      </c>
      <c r="K135" t="b">
        <v>0</v>
      </c>
      <c r="N135" t="s">
        <v>52</v>
      </c>
      <c r="O135">
        <v>7.68</v>
      </c>
      <c r="Q135">
        <v>7.68</v>
      </c>
      <c r="R135">
        <v>0</v>
      </c>
      <c r="S135">
        <v>0</v>
      </c>
      <c r="T135">
        <v>0</v>
      </c>
      <c r="X135" t="s">
        <v>47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5362</v>
      </c>
      <c r="BG135" t="str" cm="1">
        <f t="array" ref="BG135">_xlfn.IFS(
  ISNUMBER(SEARCH("Ipad", Inventory[[#This Row],[Desc]])), "Apple")</f>
        <v>Apple</v>
      </c>
    </row>
    <row r="136" spans="1:59" x14ac:dyDescent="0.25">
      <c r="A136">
        <v>124150</v>
      </c>
      <c r="B136" t="s">
        <v>350</v>
      </c>
      <c r="C136" t="s">
        <v>49</v>
      </c>
      <c r="D136">
        <v>0</v>
      </c>
      <c r="E136">
        <v>0</v>
      </c>
      <c r="G136" t="s">
        <v>351</v>
      </c>
      <c r="H136" s="21">
        <v>45105.409423958336</v>
      </c>
      <c r="I136" t="s">
        <v>5350</v>
      </c>
      <c r="J136" t="s">
        <v>51</v>
      </c>
      <c r="K136" t="b">
        <v>0</v>
      </c>
      <c r="N136" t="s">
        <v>52</v>
      </c>
      <c r="O136">
        <v>5.44</v>
      </c>
      <c r="Q136">
        <v>5.44</v>
      </c>
      <c r="R136">
        <v>10.9091</v>
      </c>
      <c r="S136">
        <v>0</v>
      </c>
      <c r="T136">
        <v>0</v>
      </c>
      <c r="X136" t="s">
        <v>47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2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5362</v>
      </c>
      <c r="BG136" t="str" cm="1">
        <f t="array" ref="BG136">_xlfn.IFS(
  ISNUMBER(SEARCH("Ipad", Inventory[[#This Row],[Desc]])), "Apple")</f>
        <v>Apple</v>
      </c>
    </row>
    <row r="137" spans="1:59" x14ac:dyDescent="0.25">
      <c r="A137">
        <v>124151</v>
      </c>
      <c r="B137" t="s">
        <v>352</v>
      </c>
      <c r="C137" t="s">
        <v>114</v>
      </c>
      <c r="D137">
        <v>0</v>
      </c>
      <c r="E137">
        <v>0</v>
      </c>
      <c r="G137" t="s">
        <v>353</v>
      </c>
      <c r="H137" s="21">
        <v>45105.409423958336</v>
      </c>
      <c r="I137" t="s">
        <v>5350</v>
      </c>
      <c r="J137" t="s">
        <v>51</v>
      </c>
      <c r="K137" t="b">
        <v>0</v>
      </c>
      <c r="N137" t="s">
        <v>52</v>
      </c>
      <c r="O137">
        <v>2.57</v>
      </c>
      <c r="Q137">
        <v>2.57</v>
      </c>
      <c r="R137">
        <v>0</v>
      </c>
      <c r="S137">
        <v>0</v>
      </c>
      <c r="T137">
        <v>0</v>
      </c>
      <c r="X137" t="s">
        <v>47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5362</v>
      </c>
      <c r="BG137" t="e" cm="1">
        <f t="array" ref="BG137">_xlfn.IFS(
  ISNUMBER(SEARCH("Ipad", Inventory[[#This Row],[Desc]])), "Apple")</f>
        <v>#N/A</v>
      </c>
    </row>
    <row r="138" spans="1:59" x14ac:dyDescent="0.25">
      <c r="A138">
        <v>124152</v>
      </c>
      <c r="B138" t="s">
        <v>354</v>
      </c>
      <c r="C138" t="s">
        <v>49</v>
      </c>
      <c r="D138">
        <v>0</v>
      </c>
      <c r="E138">
        <v>0</v>
      </c>
      <c r="G138" t="s">
        <v>355</v>
      </c>
      <c r="H138" s="21">
        <v>45105.409423958336</v>
      </c>
      <c r="I138" t="s">
        <v>5350</v>
      </c>
      <c r="J138" t="s">
        <v>51</v>
      </c>
      <c r="K138" t="b">
        <v>0</v>
      </c>
      <c r="N138" t="s">
        <v>52</v>
      </c>
      <c r="O138">
        <v>2.93</v>
      </c>
      <c r="Q138">
        <v>2.93</v>
      </c>
      <c r="R138">
        <v>0</v>
      </c>
      <c r="S138">
        <v>0</v>
      </c>
      <c r="T138">
        <v>0</v>
      </c>
      <c r="X138" t="s">
        <v>47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G138" t="e" cm="1">
        <f t="array" ref="BG138">_xlfn.IFS(
  ISNUMBER(SEARCH("Galaxy", Inventory[[#This Row],[Desc]])), "Samsung")</f>
        <v>#N/A</v>
      </c>
    </row>
    <row r="139" spans="1:59" x14ac:dyDescent="0.25">
      <c r="A139">
        <v>124153</v>
      </c>
      <c r="B139" t="s">
        <v>356</v>
      </c>
      <c r="C139" t="s">
        <v>58</v>
      </c>
      <c r="D139">
        <v>0</v>
      </c>
      <c r="E139">
        <v>0</v>
      </c>
      <c r="G139" t="s">
        <v>357</v>
      </c>
      <c r="H139" s="21">
        <v>45105.409423958336</v>
      </c>
      <c r="I139" t="s">
        <v>5350</v>
      </c>
      <c r="J139" t="s">
        <v>51</v>
      </c>
      <c r="K139" t="b">
        <v>0</v>
      </c>
      <c r="N139" t="s">
        <v>52</v>
      </c>
      <c r="O139">
        <v>1.62</v>
      </c>
      <c r="Q139">
        <v>1.62</v>
      </c>
      <c r="R139">
        <v>4.0909000000000004</v>
      </c>
      <c r="S139">
        <v>0</v>
      </c>
      <c r="T139">
        <v>0</v>
      </c>
      <c r="X139" t="s">
        <v>47</v>
      </c>
      <c r="Y139">
        <v>23</v>
      </c>
      <c r="Z139">
        <v>0</v>
      </c>
      <c r="AA139">
        <v>100</v>
      </c>
      <c r="AB139">
        <v>100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40</v>
      </c>
      <c r="AP139">
        <v>29</v>
      </c>
      <c r="AQ139">
        <v>0</v>
      </c>
      <c r="AR139">
        <v>0</v>
      </c>
      <c r="AS139">
        <v>0</v>
      </c>
      <c r="AT139">
        <v>0</v>
      </c>
      <c r="AU139">
        <v>39</v>
      </c>
      <c r="AV139">
        <v>29</v>
      </c>
      <c r="AW139">
        <v>31</v>
      </c>
      <c r="AX139">
        <v>45</v>
      </c>
      <c r="AY139">
        <v>37</v>
      </c>
      <c r="AZ139">
        <v>3</v>
      </c>
      <c r="BA139">
        <v>0</v>
      </c>
      <c r="BB139" t="s">
        <v>5362</v>
      </c>
      <c r="BG139" t="e" cm="1">
        <f t="array" ref="BG139">_xlfn.IFS(
  ISNUMBER(SEARCH("Ipad", Inventory[[#This Row],[Desc]])), "Apple")</f>
        <v>#N/A</v>
      </c>
    </row>
    <row r="140" spans="1:59" x14ac:dyDescent="0.25">
      <c r="A140">
        <v>124154</v>
      </c>
      <c r="B140" t="s">
        <v>358</v>
      </c>
      <c r="C140" t="s">
        <v>58</v>
      </c>
      <c r="D140">
        <v>0</v>
      </c>
      <c r="E140">
        <v>0</v>
      </c>
      <c r="G140" t="s">
        <v>359</v>
      </c>
      <c r="H140" s="21">
        <v>45105.409423958336</v>
      </c>
      <c r="I140" t="s">
        <v>5350</v>
      </c>
      <c r="J140" t="s">
        <v>51</v>
      </c>
      <c r="K140" t="b">
        <v>0</v>
      </c>
      <c r="N140" t="s">
        <v>52</v>
      </c>
      <c r="O140">
        <v>1.62</v>
      </c>
      <c r="Q140">
        <v>1.62</v>
      </c>
      <c r="R140">
        <v>4.0909000000000004</v>
      </c>
      <c r="S140">
        <v>0</v>
      </c>
      <c r="T140">
        <v>0</v>
      </c>
      <c r="X140" t="s">
        <v>47</v>
      </c>
      <c r="Y140">
        <v>24</v>
      </c>
      <c r="Z140">
        <v>0</v>
      </c>
      <c r="AA140">
        <v>50</v>
      </c>
      <c r="AB140">
        <v>50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32</v>
      </c>
      <c r="AP140">
        <v>22</v>
      </c>
      <c r="AQ140">
        <v>0</v>
      </c>
      <c r="AR140">
        <v>0</v>
      </c>
      <c r="AS140">
        <v>0</v>
      </c>
      <c r="AT140">
        <v>0</v>
      </c>
      <c r="AU140">
        <v>28</v>
      </c>
      <c r="AV140">
        <v>11</v>
      </c>
      <c r="AW140">
        <v>26</v>
      </c>
      <c r="AX140">
        <v>18</v>
      </c>
      <c r="AY140">
        <v>28</v>
      </c>
      <c r="AZ140">
        <v>10</v>
      </c>
      <c r="BA140">
        <v>10</v>
      </c>
      <c r="BB140" t="s">
        <v>5362</v>
      </c>
      <c r="BG140" t="e" cm="1">
        <f t="array" ref="BG140">_xlfn.IFS(
  ISNUMBER(SEARCH("Ipad", Inventory[[#This Row],[Desc]])), "Apple")</f>
        <v>#N/A</v>
      </c>
    </row>
    <row r="141" spans="1:59" x14ac:dyDescent="0.25">
      <c r="A141">
        <v>124155</v>
      </c>
      <c r="B141" t="s">
        <v>360</v>
      </c>
      <c r="C141" t="s">
        <v>49</v>
      </c>
      <c r="D141">
        <v>0</v>
      </c>
      <c r="E141">
        <v>0</v>
      </c>
      <c r="G141" t="s">
        <v>361</v>
      </c>
      <c r="H141" s="21">
        <v>45105.409423958336</v>
      </c>
      <c r="I141" t="s">
        <v>5350</v>
      </c>
      <c r="J141" t="s">
        <v>51</v>
      </c>
      <c r="K141" t="b">
        <v>0</v>
      </c>
      <c r="N141" t="s">
        <v>52</v>
      </c>
      <c r="O141">
        <v>7.26</v>
      </c>
      <c r="Q141">
        <v>7.26</v>
      </c>
      <c r="R141">
        <v>13.6363</v>
      </c>
      <c r="S141">
        <v>0</v>
      </c>
      <c r="T141">
        <v>0</v>
      </c>
      <c r="X141" t="s">
        <v>47</v>
      </c>
      <c r="Y141">
        <v>28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2</v>
      </c>
      <c r="BB141" t="s">
        <v>5362</v>
      </c>
      <c r="BG141" t="str" cm="1">
        <f t="array" ref="BG141">_xlfn.IFS(
  ISNUMBER(SEARCH("Ipad", Inventory[[#This Row],[Desc]])), "Apple")</f>
        <v>Apple</v>
      </c>
    </row>
    <row r="142" spans="1:59" x14ac:dyDescent="0.25">
      <c r="A142">
        <v>124156</v>
      </c>
      <c r="B142" t="s">
        <v>362</v>
      </c>
      <c r="C142" t="s">
        <v>49</v>
      </c>
      <c r="D142">
        <v>0</v>
      </c>
      <c r="E142">
        <v>0</v>
      </c>
      <c r="G142" t="s">
        <v>363</v>
      </c>
      <c r="H142" s="21">
        <v>45105.409423958336</v>
      </c>
      <c r="I142" t="s">
        <v>5350</v>
      </c>
      <c r="J142" t="s">
        <v>51</v>
      </c>
      <c r="K142" t="b">
        <v>0</v>
      </c>
      <c r="N142" t="s">
        <v>52</v>
      </c>
      <c r="O142">
        <v>3.21</v>
      </c>
      <c r="Q142">
        <v>3.21</v>
      </c>
      <c r="R142">
        <v>5.4545000000000003</v>
      </c>
      <c r="S142">
        <v>0</v>
      </c>
      <c r="T142">
        <v>0</v>
      </c>
      <c r="X142" t="s">
        <v>47</v>
      </c>
      <c r="Y142">
        <v>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2</v>
      </c>
      <c r="AP142">
        <v>1</v>
      </c>
      <c r="AQ142">
        <v>1</v>
      </c>
      <c r="AR142">
        <v>3</v>
      </c>
      <c r="AS142">
        <v>3</v>
      </c>
      <c r="AT142">
        <v>1</v>
      </c>
      <c r="AU142">
        <v>3</v>
      </c>
      <c r="AV142">
        <v>1</v>
      </c>
      <c r="AW142">
        <v>0</v>
      </c>
      <c r="AX142">
        <v>3</v>
      </c>
      <c r="AY142">
        <v>1</v>
      </c>
      <c r="AZ142">
        <v>0</v>
      </c>
      <c r="BA142">
        <v>4</v>
      </c>
      <c r="BG142" t="e" cm="1">
        <f t="array" ref="BG142">_xlfn.IFS(
  ISNUMBER(SEARCH("Galaxy", Inventory[[#This Row],[Desc]])), "Samsung")</f>
        <v>#N/A</v>
      </c>
    </row>
    <row r="143" spans="1:59" x14ac:dyDescent="0.25">
      <c r="A143">
        <v>124157</v>
      </c>
      <c r="B143" t="s">
        <v>364</v>
      </c>
      <c r="C143" t="s">
        <v>49</v>
      </c>
      <c r="D143">
        <v>0</v>
      </c>
      <c r="E143">
        <v>0</v>
      </c>
      <c r="G143" t="s">
        <v>365</v>
      </c>
      <c r="H143" s="21">
        <v>45105.409423958336</v>
      </c>
      <c r="I143" t="s">
        <v>5350</v>
      </c>
      <c r="J143" t="s">
        <v>51</v>
      </c>
      <c r="K143" t="b">
        <v>0</v>
      </c>
      <c r="N143" t="s">
        <v>52</v>
      </c>
      <c r="O143">
        <v>3.21</v>
      </c>
      <c r="Q143">
        <v>3.21</v>
      </c>
      <c r="R143">
        <v>5.4545000000000003</v>
      </c>
      <c r="S143">
        <v>0</v>
      </c>
      <c r="T143">
        <v>0</v>
      </c>
      <c r="X143" t="s">
        <v>47</v>
      </c>
      <c r="Y143">
        <v>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5</v>
      </c>
      <c r="AP143">
        <v>11</v>
      </c>
      <c r="AQ143">
        <v>5</v>
      </c>
      <c r="AR143">
        <v>1</v>
      </c>
      <c r="AS143">
        <v>3</v>
      </c>
      <c r="AT143">
        <v>0</v>
      </c>
      <c r="AU143">
        <v>3</v>
      </c>
      <c r="AV143">
        <v>7</v>
      </c>
      <c r="AW143">
        <v>8</v>
      </c>
      <c r="AX143">
        <v>4</v>
      </c>
      <c r="AY143">
        <v>1</v>
      </c>
      <c r="AZ143">
        <v>2</v>
      </c>
      <c r="BA143">
        <v>2</v>
      </c>
      <c r="BG143" t="e" cm="1">
        <f t="array" ref="BG143">_xlfn.IFS(
  ISNUMBER(SEARCH("Galaxy", Inventory[[#This Row],[Desc]])), "Samsung")</f>
        <v>#N/A</v>
      </c>
    </row>
    <row r="144" spans="1:59" x14ac:dyDescent="0.25">
      <c r="A144">
        <v>124158</v>
      </c>
      <c r="B144" t="s">
        <v>366</v>
      </c>
      <c r="C144" t="s">
        <v>49</v>
      </c>
      <c r="D144">
        <v>0</v>
      </c>
      <c r="E144">
        <v>0</v>
      </c>
      <c r="G144" t="s">
        <v>367</v>
      </c>
      <c r="H144" s="21">
        <v>45105.409423958336</v>
      </c>
      <c r="I144" t="s">
        <v>5350</v>
      </c>
      <c r="J144" t="s">
        <v>51</v>
      </c>
      <c r="K144" t="b">
        <v>0</v>
      </c>
      <c r="N144" t="s">
        <v>52</v>
      </c>
      <c r="O144">
        <v>2.65</v>
      </c>
      <c r="Q144">
        <v>2.65</v>
      </c>
      <c r="R144">
        <v>0</v>
      </c>
      <c r="S144">
        <v>0</v>
      </c>
      <c r="T144">
        <v>0</v>
      </c>
      <c r="X144" t="s">
        <v>47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G144" t="e" cm="1">
        <f t="array" ref="BG144">_xlfn.IFS(
  ISNUMBER(SEARCH("Galaxy", Inventory[[#This Row],[Desc]])), "Samsung")</f>
        <v>#N/A</v>
      </c>
    </row>
    <row r="145" spans="1:59" x14ac:dyDescent="0.25">
      <c r="A145">
        <v>124159</v>
      </c>
      <c r="B145" t="s">
        <v>368</v>
      </c>
      <c r="C145" t="s">
        <v>49</v>
      </c>
      <c r="D145">
        <v>0</v>
      </c>
      <c r="E145">
        <v>0</v>
      </c>
      <c r="G145" t="s">
        <v>369</v>
      </c>
      <c r="H145" s="21">
        <v>45105.409423958336</v>
      </c>
      <c r="I145" t="s">
        <v>5350</v>
      </c>
      <c r="J145" t="s">
        <v>51</v>
      </c>
      <c r="K145" t="b">
        <v>0</v>
      </c>
      <c r="N145" t="s">
        <v>52</v>
      </c>
      <c r="O145">
        <v>1.68</v>
      </c>
      <c r="Q145">
        <v>1.68</v>
      </c>
      <c r="R145">
        <v>0</v>
      </c>
      <c r="S145">
        <v>0</v>
      </c>
      <c r="T145">
        <v>0</v>
      </c>
      <c r="X145" t="s">
        <v>47</v>
      </c>
      <c r="Y145">
        <v>42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G145" t="e" cm="1">
        <f t="array" ref="BG145">_xlfn.IFS(
  ISNUMBER(SEARCH("Galaxy", Inventory[[#This Row],[Desc]])), "Samsung")</f>
        <v>#N/A</v>
      </c>
    </row>
    <row r="146" spans="1:59" x14ac:dyDescent="0.25">
      <c r="A146">
        <v>124160</v>
      </c>
      <c r="B146" t="s">
        <v>370</v>
      </c>
      <c r="C146" t="s">
        <v>49</v>
      </c>
      <c r="D146">
        <v>0</v>
      </c>
      <c r="E146">
        <v>0</v>
      </c>
      <c r="G146" t="s">
        <v>371</v>
      </c>
      <c r="H146" s="21">
        <v>45105.409423958336</v>
      </c>
      <c r="I146" t="s">
        <v>5350</v>
      </c>
      <c r="J146" t="s">
        <v>51</v>
      </c>
      <c r="K146" t="b">
        <v>0</v>
      </c>
      <c r="N146" t="s">
        <v>52</v>
      </c>
      <c r="O146">
        <v>2.93</v>
      </c>
      <c r="Q146">
        <v>2.93</v>
      </c>
      <c r="R146">
        <v>4.5453999999999999</v>
      </c>
      <c r="S146">
        <v>0</v>
      </c>
      <c r="T146">
        <v>0</v>
      </c>
      <c r="X146" t="s">
        <v>47</v>
      </c>
      <c r="Y146">
        <v>-22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18</v>
      </c>
      <c r="AP146">
        <v>19</v>
      </c>
      <c r="AQ146">
        <v>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</v>
      </c>
      <c r="AX146">
        <v>1</v>
      </c>
      <c r="AY146">
        <v>0</v>
      </c>
      <c r="AZ146">
        <v>0</v>
      </c>
      <c r="BA146">
        <v>0</v>
      </c>
      <c r="BG146" t="e" cm="1">
        <f t="array" ref="BG146">_xlfn.IFS(
  ISNUMBER(SEARCH("Galaxy", Inventory[[#This Row],[Desc]])), "Samsung")</f>
        <v>#N/A</v>
      </c>
    </row>
    <row r="147" spans="1:59" x14ac:dyDescent="0.25">
      <c r="A147">
        <v>124161</v>
      </c>
      <c r="B147" t="s">
        <v>372</v>
      </c>
      <c r="C147" t="s">
        <v>49</v>
      </c>
      <c r="D147">
        <v>0</v>
      </c>
      <c r="E147">
        <v>0</v>
      </c>
      <c r="G147" t="s">
        <v>373</v>
      </c>
      <c r="H147" s="21">
        <v>45105.409423958336</v>
      </c>
      <c r="I147" t="s">
        <v>5350</v>
      </c>
      <c r="J147" t="s">
        <v>51</v>
      </c>
      <c r="K147" t="b">
        <v>0</v>
      </c>
      <c r="N147" t="s">
        <v>52</v>
      </c>
      <c r="O147">
        <v>2.65</v>
      </c>
      <c r="Q147">
        <v>2.65</v>
      </c>
      <c r="R147">
        <v>5</v>
      </c>
      <c r="S147">
        <v>0</v>
      </c>
      <c r="T147">
        <v>0</v>
      </c>
      <c r="X147" t="s">
        <v>47</v>
      </c>
      <c r="Y147">
        <v>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17</v>
      </c>
      <c r="AP147">
        <v>44</v>
      </c>
      <c r="AQ147">
        <v>25</v>
      </c>
      <c r="AR147">
        <v>12</v>
      </c>
      <c r="AS147">
        <v>2</v>
      </c>
      <c r="AT147">
        <v>0</v>
      </c>
      <c r="AU147">
        <v>9</v>
      </c>
      <c r="AV147">
        <v>10</v>
      </c>
      <c r="AW147">
        <v>24</v>
      </c>
      <c r="AX147">
        <v>26</v>
      </c>
      <c r="AY147">
        <v>25</v>
      </c>
      <c r="AZ147">
        <v>0</v>
      </c>
      <c r="BA147">
        <v>0</v>
      </c>
      <c r="BB147" t="s">
        <v>5362</v>
      </c>
      <c r="BG147" t="e" cm="1">
        <f t="array" ref="BG147">_xlfn.IFS(
  ISNUMBER(SEARCH("Ipad", Inventory[[#This Row],[Desc]])), "Apple")</f>
        <v>#N/A</v>
      </c>
    </row>
    <row r="148" spans="1:59" x14ac:dyDescent="0.25">
      <c r="A148">
        <v>124162</v>
      </c>
      <c r="B148" t="s">
        <v>374</v>
      </c>
      <c r="C148" t="s">
        <v>49</v>
      </c>
      <c r="D148">
        <v>0</v>
      </c>
      <c r="E148">
        <v>0</v>
      </c>
      <c r="G148" t="s">
        <v>375</v>
      </c>
      <c r="H148" s="21">
        <v>45105.409424155092</v>
      </c>
      <c r="I148" t="s">
        <v>5350</v>
      </c>
      <c r="J148" t="s">
        <v>51</v>
      </c>
      <c r="K148" t="b">
        <v>0</v>
      </c>
      <c r="N148" t="s">
        <v>52</v>
      </c>
      <c r="O148">
        <v>2.65</v>
      </c>
      <c r="Q148">
        <v>2.65</v>
      </c>
      <c r="R148">
        <v>0</v>
      </c>
      <c r="S148">
        <v>0</v>
      </c>
      <c r="T148">
        <v>0</v>
      </c>
      <c r="X148" t="s">
        <v>47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5362</v>
      </c>
      <c r="BG148" t="e" cm="1">
        <f t="array" ref="BG148">_xlfn.IFS(
  ISNUMBER(SEARCH("Ipad", Inventory[[#This Row],[Desc]])), "Apple")</f>
        <v>#N/A</v>
      </c>
    </row>
    <row r="149" spans="1:59" x14ac:dyDescent="0.25">
      <c r="A149">
        <v>124163</v>
      </c>
      <c r="B149" t="s">
        <v>376</v>
      </c>
      <c r="C149" t="s">
        <v>49</v>
      </c>
      <c r="D149">
        <v>0</v>
      </c>
      <c r="E149">
        <v>0</v>
      </c>
      <c r="G149" t="s">
        <v>377</v>
      </c>
      <c r="H149" s="21">
        <v>45105.409424155092</v>
      </c>
      <c r="I149" t="s">
        <v>5350</v>
      </c>
      <c r="J149" t="s">
        <v>51</v>
      </c>
      <c r="K149" t="b">
        <v>0</v>
      </c>
      <c r="N149" t="s">
        <v>52</v>
      </c>
      <c r="O149">
        <v>2.65</v>
      </c>
      <c r="Q149">
        <v>2.65</v>
      </c>
      <c r="R149">
        <v>0</v>
      </c>
      <c r="S149">
        <v>0</v>
      </c>
      <c r="T149">
        <v>0</v>
      </c>
      <c r="X149" t="s">
        <v>47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G149" t="e" cm="1">
        <f t="array" ref="BG149">_xlfn.IFS(
  ISNUMBER(SEARCH("Galaxy", Inventory[[#This Row],[Desc]])), "Samsung")</f>
        <v>#N/A</v>
      </c>
    </row>
    <row r="150" spans="1:59" x14ac:dyDescent="0.25">
      <c r="A150">
        <v>124164</v>
      </c>
      <c r="B150" t="s">
        <v>378</v>
      </c>
      <c r="C150" t="s">
        <v>49</v>
      </c>
      <c r="D150">
        <v>0</v>
      </c>
      <c r="E150">
        <v>0</v>
      </c>
      <c r="G150" t="s">
        <v>379</v>
      </c>
      <c r="H150" s="21">
        <v>45105.409424155092</v>
      </c>
      <c r="I150" t="s">
        <v>5350</v>
      </c>
      <c r="J150" t="s">
        <v>51</v>
      </c>
      <c r="K150" t="b">
        <v>0</v>
      </c>
      <c r="N150" t="s">
        <v>52</v>
      </c>
      <c r="O150">
        <v>2.65</v>
      </c>
      <c r="Q150">
        <v>2.65</v>
      </c>
      <c r="R150">
        <v>0</v>
      </c>
      <c r="S150">
        <v>0</v>
      </c>
      <c r="T150">
        <v>0</v>
      </c>
      <c r="X150" t="s">
        <v>47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G150" t="e" cm="1">
        <f t="array" ref="BG150">_xlfn.IFS(
  ISNUMBER(SEARCH("Galaxy", Inventory[[#This Row],[Desc]])), "Samsung")</f>
        <v>#N/A</v>
      </c>
    </row>
    <row r="151" spans="1:59" x14ac:dyDescent="0.25">
      <c r="A151">
        <v>124165</v>
      </c>
      <c r="B151" t="s">
        <v>380</v>
      </c>
      <c r="C151" t="s">
        <v>49</v>
      </c>
      <c r="D151">
        <v>0</v>
      </c>
      <c r="E151">
        <v>0</v>
      </c>
      <c r="G151" t="s">
        <v>381</v>
      </c>
      <c r="H151" s="21">
        <v>45105.409424155092</v>
      </c>
      <c r="I151" t="s">
        <v>5350</v>
      </c>
      <c r="J151" t="s">
        <v>51</v>
      </c>
      <c r="K151" t="b">
        <v>0</v>
      </c>
      <c r="N151" t="s">
        <v>52</v>
      </c>
      <c r="O151">
        <v>3.07</v>
      </c>
      <c r="Q151">
        <v>3.07</v>
      </c>
      <c r="R151">
        <v>5.2727000000000004</v>
      </c>
      <c r="S151">
        <v>0</v>
      </c>
      <c r="T151">
        <v>0</v>
      </c>
      <c r="X151" t="s">
        <v>47</v>
      </c>
      <c r="Y151">
        <v>63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</v>
      </c>
      <c r="AP151">
        <v>0</v>
      </c>
      <c r="AQ151">
        <v>4</v>
      </c>
      <c r="AR151">
        <v>6</v>
      </c>
      <c r="AS151">
        <v>6</v>
      </c>
      <c r="AT151">
        <v>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5</v>
      </c>
      <c r="BA151">
        <v>8</v>
      </c>
      <c r="BG151" t="e" cm="1">
        <f t="array" ref="BG151">_xlfn.IFS(
  ISNUMBER(SEARCH("Galaxy", Inventory[[#This Row],[Desc]])), "Samsung")</f>
        <v>#N/A</v>
      </c>
    </row>
    <row r="152" spans="1:59" x14ac:dyDescent="0.25">
      <c r="A152">
        <v>124168</v>
      </c>
      <c r="B152" t="s">
        <v>386</v>
      </c>
      <c r="C152" t="s">
        <v>49</v>
      </c>
      <c r="D152">
        <v>0</v>
      </c>
      <c r="E152">
        <v>0</v>
      </c>
      <c r="G152" t="s">
        <v>387</v>
      </c>
      <c r="H152" s="21">
        <v>45105.409424155092</v>
      </c>
      <c r="I152" t="s">
        <v>5350</v>
      </c>
      <c r="J152" t="s">
        <v>51</v>
      </c>
      <c r="K152" t="b">
        <v>0</v>
      </c>
      <c r="N152" t="s">
        <v>52</v>
      </c>
      <c r="O152">
        <v>2.65</v>
      </c>
      <c r="Q152">
        <v>2.65</v>
      </c>
      <c r="R152">
        <v>5</v>
      </c>
      <c r="S152">
        <v>0</v>
      </c>
      <c r="T152">
        <v>0</v>
      </c>
      <c r="X152" t="s">
        <v>47</v>
      </c>
      <c r="Y152">
        <v>59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11</v>
      </c>
      <c r="AP152">
        <v>35</v>
      </c>
      <c r="AQ152">
        <v>15</v>
      </c>
      <c r="AR152">
        <v>16</v>
      </c>
      <c r="AS152">
        <v>19</v>
      </c>
      <c r="AT152">
        <v>8</v>
      </c>
      <c r="AU152">
        <v>15</v>
      </c>
      <c r="AV152">
        <v>4</v>
      </c>
      <c r="AW152">
        <v>21</v>
      </c>
      <c r="AX152">
        <v>15</v>
      </c>
      <c r="AY152">
        <v>8</v>
      </c>
      <c r="AZ152">
        <v>17</v>
      </c>
      <c r="BA152">
        <v>5</v>
      </c>
      <c r="BG152" t="e" cm="1">
        <f t="array" ref="BG152">_xlfn.IFS(
  ISNUMBER(SEARCH("Galaxy", Inventory[[#This Row],[Desc]])), "Samsung")</f>
        <v>#N/A</v>
      </c>
    </row>
    <row r="153" spans="1:59" x14ac:dyDescent="0.25">
      <c r="A153">
        <v>124169</v>
      </c>
      <c r="B153" t="s">
        <v>388</v>
      </c>
      <c r="C153" t="s">
        <v>49</v>
      </c>
      <c r="D153">
        <v>0</v>
      </c>
      <c r="E153">
        <v>0</v>
      </c>
      <c r="G153" t="s">
        <v>389</v>
      </c>
      <c r="H153" s="21">
        <v>45105.409424155092</v>
      </c>
      <c r="I153" t="s">
        <v>5350</v>
      </c>
      <c r="J153" t="s">
        <v>51</v>
      </c>
      <c r="K153" t="b">
        <v>0</v>
      </c>
      <c r="N153" t="s">
        <v>52</v>
      </c>
      <c r="O153">
        <v>3.21</v>
      </c>
      <c r="Q153">
        <v>3.21</v>
      </c>
      <c r="R153">
        <v>5.4545000000000003</v>
      </c>
      <c r="S153">
        <v>0</v>
      </c>
      <c r="T153">
        <v>0</v>
      </c>
      <c r="X153" t="s">
        <v>47</v>
      </c>
      <c r="Y153">
        <v>33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8</v>
      </c>
      <c r="AV153">
        <v>1</v>
      </c>
      <c r="AW153">
        <v>12</v>
      </c>
      <c r="AX153">
        <v>7</v>
      </c>
      <c r="AY153">
        <v>7</v>
      </c>
      <c r="AZ153">
        <v>1</v>
      </c>
      <c r="BA153">
        <v>0</v>
      </c>
      <c r="BG153" t="e" cm="1">
        <f t="array" ref="BG153">_xlfn.IFS(
  ISNUMBER(SEARCH("Galaxy", Inventory[[#This Row],[Desc]])), "Samsung")</f>
        <v>#N/A</v>
      </c>
    </row>
    <row r="154" spans="1:59" x14ac:dyDescent="0.25">
      <c r="A154">
        <v>124170</v>
      </c>
      <c r="B154" t="s">
        <v>390</v>
      </c>
      <c r="C154" t="s">
        <v>49</v>
      </c>
      <c r="D154">
        <v>0</v>
      </c>
      <c r="E154">
        <v>0</v>
      </c>
      <c r="G154" t="s">
        <v>391</v>
      </c>
      <c r="H154" s="21">
        <v>45105.409424155092</v>
      </c>
      <c r="I154" t="s">
        <v>5350</v>
      </c>
      <c r="J154" t="s">
        <v>51</v>
      </c>
      <c r="K154" t="b">
        <v>0</v>
      </c>
      <c r="N154" t="s">
        <v>52</v>
      </c>
      <c r="O154">
        <v>2.93</v>
      </c>
      <c r="Q154">
        <v>2.93</v>
      </c>
      <c r="R154">
        <v>0</v>
      </c>
      <c r="S154">
        <v>0</v>
      </c>
      <c r="T154">
        <v>0</v>
      </c>
      <c r="X154" t="s">
        <v>47</v>
      </c>
      <c r="Y154">
        <v>-5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G154" t="e" cm="1">
        <f t="array" ref="BG154">_xlfn.IFS(
  ISNUMBER(SEARCH("Galaxy", Inventory[[#This Row],[Desc]])), "Samsung")</f>
        <v>#N/A</v>
      </c>
    </row>
    <row r="155" spans="1:59" x14ac:dyDescent="0.25">
      <c r="A155">
        <v>124171</v>
      </c>
      <c r="B155" t="s">
        <v>392</v>
      </c>
      <c r="C155" t="s">
        <v>49</v>
      </c>
      <c r="D155">
        <v>0</v>
      </c>
      <c r="E155">
        <v>0</v>
      </c>
      <c r="G155" t="s">
        <v>393</v>
      </c>
      <c r="H155" s="21">
        <v>45105.409424155092</v>
      </c>
      <c r="I155" t="s">
        <v>5350</v>
      </c>
      <c r="J155" t="s">
        <v>51</v>
      </c>
      <c r="K155" t="b">
        <v>0</v>
      </c>
      <c r="N155" t="s">
        <v>52</v>
      </c>
      <c r="O155">
        <v>2.93</v>
      </c>
      <c r="Q155">
        <v>2.93</v>
      </c>
      <c r="R155">
        <v>4.5453999999999999</v>
      </c>
      <c r="S155">
        <v>0</v>
      </c>
      <c r="T155">
        <v>0</v>
      </c>
      <c r="X155" t="s">
        <v>47</v>
      </c>
      <c r="Y155">
        <v>10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</v>
      </c>
      <c r="AP155">
        <v>16</v>
      </c>
      <c r="AQ155">
        <v>11</v>
      </c>
      <c r="AR155">
        <v>6</v>
      </c>
      <c r="AS155">
        <v>9</v>
      </c>
      <c r="AT155">
        <v>0</v>
      </c>
      <c r="AU155">
        <v>0</v>
      </c>
      <c r="AV155">
        <v>1</v>
      </c>
      <c r="AW155">
        <v>19</v>
      </c>
      <c r="AX155">
        <v>15</v>
      </c>
      <c r="AY155">
        <v>8</v>
      </c>
      <c r="AZ155">
        <v>3</v>
      </c>
      <c r="BA155">
        <v>10</v>
      </c>
      <c r="BB155" t="s">
        <v>5362</v>
      </c>
      <c r="BG155" t="e" cm="1">
        <f t="array" ref="BG155">_xlfn.IFS(
  ISNUMBER(SEARCH("Ipad", Inventory[[#This Row],[Desc]])), "Apple")</f>
        <v>#N/A</v>
      </c>
    </row>
    <row r="156" spans="1:59" x14ac:dyDescent="0.25">
      <c r="A156">
        <v>124172</v>
      </c>
      <c r="B156" t="s">
        <v>394</v>
      </c>
      <c r="C156" t="s">
        <v>49</v>
      </c>
      <c r="D156">
        <v>0</v>
      </c>
      <c r="E156">
        <v>0</v>
      </c>
      <c r="G156" t="s">
        <v>395</v>
      </c>
      <c r="H156" s="21">
        <v>45105.409424155092</v>
      </c>
      <c r="I156" t="s">
        <v>5350</v>
      </c>
      <c r="J156" t="s">
        <v>51</v>
      </c>
      <c r="K156" t="b">
        <v>0</v>
      </c>
      <c r="N156" t="s">
        <v>52</v>
      </c>
      <c r="O156">
        <v>2.65</v>
      </c>
      <c r="Q156">
        <v>2.65</v>
      </c>
      <c r="R156">
        <v>0</v>
      </c>
      <c r="S156">
        <v>0</v>
      </c>
      <c r="T156">
        <v>0</v>
      </c>
      <c r="X156" t="s">
        <v>47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G156" t="str" cm="1">
        <f t="array" ref="BG156">_xlfn.IFS(
  ISNUMBER(SEARCH("Galaxy", Inventory[[#This Row],[Desc]])), "Samsung")</f>
        <v>Samsung</v>
      </c>
    </row>
    <row r="157" spans="1:59" x14ac:dyDescent="0.25">
      <c r="A157">
        <v>124173</v>
      </c>
      <c r="B157" t="s">
        <v>396</v>
      </c>
      <c r="C157" t="s">
        <v>49</v>
      </c>
      <c r="D157">
        <v>0</v>
      </c>
      <c r="E157">
        <v>0</v>
      </c>
      <c r="G157" t="s">
        <v>397</v>
      </c>
      <c r="H157" s="21">
        <v>45105.409424155092</v>
      </c>
      <c r="I157" t="s">
        <v>5350</v>
      </c>
      <c r="J157" t="s">
        <v>51</v>
      </c>
      <c r="K157" t="b">
        <v>0</v>
      </c>
      <c r="N157" t="s">
        <v>52</v>
      </c>
      <c r="O157">
        <v>2.65</v>
      </c>
      <c r="Q157">
        <v>2.65</v>
      </c>
      <c r="R157">
        <v>3.8180999999999998</v>
      </c>
      <c r="S157">
        <v>0</v>
      </c>
      <c r="T157">
        <v>0</v>
      </c>
      <c r="X157" t="s">
        <v>47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</v>
      </c>
      <c r="AP157">
        <v>3</v>
      </c>
      <c r="AQ157">
        <v>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G157" t="e" cm="1">
        <f t="array" ref="BG157">_xlfn.IFS(
  ISNUMBER(SEARCH("Galaxy", Inventory[[#This Row],[Desc]])), "Samsung")</f>
        <v>#N/A</v>
      </c>
    </row>
    <row r="158" spans="1:59" x14ac:dyDescent="0.25">
      <c r="A158">
        <v>124176</v>
      </c>
      <c r="B158" t="s">
        <v>400</v>
      </c>
      <c r="C158" t="s">
        <v>49</v>
      </c>
      <c r="D158">
        <v>0</v>
      </c>
      <c r="E158">
        <v>0</v>
      </c>
      <c r="G158" t="s">
        <v>401</v>
      </c>
      <c r="H158" s="21">
        <v>45105.409424155092</v>
      </c>
      <c r="I158" t="s">
        <v>5350</v>
      </c>
      <c r="J158" t="s">
        <v>51</v>
      </c>
      <c r="K158" t="b">
        <v>0</v>
      </c>
      <c r="N158" t="s">
        <v>52</v>
      </c>
      <c r="O158">
        <v>2.65</v>
      </c>
      <c r="Q158">
        <v>2.65</v>
      </c>
      <c r="R158">
        <v>5</v>
      </c>
      <c r="S158">
        <v>0</v>
      </c>
      <c r="T158">
        <v>0</v>
      </c>
      <c r="X158" t="s">
        <v>47</v>
      </c>
      <c r="Y158">
        <v>48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17</v>
      </c>
      <c r="AP158">
        <v>38</v>
      </c>
      <c r="AQ158">
        <v>37</v>
      </c>
      <c r="AR158">
        <v>32</v>
      </c>
      <c r="AS158">
        <v>16</v>
      </c>
      <c r="AT158">
        <v>19</v>
      </c>
      <c r="AU158">
        <v>32</v>
      </c>
      <c r="AV158">
        <v>23</v>
      </c>
      <c r="AW158">
        <v>28</v>
      </c>
      <c r="AX158">
        <v>33</v>
      </c>
      <c r="AY158">
        <v>14</v>
      </c>
      <c r="AZ158">
        <v>0</v>
      </c>
      <c r="BA158">
        <v>15</v>
      </c>
      <c r="BG158" t="e" cm="1">
        <f t="array" ref="BG158">_xlfn.IFS(
  ISNUMBER(SEARCH("Galaxy", Inventory[[#This Row],[Desc]])), "Samsung")</f>
        <v>#N/A</v>
      </c>
    </row>
    <row r="159" spans="1:59" x14ac:dyDescent="0.25">
      <c r="A159">
        <v>124177</v>
      </c>
      <c r="B159" t="s">
        <v>402</v>
      </c>
      <c r="C159" t="s">
        <v>49</v>
      </c>
      <c r="D159">
        <v>0</v>
      </c>
      <c r="E159">
        <v>0</v>
      </c>
      <c r="G159" t="s">
        <v>403</v>
      </c>
      <c r="H159" s="21">
        <v>45105.409424155092</v>
      </c>
      <c r="I159" t="s">
        <v>5350</v>
      </c>
      <c r="J159" t="s">
        <v>51</v>
      </c>
      <c r="K159" t="b">
        <v>0</v>
      </c>
      <c r="N159" t="s">
        <v>52</v>
      </c>
      <c r="O159">
        <v>7.68</v>
      </c>
      <c r="Q159">
        <v>7.68</v>
      </c>
      <c r="R159">
        <v>0</v>
      </c>
      <c r="S159">
        <v>0</v>
      </c>
      <c r="T159">
        <v>0</v>
      </c>
      <c r="X159" t="s">
        <v>47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5362</v>
      </c>
      <c r="BG159" t="str" cm="1">
        <f t="array" ref="BG159">_xlfn.IFS(
  ISNUMBER(SEARCH("Ipad", Inventory[[#This Row],[Desc]])), "Apple")</f>
        <v>Apple</v>
      </c>
    </row>
    <row r="160" spans="1:59" x14ac:dyDescent="0.25">
      <c r="A160">
        <v>124178</v>
      </c>
      <c r="B160" t="s">
        <v>404</v>
      </c>
      <c r="C160" t="s">
        <v>49</v>
      </c>
      <c r="D160">
        <v>0</v>
      </c>
      <c r="E160">
        <v>0</v>
      </c>
      <c r="G160" t="s">
        <v>405</v>
      </c>
      <c r="H160" s="21">
        <v>45105.409424155092</v>
      </c>
      <c r="I160" t="s">
        <v>5350</v>
      </c>
      <c r="J160" t="s">
        <v>51</v>
      </c>
      <c r="K160" t="b">
        <v>0</v>
      </c>
      <c r="N160" t="s">
        <v>52</v>
      </c>
      <c r="O160">
        <v>5.44</v>
      </c>
      <c r="Q160">
        <v>5.44</v>
      </c>
      <c r="R160">
        <v>16.060600000000001</v>
      </c>
      <c r="S160">
        <v>0</v>
      </c>
      <c r="T160">
        <v>0</v>
      </c>
      <c r="X160" t="s">
        <v>47</v>
      </c>
      <c r="Y160">
        <v>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1</v>
      </c>
      <c r="BB160" t="s">
        <v>5362</v>
      </c>
      <c r="BG160" t="str" cm="1">
        <f t="array" ref="BG160">_xlfn.IFS(
  ISNUMBER(SEARCH("Ipad", Inventory[[#This Row],[Desc]])), "Apple")</f>
        <v>Apple</v>
      </c>
    </row>
    <row r="161" spans="1:59" x14ac:dyDescent="0.25">
      <c r="A161">
        <v>124179</v>
      </c>
      <c r="B161" t="s">
        <v>406</v>
      </c>
      <c r="C161" t="s">
        <v>114</v>
      </c>
      <c r="D161">
        <v>0</v>
      </c>
      <c r="E161">
        <v>0</v>
      </c>
      <c r="G161" t="s">
        <v>407</v>
      </c>
      <c r="H161" s="21">
        <v>45105.409424155092</v>
      </c>
      <c r="I161" t="s">
        <v>5350</v>
      </c>
      <c r="J161" t="s">
        <v>51</v>
      </c>
      <c r="K161" t="b">
        <v>0</v>
      </c>
      <c r="N161" t="s">
        <v>52</v>
      </c>
      <c r="O161">
        <v>2.57</v>
      </c>
      <c r="Q161">
        <v>2.57</v>
      </c>
      <c r="R161">
        <v>4.0909000000000004</v>
      </c>
      <c r="S161">
        <v>0</v>
      </c>
      <c r="T161">
        <v>0</v>
      </c>
      <c r="X161" t="s">
        <v>47</v>
      </c>
      <c r="Y161">
        <v>30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 t="s">
        <v>5362</v>
      </c>
      <c r="BG161" t="e" cm="1">
        <f t="array" ref="BG161">_xlfn.IFS(
  ISNUMBER(SEARCH("Ipad", Inventory[[#This Row],[Desc]])), "Apple")</f>
        <v>#N/A</v>
      </c>
    </row>
    <row r="162" spans="1:59" x14ac:dyDescent="0.25">
      <c r="A162">
        <v>124180</v>
      </c>
      <c r="B162" t="s">
        <v>408</v>
      </c>
      <c r="C162" t="s">
        <v>49</v>
      </c>
      <c r="D162">
        <v>0</v>
      </c>
      <c r="E162">
        <v>0</v>
      </c>
      <c r="G162" t="s">
        <v>409</v>
      </c>
      <c r="H162" s="21">
        <v>45105.409424155092</v>
      </c>
      <c r="I162" t="s">
        <v>5350</v>
      </c>
      <c r="J162" t="s">
        <v>51</v>
      </c>
      <c r="K162" t="b">
        <v>0</v>
      </c>
      <c r="N162" t="s">
        <v>52</v>
      </c>
      <c r="O162">
        <v>3.21</v>
      </c>
      <c r="Q162">
        <v>3.21</v>
      </c>
      <c r="R162">
        <v>5.4545000000000003</v>
      </c>
      <c r="S162">
        <v>0</v>
      </c>
      <c r="T162">
        <v>0</v>
      </c>
      <c r="X162" t="s">
        <v>47</v>
      </c>
      <c r="Y162">
        <v>22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</v>
      </c>
      <c r="AP162">
        <v>2</v>
      </c>
      <c r="AQ162">
        <v>2</v>
      </c>
      <c r="AR162">
        <v>0</v>
      </c>
      <c r="AS162">
        <v>4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G162" t="e" cm="1">
        <f t="array" ref="BG162">_xlfn.IFS(
  ISNUMBER(SEARCH("Galaxy", Inventory[[#This Row],[Desc]])), "Samsung")</f>
        <v>#N/A</v>
      </c>
    </row>
    <row r="163" spans="1:59" x14ac:dyDescent="0.25">
      <c r="A163">
        <v>124181</v>
      </c>
      <c r="B163" t="s">
        <v>410</v>
      </c>
      <c r="C163" t="s">
        <v>49</v>
      </c>
      <c r="D163">
        <v>0</v>
      </c>
      <c r="E163">
        <v>0</v>
      </c>
      <c r="G163" t="s">
        <v>411</v>
      </c>
      <c r="H163" s="21">
        <v>45105.409424155092</v>
      </c>
      <c r="I163" t="s">
        <v>5350</v>
      </c>
      <c r="J163" t="s">
        <v>51</v>
      </c>
      <c r="K163" t="b">
        <v>0</v>
      </c>
      <c r="N163" t="s">
        <v>52</v>
      </c>
      <c r="O163">
        <v>3.07</v>
      </c>
      <c r="Q163">
        <v>3.07</v>
      </c>
      <c r="R163">
        <v>5.2727000000000004</v>
      </c>
      <c r="S163">
        <v>0</v>
      </c>
      <c r="T163">
        <v>0</v>
      </c>
      <c r="X163" t="s">
        <v>47</v>
      </c>
      <c r="Y163">
        <v>22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2</v>
      </c>
      <c r="AQ163">
        <v>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4</v>
      </c>
      <c r="AY163">
        <v>1</v>
      </c>
      <c r="AZ163">
        <v>1</v>
      </c>
      <c r="BA163">
        <v>2</v>
      </c>
      <c r="BG163" t="e" cm="1">
        <f t="array" ref="BG163">_xlfn.IFS(
  ISNUMBER(SEARCH("Galaxy", Inventory[[#This Row],[Desc]])), "Samsung")</f>
        <v>#N/A</v>
      </c>
    </row>
    <row r="164" spans="1:59" x14ac:dyDescent="0.25">
      <c r="A164">
        <v>124182</v>
      </c>
      <c r="B164" t="s">
        <v>412</v>
      </c>
      <c r="C164" t="s">
        <v>49</v>
      </c>
      <c r="D164">
        <v>0</v>
      </c>
      <c r="E164">
        <v>0</v>
      </c>
      <c r="G164" t="s">
        <v>413</v>
      </c>
      <c r="H164" s="21">
        <v>45105.409424155092</v>
      </c>
      <c r="I164" t="s">
        <v>5350</v>
      </c>
      <c r="J164" t="s">
        <v>51</v>
      </c>
      <c r="K164" t="b">
        <v>0</v>
      </c>
      <c r="N164" t="s">
        <v>52</v>
      </c>
      <c r="O164">
        <v>3.07</v>
      </c>
      <c r="Q164">
        <v>3.07</v>
      </c>
      <c r="R164">
        <v>5.2727000000000004</v>
      </c>
      <c r="S164">
        <v>0</v>
      </c>
      <c r="T164">
        <v>0</v>
      </c>
      <c r="X164" t="s">
        <v>47</v>
      </c>
      <c r="Y164">
        <v>44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</v>
      </c>
      <c r="AP164">
        <v>4</v>
      </c>
      <c r="AQ164">
        <v>4</v>
      </c>
      <c r="AR164">
        <v>0</v>
      </c>
      <c r="AS164">
        <v>7</v>
      </c>
      <c r="AT164">
        <v>1</v>
      </c>
      <c r="AU164">
        <v>5</v>
      </c>
      <c r="AV164">
        <v>3</v>
      </c>
      <c r="AW164">
        <v>5</v>
      </c>
      <c r="AX164">
        <v>5</v>
      </c>
      <c r="AY164">
        <v>3</v>
      </c>
      <c r="AZ164">
        <v>4</v>
      </c>
      <c r="BA164">
        <v>2</v>
      </c>
      <c r="BG164" t="e" cm="1">
        <f t="array" ref="BG164">_xlfn.IFS(
  ISNUMBER(SEARCH("Galaxy", Inventory[[#This Row],[Desc]])), "Samsung")</f>
        <v>#N/A</v>
      </c>
    </row>
    <row r="165" spans="1:59" x14ac:dyDescent="0.25">
      <c r="A165">
        <v>124183</v>
      </c>
      <c r="B165" t="s">
        <v>414</v>
      </c>
      <c r="C165" t="s">
        <v>49</v>
      </c>
      <c r="D165">
        <v>0</v>
      </c>
      <c r="E165">
        <v>0</v>
      </c>
      <c r="G165" t="s">
        <v>415</v>
      </c>
      <c r="H165" s="21">
        <v>45105.409424155092</v>
      </c>
      <c r="I165" t="s">
        <v>5350</v>
      </c>
      <c r="J165" t="s">
        <v>51</v>
      </c>
      <c r="K165" t="b">
        <v>0</v>
      </c>
      <c r="N165" t="s">
        <v>52</v>
      </c>
      <c r="O165">
        <v>3.07</v>
      </c>
      <c r="Q165">
        <v>3.07</v>
      </c>
      <c r="R165">
        <v>5.2727000000000004</v>
      </c>
      <c r="S165">
        <v>0</v>
      </c>
      <c r="T165">
        <v>0</v>
      </c>
      <c r="X165" t="s">
        <v>47</v>
      </c>
      <c r="Y165">
        <v>61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5</v>
      </c>
      <c r="AP165">
        <v>4</v>
      </c>
      <c r="AQ165">
        <v>0</v>
      </c>
      <c r="AR165">
        <v>4</v>
      </c>
      <c r="AS165">
        <v>6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1</v>
      </c>
      <c r="AZ165">
        <v>1</v>
      </c>
      <c r="BA165">
        <v>3</v>
      </c>
      <c r="BG165" t="e" cm="1">
        <f t="array" ref="BG165">_xlfn.IFS(
  ISNUMBER(SEARCH("Galaxy", Inventory[[#This Row],[Desc]])), "Samsung")</f>
        <v>#N/A</v>
      </c>
    </row>
    <row r="166" spans="1:59" x14ac:dyDescent="0.25">
      <c r="A166">
        <v>124184</v>
      </c>
      <c r="B166" t="s">
        <v>416</v>
      </c>
      <c r="C166" t="s">
        <v>49</v>
      </c>
      <c r="D166">
        <v>0</v>
      </c>
      <c r="E166">
        <v>0</v>
      </c>
      <c r="G166" t="s">
        <v>417</v>
      </c>
      <c r="H166" s="21">
        <v>45105.409424155092</v>
      </c>
      <c r="I166" t="s">
        <v>5350</v>
      </c>
      <c r="J166" t="s">
        <v>51</v>
      </c>
      <c r="K166" t="b">
        <v>0</v>
      </c>
      <c r="N166" t="s">
        <v>52</v>
      </c>
      <c r="O166">
        <v>1.68</v>
      </c>
      <c r="Q166">
        <v>1.68</v>
      </c>
      <c r="R166">
        <v>2.7271999999999998</v>
      </c>
      <c r="S166">
        <v>0</v>
      </c>
      <c r="T166">
        <v>0</v>
      </c>
      <c r="X166" t="s">
        <v>47</v>
      </c>
      <c r="Y166">
        <v>29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</v>
      </c>
      <c r="AP166">
        <v>0</v>
      </c>
      <c r="AQ166">
        <v>3</v>
      </c>
      <c r="AR166">
        <v>0</v>
      </c>
      <c r="AS166">
        <v>2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G166" t="e" cm="1">
        <f t="array" ref="BG166">_xlfn.IFS(
  ISNUMBER(SEARCH("Galaxy", Inventory[[#This Row],[Desc]])), "Samsung")</f>
        <v>#N/A</v>
      </c>
    </row>
    <row r="167" spans="1:59" x14ac:dyDescent="0.25">
      <c r="A167">
        <v>124185</v>
      </c>
      <c r="B167" t="s">
        <v>418</v>
      </c>
      <c r="C167" t="s">
        <v>49</v>
      </c>
      <c r="D167">
        <v>0</v>
      </c>
      <c r="E167">
        <v>0</v>
      </c>
      <c r="G167" t="s">
        <v>419</v>
      </c>
      <c r="H167" s="21">
        <v>45105.409424155092</v>
      </c>
      <c r="I167" t="s">
        <v>5350</v>
      </c>
      <c r="J167" t="s">
        <v>51</v>
      </c>
      <c r="K167" t="b">
        <v>0</v>
      </c>
      <c r="N167" t="s">
        <v>52</v>
      </c>
      <c r="O167">
        <v>3.07</v>
      </c>
      <c r="Q167">
        <v>3.07</v>
      </c>
      <c r="R167">
        <v>5.2727000000000004</v>
      </c>
      <c r="S167">
        <v>0</v>
      </c>
      <c r="T167">
        <v>0</v>
      </c>
      <c r="X167" t="s">
        <v>47</v>
      </c>
      <c r="Y167">
        <v>-47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9</v>
      </c>
      <c r="AP167">
        <v>49</v>
      </c>
      <c r="AQ167">
        <v>27</v>
      </c>
      <c r="AR167">
        <v>15</v>
      </c>
      <c r="AS167">
        <v>2</v>
      </c>
      <c r="AT167">
        <v>0</v>
      </c>
      <c r="AU167">
        <v>39</v>
      </c>
      <c r="AV167">
        <v>33</v>
      </c>
      <c r="AW167">
        <v>14</v>
      </c>
      <c r="AX167">
        <v>15</v>
      </c>
      <c r="AY167">
        <v>15</v>
      </c>
      <c r="AZ167">
        <v>37</v>
      </c>
      <c r="BA167">
        <v>27</v>
      </c>
      <c r="BB167" t="s">
        <v>5362</v>
      </c>
      <c r="BG167" t="e" cm="1">
        <f t="array" ref="BG167">_xlfn.IFS(
  ISNUMBER(SEARCH("Ipad", Inventory[[#This Row],[Desc]])), "Apple")</f>
        <v>#N/A</v>
      </c>
    </row>
    <row r="168" spans="1:59" x14ac:dyDescent="0.25">
      <c r="A168">
        <v>124186</v>
      </c>
      <c r="B168" t="s">
        <v>420</v>
      </c>
      <c r="C168" t="s">
        <v>49</v>
      </c>
      <c r="D168">
        <v>0</v>
      </c>
      <c r="E168">
        <v>0</v>
      </c>
      <c r="G168" t="s">
        <v>421</v>
      </c>
      <c r="H168" s="21">
        <v>45105.409424155092</v>
      </c>
      <c r="I168" t="s">
        <v>5350</v>
      </c>
      <c r="J168" t="s">
        <v>51</v>
      </c>
      <c r="K168" t="b">
        <v>0</v>
      </c>
      <c r="N168" t="s">
        <v>52</v>
      </c>
      <c r="O168">
        <v>7.68</v>
      </c>
      <c r="Q168">
        <v>7.68</v>
      </c>
      <c r="R168">
        <v>0</v>
      </c>
      <c r="S168">
        <v>0</v>
      </c>
      <c r="T168">
        <v>0</v>
      </c>
      <c r="X168" t="s">
        <v>47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5362</v>
      </c>
      <c r="BG168" t="str" cm="1">
        <f t="array" ref="BG168">_xlfn.IFS(
  ISNUMBER(SEARCH("Ipad", Inventory[[#This Row],[Desc]])), "Apple")</f>
        <v>Apple</v>
      </c>
    </row>
    <row r="169" spans="1:59" x14ac:dyDescent="0.25">
      <c r="A169">
        <v>124187</v>
      </c>
      <c r="B169" t="s">
        <v>422</v>
      </c>
      <c r="C169" t="s">
        <v>49</v>
      </c>
      <c r="D169">
        <v>0</v>
      </c>
      <c r="E169">
        <v>0</v>
      </c>
      <c r="G169" t="s">
        <v>423</v>
      </c>
      <c r="H169" s="21">
        <v>45105.409424155092</v>
      </c>
      <c r="I169" t="s">
        <v>5350</v>
      </c>
      <c r="J169" t="s">
        <v>51</v>
      </c>
      <c r="K169" t="b">
        <v>0</v>
      </c>
      <c r="N169" t="s">
        <v>52</v>
      </c>
      <c r="O169">
        <v>7.68</v>
      </c>
      <c r="Q169">
        <v>7.68</v>
      </c>
      <c r="R169">
        <v>13.6363</v>
      </c>
      <c r="S169">
        <v>0</v>
      </c>
      <c r="T169">
        <v>0</v>
      </c>
      <c r="X169" t="s">
        <v>47</v>
      </c>
      <c r="Y169">
        <v>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5362</v>
      </c>
      <c r="BG169" t="str" cm="1">
        <f t="array" ref="BG169">_xlfn.IFS(
  ISNUMBER(SEARCH("Ipad", Inventory[[#This Row],[Desc]])), "Apple")</f>
        <v>Apple</v>
      </c>
    </row>
    <row r="170" spans="1:59" x14ac:dyDescent="0.25">
      <c r="A170">
        <v>124188</v>
      </c>
      <c r="B170" t="s">
        <v>424</v>
      </c>
      <c r="C170" t="s">
        <v>114</v>
      </c>
      <c r="D170">
        <v>0</v>
      </c>
      <c r="E170">
        <v>0</v>
      </c>
      <c r="G170" t="s">
        <v>425</v>
      </c>
      <c r="H170" s="21">
        <v>45105.409424155092</v>
      </c>
      <c r="I170" t="s">
        <v>5350</v>
      </c>
      <c r="J170" t="s">
        <v>51</v>
      </c>
      <c r="K170" t="b">
        <v>0</v>
      </c>
      <c r="N170" t="s">
        <v>52</v>
      </c>
      <c r="O170">
        <v>2.57</v>
      </c>
      <c r="Q170">
        <v>2.57</v>
      </c>
      <c r="R170">
        <v>4.0909000000000004</v>
      </c>
      <c r="S170">
        <v>0</v>
      </c>
      <c r="T170">
        <v>0</v>
      </c>
      <c r="X170" t="s">
        <v>47</v>
      </c>
      <c r="Y170">
        <v>-2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9</v>
      </c>
      <c r="AP170">
        <v>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5362</v>
      </c>
      <c r="BG170" t="e" cm="1">
        <f t="array" ref="BG170">_xlfn.IFS(
  ISNUMBER(SEARCH("Ipad", Inventory[[#This Row],[Desc]])), "Apple")</f>
        <v>#N/A</v>
      </c>
    </row>
    <row r="171" spans="1:59" x14ac:dyDescent="0.25">
      <c r="A171">
        <v>124189</v>
      </c>
      <c r="B171" t="s">
        <v>426</v>
      </c>
      <c r="C171" t="s">
        <v>49</v>
      </c>
      <c r="D171">
        <v>0</v>
      </c>
      <c r="E171">
        <v>0</v>
      </c>
      <c r="G171" t="s">
        <v>427</v>
      </c>
      <c r="H171" s="21">
        <v>45105.409424155092</v>
      </c>
      <c r="I171" t="s">
        <v>5350</v>
      </c>
      <c r="J171" t="s">
        <v>51</v>
      </c>
      <c r="K171" t="b">
        <v>0</v>
      </c>
      <c r="N171" t="s">
        <v>52</v>
      </c>
      <c r="O171">
        <v>3.21</v>
      </c>
      <c r="Q171">
        <v>3.21</v>
      </c>
      <c r="R171">
        <v>5.4545000000000003</v>
      </c>
      <c r="S171">
        <v>0</v>
      </c>
      <c r="T171">
        <v>0</v>
      </c>
      <c r="X171" t="s">
        <v>47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</v>
      </c>
      <c r="AP171">
        <v>3</v>
      </c>
      <c r="AQ171">
        <v>4</v>
      </c>
      <c r="AR171">
        <v>7</v>
      </c>
      <c r="AS171">
        <v>2</v>
      </c>
      <c r="AT171">
        <v>0</v>
      </c>
      <c r="AU171">
        <v>1</v>
      </c>
      <c r="AV171">
        <v>2</v>
      </c>
      <c r="AW171">
        <v>1</v>
      </c>
      <c r="AX171">
        <v>6</v>
      </c>
      <c r="AY171">
        <v>3</v>
      </c>
      <c r="AZ171">
        <v>2</v>
      </c>
      <c r="BA171">
        <v>7</v>
      </c>
      <c r="BG171" t="e" cm="1">
        <f t="array" ref="BG171">_xlfn.IFS(
  ISNUMBER(SEARCH("Galaxy", Inventory[[#This Row],[Desc]])), "Samsung")</f>
        <v>#N/A</v>
      </c>
    </row>
    <row r="172" spans="1:59" x14ac:dyDescent="0.25">
      <c r="A172">
        <v>124190</v>
      </c>
      <c r="B172" t="s">
        <v>428</v>
      </c>
      <c r="C172" t="s">
        <v>49</v>
      </c>
      <c r="D172">
        <v>0</v>
      </c>
      <c r="E172">
        <v>0</v>
      </c>
      <c r="G172" t="s">
        <v>429</v>
      </c>
      <c r="H172" s="21">
        <v>45105.409424155092</v>
      </c>
      <c r="I172" t="s">
        <v>5350</v>
      </c>
      <c r="J172" t="s">
        <v>51</v>
      </c>
      <c r="K172" t="b">
        <v>0</v>
      </c>
      <c r="N172" t="s">
        <v>52</v>
      </c>
      <c r="O172">
        <v>3.21</v>
      </c>
      <c r="Q172">
        <v>3.21</v>
      </c>
      <c r="R172">
        <v>5.4545000000000003</v>
      </c>
      <c r="S172">
        <v>0</v>
      </c>
      <c r="T172">
        <v>0</v>
      </c>
      <c r="X172" t="s">
        <v>47</v>
      </c>
      <c r="Y172">
        <v>-1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5</v>
      </c>
      <c r="AQ172">
        <v>2</v>
      </c>
      <c r="AR172">
        <v>2</v>
      </c>
      <c r="AS172">
        <v>4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G172" t="e" cm="1">
        <f t="array" ref="BG172">_xlfn.IFS(
  ISNUMBER(SEARCH("Galaxy", Inventory[[#This Row],[Desc]])), "Samsung")</f>
        <v>#N/A</v>
      </c>
    </row>
    <row r="173" spans="1:59" x14ac:dyDescent="0.25">
      <c r="A173">
        <v>124191</v>
      </c>
      <c r="B173" t="s">
        <v>430</v>
      </c>
      <c r="C173" t="s">
        <v>49</v>
      </c>
      <c r="D173">
        <v>0</v>
      </c>
      <c r="E173">
        <v>0</v>
      </c>
      <c r="G173" t="s">
        <v>431</v>
      </c>
      <c r="H173" s="21">
        <v>45105.409424155092</v>
      </c>
      <c r="I173" t="s">
        <v>5350</v>
      </c>
      <c r="J173" t="s">
        <v>51</v>
      </c>
      <c r="K173" t="b">
        <v>0</v>
      </c>
      <c r="N173" t="s">
        <v>52</v>
      </c>
      <c r="O173">
        <v>3.21</v>
      </c>
      <c r="Q173">
        <v>3.21</v>
      </c>
      <c r="R173">
        <v>5.4545000000000003</v>
      </c>
      <c r="S173">
        <v>0</v>
      </c>
      <c r="T173">
        <v>0</v>
      </c>
      <c r="X173" t="s">
        <v>47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5</v>
      </c>
      <c r="AP173">
        <v>7</v>
      </c>
      <c r="AQ173">
        <v>5</v>
      </c>
      <c r="AR173">
        <v>4</v>
      </c>
      <c r="AS173">
        <v>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G173" t="e" cm="1">
        <f t="array" ref="BG173">_xlfn.IFS(
  ISNUMBER(SEARCH("Galaxy", Inventory[[#This Row],[Desc]])), "Samsung")</f>
        <v>#N/A</v>
      </c>
    </row>
    <row r="174" spans="1:59" x14ac:dyDescent="0.25">
      <c r="A174">
        <v>124192</v>
      </c>
      <c r="B174" t="s">
        <v>432</v>
      </c>
      <c r="C174" t="s">
        <v>49</v>
      </c>
      <c r="D174">
        <v>0</v>
      </c>
      <c r="E174">
        <v>0</v>
      </c>
      <c r="G174" t="s">
        <v>433</v>
      </c>
      <c r="H174" s="21">
        <v>45105.409424155092</v>
      </c>
      <c r="I174" t="s">
        <v>5350</v>
      </c>
      <c r="J174" t="s">
        <v>51</v>
      </c>
      <c r="K174" t="b">
        <v>0</v>
      </c>
      <c r="N174" t="s">
        <v>52</v>
      </c>
      <c r="O174">
        <v>2.93</v>
      </c>
      <c r="Q174">
        <v>2.93</v>
      </c>
      <c r="R174">
        <v>0</v>
      </c>
      <c r="S174">
        <v>0</v>
      </c>
      <c r="T174">
        <v>0</v>
      </c>
      <c r="X174" t="s">
        <v>47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G174" t="e" cm="1">
        <f t="array" ref="BG174">_xlfn.IFS(
  ISNUMBER(SEARCH("Galaxy", Inventory[[#This Row],[Desc]])), "Samsung")</f>
        <v>#N/A</v>
      </c>
    </row>
    <row r="175" spans="1:59" x14ac:dyDescent="0.25">
      <c r="A175">
        <v>124193</v>
      </c>
      <c r="B175" t="s">
        <v>434</v>
      </c>
      <c r="C175" t="s">
        <v>49</v>
      </c>
      <c r="D175">
        <v>0</v>
      </c>
      <c r="E175">
        <v>0</v>
      </c>
      <c r="G175" t="s">
        <v>435</v>
      </c>
      <c r="H175" s="21">
        <v>45105.409424155092</v>
      </c>
      <c r="I175" t="s">
        <v>5350</v>
      </c>
      <c r="J175" t="s">
        <v>51</v>
      </c>
      <c r="K175" t="b">
        <v>0</v>
      </c>
      <c r="N175" t="s">
        <v>52</v>
      </c>
      <c r="O175">
        <v>2.93</v>
      </c>
      <c r="Q175">
        <v>2.93</v>
      </c>
      <c r="R175">
        <v>4.5453999999999999</v>
      </c>
      <c r="S175">
        <v>0</v>
      </c>
      <c r="T175">
        <v>0</v>
      </c>
      <c r="X175" t="s">
        <v>47</v>
      </c>
      <c r="Y175">
        <v>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15</v>
      </c>
      <c r="AP175">
        <v>6</v>
      </c>
      <c r="AQ175">
        <v>13</v>
      </c>
      <c r="AR175">
        <v>17</v>
      </c>
      <c r="AS175">
        <v>13</v>
      </c>
      <c r="AT175">
        <v>2</v>
      </c>
      <c r="AU175">
        <v>0</v>
      </c>
      <c r="AV175">
        <v>0</v>
      </c>
      <c r="AW175">
        <v>2</v>
      </c>
      <c r="AX175">
        <v>0</v>
      </c>
      <c r="AY175">
        <v>0</v>
      </c>
      <c r="AZ175">
        <v>0</v>
      </c>
      <c r="BA175">
        <v>0</v>
      </c>
      <c r="BG175" t="str" cm="1">
        <f t="array" ref="BG175">_xlfn.IFS(
  ISNUMBER(SEARCH("Galaxy", Inventory[[#This Row],[Desc]])), "Samsung")</f>
        <v>Samsung</v>
      </c>
    </row>
    <row r="176" spans="1:59" x14ac:dyDescent="0.25">
      <c r="A176">
        <v>124194</v>
      </c>
      <c r="B176" t="s">
        <v>436</v>
      </c>
      <c r="C176" t="s">
        <v>49</v>
      </c>
      <c r="D176">
        <v>0</v>
      </c>
      <c r="E176">
        <v>0</v>
      </c>
      <c r="G176" t="s">
        <v>437</v>
      </c>
      <c r="H176" s="21">
        <v>45105.409424155092</v>
      </c>
      <c r="I176" t="s">
        <v>5350</v>
      </c>
      <c r="J176" t="s">
        <v>51</v>
      </c>
      <c r="K176" t="b">
        <v>0</v>
      </c>
      <c r="N176" t="s">
        <v>52</v>
      </c>
      <c r="O176">
        <v>2.65</v>
      </c>
      <c r="Q176">
        <v>2.65</v>
      </c>
      <c r="R176">
        <v>3.8180999999999998</v>
      </c>
      <c r="S176">
        <v>0</v>
      </c>
      <c r="T176">
        <v>0</v>
      </c>
      <c r="X176" t="s">
        <v>47</v>
      </c>
      <c r="Y176">
        <v>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7</v>
      </c>
      <c r="AQ176">
        <v>12</v>
      </c>
      <c r="AR176">
        <v>4</v>
      </c>
      <c r="AS176">
        <v>5</v>
      </c>
      <c r="AT176">
        <v>5</v>
      </c>
      <c r="AU176">
        <v>2</v>
      </c>
      <c r="AV176">
        <v>3</v>
      </c>
      <c r="AW176">
        <v>4</v>
      </c>
      <c r="AX176">
        <v>11</v>
      </c>
      <c r="AY176">
        <v>9</v>
      </c>
      <c r="AZ176">
        <v>5</v>
      </c>
      <c r="BA176">
        <v>0</v>
      </c>
      <c r="BG176" t="e" cm="1">
        <f t="array" ref="BG176">_xlfn.IFS(
  ISNUMBER(SEARCH("Galaxy", Inventory[[#This Row],[Desc]])), "Samsung")</f>
        <v>#N/A</v>
      </c>
    </row>
    <row r="177" spans="1:59" x14ac:dyDescent="0.25">
      <c r="A177">
        <v>124195</v>
      </c>
      <c r="B177" t="s">
        <v>438</v>
      </c>
      <c r="C177" t="s">
        <v>49</v>
      </c>
      <c r="D177">
        <v>0</v>
      </c>
      <c r="E177">
        <v>0</v>
      </c>
      <c r="G177" t="s">
        <v>439</v>
      </c>
      <c r="H177" s="21">
        <v>45105.409424155092</v>
      </c>
      <c r="I177" t="s">
        <v>5350</v>
      </c>
      <c r="J177" t="s">
        <v>51</v>
      </c>
      <c r="K177" t="b">
        <v>0</v>
      </c>
      <c r="N177" t="s">
        <v>52</v>
      </c>
      <c r="O177">
        <v>3.07</v>
      </c>
      <c r="Q177">
        <v>3.07</v>
      </c>
      <c r="R177">
        <v>5.2727000000000004</v>
      </c>
      <c r="S177">
        <v>0</v>
      </c>
      <c r="T177">
        <v>0</v>
      </c>
      <c r="X177" t="s">
        <v>47</v>
      </c>
      <c r="Y177">
        <v>24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14</v>
      </c>
      <c r="AP177">
        <v>36</v>
      </c>
      <c r="AQ177">
        <v>20</v>
      </c>
      <c r="AR177">
        <v>14</v>
      </c>
      <c r="AS177">
        <v>12</v>
      </c>
      <c r="AT177">
        <v>2</v>
      </c>
      <c r="AU177">
        <v>19</v>
      </c>
      <c r="AV177">
        <v>0</v>
      </c>
      <c r="AW177">
        <v>13</v>
      </c>
      <c r="AX177">
        <v>19</v>
      </c>
      <c r="AY177">
        <v>15</v>
      </c>
      <c r="AZ177">
        <v>13</v>
      </c>
      <c r="BA177">
        <v>1</v>
      </c>
      <c r="BG177" t="e" cm="1">
        <f t="array" ref="BG177">_xlfn.IFS(
  ISNUMBER(SEARCH("Galaxy", Inventory[[#This Row],[Desc]])), "Samsung")</f>
        <v>#N/A</v>
      </c>
    </row>
    <row r="178" spans="1:59" x14ac:dyDescent="0.25">
      <c r="A178">
        <v>124196</v>
      </c>
      <c r="B178" t="s">
        <v>440</v>
      </c>
      <c r="C178" t="s">
        <v>49</v>
      </c>
      <c r="D178">
        <v>0</v>
      </c>
      <c r="E178">
        <v>0</v>
      </c>
      <c r="G178" t="s">
        <v>441</v>
      </c>
      <c r="H178" s="21">
        <v>45105.409424155092</v>
      </c>
      <c r="I178" t="s">
        <v>5350</v>
      </c>
      <c r="J178" t="s">
        <v>51</v>
      </c>
      <c r="K178" t="b">
        <v>0</v>
      </c>
      <c r="N178" t="s">
        <v>52</v>
      </c>
      <c r="O178">
        <v>3.07</v>
      </c>
      <c r="Q178">
        <v>3.07</v>
      </c>
      <c r="R178">
        <v>5.2727000000000004</v>
      </c>
      <c r="S178">
        <v>0</v>
      </c>
      <c r="T178">
        <v>0</v>
      </c>
      <c r="X178" t="s">
        <v>47</v>
      </c>
      <c r="Y178">
        <v>-3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</v>
      </c>
      <c r="AP178">
        <v>6</v>
      </c>
      <c r="AQ178">
        <v>3</v>
      </c>
      <c r="AR178">
        <v>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G178" t="e" cm="1">
        <f t="array" ref="BG178">_xlfn.IFS(
  ISNUMBER(SEARCH("Galaxy", Inventory[[#This Row],[Desc]])), "Samsung")</f>
        <v>#N/A</v>
      </c>
    </row>
    <row r="179" spans="1:59" x14ac:dyDescent="0.25">
      <c r="A179">
        <v>124197</v>
      </c>
      <c r="B179" t="s">
        <v>442</v>
      </c>
      <c r="C179" t="s">
        <v>58</v>
      </c>
      <c r="D179">
        <v>0</v>
      </c>
      <c r="E179">
        <v>0</v>
      </c>
      <c r="G179" t="s">
        <v>443</v>
      </c>
      <c r="H179" s="21">
        <v>45105.409424155092</v>
      </c>
      <c r="I179" t="s">
        <v>5350</v>
      </c>
      <c r="J179" t="s">
        <v>51</v>
      </c>
      <c r="K179" t="b">
        <v>0</v>
      </c>
      <c r="N179" t="s">
        <v>52</v>
      </c>
      <c r="O179">
        <v>1.62</v>
      </c>
      <c r="Q179">
        <v>1.62</v>
      </c>
      <c r="R179">
        <v>4.0909000000000004</v>
      </c>
      <c r="S179">
        <v>0</v>
      </c>
      <c r="T179">
        <v>0</v>
      </c>
      <c r="X179" t="s">
        <v>47</v>
      </c>
      <c r="Y179">
        <v>12</v>
      </c>
      <c r="Z179">
        <v>0</v>
      </c>
      <c r="AA179">
        <v>50</v>
      </c>
      <c r="AB179">
        <v>50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38</v>
      </c>
      <c r="AP179">
        <v>11</v>
      </c>
      <c r="AQ179">
        <v>0</v>
      </c>
      <c r="AR179">
        <v>0</v>
      </c>
      <c r="AS179">
        <v>0</v>
      </c>
      <c r="AT179">
        <v>0</v>
      </c>
      <c r="AU179">
        <v>31</v>
      </c>
      <c r="AV179">
        <v>12</v>
      </c>
      <c r="AW179">
        <v>1</v>
      </c>
      <c r="AX179">
        <v>0</v>
      </c>
      <c r="AY179">
        <v>36</v>
      </c>
      <c r="AZ179">
        <v>31</v>
      </c>
      <c r="BA179">
        <v>3</v>
      </c>
      <c r="BB179" t="s">
        <v>5362</v>
      </c>
      <c r="BG179" t="e" cm="1">
        <f t="array" ref="BG179">_xlfn.IFS(
  ISNUMBER(SEARCH("Ipad", Inventory[[#This Row],[Desc]])), "Apple")</f>
        <v>#N/A</v>
      </c>
    </row>
    <row r="180" spans="1:59" x14ac:dyDescent="0.25">
      <c r="A180">
        <v>124198</v>
      </c>
      <c r="B180" t="s">
        <v>444</v>
      </c>
      <c r="C180" t="s">
        <v>58</v>
      </c>
      <c r="D180">
        <v>0</v>
      </c>
      <c r="E180">
        <v>0</v>
      </c>
      <c r="G180" t="s">
        <v>445</v>
      </c>
      <c r="H180" s="21">
        <v>45105.409424155092</v>
      </c>
      <c r="I180" t="s">
        <v>5350</v>
      </c>
      <c r="J180" t="s">
        <v>51</v>
      </c>
      <c r="K180" t="b">
        <v>0</v>
      </c>
      <c r="N180" t="s">
        <v>52</v>
      </c>
      <c r="O180">
        <v>1.62</v>
      </c>
      <c r="Q180">
        <v>1.62</v>
      </c>
      <c r="R180">
        <v>4.0909000000000004</v>
      </c>
      <c r="S180">
        <v>0</v>
      </c>
      <c r="T180">
        <v>0</v>
      </c>
      <c r="X180" t="s">
        <v>47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5362</v>
      </c>
      <c r="BG180" t="e" cm="1">
        <f t="array" ref="BG180">_xlfn.IFS(
  ISNUMBER(SEARCH("Ipad", Inventory[[#This Row],[Desc]])), "Apple")</f>
        <v>#N/A</v>
      </c>
    </row>
    <row r="181" spans="1:59" x14ac:dyDescent="0.25">
      <c r="A181">
        <v>124200</v>
      </c>
      <c r="B181" t="s">
        <v>446</v>
      </c>
      <c r="C181" t="s">
        <v>49</v>
      </c>
      <c r="D181">
        <v>0</v>
      </c>
      <c r="E181">
        <v>0</v>
      </c>
      <c r="G181" t="s">
        <v>447</v>
      </c>
      <c r="H181" s="21">
        <v>45105.409424155092</v>
      </c>
      <c r="I181" t="s">
        <v>5350</v>
      </c>
      <c r="J181" t="s">
        <v>51</v>
      </c>
      <c r="K181" t="b">
        <v>0</v>
      </c>
      <c r="N181" t="s">
        <v>52</v>
      </c>
      <c r="O181">
        <v>5.44</v>
      </c>
      <c r="Q181">
        <v>5.44</v>
      </c>
      <c r="R181">
        <v>10.9091</v>
      </c>
      <c r="S181">
        <v>0</v>
      </c>
      <c r="T181">
        <v>0</v>
      </c>
      <c r="X181" t="s">
        <v>47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3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 t="s">
        <v>5362</v>
      </c>
      <c r="BG181" t="str" cm="1">
        <f t="array" ref="BG181">_xlfn.IFS(
  ISNUMBER(SEARCH("Ipad", Inventory[[#This Row],[Desc]])), "Apple")</f>
        <v>Apple</v>
      </c>
    </row>
    <row r="182" spans="1:59" x14ac:dyDescent="0.25">
      <c r="A182">
        <v>124201</v>
      </c>
      <c r="B182" t="s">
        <v>448</v>
      </c>
      <c r="C182" t="s">
        <v>49</v>
      </c>
      <c r="D182">
        <v>0</v>
      </c>
      <c r="E182">
        <v>0</v>
      </c>
      <c r="G182" t="s">
        <v>449</v>
      </c>
      <c r="H182" s="21">
        <v>45105.409424155092</v>
      </c>
      <c r="I182" t="s">
        <v>5350</v>
      </c>
      <c r="J182" t="s">
        <v>51</v>
      </c>
      <c r="K182" t="b">
        <v>0</v>
      </c>
      <c r="N182" t="s">
        <v>52</v>
      </c>
      <c r="O182">
        <v>3.21</v>
      </c>
      <c r="Q182">
        <v>3.21</v>
      </c>
      <c r="R182">
        <v>5.4545000000000003</v>
      </c>
      <c r="S182">
        <v>0</v>
      </c>
      <c r="T182">
        <v>0</v>
      </c>
      <c r="X182" t="s">
        <v>47</v>
      </c>
      <c r="Y182">
        <v>32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3</v>
      </c>
      <c r="AQ182">
        <v>0</v>
      </c>
      <c r="AR182">
        <v>4</v>
      </c>
      <c r="AS182">
        <v>2</v>
      </c>
      <c r="AT182">
        <v>2</v>
      </c>
      <c r="AU182">
        <v>0</v>
      </c>
      <c r="AV182">
        <v>0</v>
      </c>
      <c r="AW182">
        <v>2</v>
      </c>
      <c r="AX182">
        <v>4</v>
      </c>
      <c r="AY182">
        <v>1</v>
      </c>
      <c r="AZ182">
        <v>0</v>
      </c>
      <c r="BA182">
        <v>2</v>
      </c>
      <c r="BG182" t="e" cm="1">
        <f t="array" ref="BG182">_xlfn.IFS(
  ISNUMBER(SEARCH("Galaxy", Inventory[[#This Row],[Desc]])), "Samsung")</f>
        <v>#N/A</v>
      </c>
    </row>
    <row r="183" spans="1:59" x14ac:dyDescent="0.25">
      <c r="A183">
        <v>124202</v>
      </c>
      <c r="B183" t="s">
        <v>450</v>
      </c>
      <c r="C183" t="s">
        <v>49</v>
      </c>
      <c r="D183">
        <v>0</v>
      </c>
      <c r="E183">
        <v>0</v>
      </c>
      <c r="G183" t="s">
        <v>451</v>
      </c>
      <c r="H183" s="21">
        <v>45105.409424155092</v>
      </c>
      <c r="I183" t="s">
        <v>5350</v>
      </c>
      <c r="J183" t="s">
        <v>51</v>
      </c>
      <c r="K183" t="b">
        <v>0</v>
      </c>
      <c r="N183" t="s">
        <v>52</v>
      </c>
      <c r="O183">
        <v>2.65</v>
      </c>
      <c r="Q183">
        <v>2.65</v>
      </c>
      <c r="R183">
        <v>3.8180999999999998</v>
      </c>
      <c r="S183">
        <v>0</v>
      </c>
      <c r="T183">
        <v>0</v>
      </c>
      <c r="X183" t="s">
        <v>47</v>
      </c>
      <c r="Y183">
        <v>17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</v>
      </c>
      <c r="AP183">
        <v>26</v>
      </c>
      <c r="AQ183">
        <v>7</v>
      </c>
      <c r="AR183">
        <v>2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G183" t="e" cm="1">
        <f t="array" ref="BG183">_xlfn.IFS(
  ISNUMBER(SEARCH("Galaxy", Inventory[[#This Row],[Desc]])), "Samsung")</f>
        <v>#N/A</v>
      </c>
    </row>
    <row r="184" spans="1:59" x14ac:dyDescent="0.25">
      <c r="A184">
        <v>124203</v>
      </c>
      <c r="B184" t="s">
        <v>452</v>
      </c>
      <c r="C184" t="s">
        <v>49</v>
      </c>
      <c r="D184">
        <v>0</v>
      </c>
      <c r="E184">
        <v>0</v>
      </c>
      <c r="G184" t="s">
        <v>453</v>
      </c>
      <c r="H184" s="21">
        <v>45105.409424155092</v>
      </c>
      <c r="I184" t="s">
        <v>5350</v>
      </c>
      <c r="J184" t="s">
        <v>51</v>
      </c>
      <c r="K184" t="b">
        <v>0</v>
      </c>
      <c r="N184" t="s">
        <v>52</v>
      </c>
      <c r="O184">
        <v>3.07</v>
      </c>
      <c r="Q184">
        <v>3.07</v>
      </c>
      <c r="R184">
        <v>5.2727000000000004</v>
      </c>
      <c r="S184">
        <v>0</v>
      </c>
      <c r="T184">
        <v>0</v>
      </c>
      <c r="X184" t="s">
        <v>47</v>
      </c>
      <c r="Y184">
        <v>38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</v>
      </c>
      <c r="AP184">
        <v>7</v>
      </c>
      <c r="AQ184">
        <v>3</v>
      </c>
      <c r="AR184">
        <v>7</v>
      </c>
      <c r="AS184">
        <v>2</v>
      </c>
      <c r="AT184">
        <v>1</v>
      </c>
      <c r="AU184">
        <v>1</v>
      </c>
      <c r="AV184">
        <v>1</v>
      </c>
      <c r="AW184">
        <v>3</v>
      </c>
      <c r="AX184">
        <v>1</v>
      </c>
      <c r="AY184">
        <v>4</v>
      </c>
      <c r="AZ184">
        <v>3</v>
      </c>
      <c r="BA184">
        <v>0</v>
      </c>
      <c r="BG184" t="e" cm="1">
        <f t="array" ref="BG184">_xlfn.IFS(
  ISNUMBER(SEARCH("Galaxy", Inventory[[#This Row],[Desc]])), "Samsung")</f>
        <v>#N/A</v>
      </c>
    </row>
    <row r="185" spans="1:59" x14ac:dyDescent="0.25">
      <c r="A185">
        <v>124204</v>
      </c>
      <c r="B185" t="s">
        <v>454</v>
      </c>
      <c r="C185" t="s">
        <v>49</v>
      </c>
      <c r="D185">
        <v>0</v>
      </c>
      <c r="E185">
        <v>0</v>
      </c>
      <c r="G185" t="s">
        <v>455</v>
      </c>
      <c r="H185" s="21">
        <v>45105.409424155092</v>
      </c>
      <c r="I185" t="s">
        <v>5350</v>
      </c>
      <c r="J185" t="s">
        <v>51</v>
      </c>
      <c r="K185" t="b">
        <v>0</v>
      </c>
      <c r="N185" t="s">
        <v>52</v>
      </c>
      <c r="O185">
        <v>3.07</v>
      </c>
      <c r="Q185">
        <v>3.07</v>
      </c>
      <c r="R185">
        <v>5.2727000000000004</v>
      </c>
      <c r="S185">
        <v>0</v>
      </c>
      <c r="T185">
        <v>0</v>
      </c>
      <c r="X185" t="s">
        <v>47</v>
      </c>
      <c r="Y185">
        <v>33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</v>
      </c>
      <c r="AP185">
        <v>5</v>
      </c>
      <c r="AQ185">
        <v>1</v>
      </c>
      <c r="AR185">
        <v>1</v>
      </c>
      <c r="AS185">
        <v>3</v>
      </c>
      <c r="AT185">
        <v>0</v>
      </c>
      <c r="AU185">
        <v>2</v>
      </c>
      <c r="AV185">
        <v>0</v>
      </c>
      <c r="AW185">
        <v>0</v>
      </c>
      <c r="AX185">
        <v>0</v>
      </c>
      <c r="AY185">
        <v>0</v>
      </c>
      <c r="AZ185">
        <v>2</v>
      </c>
      <c r="BA185">
        <v>3</v>
      </c>
      <c r="BG185" t="e" cm="1">
        <f t="array" ref="BG185">_xlfn.IFS(
  ISNUMBER(SEARCH("Galaxy", Inventory[[#This Row],[Desc]])), "Samsung")</f>
        <v>#N/A</v>
      </c>
    </row>
    <row r="186" spans="1:59" x14ac:dyDescent="0.25">
      <c r="A186">
        <v>124205</v>
      </c>
      <c r="B186" t="s">
        <v>456</v>
      </c>
      <c r="C186" t="s">
        <v>49</v>
      </c>
      <c r="D186">
        <v>0</v>
      </c>
      <c r="E186">
        <v>0</v>
      </c>
      <c r="G186" t="s">
        <v>457</v>
      </c>
      <c r="H186" s="21">
        <v>45105.409424155092</v>
      </c>
      <c r="I186" t="s">
        <v>5350</v>
      </c>
      <c r="J186" t="s">
        <v>51</v>
      </c>
      <c r="K186" t="b">
        <v>0</v>
      </c>
      <c r="N186" t="s">
        <v>52</v>
      </c>
      <c r="O186">
        <v>3.07</v>
      </c>
      <c r="Q186">
        <v>3.07</v>
      </c>
      <c r="R186">
        <v>5.2727000000000004</v>
      </c>
      <c r="S186">
        <v>0</v>
      </c>
      <c r="T186">
        <v>0</v>
      </c>
      <c r="X186" t="s">
        <v>47</v>
      </c>
      <c r="Y186">
        <v>49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</v>
      </c>
      <c r="AP186">
        <v>1</v>
      </c>
      <c r="AQ186">
        <v>3</v>
      </c>
      <c r="AR186">
        <v>0</v>
      </c>
      <c r="AS186">
        <v>5</v>
      </c>
      <c r="AT186">
        <v>0</v>
      </c>
      <c r="AU186">
        <v>3</v>
      </c>
      <c r="AV186">
        <v>2</v>
      </c>
      <c r="AW186">
        <v>5</v>
      </c>
      <c r="AX186">
        <v>5</v>
      </c>
      <c r="AY186">
        <v>0</v>
      </c>
      <c r="AZ186">
        <v>2</v>
      </c>
      <c r="BA186">
        <v>1</v>
      </c>
      <c r="BG186" t="e" cm="1">
        <f t="array" ref="BG186">_xlfn.IFS(
  ISNUMBER(SEARCH("Galaxy", Inventory[[#This Row],[Desc]])), "Samsung")</f>
        <v>#N/A</v>
      </c>
    </row>
    <row r="187" spans="1:59" x14ac:dyDescent="0.25">
      <c r="A187">
        <v>124206</v>
      </c>
      <c r="B187" t="s">
        <v>458</v>
      </c>
      <c r="C187" t="s">
        <v>49</v>
      </c>
      <c r="D187">
        <v>0</v>
      </c>
      <c r="E187">
        <v>0</v>
      </c>
      <c r="G187" t="s">
        <v>459</v>
      </c>
      <c r="H187" s="21">
        <v>45105.409424155092</v>
      </c>
      <c r="I187" t="s">
        <v>5350</v>
      </c>
      <c r="J187" t="s">
        <v>51</v>
      </c>
      <c r="K187" t="b">
        <v>0</v>
      </c>
      <c r="N187" t="s">
        <v>52</v>
      </c>
      <c r="O187">
        <v>2.65</v>
      </c>
      <c r="Q187">
        <v>2.65</v>
      </c>
      <c r="R187">
        <v>5</v>
      </c>
      <c r="S187">
        <v>0</v>
      </c>
      <c r="T187">
        <v>0</v>
      </c>
      <c r="X187" t="s">
        <v>47</v>
      </c>
      <c r="Y187">
        <v>34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14</v>
      </c>
      <c r="AP187">
        <v>36</v>
      </c>
      <c r="AQ187">
        <v>12</v>
      </c>
      <c r="AR187">
        <v>14</v>
      </c>
      <c r="AS187">
        <v>14</v>
      </c>
      <c r="AT187">
        <v>0</v>
      </c>
      <c r="AU187">
        <v>19</v>
      </c>
      <c r="AV187">
        <v>15</v>
      </c>
      <c r="AW187">
        <v>4</v>
      </c>
      <c r="AX187">
        <v>12</v>
      </c>
      <c r="AY187">
        <v>16</v>
      </c>
      <c r="AZ187">
        <v>8</v>
      </c>
      <c r="BA187">
        <v>13</v>
      </c>
      <c r="BB187" t="s">
        <v>5362</v>
      </c>
      <c r="BG187" t="e" cm="1">
        <f t="array" ref="BG187">_xlfn.IFS(
  ISNUMBER(SEARCH("Ipad", Inventory[[#This Row],[Desc]])), "Apple")</f>
        <v>#N/A</v>
      </c>
    </row>
    <row r="188" spans="1:59" x14ac:dyDescent="0.25">
      <c r="A188">
        <v>124207</v>
      </c>
      <c r="B188" t="s">
        <v>460</v>
      </c>
      <c r="C188" t="s">
        <v>49</v>
      </c>
      <c r="D188">
        <v>0</v>
      </c>
      <c r="E188">
        <v>0</v>
      </c>
      <c r="G188" t="s">
        <v>461</v>
      </c>
      <c r="H188" s="21">
        <v>45105.409424155092</v>
      </c>
      <c r="I188" t="s">
        <v>5350</v>
      </c>
      <c r="J188" t="s">
        <v>51</v>
      </c>
      <c r="K188" t="b">
        <v>0</v>
      </c>
      <c r="N188" t="s">
        <v>52</v>
      </c>
      <c r="O188">
        <v>2.79</v>
      </c>
      <c r="Q188">
        <v>2.79</v>
      </c>
      <c r="R188">
        <v>5</v>
      </c>
      <c r="S188">
        <v>0</v>
      </c>
      <c r="T188">
        <v>0</v>
      </c>
      <c r="X188" t="s">
        <v>47</v>
      </c>
      <c r="Y188">
        <v>30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3</v>
      </c>
      <c r="AQ188">
        <v>1</v>
      </c>
      <c r="AR188">
        <v>0</v>
      </c>
      <c r="AS188">
        <v>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G188" t="e" cm="1">
        <f t="array" ref="BG188">_xlfn.IFS(
  ISNUMBER(SEARCH("Galaxy", Inventory[[#This Row],[Desc]])), "Samsung")</f>
        <v>#N/A</v>
      </c>
    </row>
    <row r="189" spans="1:59" x14ac:dyDescent="0.25">
      <c r="A189">
        <v>124208</v>
      </c>
      <c r="B189" t="s">
        <v>462</v>
      </c>
      <c r="C189" t="s">
        <v>49</v>
      </c>
      <c r="D189">
        <v>0</v>
      </c>
      <c r="E189">
        <v>0</v>
      </c>
      <c r="G189" t="s">
        <v>463</v>
      </c>
      <c r="H189" s="21">
        <v>45105.409424155092</v>
      </c>
      <c r="I189" t="s">
        <v>5350</v>
      </c>
      <c r="J189" t="s">
        <v>51</v>
      </c>
      <c r="K189" t="b">
        <v>0</v>
      </c>
      <c r="N189" t="s">
        <v>52</v>
      </c>
      <c r="O189">
        <v>5.44</v>
      </c>
      <c r="Q189">
        <v>5.44</v>
      </c>
      <c r="R189">
        <v>10.9091</v>
      </c>
      <c r="S189">
        <v>0</v>
      </c>
      <c r="T189">
        <v>0</v>
      </c>
      <c r="X189" t="s">
        <v>47</v>
      </c>
      <c r="Y189">
        <v>29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5362</v>
      </c>
      <c r="BG189" t="str" cm="1">
        <f t="array" ref="BG189">_xlfn.IFS(
  ISNUMBER(SEARCH("Ipad", Inventory[[#This Row],[Desc]])), "Apple")</f>
        <v>Apple</v>
      </c>
    </row>
    <row r="190" spans="1:59" x14ac:dyDescent="0.25">
      <c r="A190">
        <v>124209</v>
      </c>
      <c r="B190" t="s">
        <v>464</v>
      </c>
      <c r="C190" t="s">
        <v>49</v>
      </c>
      <c r="D190">
        <v>0</v>
      </c>
      <c r="E190">
        <v>0</v>
      </c>
      <c r="G190" t="s">
        <v>465</v>
      </c>
      <c r="H190" s="21">
        <v>45105.409424155092</v>
      </c>
      <c r="I190" t="s">
        <v>5350</v>
      </c>
      <c r="J190" t="s">
        <v>51</v>
      </c>
      <c r="K190" t="b">
        <v>0</v>
      </c>
      <c r="N190" t="s">
        <v>52</v>
      </c>
      <c r="O190">
        <v>2.79</v>
      </c>
      <c r="Q190">
        <v>2.79</v>
      </c>
      <c r="R190">
        <v>5</v>
      </c>
      <c r="S190">
        <v>0</v>
      </c>
      <c r="T190">
        <v>0</v>
      </c>
      <c r="X190" t="s">
        <v>47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7</v>
      </c>
      <c r="AP190">
        <v>2</v>
      </c>
      <c r="AQ190">
        <v>4</v>
      </c>
      <c r="AR190">
        <v>2</v>
      </c>
      <c r="AS190">
        <v>2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G190" t="e" cm="1">
        <f t="array" ref="BG190">_xlfn.IFS(
  ISNUMBER(SEARCH("Galaxy", Inventory[[#This Row],[Desc]])), "Samsung")</f>
        <v>#N/A</v>
      </c>
    </row>
    <row r="191" spans="1:59" x14ac:dyDescent="0.25">
      <c r="A191">
        <v>124210</v>
      </c>
      <c r="B191" t="s">
        <v>466</v>
      </c>
      <c r="C191" t="s">
        <v>49</v>
      </c>
      <c r="D191">
        <v>0</v>
      </c>
      <c r="E191">
        <v>0</v>
      </c>
      <c r="G191" t="s">
        <v>467</v>
      </c>
      <c r="H191" s="21">
        <v>45105.409424155092</v>
      </c>
      <c r="I191" t="s">
        <v>5350</v>
      </c>
      <c r="J191" t="s">
        <v>51</v>
      </c>
      <c r="K191" t="b">
        <v>0</v>
      </c>
      <c r="N191" t="s">
        <v>52</v>
      </c>
      <c r="O191">
        <v>7.26</v>
      </c>
      <c r="Q191">
        <v>7.26</v>
      </c>
      <c r="R191">
        <v>13.6363</v>
      </c>
      <c r="S191">
        <v>0</v>
      </c>
      <c r="T191">
        <v>0</v>
      </c>
      <c r="X191" t="s">
        <v>47</v>
      </c>
      <c r="Y191">
        <v>29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</v>
      </c>
      <c r="AX191">
        <v>0</v>
      </c>
      <c r="AY191">
        <v>1</v>
      </c>
      <c r="AZ191">
        <v>1</v>
      </c>
      <c r="BA191">
        <v>1</v>
      </c>
      <c r="BB191" t="s">
        <v>5362</v>
      </c>
      <c r="BG191" t="str" cm="1">
        <f t="array" ref="BG191">_xlfn.IFS(
  ISNUMBER(SEARCH("Ipad", Inventory[[#This Row],[Desc]])), "Apple")</f>
        <v>Apple</v>
      </c>
    </row>
    <row r="192" spans="1:59" x14ac:dyDescent="0.25">
      <c r="A192">
        <v>124211</v>
      </c>
      <c r="B192" t="s">
        <v>468</v>
      </c>
      <c r="C192" t="s">
        <v>49</v>
      </c>
      <c r="D192">
        <v>0</v>
      </c>
      <c r="E192">
        <v>0</v>
      </c>
      <c r="G192" t="s">
        <v>469</v>
      </c>
      <c r="H192" s="21">
        <v>45105.409424155092</v>
      </c>
      <c r="I192" t="s">
        <v>5350</v>
      </c>
      <c r="J192" t="s">
        <v>51</v>
      </c>
      <c r="K192" t="b">
        <v>0</v>
      </c>
      <c r="N192" t="s">
        <v>52</v>
      </c>
      <c r="O192">
        <v>3.21</v>
      </c>
      <c r="Q192">
        <v>3.21</v>
      </c>
      <c r="R192">
        <v>5.4545000000000003</v>
      </c>
      <c r="S192">
        <v>0</v>
      </c>
      <c r="T192">
        <v>0</v>
      </c>
      <c r="X192" t="s">
        <v>47</v>
      </c>
      <c r="Y192">
        <v>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</v>
      </c>
      <c r="AP192">
        <v>5</v>
      </c>
      <c r="AQ192">
        <v>2</v>
      </c>
      <c r="AR192">
        <v>6</v>
      </c>
      <c r="AS192">
        <v>5</v>
      </c>
      <c r="AT192">
        <v>0</v>
      </c>
      <c r="AU192">
        <v>6</v>
      </c>
      <c r="AV192">
        <v>3</v>
      </c>
      <c r="AW192">
        <v>6</v>
      </c>
      <c r="AX192">
        <v>1</v>
      </c>
      <c r="AY192">
        <v>1</v>
      </c>
      <c r="AZ192">
        <v>0</v>
      </c>
      <c r="BA192">
        <v>1</v>
      </c>
      <c r="BG192" t="e" cm="1">
        <f t="array" ref="BG192">_xlfn.IFS(
  ISNUMBER(SEARCH("Galaxy", Inventory[[#This Row],[Desc]])), "Samsung")</f>
        <v>#N/A</v>
      </c>
    </row>
    <row r="193" spans="1:59" x14ac:dyDescent="0.25">
      <c r="A193">
        <v>124212</v>
      </c>
      <c r="B193" t="s">
        <v>470</v>
      </c>
      <c r="C193" t="s">
        <v>49</v>
      </c>
      <c r="D193">
        <v>0</v>
      </c>
      <c r="E193">
        <v>0</v>
      </c>
      <c r="G193" t="s">
        <v>471</v>
      </c>
      <c r="H193" s="21">
        <v>45105.409424155092</v>
      </c>
      <c r="I193" t="s">
        <v>5350</v>
      </c>
      <c r="J193" t="s">
        <v>51</v>
      </c>
      <c r="K193" t="b">
        <v>0</v>
      </c>
      <c r="N193" t="s">
        <v>52</v>
      </c>
      <c r="O193">
        <v>2.09</v>
      </c>
      <c r="Q193">
        <v>2.09</v>
      </c>
      <c r="R193">
        <v>3.6362999999999999</v>
      </c>
      <c r="S193">
        <v>0</v>
      </c>
      <c r="T193">
        <v>0</v>
      </c>
      <c r="X193" t="s">
        <v>47</v>
      </c>
      <c r="Y193">
        <v>-1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</v>
      </c>
      <c r="AP193">
        <v>3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G193" t="e" cm="1">
        <f t="array" ref="BG193">_xlfn.IFS(
  ISNUMBER(SEARCH("Galaxy", Inventory[[#This Row],[Desc]])), "Samsung")</f>
        <v>#N/A</v>
      </c>
    </row>
    <row r="194" spans="1:59" x14ac:dyDescent="0.25">
      <c r="A194">
        <v>124213</v>
      </c>
      <c r="B194" t="s">
        <v>472</v>
      </c>
      <c r="C194" t="s">
        <v>49</v>
      </c>
      <c r="D194">
        <v>0</v>
      </c>
      <c r="E194">
        <v>0</v>
      </c>
      <c r="G194" t="s">
        <v>473</v>
      </c>
      <c r="H194" s="21">
        <v>45105.409424155092</v>
      </c>
      <c r="I194" t="s">
        <v>5350</v>
      </c>
      <c r="J194" t="s">
        <v>51</v>
      </c>
      <c r="K194" t="b">
        <v>0</v>
      </c>
      <c r="N194" t="s">
        <v>52</v>
      </c>
      <c r="O194">
        <v>2.65</v>
      </c>
      <c r="Q194">
        <v>2.65</v>
      </c>
      <c r="R194">
        <v>3.8180999999999998</v>
      </c>
      <c r="S194">
        <v>0</v>
      </c>
      <c r="T194">
        <v>0</v>
      </c>
      <c r="X194" t="s">
        <v>47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8</v>
      </c>
      <c r="AP194">
        <v>27</v>
      </c>
      <c r="AQ194">
        <v>21</v>
      </c>
      <c r="AR194">
        <v>6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G194" t="e" cm="1">
        <f t="array" ref="BG194">_xlfn.IFS(
  ISNUMBER(SEARCH("Galaxy", Inventory[[#This Row],[Desc]])), "Samsung")</f>
        <v>#N/A</v>
      </c>
    </row>
    <row r="195" spans="1:59" x14ac:dyDescent="0.25">
      <c r="A195">
        <v>124214</v>
      </c>
      <c r="B195" t="s">
        <v>474</v>
      </c>
      <c r="C195" t="s">
        <v>49</v>
      </c>
      <c r="D195">
        <v>0</v>
      </c>
      <c r="E195">
        <v>0</v>
      </c>
      <c r="G195" t="s">
        <v>475</v>
      </c>
      <c r="H195" s="21">
        <v>45105.409424155092</v>
      </c>
      <c r="I195" t="s">
        <v>5350</v>
      </c>
      <c r="J195" t="s">
        <v>51</v>
      </c>
      <c r="K195" t="b">
        <v>0</v>
      </c>
      <c r="N195" t="s">
        <v>52</v>
      </c>
      <c r="O195">
        <v>3.07</v>
      </c>
      <c r="Q195">
        <v>3.07</v>
      </c>
      <c r="R195">
        <v>5.2727000000000004</v>
      </c>
      <c r="S195">
        <v>0</v>
      </c>
      <c r="T195">
        <v>0</v>
      </c>
      <c r="X195" t="s">
        <v>47</v>
      </c>
      <c r="Y195">
        <v>50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</v>
      </c>
      <c r="AP195">
        <v>8</v>
      </c>
      <c r="AQ195">
        <v>10</v>
      </c>
      <c r="AR195">
        <v>4</v>
      </c>
      <c r="AS195">
        <v>6</v>
      </c>
      <c r="AT195">
        <v>4</v>
      </c>
      <c r="AU195">
        <v>1</v>
      </c>
      <c r="AV195">
        <v>0</v>
      </c>
      <c r="AW195">
        <v>0</v>
      </c>
      <c r="AX195">
        <v>0</v>
      </c>
      <c r="AY195">
        <v>15</v>
      </c>
      <c r="AZ195">
        <v>8</v>
      </c>
      <c r="BA195">
        <v>3</v>
      </c>
      <c r="BG195" t="e" cm="1">
        <f t="array" ref="BG195">_xlfn.IFS(
  ISNUMBER(SEARCH("Galaxy", Inventory[[#This Row],[Desc]])), "Samsung")</f>
        <v>#N/A</v>
      </c>
    </row>
    <row r="196" spans="1:59" x14ac:dyDescent="0.25">
      <c r="A196">
        <v>124216</v>
      </c>
      <c r="B196" t="s">
        <v>478</v>
      </c>
      <c r="C196" t="s">
        <v>49</v>
      </c>
      <c r="D196">
        <v>0</v>
      </c>
      <c r="E196">
        <v>0</v>
      </c>
      <c r="G196" t="s">
        <v>479</v>
      </c>
      <c r="H196" s="21">
        <v>45105.409424155092</v>
      </c>
      <c r="I196" t="s">
        <v>5350</v>
      </c>
      <c r="J196" t="s">
        <v>51</v>
      </c>
      <c r="K196" t="b">
        <v>0</v>
      </c>
      <c r="N196" t="s">
        <v>52</v>
      </c>
      <c r="O196">
        <v>2.65</v>
      </c>
      <c r="Q196">
        <v>2.65</v>
      </c>
      <c r="R196">
        <v>5</v>
      </c>
      <c r="S196">
        <v>0</v>
      </c>
      <c r="T196">
        <v>0</v>
      </c>
      <c r="X196" t="s">
        <v>47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9</v>
      </c>
      <c r="AP196">
        <v>3</v>
      </c>
      <c r="AQ196">
        <v>7</v>
      </c>
      <c r="AR196">
        <v>7</v>
      </c>
      <c r="AS196">
        <v>5</v>
      </c>
      <c r="AT196">
        <v>6</v>
      </c>
      <c r="AU196">
        <v>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G196" t="e" cm="1">
        <f t="array" ref="BG196">_xlfn.IFS(
  ISNUMBER(SEARCH("Galaxy", Inventory[[#This Row],[Desc]])), "Samsung")</f>
        <v>#N/A</v>
      </c>
    </row>
    <row r="197" spans="1:59" x14ac:dyDescent="0.25">
      <c r="A197">
        <v>124217</v>
      </c>
      <c r="B197" t="s">
        <v>480</v>
      </c>
      <c r="C197" t="s">
        <v>49</v>
      </c>
      <c r="D197">
        <v>0</v>
      </c>
      <c r="E197">
        <v>0</v>
      </c>
      <c r="G197" t="s">
        <v>481</v>
      </c>
      <c r="H197" s="21">
        <v>45105.409424155092</v>
      </c>
      <c r="I197" t="s">
        <v>5350</v>
      </c>
      <c r="J197" t="s">
        <v>51</v>
      </c>
      <c r="K197" t="b">
        <v>0</v>
      </c>
      <c r="N197" t="s">
        <v>52</v>
      </c>
      <c r="O197">
        <v>2.93</v>
      </c>
      <c r="Q197">
        <v>2.93</v>
      </c>
      <c r="R197">
        <v>4.5453999999999999</v>
      </c>
      <c r="S197">
        <v>0</v>
      </c>
      <c r="T197">
        <v>0</v>
      </c>
      <c r="X197" t="s">
        <v>47</v>
      </c>
      <c r="Y197">
        <v>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</v>
      </c>
      <c r="AP197">
        <v>4</v>
      </c>
      <c r="AQ197">
        <v>3</v>
      </c>
      <c r="AR197">
        <v>3</v>
      </c>
      <c r="AS197">
        <v>2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G197" t="e" cm="1">
        <f t="array" ref="BG197">_xlfn.IFS(
  ISNUMBER(SEARCH("Galaxy", Inventory[[#This Row],[Desc]])), "Samsung")</f>
        <v>#N/A</v>
      </c>
    </row>
    <row r="198" spans="1:59" x14ac:dyDescent="0.25">
      <c r="A198">
        <v>124218</v>
      </c>
      <c r="B198" t="s">
        <v>482</v>
      </c>
      <c r="C198" t="s">
        <v>49</v>
      </c>
      <c r="D198">
        <v>0</v>
      </c>
      <c r="E198">
        <v>0</v>
      </c>
      <c r="G198" t="s">
        <v>483</v>
      </c>
      <c r="H198" s="21">
        <v>45105.409424155092</v>
      </c>
      <c r="I198" t="s">
        <v>5350</v>
      </c>
      <c r="J198" t="s">
        <v>51</v>
      </c>
      <c r="K198" t="b">
        <v>0</v>
      </c>
      <c r="N198" t="s">
        <v>52</v>
      </c>
      <c r="O198">
        <v>2.93</v>
      </c>
      <c r="Q198">
        <v>2.93</v>
      </c>
      <c r="R198">
        <v>0</v>
      </c>
      <c r="S198">
        <v>0</v>
      </c>
      <c r="T198">
        <v>0</v>
      </c>
      <c r="X198" t="s">
        <v>47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G198" t="e" cm="1">
        <f t="array" ref="BG198">_xlfn.IFS(
  ISNUMBER(SEARCH("Galaxy", Inventory[[#This Row],[Desc]])), "Samsung")</f>
        <v>#N/A</v>
      </c>
    </row>
    <row r="199" spans="1:59" x14ac:dyDescent="0.25">
      <c r="A199">
        <v>124219</v>
      </c>
      <c r="B199" t="s">
        <v>484</v>
      </c>
      <c r="C199" t="s">
        <v>58</v>
      </c>
      <c r="D199">
        <v>0</v>
      </c>
      <c r="E199">
        <v>0</v>
      </c>
      <c r="G199" t="s">
        <v>485</v>
      </c>
      <c r="H199" s="21">
        <v>45105.409424155092</v>
      </c>
      <c r="I199" t="s">
        <v>5350</v>
      </c>
      <c r="J199" t="s">
        <v>51</v>
      </c>
      <c r="K199" t="b">
        <v>0</v>
      </c>
      <c r="N199" t="s">
        <v>52</v>
      </c>
      <c r="O199">
        <v>3.77</v>
      </c>
      <c r="Q199">
        <v>3.77</v>
      </c>
      <c r="R199">
        <v>6.8181000000000003</v>
      </c>
      <c r="S199">
        <v>0</v>
      </c>
      <c r="T199">
        <v>0</v>
      </c>
      <c r="X199" t="s">
        <v>47</v>
      </c>
      <c r="Y199">
        <v>32</v>
      </c>
      <c r="Z199">
        <v>0</v>
      </c>
      <c r="AA199">
        <v>150</v>
      </c>
      <c r="AB199">
        <v>150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56</v>
      </c>
      <c r="AP199">
        <v>59</v>
      </c>
      <c r="AQ199">
        <v>37</v>
      </c>
      <c r="AR199">
        <v>51</v>
      </c>
      <c r="AS199">
        <v>21</v>
      </c>
      <c r="AT199">
        <v>23</v>
      </c>
      <c r="AU199">
        <v>43</v>
      </c>
      <c r="AV199">
        <v>29</v>
      </c>
      <c r="AW199">
        <v>51</v>
      </c>
      <c r="AX199">
        <v>58</v>
      </c>
      <c r="AY199">
        <v>32</v>
      </c>
      <c r="AZ199">
        <v>26</v>
      </c>
      <c r="BA199">
        <v>38</v>
      </c>
      <c r="BB199" t="s">
        <v>5362</v>
      </c>
      <c r="BG199" t="e" cm="1">
        <f t="array" ref="BG199">_xlfn.IFS(
  ISNUMBER(SEARCH("Ipad", Inventory[[#This Row],[Desc]])), "Apple")</f>
        <v>#N/A</v>
      </c>
    </row>
    <row r="200" spans="1:59" x14ac:dyDescent="0.25">
      <c r="A200">
        <v>124220</v>
      </c>
      <c r="B200" t="s">
        <v>486</v>
      </c>
      <c r="C200" t="s">
        <v>49</v>
      </c>
      <c r="D200">
        <v>0</v>
      </c>
      <c r="E200">
        <v>0</v>
      </c>
      <c r="G200" t="s">
        <v>487</v>
      </c>
      <c r="H200" s="21">
        <v>45105.409424305559</v>
      </c>
      <c r="I200" t="s">
        <v>5350</v>
      </c>
      <c r="J200" t="s">
        <v>51</v>
      </c>
      <c r="K200" t="b">
        <v>0</v>
      </c>
      <c r="N200" t="s">
        <v>52</v>
      </c>
      <c r="O200">
        <v>3.07</v>
      </c>
      <c r="Q200">
        <v>3.07</v>
      </c>
      <c r="R200">
        <v>5.2727000000000004</v>
      </c>
      <c r="S200">
        <v>0</v>
      </c>
      <c r="T200">
        <v>0</v>
      </c>
      <c r="X200" t="s">
        <v>47</v>
      </c>
      <c r="Y200">
        <v>60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</v>
      </c>
      <c r="AP200">
        <v>9</v>
      </c>
      <c r="AQ200">
        <v>2</v>
      </c>
      <c r="AR200">
        <v>4</v>
      </c>
      <c r="AS200">
        <v>6</v>
      </c>
      <c r="AT200">
        <v>0</v>
      </c>
      <c r="AU200">
        <v>5</v>
      </c>
      <c r="AV200">
        <v>3</v>
      </c>
      <c r="AW200">
        <v>4</v>
      </c>
      <c r="AX200">
        <v>3</v>
      </c>
      <c r="AY200">
        <v>4</v>
      </c>
      <c r="AZ200">
        <v>1</v>
      </c>
      <c r="BA200">
        <v>6</v>
      </c>
      <c r="BG200" t="e" cm="1">
        <f t="array" ref="BG200">_xlfn.IFS(
  ISNUMBER(SEARCH("Galaxy", Inventory[[#This Row],[Desc]])), "Samsung")</f>
        <v>#N/A</v>
      </c>
    </row>
    <row r="201" spans="1:59" x14ac:dyDescent="0.25">
      <c r="A201">
        <v>124221</v>
      </c>
      <c r="B201" t="s">
        <v>488</v>
      </c>
      <c r="C201" t="s">
        <v>49</v>
      </c>
      <c r="D201">
        <v>0</v>
      </c>
      <c r="E201">
        <v>0</v>
      </c>
      <c r="G201" t="s">
        <v>489</v>
      </c>
      <c r="H201" s="21">
        <v>45105.409424305559</v>
      </c>
      <c r="I201" t="s">
        <v>5350</v>
      </c>
      <c r="J201" t="s">
        <v>51</v>
      </c>
      <c r="K201" t="b">
        <v>0</v>
      </c>
      <c r="N201" t="s">
        <v>52</v>
      </c>
      <c r="O201">
        <v>3.07</v>
      </c>
      <c r="Q201">
        <v>3.07</v>
      </c>
      <c r="R201">
        <v>5.2727000000000004</v>
      </c>
      <c r="S201">
        <v>0</v>
      </c>
      <c r="T201">
        <v>0</v>
      </c>
      <c r="X201" t="s">
        <v>47</v>
      </c>
      <c r="Y201">
        <v>14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12</v>
      </c>
      <c r="AP201">
        <v>16</v>
      </c>
      <c r="AQ201">
        <v>11</v>
      </c>
      <c r="AR201">
        <v>10</v>
      </c>
      <c r="AS201">
        <v>2</v>
      </c>
      <c r="AT201">
        <v>0</v>
      </c>
      <c r="AU201">
        <v>10</v>
      </c>
      <c r="AV201">
        <v>7</v>
      </c>
      <c r="AW201">
        <v>9</v>
      </c>
      <c r="AX201">
        <v>12</v>
      </c>
      <c r="AY201">
        <v>1</v>
      </c>
      <c r="AZ201">
        <v>2</v>
      </c>
      <c r="BA201">
        <v>2</v>
      </c>
      <c r="BG201" t="e" cm="1">
        <f t="array" ref="BG201">_xlfn.IFS(
  ISNUMBER(SEARCH("Galaxy", Inventory[[#This Row],[Desc]])), "Samsung")</f>
        <v>#N/A</v>
      </c>
    </row>
    <row r="202" spans="1:59" x14ac:dyDescent="0.25">
      <c r="A202">
        <v>124222</v>
      </c>
      <c r="B202" t="s">
        <v>490</v>
      </c>
      <c r="C202" t="s">
        <v>49</v>
      </c>
      <c r="D202">
        <v>0</v>
      </c>
      <c r="E202">
        <v>0</v>
      </c>
      <c r="G202" t="s">
        <v>491</v>
      </c>
      <c r="H202" s="21">
        <v>45105.409424305559</v>
      </c>
      <c r="I202" t="s">
        <v>5350</v>
      </c>
      <c r="J202" t="s">
        <v>51</v>
      </c>
      <c r="K202" t="b">
        <v>0</v>
      </c>
      <c r="N202" t="s">
        <v>52</v>
      </c>
      <c r="O202">
        <v>2.65</v>
      </c>
      <c r="Q202">
        <v>2.65</v>
      </c>
      <c r="R202">
        <v>5</v>
      </c>
      <c r="S202">
        <v>0</v>
      </c>
      <c r="T202">
        <v>0</v>
      </c>
      <c r="X202" t="s">
        <v>47</v>
      </c>
      <c r="Y202">
        <v>30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7</v>
      </c>
      <c r="AP202">
        <v>14</v>
      </c>
      <c r="AQ202">
        <v>6</v>
      </c>
      <c r="AR202">
        <v>13</v>
      </c>
      <c r="AS202">
        <v>2</v>
      </c>
      <c r="AT202">
        <v>0</v>
      </c>
      <c r="AU202">
        <v>6</v>
      </c>
      <c r="AV202">
        <v>7</v>
      </c>
      <c r="AW202">
        <v>10</v>
      </c>
      <c r="AX202">
        <v>6</v>
      </c>
      <c r="AY202">
        <v>5</v>
      </c>
      <c r="AZ202">
        <v>8</v>
      </c>
      <c r="BA202">
        <v>12</v>
      </c>
      <c r="BG202" t="e" cm="1">
        <f t="array" ref="BG202">_xlfn.IFS(
  ISNUMBER(SEARCH("Galaxy", Inventory[[#This Row],[Desc]])), "Samsung")</f>
        <v>#N/A</v>
      </c>
    </row>
    <row r="203" spans="1:59" x14ac:dyDescent="0.25">
      <c r="A203">
        <v>124223</v>
      </c>
      <c r="B203" t="s">
        <v>492</v>
      </c>
      <c r="C203" t="s">
        <v>49</v>
      </c>
      <c r="D203">
        <v>0</v>
      </c>
      <c r="E203">
        <v>0</v>
      </c>
      <c r="G203" t="s">
        <v>493</v>
      </c>
      <c r="H203" s="21">
        <v>45105.409424305559</v>
      </c>
      <c r="I203" t="s">
        <v>5350</v>
      </c>
      <c r="J203" t="s">
        <v>51</v>
      </c>
      <c r="K203" t="b">
        <v>0</v>
      </c>
      <c r="N203" t="s">
        <v>52</v>
      </c>
      <c r="O203">
        <v>2.65</v>
      </c>
      <c r="Q203">
        <v>2.65</v>
      </c>
      <c r="R203">
        <v>5</v>
      </c>
      <c r="S203">
        <v>0</v>
      </c>
      <c r="T203">
        <v>0</v>
      </c>
      <c r="X203" t="s">
        <v>47</v>
      </c>
      <c r="Y203">
        <v>39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6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G203" t="e" cm="1">
        <f t="array" ref="BG203">_xlfn.IFS(
  ISNUMBER(SEARCH("Galaxy", Inventory[[#This Row],[Desc]])), "Samsung")</f>
        <v>#N/A</v>
      </c>
    </row>
    <row r="204" spans="1:59" x14ac:dyDescent="0.25">
      <c r="A204">
        <v>124224</v>
      </c>
      <c r="B204" t="s">
        <v>494</v>
      </c>
      <c r="C204" t="s">
        <v>49</v>
      </c>
      <c r="D204">
        <v>0</v>
      </c>
      <c r="E204">
        <v>0</v>
      </c>
      <c r="G204" t="s">
        <v>495</v>
      </c>
      <c r="H204" s="21">
        <v>45105.409424305559</v>
      </c>
      <c r="I204" t="s">
        <v>5350</v>
      </c>
      <c r="J204" t="s">
        <v>51</v>
      </c>
      <c r="K204" t="b">
        <v>0</v>
      </c>
      <c r="N204" t="s">
        <v>52</v>
      </c>
      <c r="O204">
        <v>3.21</v>
      </c>
      <c r="Q204">
        <v>3.21</v>
      </c>
      <c r="R204">
        <v>5.4545000000000003</v>
      </c>
      <c r="S204">
        <v>0</v>
      </c>
      <c r="T204">
        <v>0</v>
      </c>
      <c r="X204" t="s">
        <v>47</v>
      </c>
      <c r="Y204">
        <v>20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</v>
      </c>
      <c r="AP204">
        <v>1</v>
      </c>
      <c r="AQ204">
        <v>2</v>
      </c>
      <c r="AR204">
        <v>0</v>
      </c>
      <c r="AS204">
        <v>4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1</v>
      </c>
      <c r="AZ204">
        <v>1</v>
      </c>
      <c r="BA204">
        <v>0</v>
      </c>
      <c r="BG204" t="e" cm="1">
        <f t="array" ref="BG204">_xlfn.IFS(
  ISNUMBER(SEARCH("Galaxy", Inventory[[#This Row],[Desc]])), "Samsung")</f>
        <v>#N/A</v>
      </c>
    </row>
    <row r="205" spans="1:59" x14ac:dyDescent="0.25">
      <c r="A205">
        <v>124225</v>
      </c>
      <c r="B205" t="s">
        <v>496</v>
      </c>
      <c r="C205" t="s">
        <v>49</v>
      </c>
      <c r="D205">
        <v>0</v>
      </c>
      <c r="E205">
        <v>0</v>
      </c>
      <c r="G205" t="s">
        <v>497</v>
      </c>
      <c r="H205" s="21">
        <v>45105.409424305559</v>
      </c>
      <c r="I205" t="s">
        <v>5350</v>
      </c>
      <c r="J205" t="s">
        <v>51</v>
      </c>
      <c r="K205" t="b">
        <v>0</v>
      </c>
      <c r="N205" t="s">
        <v>52</v>
      </c>
      <c r="O205">
        <v>2.93</v>
      </c>
      <c r="Q205">
        <v>2.93</v>
      </c>
      <c r="R205">
        <v>4.5453999999999999</v>
      </c>
      <c r="S205">
        <v>0</v>
      </c>
      <c r="T205">
        <v>0</v>
      </c>
      <c r="X205" t="s">
        <v>47</v>
      </c>
      <c r="Y205">
        <v>-14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12</v>
      </c>
      <c r="AP205">
        <v>4</v>
      </c>
      <c r="AQ205">
        <v>11</v>
      </c>
      <c r="AR205">
        <v>4</v>
      </c>
      <c r="AS205">
        <v>6</v>
      </c>
      <c r="AT205">
        <v>1</v>
      </c>
      <c r="AU205">
        <v>6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0</v>
      </c>
      <c r="BG205" t="e" cm="1">
        <f t="array" ref="BG205">_xlfn.IFS(
  ISNUMBER(SEARCH("Galaxy", Inventory[[#This Row],[Desc]])), "Samsung")</f>
        <v>#N/A</v>
      </c>
    </row>
    <row r="206" spans="1:59" x14ac:dyDescent="0.25">
      <c r="A206">
        <v>124226</v>
      </c>
      <c r="B206" t="s">
        <v>498</v>
      </c>
      <c r="C206" t="s">
        <v>49</v>
      </c>
      <c r="D206">
        <v>0</v>
      </c>
      <c r="E206">
        <v>0</v>
      </c>
      <c r="G206" t="s">
        <v>499</v>
      </c>
      <c r="H206" s="21">
        <v>45105.409424305559</v>
      </c>
      <c r="I206" t="s">
        <v>5350</v>
      </c>
      <c r="J206" t="s">
        <v>51</v>
      </c>
      <c r="K206" t="b">
        <v>0</v>
      </c>
      <c r="N206" t="s">
        <v>52</v>
      </c>
      <c r="O206">
        <v>2.65</v>
      </c>
      <c r="Q206">
        <v>2.65</v>
      </c>
      <c r="R206">
        <v>3.8180999999999998</v>
      </c>
      <c r="S206">
        <v>0</v>
      </c>
      <c r="T206">
        <v>0</v>
      </c>
      <c r="X206" t="s">
        <v>47</v>
      </c>
      <c r="Y206">
        <v>15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</v>
      </c>
      <c r="AP206">
        <v>4</v>
      </c>
      <c r="AQ206">
        <v>8</v>
      </c>
      <c r="AR206">
        <v>9</v>
      </c>
      <c r="AS206">
        <v>5</v>
      </c>
      <c r="AT206">
        <v>8</v>
      </c>
      <c r="AU206">
        <v>2</v>
      </c>
      <c r="AV206">
        <v>3</v>
      </c>
      <c r="AW206">
        <v>1</v>
      </c>
      <c r="AX206">
        <v>6</v>
      </c>
      <c r="AY206">
        <v>3</v>
      </c>
      <c r="AZ206">
        <v>0</v>
      </c>
      <c r="BA206">
        <v>0</v>
      </c>
      <c r="BG206" t="e" cm="1">
        <f t="array" ref="BG206">_xlfn.IFS(
  ISNUMBER(SEARCH("Galaxy", Inventory[[#This Row],[Desc]])), "Samsung")</f>
        <v>#N/A</v>
      </c>
    </row>
    <row r="207" spans="1:59" x14ac:dyDescent="0.25">
      <c r="A207">
        <v>124227</v>
      </c>
      <c r="B207" t="s">
        <v>500</v>
      </c>
      <c r="C207" t="s">
        <v>49</v>
      </c>
      <c r="D207">
        <v>0</v>
      </c>
      <c r="E207">
        <v>0</v>
      </c>
      <c r="G207" t="s">
        <v>501</v>
      </c>
      <c r="H207" s="21">
        <v>45105.409424305559</v>
      </c>
      <c r="I207" t="s">
        <v>5350</v>
      </c>
      <c r="J207" t="s">
        <v>51</v>
      </c>
      <c r="K207" t="b">
        <v>0</v>
      </c>
      <c r="N207" t="s">
        <v>52</v>
      </c>
      <c r="O207">
        <v>3.07</v>
      </c>
      <c r="Q207">
        <v>3.07</v>
      </c>
      <c r="R207">
        <v>5.2727000000000004</v>
      </c>
      <c r="S207">
        <v>0</v>
      </c>
      <c r="T207">
        <v>0</v>
      </c>
      <c r="X207" t="s">
        <v>47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8</v>
      </c>
      <c r="AP207">
        <v>0</v>
      </c>
      <c r="AQ207">
        <v>5</v>
      </c>
      <c r="AR207">
        <v>3</v>
      </c>
      <c r="AS207">
        <v>3</v>
      </c>
      <c r="AT207">
        <v>2</v>
      </c>
      <c r="AU207">
        <v>3</v>
      </c>
      <c r="AV207">
        <v>2</v>
      </c>
      <c r="AW207">
        <v>0</v>
      </c>
      <c r="AX207">
        <v>2</v>
      </c>
      <c r="AY207">
        <v>0</v>
      </c>
      <c r="AZ207">
        <v>0</v>
      </c>
      <c r="BA207">
        <v>0</v>
      </c>
      <c r="BG207" t="e" cm="1">
        <f t="array" ref="BG207">_xlfn.IFS(
  ISNUMBER(SEARCH("Galaxy", Inventory[[#This Row],[Desc]])), "Samsung")</f>
        <v>#N/A</v>
      </c>
    </row>
    <row r="208" spans="1:59" x14ac:dyDescent="0.25">
      <c r="A208">
        <v>124228</v>
      </c>
      <c r="B208" t="s">
        <v>502</v>
      </c>
      <c r="C208" t="s">
        <v>58</v>
      </c>
      <c r="D208">
        <v>4</v>
      </c>
      <c r="E208">
        <v>0</v>
      </c>
      <c r="G208" t="s">
        <v>503</v>
      </c>
      <c r="H208" s="21">
        <v>45105.409424305559</v>
      </c>
      <c r="I208" t="s">
        <v>5350</v>
      </c>
      <c r="J208" t="s">
        <v>51</v>
      </c>
      <c r="K208" t="b">
        <v>0</v>
      </c>
      <c r="N208" t="s">
        <v>52</v>
      </c>
      <c r="O208">
        <v>2.38</v>
      </c>
      <c r="Q208">
        <v>2.38</v>
      </c>
      <c r="R208">
        <v>4.5453999999999999</v>
      </c>
      <c r="S208">
        <v>0</v>
      </c>
      <c r="T208">
        <v>0</v>
      </c>
      <c r="X208" t="s">
        <v>47</v>
      </c>
      <c r="Y208">
        <v>16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3</v>
      </c>
      <c r="AR208">
        <v>4</v>
      </c>
      <c r="AS208">
        <v>0</v>
      </c>
      <c r="AT208">
        <v>0</v>
      </c>
      <c r="AU208">
        <v>15</v>
      </c>
      <c r="AV208">
        <v>0</v>
      </c>
      <c r="AW208">
        <v>3</v>
      </c>
      <c r="AX208">
        <v>8</v>
      </c>
      <c r="AY208">
        <v>0</v>
      </c>
      <c r="AZ208">
        <v>0</v>
      </c>
      <c r="BA208">
        <v>0</v>
      </c>
      <c r="BB208" t="s">
        <v>5362</v>
      </c>
      <c r="BG208" t="e" cm="1">
        <f t="array" ref="BG208">_xlfn.IFS(
  ISNUMBER(SEARCH("Ipad", Inventory[[#This Row],[Desc]])), "Apple")</f>
        <v>#N/A</v>
      </c>
    </row>
    <row r="209" spans="1:59" x14ac:dyDescent="0.25">
      <c r="A209">
        <v>124229</v>
      </c>
      <c r="B209" t="s">
        <v>504</v>
      </c>
      <c r="C209" t="s">
        <v>58</v>
      </c>
      <c r="D209">
        <v>0</v>
      </c>
      <c r="E209">
        <v>0</v>
      </c>
      <c r="G209" t="s">
        <v>505</v>
      </c>
      <c r="H209" s="21">
        <v>45105.409424305559</v>
      </c>
      <c r="I209" t="s">
        <v>5350</v>
      </c>
      <c r="J209" t="s">
        <v>51</v>
      </c>
      <c r="K209" t="b">
        <v>0</v>
      </c>
      <c r="N209" t="s">
        <v>52</v>
      </c>
      <c r="O209">
        <v>1.62</v>
      </c>
      <c r="Q209">
        <v>1.62</v>
      </c>
      <c r="R209">
        <v>4.0909000000000004</v>
      </c>
      <c r="S209">
        <v>0</v>
      </c>
      <c r="T209">
        <v>0</v>
      </c>
      <c r="X209" t="s">
        <v>47</v>
      </c>
      <c r="Y209">
        <v>12</v>
      </c>
      <c r="Z209">
        <v>0</v>
      </c>
      <c r="AA209">
        <v>50</v>
      </c>
      <c r="AB209">
        <v>50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42</v>
      </c>
      <c r="AV209">
        <v>1</v>
      </c>
      <c r="AW209">
        <v>10</v>
      </c>
      <c r="AX209">
        <v>0</v>
      </c>
      <c r="AY209">
        <v>25</v>
      </c>
      <c r="AZ209">
        <v>5</v>
      </c>
      <c r="BA209">
        <v>0</v>
      </c>
      <c r="BB209" t="s">
        <v>5362</v>
      </c>
      <c r="BG209" t="e" cm="1">
        <f t="array" ref="BG209">_xlfn.IFS(
  ISNUMBER(SEARCH("Ipad", Inventory[[#This Row],[Desc]])), "Apple")</f>
        <v>#N/A</v>
      </c>
    </row>
    <row r="210" spans="1:59" x14ac:dyDescent="0.25">
      <c r="A210">
        <v>124230</v>
      </c>
      <c r="B210" t="s">
        <v>506</v>
      </c>
      <c r="C210" t="s">
        <v>58</v>
      </c>
      <c r="D210">
        <v>4</v>
      </c>
      <c r="E210">
        <v>0</v>
      </c>
      <c r="F210" t="s">
        <v>507</v>
      </c>
      <c r="G210" t="s">
        <v>508</v>
      </c>
      <c r="H210" s="21">
        <v>45105.409424305559</v>
      </c>
      <c r="I210" t="s">
        <v>5350</v>
      </c>
      <c r="J210" t="s">
        <v>51</v>
      </c>
      <c r="K210" t="b">
        <v>0</v>
      </c>
      <c r="N210" t="s">
        <v>52</v>
      </c>
      <c r="O210">
        <v>1.61</v>
      </c>
      <c r="Q210">
        <v>1.61</v>
      </c>
      <c r="R210">
        <v>4.0909000000000004</v>
      </c>
      <c r="S210">
        <v>0</v>
      </c>
      <c r="T210">
        <v>0</v>
      </c>
      <c r="X210" t="s">
        <v>47</v>
      </c>
      <c r="Y210">
        <v>12</v>
      </c>
      <c r="Z210">
        <v>0</v>
      </c>
      <c r="AA210">
        <v>70</v>
      </c>
      <c r="AB210">
        <v>70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9</v>
      </c>
      <c r="AP210">
        <v>11</v>
      </c>
      <c r="AQ210">
        <v>11</v>
      </c>
      <c r="AR210">
        <v>21</v>
      </c>
      <c r="AS210">
        <v>14</v>
      </c>
      <c r="AT210">
        <v>6</v>
      </c>
      <c r="AU210">
        <v>16</v>
      </c>
      <c r="AV210">
        <v>10</v>
      </c>
      <c r="AW210">
        <v>11</v>
      </c>
      <c r="AX210">
        <v>28</v>
      </c>
      <c r="AY210">
        <v>4</v>
      </c>
      <c r="AZ210">
        <v>10</v>
      </c>
      <c r="BA210">
        <v>9</v>
      </c>
      <c r="BB210" t="s">
        <v>5362</v>
      </c>
      <c r="BG210" t="e" cm="1">
        <f t="array" ref="BG210">_xlfn.IFS(
  ISNUMBER(SEARCH("Ipad", Inventory[[#This Row],[Desc]])), "Apple")</f>
        <v>#N/A</v>
      </c>
    </row>
    <row r="211" spans="1:59" x14ac:dyDescent="0.25">
      <c r="A211">
        <v>124231</v>
      </c>
      <c r="B211" t="s">
        <v>509</v>
      </c>
      <c r="C211" t="s">
        <v>49</v>
      </c>
      <c r="D211">
        <v>0</v>
      </c>
      <c r="E211">
        <v>0</v>
      </c>
      <c r="G211" t="s">
        <v>510</v>
      </c>
      <c r="H211" s="21">
        <v>45105.409424305559</v>
      </c>
      <c r="I211" t="s">
        <v>5350</v>
      </c>
      <c r="J211" t="s">
        <v>51</v>
      </c>
      <c r="K211" t="b">
        <v>0</v>
      </c>
      <c r="N211" t="s">
        <v>52</v>
      </c>
      <c r="O211">
        <v>2.79</v>
      </c>
      <c r="Q211">
        <v>2.79</v>
      </c>
      <c r="R211">
        <v>5</v>
      </c>
      <c r="S211">
        <v>0</v>
      </c>
      <c r="T211">
        <v>0</v>
      </c>
      <c r="X211" t="s">
        <v>47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2</v>
      </c>
      <c r="AP211">
        <v>1</v>
      </c>
      <c r="AQ211">
        <v>4</v>
      </c>
      <c r="AR211">
        <v>2</v>
      </c>
      <c r="AS211">
        <v>3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2</v>
      </c>
      <c r="AZ211">
        <v>6</v>
      </c>
      <c r="BA211">
        <v>1</v>
      </c>
      <c r="BG211" t="e" cm="1">
        <f t="array" ref="BG211">_xlfn.IFS(
  ISNUMBER(SEARCH("Galaxy", Inventory[[#This Row],[Desc]])), "Samsung")</f>
        <v>#N/A</v>
      </c>
    </row>
    <row r="212" spans="1:59" x14ac:dyDescent="0.25">
      <c r="A212">
        <v>124232</v>
      </c>
      <c r="B212" t="s">
        <v>511</v>
      </c>
      <c r="C212" t="s">
        <v>49</v>
      </c>
      <c r="D212">
        <v>0</v>
      </c>
      <c r="E212">
        <v>0</v>
      </c>
      <c r="G212" t="s">
        <v>512</v>
      </c>
      <c r="H212" s="21">
        <v>45105.409424305559</v>
      </c>
      <c r="I212" t="s">
        <v>5350</v>
      </c>
      <c r="J212" t="s">
        <v>51</v>
      </c>
      <c r="K212" t="b">
        <v>0</v>
      </c>
      <c r="N212" t="s">
        <v>52</v>
      </c>
      <c r="O212">
        <v>2.79</v>
      </c>
      <c r="Q212">
        <v>2.79</v>
      </c>
      <c r="R212">
        <v>5</v>
      </c>
      <c r="S212">
        <v>0</v>
      </c>
      <c r="T212">
        <v>0</v>
      </c>
      <c r="X212" t="s">
        <v>47</v>
      </c>
      <c r="Y212">
        <v>13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2</v>
      </c>
      <c r="AP212">
        <v>2</v>
      </c>
      <c r="AQ212">
        <v>5</v>
      </c>
      <c r="AR212">
        <v>3</v>
      </c>
      <c r="AS212">
        <v>3</v>
      </c>
      <c r="AT212">
        <v>1</v>
      </c>
      <c r="AU212">
        <v>2</v>
      </c>
      <c r="AV212">
        <v>0</v>
      </c>
      <c r="AW212">
        <v>0</v>
      </c>
      <c r="AX212">
        <v>0</v>
      </c>
      <c r="AY212">
        <v>3</v>
      </c>
      <c r="AZ212">
        <v>1</v>
      </c>
      <c r="BA212">
        <v>1</v>
      </c>
      <c r="BG212" t="e" cm="1">
        <f t="array" ref="BG212">_xlfn.IFS(
  ISNUMBER(SEARCH("Galaxy", Inventory[[#This Row],[Desc]])), "Samsung")</f>
        <v>#N/A</v>
      </c>
    </row>
    <row r="213" spans="1:59" x14ac:dyDescent="0.25">
      <c r="A213">
        <v>124233</v>
      </c>
      <c r="B213" t="s">
        <v>513</v>
      </c>
      <c r="C213" t="s">
        <v>49</v>
      </c>
      <c r="D213">
        <v>0</v>
      </c>
      <c r="E213">
        <v>0</v>
      </c>
      <c r="G213" t="s">
        <v>514</v>
      </c>
      <c r="H213" s="21">
        <v>45105.409424305559</v>
      </c>
      <c r="I213" t="s">
        <v>5350</v>
      </c>
      <c r="J213" t="s">
        <v>51</v>
      </c>
      <c r="K213" t="b">
        <v>0</v>
      </c>
      <c r="N213" t="s">
        <v>52</v>
      </c>
      <c r="O213">
        <v>7.68</v>
      </c>
      <c r="Q213">
        <v>7.68</v>
      </c>
      <c r="R213">
        <v>0</v>
      </c>
      <c r="S213">
        <v>0</v>
      </c>
      <c r="T213">
        <v>0</v>
      </c>
      <c r="X213" t="s">
        <v>47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5362</v>
      </c>
      <c r="BG213" t="str" cm="1">
        <f t="array" ref="BG213">_xlfn.IFS(
  ISNUMBER(SEARCH("Ipad", Inventory[[#This Row],[Desc]])), "Apple")</f>
        <v>Apple</v>
      </c>
    </row>
    <row r="214" spans="1:59" x14ac:dyDescent="0.25">
      <c r="A214">
        <v>124234</v>
      </c>
      <c r="B214" t="s">
        <v>515</v>
      </c>
      <c r="C214" t="s">
        <v>49</v>
      </c>
      <c r="D214">
        <v>0</v>
      </c>
      <c r="E214">
        <v>0</v>
      </c>
      <c r="G214" t="s">
        <v>516</v>
      </c>
      <c r="H214" s="21">
        <v>45105.409424305559</v>
      </c>
      <c r="I214" t="s">
        <v>5350</v>
      </c>
      <c r="J214" t="s">
        <v>51</v>
      </c>
      <c r="K214" t="b">
        <v>0</v>
      </c>
      <c r="N214" t="s">
        <v>52</v>
      </c>
      <c r="O214">
        <v>5.44</v>
      </c>
      <c r="Q214">
        <v>5.44</v>
      </c>
      <c r="R214">
        <v>10.9091</v>
      </c>
      <c r="S214">
        <v>0</v>
      </c>
      <c r="T214">
        <v>0</v>
      </c>
      <c r="X214" t="s">
        <v>47</v>
      </c>
      <c r="Y214">
        <v>22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 t="s">
        <v>5362</v>
      </c>
      <c r="BG214" t="str" cm="1">
        <f t="array" ref="BG214">_xlfn.IFS(
  ISNUMBER(SEARCH("Ipad", Inventory[[#This Row],[Desc]])), "Apple")</f>
        <v>Apple</v>
      </c>
    </row>
    <row r="215" spans="1:59" x14ac:dyDescent="0.25">
      <c r="A215">
        <v>124235</v>
      </c>
      <c r="B215" t="s">
        <v>517</v>
      </c>
      <c r="C215" t="s">
        <v>49</v>
      </c>
      <c r="D215">
        <v>0</v>
      </c>
      <c r="E215">
        <v>0</v>
      </c>
      <c r="G215" t="s">
        <v>518</v>
      </c>
      <c r="H215" s="21">
        <v>45105.409424305559</v>
      </c>
      <c r="I215" t="s">
        <v>5350</v>
      </c>
      <c r="J215" t="s">
        <v>51</v>
      </c>
      <c r="K215" t="b">
        <v>0</v>
      </c>
      <c r="N215" t="s">
        <v>52</v>
      </c>
      <c r="O215">
        <v>2.93</v>
      </c>
      <c r="Q215">
        <v>2.93</v>
      </c>
      <c r="R215">
        <v>0</v>
      </c>
      <c r="S215">
        <v>0</v>
      </c>
      <c r="T215">
        <v>0</v>
      </c>
      <c r="X215" t="s">
        <v>47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G215" t="e" cm="1">
        <f t="array" ref="BG215">_xlfn.IFS(
  ISNUMBER(SEARCH("Galaxy", Inventory[[#This Row],[Desc]])), "Samsung")</f>
        <v>#N/A</v>
      </c>
    </row>
    <row r="216" spans="1:59" x14ac:dyDescent="0.25">
      <c r="A216">
        <v>124236</v>
      </c>
      <c r="B216" t="s">
        <v>519</v>
      </c>
      <c r="C216" t="s">
        <v>49</v>
      </c>
      <c r="D216">
        <v>0</v>
      </c>
      <c r="E216">
        <v>0</v>
      </c>
      <c r="G216" t="s">
        <v>520</v>
      </c>
      <c r="H216" s="21">
        <v>45105.409424305559</v>
      </c>
      <c r="I216" t="s">
        <v>5350</v>
      </c>
      <c r="J216" t="s">
        <v>51</v>
      </c>
      <c r="K216" t="b">
        <v>0</v>
      </c>
      <c r="N216" t="s">
        <v>52</v>
      </c>
      <c r="O216">
        <v>2.09</v>
      </c>
      <c r="Q216">
        <v>2.09</v>
      </c>
      <c r="R216">
        <v>3.6362999999999999</v>
      </c>
      <c r="S216">
        <v>0</v>
      </c>
      <c r="T216">
        <v>0</v>
      </c>
      <c r="X216" t="s">
        <v>47</v>
      </c>
      <c r="Y216">
        <v>12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</v>
      </c>
      <c r="AP216">
        <v>0</v>
      </c>
      <c r="AQ216">
        <v>0</v>
      </c>
      <c r="AR216">
        <v>4</v>
      </c>
      <c r="AS216">
        <v>3</v>
      </c>
      <c r="AT216">
        <v>0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0</v>
      </c>
      <c r="BA216">
        <v>1</v>
      </c>
      <c r="BG216" t="e" cm="1">
        <f t="array" ref="BG216">_xlfn.IFS(
  ISNUMBER(SEARCH("Galaxy", Inventory[[#This Row],[Desc]])), "Samsung")</f>
        <v>#N/A</v>
      </c>
    </row>
    <row r="217" spans="1:59" x14ac:dyDescent="0.25">
      <c r="A217">
        <v>124237</v>
      </c>
      <c r="B217" t="s">
        <v>521</v>
      </c>
      <c r="C217" t="s">
        <v>49</v>
      </c>
      <c r="D217">
        <v>0</v>
      </c>
      <c r="E217">
        <v>0</v>
      </c>
      <c r="G217" t="s">
        <v>522</v>
      </c>
      <c r="H217" s="21">
        <v>45105.409424305559</v>
      </c>
      <c r="I217" t="s">
        <v>5350</v>
      </c>
      <c r="J217" t="s">
        <v>51</v>
      </c>
      <c r="K217" t="b">
        <v>0</v>
      </c>
      <c r="N217" t="s">
        <v>52</v>
      </c>
      <c r="O217">
        <v>2.65</v>
      </c>
      <c r="Q217">
        <v>2.65</v>
      </c>
      <c r="R217">
        <v>3.8180999999999998</v>
      </c>
      <c r="S217">
        <v>0</v>
      </c>
      <c r="T217">
        <v>0</v>
      </c>
      <c r="X217" t="s">
        <v>47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</v>
      </c>
      <c r="AP217">
        <v>23</v>
      </c>
      <c r="AQ217">
        <v>10</v>
      </c>
      <c r="AR217">
        <v>7</v>
      </c>
      <c r="AS217">
        <v>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G217" t="e" cm="1">
        <f t="array" ref="BG217">_xlfn.IFS(
  ISNUMBER(SEARCH("Galaxy", Inventory[[#This Row],[Desc]])), "Samsung")</f>
        <v>#N/A</v>
      </c>
    </row>
    <row r="218" spans="1:59" x14ac:dyDescent="0.25">
      <c r="A218">
        <v>124238</v>
      </c>
      <c r="B218" t="s">
        <v>523</v>
      </c>
      <c r="C218" t="s">
        <v>49</v>
      </c>
      <c r="D218">
        <v>0</v>
      </c>
      <c r="E218">
        <v>0</v>
      </c>
      <c r="G218" t="s">
        <v>524</v>
      </c>
      <c r="H218" s="21">
        <v>45105.409424305559</v>
      </c>
      <c r="I218" t="s">
        <v>5350</v>
      </c>
      <c r="J218" t="s">
        <v>51</v>
      </c>
      <c r="K218" t="b">
        <v>0</v>
      </c>
      <c r="N218" t="s">
        <v>52</v>
      </c>
      <c r="O218">
        <v>3.07</v>
      </c>
      <c r="Q218">
        <v>3.07</v>
      </c>
      <c r="R218">
        <v>5.2727000000000004</v>
      </c>
      <c r="S218">
        <v>0</v>
      </c>
      <c r="T218">
        <v>0</v>
      </c>
      <c r="X218" t="s">
        <v>47</v>
      </c>
      <c r="Y218">
        <v>23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</v>
      </c>
      <c r="AP218">
        <v>5</v>
      </c>
      <c r="AQ218">
        <v>2</v>
      </c>
      <c r="AR218">
        <v>0</v>
      </c>
      <c r="AS218">
        <v>4</v>
      </c>
      <c r="AT218">
        <v>2</v>
      </c>
      <c r="AU218">
        <v>0</v>
      </c>
      <c r="AV218">
        <v>0</v>
      </c>
      <c r="AW218">
        <v>0</v>
      </c>
      <c r="AX218">
        <v>1</v>
      </c>
      <c r="AY218">
        <v>6</v>
      </c>
      <c r="AZ218">
        <v>1</v>
      </c>
      <c r="BA218">
        <v>6</v>
      </c>
      <c r="BG218" t="e" cm="1">
        <f t="array" ref="BG218">_xlfn.IFS(
  ISNUMBER(SEARCH("Galaxy", Inventory[[#This Row],[Desc]])), "Samsung")</f>
        <v>#N/A</v>
      </c>
    </row>
    <row r="219" spans="1:59" x14ac:dyDescent="0.25">
      <c r="A219">
        <v>124239</v>
      </c>
      <c r="B219" t="s">
        <v>525</v>
      </c>
      <c r="C219" t="s">
        <v>49</v>
      </c>
      <c r="D219">
        <v>0</v>
      </c>
      <c r="E219">
        <v>0</v>
      </c>
      <c r="G219" t="s">
        <v>526</v>
      </c>
      <c r="H219" s="21">
        <v>45105.409424305559</v>
      </c>
      <c r="I219" t="s">
        <v>5350</v>
      </c>
      <c r="J219" t="s">
        <v>51</v>
      </c>
      <c r="K219" t="b">
        <v>0</v>
      </c>
      <c r="N219" t="s">
        <v>52</v>
      </c>
      <c r="O219">
        <v>3.07</v>
      </c>
      <c r="Q219">
        <v>3.07</v>
      </c>
      <c r="R219">
        <v>5.2727000000000004</v>
      </c>
      <c r="S219">
        <v>0</v>
      </c>
      <c r="T219">
        <v>0</v>
      </c>
      <c r="X219" t="s">
        <v>47</v>
      </c>
      <c r="Y219">
        <v>19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16</v>
      </c>
      <c r="AP219">
        <v>54</v>
      </c>
      <c r="AQ219">
        <v>25</v>
      </c>
      <c r="AR219">
        <v>29</v>
      </c>
      <c r="AS219">
        <v>16</v>
      </c>
      <c r="AT219">
        <v>1</v>
      </c>
      <c r="AU219">
        <v>43</v>
      </c>
      <c r="AV219">
        <v>33</v>
      </c>
      <c r="AW219">
        <v>30</v>
      </c>
      <c r="AX219">
        <v>22</v>
      </c>
      <c r="AY219">
        <v>25</v>
      </c>
      <c r="AZ219">
        <v>14</v>
      </c>
      <c r="BA219">
        <v>14</v>
      </c>
      <c r="BB219" t="s">
        <v>5362</v>
      </c>
      <c r="BG219" t="e" cm="1">
        <f t="array" ref="BG219">_xlfn.IFS(
  ISNUMBER(SEARCH("Ipad", Inventory[[#This Row],[Desc]])), "Apple")</f>
        <v>#N/A</v>
      </c>
    </row>
    <row r="220" spans="1:59" x14ac:dyDescent="0.25">
      <c r="A220">
        <v>124240</v>
      </c>
      <c r="B220" t="s">
        <v>527</v>
      </c>
      <c r="C220" t="s">
        <v>49</v>
      </c>
      <c r="D220">
        <v>0</v>
      </c>
      <c r="E220">
        <v>0</v>
      </c>
      <c r="G220" t="s">
        <v>528</v>
      </c>
      <c r="H220" s="21">
        <v>45105.409424305559</v>
      </c>
      <c r="I220" t="s">
        <v>5350</v>
      </c>
      <c r="J220" t="s">
        <v>51</v>
      </c>
      <c r="K220" t="b">
        <v>0</v>
      </c>
      <c r="N220" t="s">
        <v>52</v>
      </c>
      <c r="O220">
        <v>2.65</v>
      </c>
      <c r="Q220">
        <v>2.65</v>
      </c>
      <c r="R220">
        <v>5</v>
      </c>
      <c r="S220">
        <v>0</v>
      </c>
      <c r="T220">
        <v>0</v>
      </c>
      <c r="X220" t="s">
        <v>47</v>
      </c>
      <c r="Y220">
        <v>15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20</v>
      </c>
      <c r="AR220">
        <v>9</v>
      </c>
      <c r="AS220">
        <v>12</v>
      </c>
      <c r="AT220">
        <v>1</v>
      </c>
      <c r="AU220">
        <v>20</v>
      </c>
      <c r="AV220">
        <v>8</v>
      </c>
      <c r="AW220">
        <v>9</v>
      </c>
      <c r="AX220">
        <v>9</v>
      </c>
      <c r="AY220">
        <v>8</v>
      </c>
      <c r="AZ220">
        <v>4</v>
      </c>
      <c r="BA220">
        <v>4</v>
      </c>
      <c r="BG220" t="e" cm="1">
        <f t="array" ref="BG220">_xlfn.IFS(
  ISNUMBER(SEARCH("Galaxy", Inventory[[#This Row],[Desc]])), "Samsung")</f>
        <v>#N/A</v>
      </c>
    </row>
    <row r="221" spans="1:59" x14ac:dyDescent="0.25">
      <c r="A221">
        <v>124241</v>
      </c>
      <c r="B221" t="s">
        <v>529</v>
      </c>
      <c r="C221" t="s">
        <v>49</v>
      </c>
      <c r="D221">
        <v>0</v>
      </c>
      <c r="E221">
        <v>0</v>
      </c>
      <c r="G221" t="s">
        <v>530</v>
      </c>
      <c r="H221" s="21">
        <v>45105.409424305559</v>
      </c>
      <c r="I221" t="s">
        <v>5350</v>
      </c>
      <c r="J221" t="s">
        <v>51</v>
      </c>
      <c r="K221" t="b">
        <v>0</v>
      </c>
      <c r="N221" t="s">
        <v>52</v>
      </c>
      <c r="O221">
        <v>2.65</v>
      </c>
      <c r="Q221">
        <v>2.65</v>
      </c>
      <c r="R221">
        <v>5</v>
      </c>
      <c r="S221">
        <v>0</v>
      </c>
      <c r="T221">
        <v>0</v>
      </c>
      <c r="X221" t="s">
        <v>47</v>
      </c>
      <c r="Y221">
        <v>36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</v>
      </c>
      <c r="AP221">
        <v>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G221" t="e" cm="1">
        <f t="array" ref="BG221">_xlfn.IFS(
  ISNUMBER(SEARCH("Galaxy", Inventory[[#This Row],[Desc]])), "Samsung")</f>
        <v>#N/A</v>
      </c>
    </row>
    <row r="222" spans="1:59" x14ac:dyDescent="0.25">
      <c r="A222">
        <v>124242</v>
      </c>
      <c r="B222" t="s">
        <v>531</v>
      </c>
      <c r="C222" t="s">
        <v>49</v>
      </c>
      <c r="D222">
        <v>0</v>
      </c>
      <c r="E222">
        <v>0</v>
      </c>
      <c r="G222" t="s">
        <v>532</v>
      </c>
      <c r="H222" s="21">
        <v>45105.409424305559</v>
      </c>
      <c r="I222" t="s">
        <v>5350</v>
      </c>
      <c r="J222" t="s">
        <v>51</v>
      </c>
      <c r="K222" t="b">
        <v>0</v>
      </c>
      <c r="N222" t="s">
        <v>52</v>
      </c>
      <c r="O222">
        <v>2.65</v>
      </c>
      <c r="Q222">
        <v>2.65</v>
      </c>
      <c r="R222">
        <v>5</v>
      </c>
      <c r="S222">
        <v>0</v>
      </c>
      <c r="T222">
        <v>0</v>
      </c>
      <c r="X222" t="s">
        <v>47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23</v>
      </c>
      <c r="AV222">
        <v>13</v>
      </c>
      <c r="AW222">
        <v>7</v>
      </c>
      <c r="AX222">
        <v>0</v>
      </c>
      <c r="AY222">
        <v>0</v>
      </c>
      <c r="AZ222">
        <v>0</v>
      </c>
      <c r="BA222">
        <v>0</v>
      </c>
      <c r="BG222" t="e" cm="1">
        <f t="array" ref="BG222">_xlfn.IFS(
  ISNUMBER(SEARCH("Galaxy", Inventory[[#This Row],[Desc]])), "Samsung")</f>
        <v>#N/A</v>
      </c>
    </row>
    <row r="223" spans="1:59" x14ac:dyDescent="0.25">
      <c r="A223">
        <v>124243</v>
      </c>
      <c r="B223" t="s">
        <v>533</v>
      </c>
      <c r="C223" t="s">
        <v>58</v>
      </c>
      <c r="D223">
        <v>0</v>
      </c>
      <c r="E223">
        <v>0</v>
      </c>
      <c r="G223" t="s">
        <v>534</v>
      </c>
      <c r="H223" s="21">
        <v>45105.409424305559</v>
      </c>
      <c r="I223" t="s">
        <v>5350</v>
      </c>
      <c r="J223" t="s">
        <v>51</v>
      </c>
      <c r="K223" t="b">
        <v>0</v>
      </c>
      <c r="N223" t="s">
        <v>52</v>
      </c>
      <c r="O223">
        <v>9.1999999999999993</v>
      </c>
      <c r="Q223">
        <v>9.83</v>
      </c>
      <c r="R223">
        <v>13.181800000000001</v>
      </c>
      <c r="S223">
        <v>0</v>
      </c>
      <c r="T223">
        <v>0</v>
      </c>
      <c r="X223" t="s">
        <v>47</v>
      </c>
      <c r="Y223">
        <v>27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8</v>
      </c>
      <c r="AP223">
        <v>5</v>
      </c>
      <c r="AQ223">
        <v>9</v>
      </c>
      <c r="AR223">
        <v>6</v>
      </c>
      <c r="AS223">
        <v>2</v>
      </c>
      <c r="AT223">
        <v>1</v>
      </c>
      <c r="AU223">
        <v>0</v>
      </c>
      <c r="AV223">
        <v>0</v>
      </c>
      <c r="AW223">
        <v>5</v>
      </c>
      <c r="AX223">
        <v>2</v>
      </c>
      <c r="AY223">
        <v>1</v>
      </c>
      <c r="AZ223">
        <v>0</v>
      </c>
      <c r="BA223">
        <v>0</v>
      </c>
      <c r="BB223" t="s">
        <v>5362</v>
      </c>
      <c r="BG223" t="str" cm="1">
        <f t="array" ref="BG223">_xlfn.IFS(
  ISNUMBER(SEARCH("Ipad", Inventory[[#This Row],[Desc]])), "Apple")</f>
        <v>Apple</v>
      </c>
    </row>
    <row r="224" spans="1:59" x14ac:dyDescent="0.25">
      <c r="A224">
        <v>124244</v>
      </c>
      <c r="B224" t="s">
        <v>535</v>
      </c>
      <c r="C224" t="s">
        <v>49</v>
      </c>
      <c r="D224">
        <v>0</v>
      </c>
      <c r="E224">
        <v>0</v>
      </c>
      <c r="G224" t="s">
        <v>536</v>
      </c>
      <c r="H224" s="21">
        <v>45105.409424305559</v>
      </c>
      <c r="I224" t="s">
        <v>5350</v>
      </c>
      <c r="J224" t="s">
        <v>51</v>
      </c>
      <c r="K224" t="b">
        <v>0</v>
      </c>
      <c r="N224" t="s">
        <v>52</v>
      </c>
      <c r="O224">
        <v>2.93</v>
      </c>
      <c r="Q224">
        <v>2.93</v>
      </c>
      <c r="R224">
        <v>0</v>
      </c>
      <c r="S224">
        <v>0</v>
      </c>
      <c r="T224">
        <v>0</v>
      </c>
      <c r="X224" t="s">
        <v>47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G224" t="e" cm="1">
        <f t="array" ref="BG224">_xlfn.IFS(
  ISNUMBER(SEARCH("Galaxy", Inventory[[#This Row],[Desc]])), "Samsung")</f>
        <v>#N/A</v>
      </c>
    </row>
    <row r="225" spans="1:59" x14ac:dyDescent="0.25">
      <c r="A225">
        <v>124245</v>
      </c>
      <c r="B225" t="s">
        <v>537</v>
      </c>
      <c r="C225" t="s">
        <v>49</v>
      </c>
      <c r="D225">
        <v>0</v>
      </c>
      <c r="E225">
        <v>0</v>
      </c>
      <c r="G225" t="s">
        <v>538</v>
      </c>
      <c r="H225" s="21">
        <v>45105.409424305559</v>
      </c>
      <c r="I225" t="s">
        <v>5350</v>
      </c>
      <c r="J225" t="s">
        <v>51</v>
      </c>
      <c r="K225" t="b">
        <v>0</v>
      </c>
      <c r="N225" t="s">
        <v>52</v>
      </c>
      <c r="O225">
        <v>2.93</v>
      </c>
      <c r="Q225">
        <v>2.93</v>
      </c>
      <c r="R225">
        <v>4.5453999999999999</v>
      </c>
      <c r="S225">
        <v>0</v>
      </c>
      <c r="T225">
        <v>0</v>
      </c>
      <c r="X225" t="s">
        <v>47</v>
      </c>
      <c r="Y225">
        <v>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</v>
      </c>
      <c r="AP225">
        <v>4</v>
      </c>
      <c r="AQ225">
        <v>1</v>
      </c>
      <c r="AR225">
        <v>1</v>
      </c>
      <c r="AS225">
        <v>2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G225" t="e" cm="1">
        <f t="array" ref="BG225">_xlfn.IFS(
  ISNUMBER(SEARCH("Galaxy", Inventory[[#This Row],[Desc]])), "Samsung")</f>
        <v>#N/A</v>
      </c>
    </row>
    <row r="226" spans="1:59" x14ac:dyDescent="0.25">
      <c r="A226">
        <v>124246</v>
      </c>
      <c r="B226" t="s">
        <v>539</v>
      </c>
      <c r="C226" t="s">
        <v>58</v>
      </c>
      <c r="D226">
        <v>0</v>
      </c>
      <c r="E226">
        <v>0</v>
      </c>
      <c r="G226" t="s">
        <v>540</v>
      </c>
      <c r="H226" s="21">
        <v>45105.409424305559</v>
      </c>
      <c r="I226" t="s">
        <v>5350</v>
      </c>
      <c r="J226" t="s">
        <v>51</v>
      </c>
      <c r="K226" t="b">
        <v>0</v>
      </c>
      <c r="N226" t="s">
        <v>52</v>
      </c>
      <c r="O226">
        <v>2.93</v>
      </c>
      <c r="Q226">
        <v>2.93</v>
      </c>
      <c r="R226">
        <v>4.5453999999999999</v>
      </c>
      <c r="S226">
        <v>0</v>
      </c>
      <c r="T226">
        <v>0</v>
      </c>
      <c r="X226" t="s">
        <v>47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5362</v>
      </c>
      <c r="BG226" t="e" cm="1">
        <f t="array" ref="BG226">_xlfn.IFS(
  ISNUMBER(SEARCH("Ipad", Inventory[[#This Row],[Desc]])), "Apple")</f>
        <v>#N/A</v>
      </c>
    </row>
    <row r="227" spans="1:59" x14ac:dyDescent="0.25">
      <c r="A227">
        <v>124247</v>
      </c>
      <c r="B227" t="s">
        <v>541</v>
      </c>
      <c r="C227" t="s">
        <v>49</v>
      </c>
      <c r="D227">
        <v>0</v>
      </c>
      <c r="E227">
        <v>0</v>
      </c>
      <c r="G227" t="s">
        <v>542</v>
      </c>
      <c r="H227" s="21">
        <v>45105.409424305559</v>
      </c>
      <c r="I227" t="s">
        <v>5350</v>
      </c>
      <c r="J227" t="s">
        <v>51</v>
      </c>
      <c r="K227" t="b">
        <v>0</v>
      </c>
      <c r="N227" t="s">
        <v>52</v>
      </c>
      <c r="O227">
        <v>3.07</v>
      </c>
      <c r="Q227">
        <v>3.07</v>
      </c>
      <c r="R227">
        <v>5.2727000000000004</v>
      </c>
      <c r="S227">
        <v>0</v>
      </c>
      <c r="T227">
        <v>0</v>
      </c>
      <c r="X227" t="s">
        <v>47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7</v>
      </c>
      <c r="AP227">
        <v>3</v>
      </c>
      <c r="AQ227">
        <v>2</v>
      </c>
      <c r="AR227">
        <v>3</v>
      </c>
      <c r="AS227">
        <v>5</v>
      </c>
      <c r="AT227">
        <v>3</v>
      </c>
      <c r="AU227">
        <v>3</v>
      </c>
      <c r="AV227">
        <v>1</v>
      </c>
      <c r="AW227">
        <v>3</v>
      </c>
      <c r="AX227">
        <v>3</v>
      </c>
      <c r="AY227">
        <v>3</v>
      </c>
      <c r="AZ227">
        <v>1</v>
      </c>
      <c r="BA227">
        <v>2</v>
      </c>
      <c r="BG227" t="e" cm="1">
        <f t="array" ref="BG227">_xlfn.IFS(
  ISNUMBER(SEARCH("Galaxy", Inventory[[#This Row],[Desc]])), "Samsung")</f>
        <v>#N/A</v>
      </c>
    </row>
    <row r="228" spans="1:59" x14ac:dyDescent="0.25">
      <c r="A228">
        <v>124248</v>
      </c>
      <c r="B228" t="s">
        <v>543</v>
      </c>
      <c r="C228" t="s">
        <v>49</v>
      </c>
      <c r="D228">
        <v>0</v>
      </c>
      <c r="E228">
        <v>0</v>
      </c>
      <c r="G228" t="s">
        <v>544</v>
      </c>
      <c r="H228" s="21">
        <v>45105.409424305559</v>
      </c>
      <c r="I228" t="s">
        <v>5350</v>
      </c>
      <c r="J228" t="s">
        <v>51</v>
      </c>
      <c r="K228" t="b">
        <v>0</v>
      </c>
      <c r="N228" t="s">
        <v>52</v>
      </c>
      <c r="O228">
        <v>3.07</v>
      </c>
      <c r="Q228">
        <v>3.07</v>
      </c>
      <c r="R228">
        <v>5.2727000000000004</v>
      </c>
      <c r="S228">
        <v>0</v>
      </c>
      <c r="T228">
        <v>0</v>
      </c>
      <c r="X228" t="s">
        <v>47</v>
      </c>
      <c r="Y228"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</v>
      </c>
      <c r="AP228">
        <v>24</v>
      </c>
      <c r="AQ228">
        <v>9</v>
      </c>
      <c r="AR228">
        <v>1</v>
      </c>
      <c r="AS228">
        <v>0</v>
      </c>
      <c r="AT228">
        <v>0</v>
      </c>
      <c r="AU228">
        <v>4</v>
      </c>
      <c r="AV228">
        <v>4</v>
      </c>
      <c r="AW228">
        <v>11</v>
      </c>
      <c r="AX228">
        <v>12</v>
      </c>
      <c r="AY228">
        <v>0</v>
      </c>
      <c r="AZ228">
        <v>0</v>
      </c>
      <c r="BA228">
        <v>2</v>
      </c>
      <c r="BG228" t="e" cm="1">
        <f t="array" ref="BG228">_xlfn.IFS(
  ISNUMBER(SEARCH("Galaxy", Inventory[[#This Row],[Desc]])), "Samsung")</f>
        <v>#N/A</v>
      </c>
    </row>
    <row r="229" spans="1:59" x14ac:dyDescent="0.25">
      <c r="A229">
        <v>124249</v>
      </c>
      <c r="B229" t="s">
        <v>545</v>
      </c>
      <c r="C229" t="s">
        <v>49</v>
      </c>
      <c r="D229">
        <v>0</v>
      </c>
      <c r="E229">
        <v>0</v>
      </c>
      <c r="G229" t="s">
        <v>546</v>
      </c>
      <c r="H229" s="21">
        <v>45105.409424305559</v>
      </c>
      <c r="I229" t="s">
        <v>5350</v>
      </c>
      <c r="J229" t="s">
        <v>51</v>
      </c>
      <c r="K229" t="b">
        <v>0</v>
      </c>
      <c r="N229" t="s">
        <v>52</v>
      </c>
      <c r="O229">
        <v>1.68</v>
      </c>
      <c r="Q229">
        <v>1.68</v>
      </c>
      <c r="R229">
        <v>2.7271999999999998</v>
      </c>
      <c r="S229">
        <v>0</v>
      </c>
      <c r="T229">
        <v>0</v>
      </c>
      <c r="X229" t="s">
        <v>47</v>
      </c>
      <c r="Y229">
        <v>47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3</v>
      </c>
      <c r="AX229">
        <v>0</v>
      </c>
      <c r="AY229">
        <v>0</v>
      </c>
      <c r="AZ229">
        <v>0</v>
      </c>
      <c r="BA229">
        <v>2</v>
      </c>
      <c r="BG229" t="e" cm="1">
        <f t="array" ref="BG229">_xlfn.IFS(
  ISNUMBER(SEARCH("Galaxy", Inventory[[#This Row],[Desc]])), "Samsung")</f>
        <v>#N/A</v>
      </c>
    </row>
    <row r="230" spans="1:59" x14ac:dyDescent="0.25">
      <c r="A230">
        <v>124250</v>
      </c>
      <c r="B230" t="s">
        <v>547</v>
      </c>
      <c r="C230" t="s">
        <v>49</v>
      </c>
      <c r="D230">
        <v>0</v>
      </c>
      <c r="E230">
        <v>0</v>
      </c>
      <c r="G230" t="s">
        <v>548</v>
      </c>
      <c r="H230" s="21">
        <v>45105.409424305559</v>
      </c>
      <c r="I230" t="s">
        <v>5350</v>
      </c>
      <c r="J230" t="s">
        <v>51</v>
      </c>
      <c r="K230" t="b">
        <v>0</v>
      </c>
      <c r="N230" t="s">
        <v>52</v>
      </c>
      <c r="O230">
        <v>3.07</v>
      </c>
      <c r="Q230">
        <v>3.07</v>
      </c>
      <c r="R230">
        <v>5.2727000000000004</v>
      </c>
      <c r="S230">
        <v>0</v>
      </c>
      <c r="T230">
        <v>0</v>
      </c>
      <c r="X230" t="s">
        <v>47</v>
      </c>
      <c r="Y230">
        <v>24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</v>
      </c>
      <c r="AP230">
        <v>5</v>
      </c>
      <c r="AQ230">
        <v>15</v>
      </c>
      <c r="AR230">
        <v>23</v>
      </c>
      <c r="AS230">
        <v>1</v>
      </c>
      <c r="AT230">
        <v>0</v>
      </c>
      <c r="AU230">
        <v>24</v>
      </c>
      <c r="AV230">
        <v>22</v>
      </c>
      <c r="AW230">
        <v>21</v>
      </c>
      <c r="AX230">
        <v>17</v>
      </c>
      <c r="AY230">
        <v>7</v>
      </c>
      <c r="AZ230">
        <v>0</v>
      </c>
      <c r="BA230">
        <v>0</v>
      </c>
      <c r="BG230" t="e" cm="1">
        <f t="array" ref="BG230">_xlfn.IFS(
  ISNUMBER(SEARCH("Galaxy", Inventory[[#This Row],[Desc]])), "Samsung")</f>
        <v>#N/A</v>
      </c>
    </row>
    <row r="231" spans="1:59" x14ac:dyDescent="0.25">
      <c r="A231">
        <v>124251</v>
      </c>
      <c r="B231" t="s">
        <v>549</v>
      </c>
      <c r="C231" t="s">
        <v>49</v>
      </c>
      <c r="D231">
        <v>0</v>
      </c>
      <c r="E231">
        <v>0</v>
      </c>
      <c r="G231" t="s">
        <v>550</v>
      </c>
      <c r="H231" s="21">
        <v>45105.409424305559</v>
      </c>
      <c r="I231" t="s">
        <v>5350</v>
      </c>
      <c r="J231" t="s">
        <v>51</v>
      </c>
      <c r="K231" t="b">
        <v>0</v>
      </c>
      <c r="N231" t="s">
        <v>52</v>
      </c>
      <c r="O231">
        <v>2.65</v>
      </c>
      <c r="Q231">
        <v>2.65</v>
      </c>
      <c r="R231">
        <v>5</v>
      </c>
      <c r="S231">
        <v>0</v>
      </c>
      <c r="T231">
        <v>0</v>
      </c>
      <c r="X231" t="s">
        <v>47</v>
      </c>
      <c r="Y231">
        <v>66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</v>
      </c>
      <c r="AQ231">
        <v>8</v>
      </c>
      <c r="AR231">
        <v>2</v>
      </c>
      <c r="AS231">
        <v>2</v>
      </c>
      <c r="AT231">
        <v>3</v>
      </c>
      <c r="AU231">
        <v>3</v>
      </c>
      <c r="AV231">
        <v>1</v>
      </c>
      <c r="AW231">
        <v>8</v>
      </c>
      <c r="AX231">
        <v>11</v>
      </c>
      <c r="AY231">
        <v>2</v>
      </c>
      <c r="AZ231">
        <v>5</v>
      </c>
      <c r="BA231">
        <v>1</v>
      </c>
      <c r="BG231" t="e" cm="1">
        <f t="array" ref="BG231">_xlfn.IFS(
  ISNUMBER(SEARCH("Galaxy", Inventory[[#This Row],[Desc]])), "Samsung")</f>
        <v>#N/A</v>
      </c>
    </row>
    <row r="232" spans="1:59" x14ac:dyDescent="0.25">
      <c r="A232">
        <v>124252</v>
      </c>
      <c r="B232" t="s">
        <v>551</v>
      </c>
      <c r="C232" t="s">
        <v>49</v>
      </c>
      <c r="D232">
        <v>0</v>
      </c>
      <c r="E232">
        <v>0</v>
      </c>
      <c r="G232" t="s">
        <v>552</v>
      </c>
      <c r="H232" s="21">
        <v>45105.409424305559</v>
      </c>
      <c r="I232" t="s">
        <v>5350</v>
      </c>
      <c r="J232" t="s">
        <v>51</v>
      </c>
      <c r="K232" t="b">
        <v>0</v>
      </c>
      <c r="N232" t="s">
        <v>52</v>
      </c>
      <c r="O232">
        <v>7.68</v>
      </c>
      <c r="Q232">
        <v>7.68</v>
      </c>
      <c r="R232">
        <v>13.6363</v>
      </c>
      <c r="S232">
        <v>0</v>
      </c>
      <c r="T232">
        <v>0</v>
      </c>
      <c r="X232" t="s">
        <v>47</v>
      </c>
      <c r="Y232">
        <v>-2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5362</v>
      </c>
      <c r="BG232" t="str" cm="1">
        <f t="array" ref="BG232">_xlfn.IFS(
  ISNUMBER(SEARCH("Ipad", Inventory[[#This Row],[Desc]])), "Apple")</f>
        <v>Apple</v>
      </c>
    </row>
    <row r="233" spans="1:59" x14ac:dyDescent="0.25">
      <c r="A233">
        <v>124253</v>
      </c>
      <c r="B233" t="s">
        <v>553</v>
      </c>
      <c r="C233" t="s">
        <v>49</v>
      </c>
      <c r="D233">
        <v>0</v>
      </c>
      <c r="E233">
        <v>0</v>
      </c>
      <c r="G233" t="s">
        <v>554</v>
      </c>
      <c r="H233" s="21">
        <v>45105.409424305559</v>
      </c>
      <c r="I233" t="s">
        <v>5350</v>
      </c>
      <c r="J233" t="s">
        <v>51</v>
      </c>
      <c r="K233" t="b">
        <v>0</v>
      </c>
      <c r="N233" t="s">
        <v>52</v>
      </c>
      <c r="O233">
        <v>7.68</v>
      </c>
      <c r="Q233">
        <v>7.68</v>
      </c>
      <c r="R233">
        <v>13.6364</v>
      </c>
      <c r="S233">
        <v>0</v>
      </c>
      <c r="T233">
        <v>0</v>
      </c>
      <c r="X233" t="s">
        <v>47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5362</v>
      </c>
      <c r="BG233" t="str" cm="1">
        <f t="array" ref="BG233">_xlfn.IFS(
  ISNUMBER(SEARCH("Ipad", Inventory[[#This Row],[Desc]])), "Apple")</f>
        <v>Apple</v>
      </c>
    </row>
    <row r="234" spans="1:59" x14ac:dyDescent="0.25">
      <c r="A234">
        <v>124254</v>
      </c>
      <c r="B234" t="s">
        <v>555</v>
      </c>
      <c r="C234" t="s">
        <v>114</v>
      </c>
      <c r="D234">
        <v>0</v>
      </c>
      <c r="E234">
        <v>0</v>
      </c>
      <c r="G234" t="s">
        <v>556</v>
      </c>
      <c r="H234" s="21">
        <v>45105.409424305559</v>
      </c>
      <c r="I234" t="s">
        <v>5350</v>
      </c>
      <c r="J234" t="s">
        <v>51</v>
      </c>
      <c r="K234" t="b">
        <v>0</v>
      </c>
      <c r="N234" t="s">
        <v>52</v>
      </c>
      <c r="O234">
        <v>2.57</v>
      </c>
      <c r="Q234">
        <v>2.57</v>
      </c>
      <c r="R234">
        <v>4.0909000000000004</v>
      </c>
      <c r="S234">
        <v>0</v>
      </c>
      <c r="T234">
        <v>0</v>
      </c>
      <c r="X234" t="s">
        <v>47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5</v>
      </c>
      <c r="AP234">
        <v>2</v>
      </c>
      <c r="AQ234">
        <v>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5362</v>
      </c>
      <c r="BG234" t="e" cm="1">
        <f t="array" ref="BG234">_xlfn.IFS(
  ISNUMBER(SEARCH("Ipad", Inventory[[#This Row],[Desc]])), "Apple")</f>
        <v>#N/A</v>
      </c>
    </row>
    <row r="235" spans="1:59" x14ac:dyDescent="0.25">
      <c r="A235">
        <v>124255</v>
      </c>
      <c r="B235" t="s">
        <v>557</v>
      </c>
      <c r="C235" t="s">
        <v>49</v>
      </c>
      <c r="D235">
        <v>0</v>
      </c>
      <c r="E235">
        <v>0</v>
      </c>
      <c r="G235" t="s">
        <v>558</v>
      </c>
      <c r="H235" s="21">
        <v>45105.409424305559</v>
      </c>
      <c r="I235" t="s">
        <v>5350</v>
      </c>
      <c r="J235" t="s">
        <v>51</v>
      </c>
      <c r="K235" t="b">
        <v>0</v>
      </c>
      <c r="N235" t="s">
        <v>52</v>
      </c>
      <c r="O235">
        <v>3.21</v>
      </c>
      <c r="Q235">
        <v>3.21</v>
      </c>
      <c r="R235">
        <v>0</v>
      </c>
      <c r="S235">
        <v>0</v>
      </c>
      <c r="T235">
        <v>0</v>
      </c>
      <c r="X235" t="s">
        <v>47</v>
      </c>
      <c r="Y235">
        <v>49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G235" t="e" cm="1">
        <f t="array" ref="BG235">_xlfn.IFS(
  ISNUMBER(SEARCH("Galaxy", Inventory[[#This Row],[Desc]])), "Samsung")</f>
        <v>#N/A</v>
      </c>
    </row>
    <row r="236" spans="1:59" x14ac:dyDescent="0.25">
      <c r="A236">
        <v>124256</v>
      </c>
      <c r="B236" t="s">
        <v>559</v>
      </c>
      <c r="C236" t="s">
        <v>49</v>
      </c>
      <c r="D236">
        <v>0</v>
      </c>
      <c r="E236">
        <v>0</v>
      </c>
      <c r="G236" t="s">
        <v>560</v>
      </c>
      <c r="H236" s="21">
        <v>45105.409424305559</v>
      </c>
      <c r="I236" t="s">
        <v>5350</v>
      </c>
      <c r="J236" t="s">
        <v>51</v>
      </c>
      <c r="K236" t="b">
        <v>0</v>
      </c>
      <c r="N236" t="s">
        <v>52</v>
      </c>
      <c r="O236">
        <v>3.07</v>
      </c>
      <c r="Q236">
        <v>3.07</v>
      </c>
      <c r="R236">
        <v>5.2727000000000004</v>
      </c>
      <c r="S236">
        <v>0</v>
      </c>
      <c r="T236">
        <v>0</v>
      </c>
      <c r="X236" t="s">
        <v>47</v>
      </c>
      <c r="Y236">
        <v>43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</v>
      </c>
      <c r="AP236">
        <v>8</v>
      </c>
      <c r="AQ236">
        <v>4</v>
      </c>
      <c r="AR236">
        <v>7</v>
      </c>
      <c r="AS236">
        <v>4</v>
      </c>
      <c r="AT236">
        <v>0</v>
      </c>
      <c r="AU236">
        <v>3</v>
      </c>
      <c r="AV236">
        <v>5</v>
      </c>
      <c r="AW236">
        <v>7</v>
      </c>
      <c r="AX236">
        <v>11</v>
      </c>
      <c r="AY236">
        <v>8</v>
      </c>
      <c r="AZ236">
        <v>2</v>
      </c>
      <c r="BA236">
        <v>5</v>
      </c>
      <c r="BG236" t="e" cm="1">
        <f t="array" ref="BG236">_xlfn.IFS(
  ISNUMBER(SEARCH("Galaxy", Inventory[[#This Row],[Desc]])), "Samsung")</f>
        <v>#N/A</v>
      </c>
    </row>
    <row r="237" spans="1:59" x14ac:dyDescent="0.25">
      <c r="A237">
        <v>124257</v>
      </c>
      <c r="B237" t="s">
        <v>561</v>
      </c>
      <c r="C237" t="s">
        <v>49</v>
      </c>
      <c r="D237">
        <v>0</v>
      </c>
      <c r="E237">
        <v>0</v>
      </c>
      <c r="G237" t="s">
        <v>562</v>
      </c>
      <c r="H237" s="21">
        <v>45105.409424305559</v>
      </c>
      <c r="I237" t="s">
        <v>5350</v>
      </c>
      <c r="J237" t="s">
        <v>51</v>
      </c>
      <c r="K237" t="b">
        <v>0</v>
      </c>
      <c r="N237" t="s">
        <v>52</v>
      </c>
      <c r="O237">
        <v>2.65</v>
      </c>
      <c r="Q237">
        <v>2.65</v>
      </c>
      <c r="R237">
        <v>5</v>
      </c>
      <c r="S237">
        <v>0</v>
      </c>
      <c r="T237">
        <v>0</v>
      </c>
      <c r="X237" t="s">
        <v>47</v>
      </c>
      <c r="Y237">
        <v>37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G237" t="e" cm="1">
        <f t="array" ref="BG237">_xlfn.IFS(
  ISNUMBER(SEARCH("Galaxy", Inventory[[#This Row],[Desc]])), "Samsung")</f>
        <v>#N/A</v>
      </c>
    </row>
    <row r="238" spans="1:59" x14ac:dyDescent="0.25">
      <c r="A238">
        <v>124258</v>
      </c>
      <c r="B238" t="s">
        <v>563</v>
      </c>
      <c r="C238" t="s">
        <v>49</v>
      </c>
      <c r="D238">
        <v>0</v>
      </c>
      <c r="E238">
        <v>0</v>
      </c>
      <c r="G238" t="s">
        <v>564</v>
      </c>
      <c r="H238" s="21">
        <v>45105.409424305559</v>
      </c>
      <c r="I238" t="s">
        <v>5350</v>
      </c>
      <c r="J238" t="s">
        <v>51</v>
      </c>
      <c r="K238" t="b">
        <v>0</v>
      </c>
      <c r="N238" t="s">
        <v>52</v>
      </c>
      <c r="O238">
        <v>2.79</v>
      </c>
      <c r="Q238">
        <v>2.79</v>
      </c>
      <c r="R238">
        <v>5</v>
      </c>
      <c r="S238">
        <v>0</v>
      </c>
      <c r="T238">
        <v>0</v>
      </c>
      <c r="X238" t="s">
        <v>47</v>
      </c>
      <c r="Y238">
        <v>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4</v>
      </c>
      <c r="AQ238">
        <v>0</v>
      </c>
      <c r="AR238">
        <v>5</v>
      </c>
      <c r="AS238">
        <v>5</v>
      </c>
      <c r="AT238">
        <v>1</v>
      </c>
      <c r="AU238">
        <v>0</v>
      </c>
      <c r="AV238">
        <v>3</v>
      </c>
      <c r="AW238">
        <v>1</v>
      </c>
      <c r="AX238">
        <v>2</v>
      </c>
      <c r="AY238">
        <v>2</v>
      </c>
      <c r="AZ238">
        <v>3</v>
      </c>
      <c r="BA238">
        <v>1</v>
      </c>
      <c r="BG238" t="e" cm="1">
        <f t="array" ref="BG238">_xlfn.IFS(
  ISNUMBER(SEARCH("Galaxy", Inventory[[#This Row],[Desc]])), "Samsung")</f>
        <v>#N/A</v>
      </c>
    </row>
    <row r="239" spans="1:59" x14ac:dyDescent="0.25">
      <c r="A239">
        <v>124259</v>
      </c>
      <c r="B239" t="s">
        <v>565</v>
      </c>
      <c r="C239" t="s">
        <v>49</v>
      </c>
      <c r="D239">
        <v>0</v>
      </c>
      <c r="E239">
        <v>0</v>
      </c>
      <c r="G239" t="s">
        <v>566</v>
      </c>
      <c r="H239" s="21">
        <v>45105.409424305559</v>
      </c>
      <c r="I239" t="s">
        <v>5350</v>
      </c>
      <c r="J239" t="s">
        <v>51</v>
      </c>
      <c r="K239" t="b">
        <v>0</v>
      </c>
      <c r="N239" t="s">
        <v>52</v>
      </c>
      <c r="O239">
        <v>3.21</v>
      </c>
      <c r="Q239">
        <v>3.21</v>
      </c>
      <c r="R239">
        <v>5.4545000000000003</v>
      </c>
      <c r="S239">
        <v>0</v>
      </c>
      <c r="T239">
        <v>0</v>
      </c>
      <c r="X239" t="s">
        <v>47</v>
      </c>
      <c r="Y239">
        <v>17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</v>
      </c>
      <c r="AP239">
        <v>3</v>
      </c>
      <c r="AQ239">
        <v>3</v>
      </c>
      <c r="AR239">
        <v>2</v>
      </c>
      <c r="AS239">
        <v>5</v>
      </c>
      <c r="AT239">
        <v>0</v>
      </c>
      <c r="AU239">
        <v>0</v>
      </c>
      <c r="AV239">
        <v>1</v>
      </c>
      <c r="AW239">
        <v>2</v>
      </c>
      <c r="AX239">
        <v>2</v>
      </c>
      <c r="AY239">
        <v>1</v>
      </c>
      <c r="AZ239">
        <v>0</v>
      </c>
      <c r="BA239">
        <v>3</v>
      </c>
      <c r="BG239" t="e" cm="1">
        <f t="array" ref="BG239">_xlfn.IFS(
  ISNUMBER(SEARCH("Galaxy", Inventory[[#This Row],[Desc]])), "Samsung")</f>
        <v>#N/A</v>
      </c>
    </row>
    <row r="240" spans="1:59" x14ac:dyDescent="0.25">
      <c r="A240">
        <v>124260</v>
      </c>
      <c r="B240" t="s">
        <v>567</v>
      </c>
      <c r="C240" t="s">
        <v>49</v>
      </c>
      <c r="D240">
        <v>0</v>
      </c>
      <c r="E240">
        <v>0</v>
      </c>
      <c r="G240" t="s">
        <v>568</v>
      </c>
      <c r="H240" s="21">
        <v>45105.409424305559</v>
      </c>
      <c r="I240" t="s">
        <v>5350</v>
      </c>
      <c r="J240" t="s">
        <v>51</v>
      </c>
      <c r="K240" t="b">
        <v>0</v>
      </c>
      <c r="N240" t="s">
        <v>52</v>
      </c>
      <c r="O240">
        <v>2.93</v>
      </c>
      <c r="Q240">
        <v>2.93</v>
      </c>
      <c r="R240">
        <v>4.5454999999999997</v>
      </c>
      <c r="S240">
        <v>0</v>
      </c>
      <c r="T240">
        <v>0</v>
      </c>
      <c r="X240" t="s">
        <v>47</v>
      </c>
      <c r="Y240">
        <v>32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G240" t="e" cm="1">
        <f t="array" ref="BG240">_xlfn.IFS(
  ISNUMBER(SEARCH("Galaxy", Inventory[[#This Row],[Desc]])), "Samsung")</f>
        <v>#N/A</v>
      </c>
    </row>
    <row r="241" spans="1:59" x14ac:dyDescent="0.25">
      <c r="A241">
        <v>124261</v>
      </c>
      <c r="B241" t="s">
        <v>569</v>
      </c>
      <c r="C241" t="s">
        <v>49</v>
      </c>
      <c r="D241">
        <v>0</v>
      </c>
      <c r="E241">
        <v>0</v>
      </c>
      <c r="G241" t="s">
        <v>570</v>
      </c>
      <c r="H241" s="21">
        <v>45105.409424305559</v>
      </c>
      <c r="I241" t="s">
        <v>5350</v>
      </c>
      <c r="J241" t="s">
        <v>51</v>
      </c>
      <c r="K241" t="b">
        <v>0</v>
      </c>
      <c r="N241" t="s">
        <v>52</v>
      </c>
      <c r="O241">
        <v>2.93</v>
      </c>
      <c r="Q241">
        <v>2.93</v>
      </c>
      <c r="R241">
        <v>4.5453999999999999</v>
      </c>
      <c r="S241">
        <v>0</v>
      </c>
      <c r="T241">
        <v>0</v>
      </c>
      <c r="X241" t="s">
        <v>47</v>
      </c>
      <c r="Y241">
        <v>14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12</v>
      </c>
      <c r="AP241">
        <v>27</v>
      </c>
      <c r="AQ241">
        <v>16</v>
      </c>
      <c r="AR241">
        <v>10</v>
      </c>
      <c r="AS241">
        <v>14</v>
      </c>
      <c r="AT241">
        <v>6</v>
      </c>
      <c r="AU241">
        <v>0</v>
      </c>
      <c r="AV241">
        <v>7</v>
      </c>
      <c r="AW241">
        <v>1</v>
      </c>
      <c r="AX241">
        <v>3</v>
      </c>
      <c r="AY241">
        <v>3</v>
      </c>
      <c r="AZ241">
        <v>5</v>
      </c>
      <c r="BA241">
        <v>3</v>
      </c>
      <c r="BG241" t="str" cm="1">
        <f t="array" ref="BG241">_xlfn.IFS(
  ISNUMBER(SEARCH("Galaxy", Inventory[[#This Row],[Desc]])), "Samsung")</f>
        <v>Samsung</v>
      </c>
    </row>
    <row r="242" spans="1:59" x14ac:dyDescent="0.25">
      <c r="A242">
        <v>124262</v>
      </c>
      <c r="B242" t="s">
        <v>571</v>
      </c>
      <c r="C242" t="s">
        <v>58</v>
      </c>
      <c r="D242">
        <v>0</v>
      </c>
      <c r="E242">
        <v>0</v>
      </c>
      <c r="G242" t="s">
        <v>572</v>
      </c>
      <c r="H242" s="21">
        <v>45105.409424305559</v>
      </c>
      <c r="I242" t="s">
        <v>5350</v>
      </c>
      <c r="J242" t="s">
        <v>51</v>
      </c>
      <c r="K242" t="b">
        <v>0</v>
      </c>
      <c r="N242" t="s">
        <v>52</v>
      </c>
      <c r="O242">
        <v>1.61</v>
      </c>
      <c r="Q242">
        <v>1.61</v>
      </c>
      <c r="R242">
        <v>4.0909000000000004</v>
      </c>
      <c r="S242">
        <v>0</v>
      </c>
      <c r="T242">
        <v>0</v>
      </c>
      <c r="X242" t="s">
        <v>47</v>
      </c>
      <c r="Y242">
        <v>132</v>
      </c>
      <c r="Z242">
        <v>0</v>
      </c>
      <c r="AA242">
        <v>50</v>
      </c>
      <c r="AB242">
        <v>50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22</v>
      </c>
      <c r="AP242">
        <v>18</v>
      </c>
      <c r="AQ242">
        <v>17</v>
      </c>
      <c r="AR242">
        <v>3</v>
      </c>
      <c r="AS242">
        <v>1</v>
      </c>
      <c r="AT242">
        <v>0</v>
      </c>
      <c r="AU242">
        <v>18</v>
      </c>
      <c r="AV242">
        <v>23</v>
      </c>
      <c r="AW242">
        <v>18</v>
      </c>
      <c r="AX242">
        <v>32</v>
      </c>
      <c r="AY242">
        <v>17</v>
      </c>
      <c r="AZ242">
        <v>16</v>
      </c>
      <c r="BA242">
        <v>12</v>
      </c>
      <c r="BB242" t="s">
        <v>5362</v>
      </c>
      <c r="BG242" t="e" cm="1">
        <f t="array" ref="BG242">_xlfn.IFS(
  ISNUMBER(SEARCH("Ipad", Inventory[[#This Row],[Desc]])), "Apple")</f>
        <v>#N/A</v>
      </c>
    </row>
    <row r="243" spans="1:59" x14ac:dyDescent="0.25">
      <c r="A243">
        <v>124263</v>
      </c>
      <c r="B243" t="s">
        <v>573</v>
      </c>
      <c r="C243" t="s">
        <v>49</v>
      </c>
      <c r="D243">
        <v>0</v>
      </c>
      <c r="E243">
        <v>0</v>
      </c>
      <c r="G243" t="s">
        <v>574</v>
      </c>
      <c r="H243" s="21">
        <v>45105.409424305559</v>
      </c>
      <c r="I243" t="s">
        <v>5350</v>
      </c>
      <c r="J243" t="s">
        <v>51</v>
      </c>
      <c r="K243" t="b">
        <v>0</v>
      </c>
      <c r="N243" t="s">
        <v>52</v>
      </c>
      <c r="O243">
        <v>3.07</v>
      </c>
      <c r="Q243">
        <v>3.07</v>
      </c>
      <c r="R243">
        <v>5.2727000000000004</v>
      </c>
      <c r="S243">
        <v>0</v>
      </c>
      <c r="T243">
        <v>0</v>
      </c>
      <c r="X243" t="s">
        <v>47</v>
      </c>
      <c r="Y243">
        <v>47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</v>
      </c>
      <c r="AP243">
        <v>29</v>
      </c>
      <c r="AQ243">
        <v>17</v>
      </c>
      <c r="AR243">
        <v>0</v>
      </c>
      <c r="AS243">
        <v>0</v>
      </c>
      <c r="AT243">
        <v>0</v>
      </c>
      <c r="AU243">
        <v>25</v>
      </c>
      <c r="AV243">
        <v>18</v>
      </c>
      <c r="AW243">
        <v>8</v>
      </c>
      <c r="AX243">
        <v>0</v>
      </c>
      <c r="AY243">
        <v>17</v>
      </c>
      <c r="AZ243">
        <v>18</v>
      </c>
      <c r="BA243">
        <v>14</v>
      </c>
      <c r="BG243" t="e" cm="1">
        <f t="array" ref="BG243">_xlfn.IFS(
  ISNUMBER(SEARCH("Galaxy", Inventory[[#This Row],[Desc]])), "Samsung")</f>
        <v>#N/A</v>
      </c>
    </row>
    <row r="244" spans="1:59" x14ac:dyDescent="0.25">
      <c r="A244">
        <v>124264</v>
      </c>
      <c r="B244" t="s">
        <v>575</v>
      </c>
      <c r="C244" t="s">
        <v>49</v>
      </c>
      <c r="D244">
        <v>0</v>
      </c>
      <c r="E244">
        <v>0</v>
      </c>
      <c r="G244" t="s">
        <v>576</v>
      </c>
      <c r="H244" s="21">
        <v>45105.409424305559</v>
      </c>
      <c r="I244" t="s">
        <v>5350</v>
      </c>
      <c r="J244" t="s">
        <v>51</v>
      </c>
      <c r="K244" t="b">
        <v>0</v>
      </c>
      <c r="N244" t="s">
        <v>52</v>
      </c>
      <c r="O244">
        <v>1.68</v>
      </c>
      <c r="Q244">
        <v>1.68</v>
      </c>
      <c r="R244">
        <v>2.7271999999999998</v>
      </c>
      <c r="S244">
        <v>0</v>
      </c>
      <c r="T244">
        <v>0</v>
      </c>
      <c r="X244" t="s">
        <v>47</v>
      </c>
      <c r="Y244">
        <v>54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G244" t="e" cm="1">
        <f t="array" ref="BG244">_xlfn.IFS(
  ISNUMBER(SEARCH("Galaxy", Inventory[[#This Row],[Desc]])), "Samsung")</f>
        <v>#N/A</v>
      </c>
    </row>
    <row r="245" spans="1:59" x14ac:dyDescent="0.25">
      <c r="A245">
        <v>124265</v>
      </c>
      <c r="B245" t="s">
        <v>577</v>
      </c>
      <c r="C245" t="s">
        <v>58</v>
      </c>
      <c r="D245">
        <v>0</v>
      </c>
      <c r="E245">
        <v>0</v>
      </c>
      <c r="G245" t="s">
        <v>578</v>
      </c>
      <c r="H245" s="21">
        <v>45105.409424305559</v>
      </c>
      <c r="I245" t="s">
        <v>5350</v>
      </c>
      <c r="J245" t="s">
        <v>51</v>
      </c>
      <c r="K245" t="b">
        <v>0</v>
      </c>
      <c r="N245" t="s">
        <v>52</v>
      </c>
      <c r="O245">
        <v>1.62</v>
      </c>
      <c r="Q245">
        <v>1.62</v>
      </c>
      <c r="R245">
        <v>4.0909000000000004</v>
      </c>
      <c r="S245">
        <v>0</v>
      </c>
      <c r="T245">
        <v>0</v>
      </c>
      <c r="X245" t="s">
        <v>47</v>
      </c>
      <c r="Y245">
        <v>-1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14</v>
      </c>
      <c r="AV245">
        <v>12</v>
      </c>
      <c r="AW245">
        <v>15</v>
      </c>
      <c r="AX245">
        <v>6</v>
      </c>
      <c r="AY245">
        <v>4</v>
      </c>
      <c r="AZ245">
        <v>0</v>
      </c>
      <c r="BA245">
        <v>0</v>
      </c>
      <c r="BB245" t="s">
        <v>5362</v>
      </c>
      <c r="BG245" t="e" cm="1">
        <f t="array" ref="BG245">_xlfn.IFS(
  ISNUMBER(SEARCH("Ipad", Inventory[[#This Row],[Desc]])), "Apple")</f>
        <v>#N/A</v>
      </c>
    </row>
    <row r="246" spans="1:59" x14ac:dyDescent="0.25">
      <c r="A246">
        <v>124266</v>
      </c>
      <c r="B246" t="s">
        <v>579</v>
      </c>
      <c r="C246" t="s">
        <v>49</v>
      </c>
      <c r="D246">
        <v>0</v>
      </c>
      <c r="E246">
        <v>0</v>
      </c>
      <c r="G246" t="s">
        <v>580</v>
      </c>
      <c r="H246" s="21">
        <v>45105.409424305559</v>
      </c>
      <c r="I246" t="s">
        <v>5350</v>
      </c>
      <c r="J246" t="s">
        <v>51</v>
      </c>
      <c r="K246" t="b">
        <v>0</v>
      </c>
      <c r="N246" t="s">
        <v>52</v>
      </c>
      <c r="O246">
        <v>2.65</v>
      </c>
      <c r="Q246">
        <v>2.65</v>
      </c>
      <c r="R246">
        <v>5</v>
      </c>
      <c r="S246">
        <v>0</v>
      </c>
      <c r="T246">
        <v>0</v>
      </c>
      <c r="X246" t="s">
        <v>47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</v>
      </c>
      <c r="AY246">
        <v>0</v>
      </c>
      <c r="AZ246">
        <v>0</v>
      </c>
      <c r="BA246">
        <v>0</v>
      </c>
      <c r="BG246" t="e" cm="1">
        <f t="array" ref="BG246">_xlfn.IFS(
  ISNUMBER(SEARCH("Galaxy", Inventory[[#This Row],[Desc]])), "Samsung")</f>
        <v>#N/A</v>
      </c>
    </row>
    <row r="247" spans="1:59" x14ac:dyDescent="0.25">
      <c r="A247">
        <v>124267</v>
      </c>
      <c r="B247" t="s">
        <v>581</v>
      </c>
      <c r="C247" t="s">
        <v>114</v>
      </c>
      <c r="D247">
        <v>0</v>
      </c>
      <c r="E247">
        <v>0</v>
      </c>
      <c r="G247" t="s">
        <v>582</v>
      </c>
      <c r="H247" s="21">
        <v>45105.409424305559</v>
      </c>
      <c r="I247" t="s">
        <v>5350</v>
      </c>
      <c r="J247" t="s">
        <v>51</v>
      </c>
      <c r="K247" t="b">
        <v>0</v>
      </c>
      <c r="N247" t="s">
        <v>52</v>
      </c>
      <c r="O247">
        <v>1.66</v>
      </c>
      <c r="Q247">
        <v>1.66</v>
      </c>
      <c r="R247">
        <v>3.1818</v>
      </c>
      <c r="S247">
        <v>0</v>
      </c>
      <c r="T247">
        <v>0</v>
      </c>
      <c r="X247" t="s">
        <v>47</v>
      </c>
      <c r="Y247">
        <v>73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12</v>
      </c>
      <c r="AP247">
        <v>5</v>
      </c>
      <c r="AQ247">
        <v>4</v>
      </c>
      <c r="AR247">
        <v>4</v>
      </c>
      <c r="AS247">
        <v>3</v>
      </c>
      <c r="AT247">
        <v>1</v>
      </c>
      <c r="AU247">
        <v>2</v>
      </c>
      <c r="AV247">
        <v>1</v>
      </c>
      <c r="AW247">
        <v>2</v>
      </c>
      <c r="AX247">
        <v>1</v>
      </c>
      <c r="AY247">
        <v>3</v>
      </c>
      <c r="AZ247">
        <v>0</v>
      </c>
      <c r="BA247">
        <v>0</v>
      </c>
      <c r="BB247" t="s">
        <v>5362</v>
      </c>
      <c r="BG247" t="e" cm="1">
        <f t="array" ref="BG247">_xlfn.IFS(
  ISNUMBER(SEARCH("Ipad", Inventory[[#This Row],[Desc]])), "Apple")</f>
        <v>#N/A</v>
      </c>
    </row>
    <row r="248" spans="1:59" x14ac:dyDescent="0.25">
      <c r="A248">
        <v>124268</v>
      </c>
      <c r="B248" t="s">
        <v>583</v>
      </c>
      <c r="C248" t="s">
        <v>49</v>
      </c>
      <c r="D248">
        <v>0</v>
      </c>
      <c r="E248">
        <v>0</v>
      </c>
      <c r="G248" t="s">
        <v>584</v>
      </c>
      <c r="H248" s="21">
        <v>45105.409424305559</v>
      </c>
      <c r="I248" t="s">
        <v>5350</v>
      </c>
      <c r="J248" t="s">
        <v>51</v>
      </c>
      <c r="K248" t="b">
        <v>0</v>
      </c>
      <c r="N248" t="s">
        <v>52</v>
      </c>
      <c r="O248">
        <v>2.65</v>
      </c>
      <c r="Q248">
        <v>2.65</v>
      </c>
      <c r="R248">
        <v>3.9499</v>
      </c>
      <c r="S248">
        <v>0</v>
      </c>
      <c r="T248">
        <v>0</v>
      </c>
      <c r="X248" t="s">
        <v>47</v>
      </c>
      <c r="Y248">
        <v>55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22</v>
      </c>
      <c r="AP248">
        <v>19</v>
      </c>
      <c r="AQ248">
        <v>14</v>
      </c>
      <c r="AR248">
        <v>11</v>
      </c>
      <c r="AS248">
        <v>13</v>
      </c>
      <c r="AT248">
        <v>7</v>
      </c>
      <c r="AU248">
        <v>12</v>
      </c>
      <c r="AV248">
        <v>12</v>
      </c>
      <c r="AW248">
        <v>16</v>
      </c>
      <c r="AX248">
        <v>13</v>
      </c>
      <c r="AY248">
        <v>18</v>
      </c>
      <c r="AZ248">
        <v>12</v>
      </c>
      <c r="BA248">
        <v>10</v>
      </c>
      <c r="BG248" t="e" cm="1">
        <f t="array" ref="BG248">_xlfn.IFS(
  ISNUMBER(SEARCH("Galaxy", Inventory[[#This Row],[Desc]])), "Samsung")</f>
        <v>#N/A</v>
      </c>
    </row>
    <row r="249" spans="1:59" x14ac:dyDescent="0.25">
      <c r="A249">
        <v>124270</v>
      </c>
      <c r="B249" t="s">
        <v>588</v>
      </c>
      <c r="C249" t="s">
        <v>58</v>
      </c>
      <c r="D249">
        <v>0</v>
      </c>
      <c r="E249">
        <v>0</v>
      </c>
      <c r="G249" t="s">
        <v>589</v>
      </c>
      <c r="H249" s="21">
        <v>45105.409424305559</v>
      </c>
      <c r="I249" t="s">
        <v>5350</v>
      </c>
      <c r="J249" t="s">
        <v>51</v>
      </c>
      <c r="K249" t="b">
        <v>0</v>
      </c>
      <c r="N249" t="s">
        <v>52</v>
      </c>
      <c r="O249">
        <v>1.62</v>
      </c>
      <c r="Q249">
        <v>1.62</v>
      </c>
      <c r="R249">
        <v>4.0909000000000004</v>
      </c>
      <c r="S249">
        <v>0</v>
      </c>
      <c r="T249">
        <v>0</v>
      </c>
      <c r="X249" t="s">
        <v>47</v>
      </c>
      <c r="Y249">
        <v>17</v>
      </c>
      <c r="Z249">
        <v>0</v>
      </c>
      <c r="AA249">
        <v>50</v>
      </c>
      <c r="AB249">
        <v>50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17</v>
      </c>
      <c r="AP249">
        <v>14</v>
      </c>
      <c r="AQ249">
        <v>20</v>
      </c>
      <c r="AR249">
        <v>17</v>
      </c>
      <c r="AS249">
        <v>6</v>
      </c>
      <c r="AT249">
        <v>8</v>
      </c>
      <c r="AU249">
        <v>7</v>
      </c>
      <c r="AV249">
        <v>1</v>
      </c>
      <c r="AW249">
        <v>26</v>
      </c>
      <c r="AX249">
        <v>27</v>
      </c>
      <c r="AY249">
        <v>15</v>
      </c>
      <c r="AZ249">
        <v>6</v>
      </c>
      <c r="BA249">
        <v>17</v>
      </c>
      <c r="BB249" t="s">
        <v>5362</v>
      </c>
      <c r="BG249" t="e" cm="1">
        <f t="array" ref="BG249">_xlfn.IFS(
  ISNUMBER(SEARCH("Ipad", Inventory[[#This Row],[Desc]])), "Apple")</f>
        <v>#N/A</v>
      </c>
    </row>
    <row r="250" spans="1:59" x14ac:dyDescent="0.25">
      <c r="A250">
        <v>124271</v>
      </c>
      <c r="B250" t="s">
        <v>590</v>
      </c>
      <c r="C250" t="s">
        <v>49</v>
      </c>
      <c r="D250">
        <v>0</v>
      </c>
      <c r="E250">
        <v>0</v>
      </c>
      <c r="G250" t="s">
        <v>591</v>
      </c>
      <c r="H250" s="21">
        <v>45105.409424305559</v>
      </c>
      <c r="I250" t="s">
        <v>5350</v>
      </c>
      <c r="J250" t="s">
        <v>51</v>
      </c>
      <c r="K250" t="b">
        <v>0</v>
      </c>
      <c r="N250" t="s">
        <v>52</v>
      </c>
      <c r="O250">
        <v>2.93</v>
      </c>
      <c r="Q250">
        <v>2.93</v>
      </c>
      <c r="R250">
        <v>0</v>
      </c>
      <c r="S250">
        <v>0</v>
      </c>
      <c r="T250">
        <v>0</v>
      </c>
      <c r="X250" t="s">
        <v>47</v>
      </c>
      <c r="Y250">
        <v>28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G250" t="e" cm="1">
        <f t="array" ref="BG250">_xlfn.IFS(
  ISNUMBER(SEARCH("Galaxy", Inventory[[#This Row],[Desc]])), "Samsung")</f>
        <v>#N/A</v>
      </c>
    </row>
    <row r="251" spans="1:59" x14ac:dyDescent="0.25">
      <c r="A251">
        <v>124272</v>
      </c>
      <c r="B251" t="s">
        <v>592</v>
      </c>
      <c r="C251" t="s">
        <v>58</v>
      </c>
      <c r="D251">
        <v>0</v>
      </c>
      <c r="E251">
        <v>0</v>
      </c>
      <c r="G251" t="s">
        <v>593</v>
      </c>
      <c r="H251" s="21">
        <v>45105.409424305559</v>
      </c>
      <c r="I251" t="s">
        <v>5350</v>
      </c>
      <c r="J251" t="s">
        <v>51</v>
      </c>
      <c r="K251" t="b">
        <v>0</v>
      </c>
      <c r="N251" t="s">
        <v>52</v>
      </c>
      <c r="O251">
        <v>2.7</v>
      </c>
      <c r="Q251">
        <v>2.7</v>
      </c>
      <c r="R251">
        <v>4.3635999999999999</v>
      </c>
      <c r="S251">
        <v>0</v>
      </c>
      <c r="T251">
        <v>0</v>
      </c>
      <c r="X251" t="s">
        <v>47</v>
      </c>
      <c r="Y251">
        <v>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12</v>
      </c>
      <c r="AP251">
        <v>17</v>
      </c>
      <c r="AQ251">
        <v>7</v>
      </c>
      <c r="AR251">
        <v>10</v>
      </c>
      <c r="AS251">
        <v>7</v>
      </c>
      <c r="AT251">
        <v>8</v>
      </c>
      <c r="AU251">
        <v>1</v>
      </c>
      <c r="AV251">
        <v>5</v>
      </c>
      <c r="AW251">
        <v>7</v>
      </c>
      <c r="AX251">
        <v>3</v>
      </c>
      <c r="AY251">
        <v>0</v>
      </c>
      <c r="AZ251">
        <v>0</v>
      </c>
      <c r="BA251">
        <v>0</v>
      </c>
      <c r="BB251" t="s">
        <v>5362</v>
      </c>
      <c r="BG251" t="e" cm="1">
        <f t="array" ref="BG251">_xlfn.IFS(
  ISNUMBER(SEARCH("Ipad", Inventory[[#This Row],[Desc]])), "Apple")</f>
        <v>#N/A</v>
      </c>
    </row>
    <row r="252" spans="1:59" x14ac:dyDescent="0.25">
      <c r="A252">
        <v>124273</v>
      </c>
      <c r="B252" t="s">
        <v>594</v>
      </c>
      <c r="C252" t="s">
        <v>114</v>
      </c>
      <c r="D252">
        <v>0</v>
      </c>
      <c r="E252">
        <v>0</v>
      </c>
      <c r="G252" t="s">
        <v>595</v>
      </c>
      <c r="H252" s="21">
        <v>45105.409424305559</v>
      </c>
      <c r="I252" t="s">
        <v>5350</v>
      </c>
      <c r="J252" t="s">
        <v>51</v>
      </c>
      <c r="K252" t="b">
        <v>0</v>
      </c>
      <c r="N252" t="s">
        <v>52</v>
      </c>
      <c r="O252">
        <v>2.57</v>
      </c>
      <c r="Q252">
        <v>2.57</v>
      </c>
      <c r="R252">
        <v>3.6362999999999999</v>
      </c>
      <c r="S252">
        <v>0</v>
      </c>
      <c r="T252">
        <v>0</v>
      </c>
      <c r="X252" t="s">
        <v>47</v>
      </c>
      <c r="Y252">
        <v>96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</v>
      </c>
      <c r="AP252">
        <v>5</v>
      </c>
      <c r="AQ252">
        <v>5</v>
      </c>
      <c r="AR252">
        <v>0</v>
      </c>
      <c r="AS252">
        <v>0</v>
      </c>
      <c r="AT252">
        <v>2</v>
      </c>
      <c r="AU252">
        <v>0</v>
      </c>
      <c r="AV252">
        <v>4</v>
      </c>
      <c r="AW252">
        <v>2</v>
      </c>
      <c r="AX252">
        <v>5</v>
      </c>
      <c r="AY252">
        <v>1</v>
      </c>
      <c r="AZ252">
        <v>6</v>
      </c>
      <c r="BA252">
        <v>7</v>
      </c>
      <c r="BB252" t="s">
        <v>5362</v>
      </c>
      <c r="BG252" t="e" cm="1">
        <f t="array" ref="BG252">_xlfn.IFS(
  ISNUMBER(SEARCH("Ipad", Inventory[[#This Row],[Desc]])), "Apple")</f>
        <v>#N/A</v>
      </c>
    </row>
    <row r="253" spans="1:59" x14ac:dyDescent="0.25">
      <c r="A253">
        <v>124274</v>
      </c>
      <c r="B253" t="s">
        <v>596</v>
      </c>
      <c r="C253" t="s">
        <v>58</v>
      </c>
      <c r="D253">
        <v>0</v>
      </c>
      <c r="E253">
        <v>0</v>
      </c>
      <c r="G253" t="s">
        <v>597</v>
      </c>
      <c r="H253" s="21">
        <v>45105.409424305559</v>
      </c>
      <c r="I253" t="s">
        <v>5350</v>
      </c>
      <c r="J253" t="s">
        <v>51</v>
      </c>
      <c r="K253" t="b">
        <v>0</v>
      </c>
      <c r="N253" t="s">
        <v>52</v>
      </c>
      <c r="O253">
        <v>3.4</v>
      </c>
      <c r="Q253">
        <v>3.4</v>
      </c>
      <c r="R253">
        <v>5.4545000000000003</v>
      </c>
      <c r="S253">
        <v>0</v>
      </c>
      <c r="T253">
        <v>0</v>
      </c>
      <c r="X253" t="s">
        <v>47</v>
      </c>
      <c r="Y253">
        <v>68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8</v>
      </c>
      <c r="AP253">
        <v>2</v>
      </c>
      <c r="AQ253">
        <v>3</v>
      </c>
      <c r="AR253">
        <v>4</v>
      </c>
      <c r="AS253">
        <v>6</v>
      </c>
      <c r="AT253">
        <v>2</v>
      </c>
      <c r="AU253">
        <v>2</v>
      </c>
      <c r="AV253">
        <v>0</v>
      </c>
      <c r="AW253">
        <v>7</v>
      </c>
      <c r="AX253">
        <v>3</v>
      </c>
      <c r="AY253">
        <v>0</v>
      </c>
      <c r="AZ253">
        <v>4</v>
      </c>
      <c r="BA253">
        <v>2</v>
      </c>
      <c r="BB253" t="s">
        <v>5362</v>
      </c>
      <c r="BG253" t="e" cm="1">
        <f t="array" ref="BG253">_xlfn.IFS(
  ISNUMBER(SEARCH("Ipad", Inventory[[#This Row],[Desc]])), "Apple")</f>
        <v>#N/A</v>
      </c>
    </row>
    <row r="254" spans="1:59" x14ac:dyDescent="0.25">
      <c r="A254">
        <v>124275</v>
      </c>
      <c r="B254" t="s">
        <v>598</v>
      </c>
      <c r="C254" t="s">
        <v>114</v>
      </c>
      <c r="D254">
        <v>4</v>
      </c>
      <c r="E254">
        <v>0</v>
      </c>
      <c r="G254" t="s">
        <v>599</v>
      </c>
      <c r="H254" s="21">
        <v>45105.409424305559</v>
      </c>
      <c r="I254" t="s">
        <v>5350</v>
      </c>
      <c r="J254" t="s">
        <v>51</v>
      </c>
      <c r="K254" t="b">
        <v>0</v>
      </c>
      <c r="N254" t="s">
        <v>52</v>
      </c>
      <c r="O254">
        <v>4.3899999999999997</v>
      </c>
      <c r="Q254">
        <v>4.3899999999999997</v>
      </c>
      <c r="R254">
        <v>5.9089999999999998</v>
      </c>
      <c r="S254">
        <v>0</v>
      </c>
      <c r="T254">
        <v>0</v>
      </c>
      <c r="X254" t="s">
        <v>47</v>
      </c>
      <c r="Y254">
        <v>116</v>
      </c>
      <c r="Z254">
        <v>0</v>
      </c>
      <c r="AA254">
        <v>70</v>
      </c>
      <c r="AB254">
        <v>70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25</v>
      </c>
      <c r="AP254">
        <v>41</v>
      </c>
      <c r="AQ254">
        <v>22</v>
      </c>
      <c r="AR254">
        <v>23</v>
      </c>
      <c r="AS254">
        <v>20</v>
      </c>
      <c r="AT254">
        <v>3</v>
      </c>
      <c r="AU254">
        <v>22</v>
      </c>
      <c r="AV254">
        <v>14</v>
      </c>
      <c r="AW254">
        <v>25</v>
      </c>
      <c r="AX254">
        <v>37</v>
      </c>
      <c r="AY254">
        <v>16</v>
      </c>
      <c r="AZ254">
        <v>23</v>
      </c>
      <c r="BA254">
        <v>22</v>
      </c>
      <c r="BB254" t="s">
        <v>5362</v>
      </c>
      <c r="BG254" t="e" cm="1">
        <f t="array" ref="BG254">_xlfn.IFS(
  ISNUMBER(SEARCH("Ipad", Inventory[[#This Row],[Desc]])), "Apple")</f>
        <v>#N/A</v>
      </c>
    </row>
    <row r="255" spans="1:59" x14ac:dyDescent="0.25">
      <c r="A255">
        <v>124276</v>
      </c>
      <c r="B255" t="s">
        <v>600</v>
      </c>
      <c r="C255" t="s">
        <v>58</v>
      </c>
      <c r="D255">
        <v>4</v>
      </c>
      <c r="E255">
        <v>0</v>
      </c>
      <c r="F255" t="s">
        <v>601</v>
      </c>
      <c r="G255" t="s">
        <v>602</v>
      </c>
      <c r="H255" s="21">
        <v>45105.409424305559</v>
      </c>
      <c r="I255" t="s">
        <v>5350</v>
      </c>
      <c r="J255" t="s">
        <v>51</v>
      </c>
      <c r="K255" t="b">
        <v>0</v>
      </c>
      <c r="N255" t="s">
        <v>52</v>
      </c>
      <c r="O255">
        <v>2.38</v>
      </c>
      <c r="Q255">
        <v>2.38</v>
      </c>
      <c r="R255">
        <v>4.5453999999999999</v>
      </c>
      <c r="S255">
        <v>0</v>
      </c>
      <c r="T255">
        <v>0</v>
      </c>
      <c r="X255" t="s">
        <v>47</v>
      </c>
      <c r="Y255">
        <v>73</v>
      </c>
      <c r="Z255">
        <v>0</v>
      </c>
      <c r="AA255">
        <v>150</v>
      </c>
      <c r="AB255">
        <v>150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45</v>
      </c>
      <c r="AP255">
        <v>55</v>
      </c>
      <c r="AQ255">
        <v>45</v>
      </c>
      <c r="AR255">
        <v>54</v>
      </c>
      <c r="AS255">
        <v>19</v>
      </c>
      <c r="AT255">
        <v>19</v>
      </c>
      <c r="AU255">
        <v>40</v>
      </c>
      <c r="AV255">
        <v>37</v>
      </c>
      <c r="AW255">
        <v>45</v>
      </c>
      <c r="AX255">
        <v>57</v>
      </c>
      <c r="AY255">
        <v>28</v>
      </c>
      <c r="AZ255">
        <v>20</v>
      </c>
      <c r="BA255">
        <v>14</v>
      </c>
      <c r="BB255" t="s">
        <v>5362</v>
      </c>
      <c r="BG255" t="e" cm="1">
        <f t="array" ref="BG255">_xlfn.IFS(
  ISNUMBER(SEARCH("Ipad", Inventory[[#This Row],[Desc]])), "Apple")</f>
        <v>#N/A</v>
      </c>
    </row>
    <row r="256" spans="1:59" x14ac:dyDescent="0.25">
      <c r="A256">
        <v>124277</v>
      </c>
      <c r="B256" t="s">
        <v>603</v>
      </c>
      <c r="C256" t="s">
        <v>58</v>
      </c>
      <c r="D256">
        <v>0</v>
      </c>
      <c r="E256">
        <v>0</v>
      </c>
      <c r="G256" t="s">
        <v>604</v>
      </c>
      <c r="H256" s="21">
        <v>45105.409424305559</v>
      </c>
      <c r="I256" t="s">
        <v>5350</v>
      </c>
      <c r="J256" t="s">
        <v>51</v>
      </c>
      <c r="K256" t="b">
        <v>0</v>
      </c>
      <c r="N256" t="s">
        <v>52</v>
      </c>
      <c r="O256">
        <v>3.4</v>
      </c>
      <c r="Q256">
        <v>3.4</v>
      </c>
      <c r="R256">
        <v>5.4545000000000003</v>
      </c>
      <c r="S256">
        <v>0</v>
      </c>
      <c r="T256">
        <v>0</v>
      </c>
      <c r="X256" t="s">
        <v>47</v>
      </c>
      <c r="Y256">
        <v>85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10</v>
      </c>
      <c r="AP256">
        <v>12</v>
      </c>
      <c r="AQ256">
        <v>6</v>
      </c>
      <c r="AR256">
        <v>0</v>
      </c>
      <c r="AS256">
        <v>6</v>
      </c>
      <c r="AT256">
        <v>4</v>
      </c>
      <c r="AU256">
        <v>2</v>
      </c>
      <c r="AV256">
        <v>4</v>
      </c>
      <c r="AW256">
        <v>2</v>
      </c>
      <c r="AX256">
        <v>9</v>
      </c>
      <c r="AY256">
        <v>7</v>
      </c>
      <c r="AZ256">
        <v>2</v>
      </c>
      <c r="BA256">
        <v>2</v>
      </c>
      <c r="BB256" t="s">
        <v>5362</v>
      </c>
      <c r="BG256" t="e" cm="1">
        <f t="array" ref="BG256">_xlfn.IFS(
  ISNUMBER(SEARCH("Ipad", Inventory[[#This Row],[Desc]])), "Apple")</f>
        <v>#N/A</v>
      </c>
    </row>
    <row r="257" spans="1:59" x14ac:dyDescent="0.25">
      <c r="A257">
        <v>124278</v>
      </c>
      <c r="B257" t="s">
        <v>605</v>
      </c>
      <c r="C257" t="s">
        <v>114</v>
      </c>
      <c r="D257">
        <v>0</v>
      </c>
      <c r="E257">
        <v>0</v>
      </c>
      <c r="G257" t="s">
        <v>606</v>
      </c>
      <c r="H257" s="21">
        <v>45105.409424305559</v>
      </c>
      <c r="I257" t="s">
        <v>5350</v>
      </c>
      <c r="J257" t="s">
        <v>51</v>
      </c>
      <c r="K257" t="b">
        <v>0</v>
      </c>
      <c r="N257" t="s">
        <v>52</v>
      </c>
      <c r="O257">
        <v>2.57</v>
      </c>
      <c r="Q257">
        <v>2.57</v>
      </c>
      <c r="R257">
        <v>3.6362999999999999</v>
      </c>
      <c r="S257">
        <v>0</v>
      </c>
      <c r="T257">
        <v>0</v>
      </c>
      <c r="X257" t="s">
        <v>47</v>
      </c>
      <c r="Y257">
        <v>52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11</v>
      </c>
      <c r="AP257">
        <v>6</v>
      </c>
      <c r="AQ257">
        <v>4</v>
      </c>
      <c r="AR257">
        <v>7</v>
      </c>
      <c r="AS257">
        <v>5</v>
      </c>
      <c r="AT257">
        <v>2</v>
      </c>
      <c r="AU257">
        <v>4</v>
      </c>
      <c r="AV257">
        <v>4</v>
      </c>
      <c r="AW257">
        <v>10</v>
      </c>
      <c r="AX257">
        <v>5</v>
      </c>
      <c r="AY257">
        <v>5</v>
      </c>
      <c r="AZ257">
        <v>1</v>
      </c>
      <c r="BA257">
        <v>1</v>
      </c>
      <c r="BB257" t="s">
        <v>5362</v>
      </c>
      <c r="BG257" t="e" cm="1">
        <f t="array" ref="BG257">_xlfn.IFS(
  ISNUMBER(SEARCH("Ipad", Inventory[[#This Row],[Desc]])), "Apple")</f>
        <v>#N/A</v>
      </c>
    </row>
    <row r="258" spans="1:59" x14ac:dyDescent="0.25">
      <c r="A258">
        <v>124286</v>
      </c>
      <c r="B258" t="s">
        <v>622</v>
      </c>
      <c r="C258" t="s">
        <v>623</v>
      </c>
      <c r="D258">
        <v>0</v>
      </c>
      <c r="E258">
        <v>0</v>
      </c>
      <c r="G258" t="s">
        <v>623</v>
      </c>
      <c r="H258" s="21">
        <v>45105.409424305559</v>
      </c>
      <c r="I258" t="s">
        <v>5350</v>
      </c>
      <c r="J258" t="s">
        <v>51</v>
      </c>
      <c r="K258" t="b">
        <v>0</v>
      </c>
      <c r="N258" t="s">
        <v>52</v>
      </c>
      <c r="O258">
        <v>2.6</v>
      </c>
      <c r="Q258">
        <v>2.6</v>
      </c>
      <c r="R258">
        <v>0</v>
      </c>
      <c r="S258">
        <v>0</v>
      </c>
      <c r="T258">
        <v>0</v>
      </c>
      <c r="X258" t="s">
        <v>47</v>
      </c>
      <c r="Y258">
        <v>6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G258" t="e" cm="1">
        <f t="array" ref="BG258">_xlfn.IFS(
  ISNUMBER(SEARCH("Galaxy", Inventory[[#This Row],[Desc]])), "Samsung")</f>
        <v>#N/A</v>
      </c>
    </row>
    <row r="259" spans="1:59" x14ac:dyDescent="0.25">
      <c r="A259">
        <v>124287</v>
      </c>
      <c r="B259" t="s">
        <v>624</v>
      </c>
      <c r="C259" t="s">
        <v>58</v>
      </c>
      <c r="D259">
        <v>0</v>
      </c>
      <c r="E259">
        <v>0</v>
      </c>
      <c r="F259" t="s">
        <v>625</v>
      </c>
      <c r="G259" t="s">
        <v>626</v>
      </c>
      <c r="H259" s="21">
        <v>45105.409424305559</v>
      </c>
      <c r="I259" t="s">
        <v>5350</v>
      </c>
      <c r="J259" t="s">
        <v>51</v>
      </c>
      <c r="K259" t="b">
        <v>0</v>
      </c>
      <c r="N259" t="s">
        <v>52</v>
      </c>
      <c r="O259">
        <v>1.9</v>
      </c>
      <c r="Q259">
        <v>1.9</v>
      </c>
      <c r="R259">
        <v>3.6362999999999999</v>
      </c>
      <c r="S259">
        <v>0</v>
      </c>
      <c r="T259">
        <v>0</v>
      </c>
      <c r="X259" t="s">
        <v>47</v>
      </c>
      <c r="Y259">
        <v>70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40</v>
      </c>
      <c r="AP259">
        <v>32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13</v>
      </c>
      <c r="AX259">
        <v>29</v>
      </c>
      <c r="AY259">
        <v>0</v>
      </c>
      <c r="AZ259">
        <v>0</v>
      </c>
      <c r="BA259">
        <v>0</v>
      </c>
      <c r="BB259" t="s">
        <v>5362</v>
      </c>
      <c r="BG259" t="e" cm="1">
        <f t="array" ref="BG259">_xlfn.IFS(
  ISNUMBER(SEARCH("Ipad", Inventory[[#This Row],[Desc]])), "Apple")</f>
        <v>#N/A</v>
      </c>
    </row>
    <row r="260" spans="1:59" x14ac:dyDescent="0.25">
      <c r="A260">
        <v>124288</v>
      </c>
      <c r="B260" t="s">
        <v>627</v>
      </c>
      <c r="C260" t="s">
        <v>49</v>
      </c>
      <c r="D260">
        <v>0</v>
      </c>
      <c r="E260">
        <v>0</v>
      </c>
      <c r="G260" t="s">
        <v>628</v>
      </c>
      <c r="H260" s="21">
        <v>45105.409424305559</v>
      </c>
      <c r="I260" t="s">
        <v>5350</v>
      </c>
      <c r="J260" t="s">
        <v>51</v>
      </c>
      <c r="K260" t="b">
        <v>0</v>
      </c>
      <c r="N260" t="s">
        <v>52</v>
      </c>
      <c r="O260">
        <v>2.93</v>
      </c>
      <c r="Q260">
        <v>2.93</v>
      </c>
      <c r="R260">
        <v>4.5453999999999999</v>
      </c>
      <c r="S260">
        <v>0</v>
      </c>
      <c r="T260">
        <v>0</v>
      </c>
      <c r="X260" t="s">
        <v>47</v>
      </c>
      <c r="Y260">
        <v>22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</v>
      </c>
      <c r="AP260">
        <v>11</v>
      </c>
      <c r="AQ260">
        <v>5</v>
      </c>
      <c r="AR260">
        <v>9</v>
      </c>
      <c r="AS260">
        <v>2</v>
      </c>
      <c r="AT260">
        <v>5</v>
      </c>
      <c r="AU260">
        <v>4</v>
      </c>
      <c r="AV260">
        <v>4</v>
      </c>
      <c r="AW260">
        <v>8</v>
      </c>
      <c r="AX260">
        <v>12</v>
      </c>
      <c r="AY260">
        <v>3</v>
      </c>
      <c r="AZ260">
        <v>5</v>
      </c>
      <c r="BA260">
        <v>18</v>
      </c>
      <c r="BG260" t="e" cm="1">
        <f t="array" ref="BG260">_xlfn.IFS(
  ISNUMBER(SEARCH("Galaxy", Inventory[[#This Row],[Desc]])), "Samsung")</f>
        <v>#N/A</v>
      </c>
    </row>
    <row r="261" spans="1:59" x14ac:dyDescent="0.25">
      <c r="A261">
        <v>124289</v>
      </c>
      <c r="B261" t="s">
        <v>629</v>
      </c>
      <c r="C261" t="s">
        <v>58</v>
      </c>
      <c r="D261">
        <v>4</v>
      </c>
      <c r="E261">
        <v>0</v>
      </c>
      <c r="F261" t="s">
        <v>630</v>
      </c>
      <c r="G261" t="s">
        <v>631</v>
      </c>
      <c r="H261" s="21">
        <v>45105.409424305559</v>
      </c>
      <c r="I261" t="s">
        <v>5350</v>
      </c>
      <c r="J261" t="s">
        <v>51</v>
      </c>
      <c r="K261" t="b">
        <v>0</v>
      </c>
      <c r="N261" t="s">
        <v>52</v>
      </c>
      <c r="O261">
        <v>2.38</v>
      </c>
      <c r="Q261">
        <v>2.38</v>
      </c>
      <c r="R261">
        <v>4.5453999999999999</v>
      </c>
      <c r="S261">
        <v>0</v>
      </c>
      <c r="T261">
        <v>0</v>
      </c>
      <c r="X261" t="s">
        <v>47</v>
      </c>
      <c r="Y261">
        <v>124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17</v>
      </c>
      <c r="AP261">
        <v>15</v>
      </c>
      <c r="AQ261">
        <v>8</v>
      </c>
      <c r="AR261">
        <v>9</v>
      </c>
      <c r="AS261">
        <v>9</v>
      </c>
      <c r="AT261">
        <v>3</v>
      </c>
      <c r="AU261">
        <v>11</v>
      </c>
      <c r="AV261">
        <v>11</v>
      </c>
      <c r="AW261">
        <v>14</v>
      </c>
      <c r="AX261">
        <v>11</v>
      </c>
      <c r="AY261">
        <v>11</v>
      </c>
      <c r="AZ261">
        <v>12</v>
      </c>
      <c r="BA261">
        <v>11</v>
      </c>
      <c r="BB261" t="s">
        <v>5362</v>
      </c>
      <c r="BG261" t="e" cm="1">
        <f t="array" ref="BG261">_xlfn.IFS(
  ISNUMBER(SEARCH("Ipad", Inventory[[#This Row],[Desc]])), "Apple")</f>
        <v>#N/A</v>
      </c>
    </row>
    <row r="262" spans="1:59" x14ac:dyDescent="0.25">
      <c r="A262">
        <v>124290</v>
      </c>
      <c r="B262" t="s">
        <v>632</v>
      </c>
      <c r="C262" t="s">
        <v>58</v>
      </c>
      <c r="D262">
        <v>4</v>
      </c>
      <c r="E262">
        <v>0</v>
      </c>
      <c r="F262" t="s">
        <v>633</v>
      </c>
      <c r="G262" t="s">
        <v>634</v>
      </c>
      <c r="H262" s="21">
        <v>45105.409424502315</v>
      </c>
      <c r="I262" t="s">
        <v>5350</v>
      </c>
      <c r="J262" t="s">
        <v>51</v>
      </c>
      <c r="K262" t="b">
        <v>0</v>
      </c>
      <c r="N262" t="s">
        <v>52</v>
      </c>
      <c r="O262">
        <v>2.38</v>
      </c>
      <c r="Q262">
        <v>2.38</v>
      </c>
      <c r="R262">
        <v>4.5453999999999999</v>
      </c>
      <c r="S262">
        <v>0</v>
      </c>
      <c r="T262">
        <v>0</v>
      </c>
      <c r="X262" t="s">
        <v>47</v>
      </c>
      <c r="Y262">
        <v>45</v>
      </c>
      <c r="Z262">
        <v>0</v>
      </c>
      <c r="AA262">
        <v>250</v>
      </c>
      <c r="AB262">
        <v>250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59</v>
      </c>
      <c r="AP262">
        <v>64</v>
      </c>
      <c r="AQ262">
        <v>51</v>
      </c>
      <c r="AR262">
        <v>27</v>
      </c>
      <c r="AS262">
        <v>2</v>
      </c>
      <c r="AT262">
        <v>0</v>
      </c>
      <c r="AU262">
        <v>62</v>
      </c>
      <c r="AV262">
        <v>47</v>
      </c>
      <c r="AW262">
        <v>52</v>
      </c>
      <c r="AX262">
        <v>82</v>
      </c>
      <c r="AY262">
        <v>51</v>
      </c>
      <c r="AZ262">
        <v>7</v>
      </c>
      <c r="BA262">
        <v>5</v>
      </c>
      <c r="BB262" t="s">
        <v>5362</v>
      </c>
      <c r="BG262" t="e" cm="1">
        <f t="array" ref="BG262">_xlfn.IFS(
  ISNUMBER(SEARCH("Ipad", Inventory[[#This Row],[Desc]])), "Apple")</f>
        <v>#N/A</v>
      </c>
    </row>
    <row r="263" spans="1:59" x14ac:dyDescent="0.25">
      <c r="A263">
        <v>124291</v>
      </c>
      <c r="B263" t="s">
        <v>635</v>
      </c>
      <c r="C263" t="s">
        <v>58</v>
      </c>
      <c r="D263">
        <v>0</v>
      </c>
      <c r="E263">
        <v>0</v>
      </c>
      <c r="G263" t="s">
        <v>636</v>
      </c>
      <c r="H263" s="21">
        <v>45105.409424502315</v>
      </c>
      <c r="I263" t="s">
        <v>5350</v>
      </c>
      <c r="J263" t="s">
        <v>51</v>
      </c>
      <c r="K263" t="b">
        <v>0</v>
      </c>
      <c r="N263" t="s">
        <v>52</v>
      </c>
      <c r="O263">
        <v>3.4</v>
      </c>
      <c r="Q263">
        <v>3.4</v>
      </c>
      <c r="R263">
        <v>5.4545000000000003</v>
      </c>
      <c r="S263">
        <v>0</v>
      </c>
      <c r="T263">
        <v>0</v>
      </c>
      <c r="X263" t="s">
        <v>47</v>
      </c>
      <c r="Y263">
        <v>157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</v>
      </c>
      <c r="AP263">
        <v>1</v>
      </c>
      <c r="AQ263">
        <v>0</v>
      </c>
      <c r="AR263">
        <v>0</v>
      </c>
      <c r="AS263">
        <v>2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1</v>
      </c>
      <c r="AZ263">
        <v>0</v>
      </c>
      <c r="BA263">
        <v>6</v>
      </c>
      <c r="BB263" t="s">
        <v>5362</v>
      </c>
      <c r="BG263" t="e" cm="1">
        <f t="array" ref="BG263">_xlfn.IFS(
  ISNUMBER(SEARCH("Ipad", Inventory[[#This Row],[Desc]])), "Apple")</f>
        <v>#N/A</v>
      </c>
    </row>
    <row r="264" spans="1:59" x14ac:dyDescent="0.25">
      <c r="A264">
        <v>124292</v>
      </c>
      <c r="B264" t="s">
        <v>637</v>
      </c>
      <c r="C264" t="s">
        <v>114</v>
      </c>
      <c r="D264">
        <v>0</v>
      </c>
      <c r="E264">
        <v>0</v>
      </c>
      <c r="G264" t="s">
        <v>638</v>
      </c>
      <c r="H264" s="21">
        <v>45105.409424502315</v>
      </c>
      <c r="I264" t="s">
        <v>5350</v>
      </c>
      <c r="J264" t="s">
        <v>51</v>
      </c>
      <c r="K264" t="b">
        <v>0</v>
      </c>
      <c r="N264" t="s">
        <v>52</v>
      </c>
      <c r="O264">
        <v>1.66</v>
      </c>
      <c r="Q264">
        <v>1.66</v>
      </c>
      <c r="R264">
        <v>0</v>
      </c>
      <c r="S264">
        <v>0</v>
      </c>
      <c r="T264">
        <v>0</v>
      </c>
      <c r="X264" t="s">
        <v>47</v>
      </c>
      <c r="Y264">
        <v>219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5362</v>
      </c>
      <c r="BG264" t="e" cm="1">
        <f t="array" ref="BG264">_xlfn.IFS(
  ISNUMBER(SEARCH("Ipad", Inventory[[#This Row],[Desc]])), "Apple")</f>
        <v>#N/A</v>
      </c>
    </row>
    <row r="265" spans="1:59" x14ac:dyDescent="0.25">
      <c r="A265">
        <v>124293</v>
      </c>
      <c r="B265" t="s">
        <v>639</v>
      </c>
      <c r="C265" t="s">
        <v>58</v>
      </c>
      <c r="D265">
        <v>4</v>
      </c>
      <c r="E265">
        <v>0</v>
      </c>
      <c r="F265" t="s">
        <v>640</v>
      </c>
      <c r="G265" t="s">
        <v>641</v>
      </c>
      <c r="H265" s="21">
        <v>45105.409424502315</v>
      </c>
      <c r="I265" t="s">
        <v>5350</v>
      </c>
      <c r="J265" t="s">
        <v>51</v>
      </c>
      <c r="K265" t="b">
        <v>0</v>
      </c>
      <c r="N265" t="s">
        <v>52</v>
      </c>
      <c r="O265">
        <v>3.77</v>
      </c>
      <c r="Q265">
        <v>3.77</v>
      </c>
      <c r="R265">
        <v>6.8181000000000003</v>
      </c>
      <c r="S265">
        <v>0</v>
      </c>
      <c r="T265">
        <v>0</v>
      </c>
      <c r="X265" t="s">
        <v>47</v>
      </c>
      <c r="Y265">
        <v>38</v>
      </c>
      <c r="Z265">
        <v>0</v>
      </c>
      <c r="AA265">
        <v>150</v>
      </c>
      <c r="AB265">
        <v>150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58</v>
      </c>
      <c r="AP265">
        <v>40</v>
      </c>
      <c r="AQ265">
        <v>45</v>
      </c>
      <c r="AR265">
        <v>27</v>
      </c>
      <c r="AS265">
        <v>33</v>
      </c>
      <c r="AT265">
        <v>31</v>
      </c>
      <c r="AU265">
        <v>34</v>
      </c>
      <c r="AV265">
        <v>55</v>
      </c>
      <c r="AW265">
        <v>48</v>
      </c>
      <c r="AX265">
        <v>81</v>
      </c>
      <c r="AY265">
        <v>51</v>
      </c>
      <c r="AZ265">
        <v>56</v>
      </c>
      <c r="BA265">
        <v>9</v>
      </c>
      <c r="BB265" t="s">
        <v>5362</v>
      </c>
      <c r="BG265" t="e" cm="1">
        <f t="array" ref="BG265">_xlfn.IFS(
  ISNUMBER(SEARCH("Ipad", Inventory[[#This Row],[Desc]])), "Apple")</f>
        <v>#N/A</v>
      </c>
    </row>
    <row r="266" spans="1:59" x14ac:dyDescent="0.25">
      <c r="A266">
        <v>124294</v>
      </c>
      <c r="B266" t="s">
        <v>642</v>
      </c>
      <c r="C266" t="s">
        <v>58</v>
      </c>
      <c r="D266">
        <v>0</v>
      </c>
      <c r="E266">
        <v>0</v>
      </c>
      <c r="G266" t="s">
        <v>643</v>
      </c>
      <c r="H266" s="21">
        <v>45105.409424502315</v>
      </c>
      <c r="I266" t="s">
        <v>5350</v>
      </c>
      <c r="J266" t="s">
        <v>51</v>
      </c>
      <c r="K266" t="b">
        <v>0</v>
      </c>
      <c r="N266" t="s">
        <v>52</v>
      </c>
      <c r="O266">
        <v>2.7</v>
      </c>
      <c r="Q266">
        <v>2.7</v>
      </c>
      <c r="R266">
        <v>4.3635999999999999</v>
      </c>
      <c r="S266">
        <v>0</v>
      </c>
      <c r="T266">
        <v>0</v>
      </c>
      <c r="X266" t="s">
        <v>47</v>
      </c>
      <c r="Y266">
        <v>60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</v>
      </c>
      <c r="AP266">
        <v>16</v>
      </c>
      <c r="AQ266">
        <v>7</v>
      </c>
      <c r="AR266">
        <v>6</v>
      </c>
      <c r="AS266">
        <v>5</v>
      </c>
      <c r="AT266">
        <v>0</v>
      </c>
      <c r="AU266">
        <v>2</v>
      </c>
      <c r="AV266">
        <v>4</v>
      </c>
      <c r="AW266">
        <v>3</v>
      </c>
      <c r="AX266">
        <v>4</v>
      </c>
      <c r="AY266">
        <v>3</v>
      </c>
      <c r="AZ266">
        <v>0</v>
      </c>
      <c r="BA266">
        <v>4</v>
      </c>
      <c r="BB266" t="s">
        <v>5362</v>
      </c>
      <c r="BG266" t="e" cm="1">
        <f t="array" ref="BG266">_xlfn.IFS(
  ISNUMBER(SEARCH("Ipad", Inventory[[#This Row],[Desc]])), "Apple")</f>
        <v>#N/A</v>
      </c>
    </row>
    <row r="267" spans="1:59" x14ac:dyDescent="0.25">
      <c r="A267">
        <v>124295</v>
      </c>
      <c r="B267" t="s">
        <v>644</v>
      </c>
      <c r="C267" t="s">
        <v>58</v>
      </c>
      <c r="D267">
        <v>0</v>
      </c>
      <c r="E267">
        <v>0</v>
      </c>
      <c r="G267" t="s">
        <v>645</v>
      </c>
      <c r="H267" s="21">
        <v>45105.409424502315</v>
      </c>
      <c r="I267" t="s">
        <v>5350</v>
      </c>
      <c r="J267" t="s">
        <v>51</v>
      </c>
      <c r="K267" t="b">
        <v>0</v>
      </c>
      <c r="N267" t="s">
        <v>52</v>
      </c>
      <c r="O267">
        <v>1.9</v>
      </c>
      <c r="Q267">
        <v>1.9</v>
      </c>
      <c r="R267">
        <v>3.6362999999999999</v>
      </c>
      <c r="S267">
        <v>0</v>
      </c>
      <c r="T267">
        <v>0</v>
      </c>
      <c r="X267" t="s">
        <v>47</v>
      </c>
      <c r="Y267">
        <v>89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</v>
      </c>
      <c r="AP267">
        <v>11</v>
      </c>
      <c r="AQ267">
        <v>2</v>
      </c>
      <c r="AR267">
        <v>1</v>
      </c>
      <c r="AS267">
        <v>2</v>
      </c>
      <c r="AT267">
        <v>4</v>
      </c>
      <c r="AU267">
        <v>4</v>
      </c>
      <c r="AV267">
        <v>4</v>
      </c>
      <c r="AW267">
        <v>11</v>
      </c>
      <c r="AX267">
        <v>1</v>
      </c>
      <c r="AY267">
        <v>1</v>
      </c>
      <c r="AZ267">
        <v>6</v>
      </c>
      <c r="BA267">
        <v>5</v>
      </c>
      <c r="BB267" t="s">
        <v>5362</v>
      </c>
      <c r="BG267" t="e" cm="1">
        <f t="array" ref="BG267">_xlfn.IFS(
  ISNUMBER(SEARCH("Ipad", Inventory[[#This Row],[Desc]])), "Apple")</f>
        <v>#N/A</v>
      </c>
    </row>
    <row r="268" spans="1:59" x14ac:dyDescent="0.25">
      <c r="A268">
        <v>124296</v>
      </c>
      <c r="B268" t="s">
        <v>646</v>
      </c>
      <c r="C268" t="s">
        <v>58</v>
      </c>
      <c r="D268">
        <v>0</v>
      </c>
      <c r="E268">
        <v>0</v>
      </c>
      <c r="G268" t="s">
        <v>647</v>
      </c>
      <c r="H268" s="21">
        <v>45105.409424502315</v>
      </c>
      <c r="I268" t="s">
        <v>5350</v>
      </c>
      <c r="J268" t="s">
        <v>51</v>
      </c>
      <c r="K268" t="b">
        <v>0</v>
      </c>
      <c r="N268" t="s">
        <v>52</v>
      </c>
      <c r="O268">
        <v>1.61</v>
      </c>
      <c r="Q268">
        <v>1.61</v>
      </c>
      <c r="R268">
        <v>4.0909000000000004</v>
      </c>
      <c r="S268">
        <v>0</v>
      </c>
      <c r="T268">
        <v>0</v>
      </c>
      <c r="X268" t="s">
        <v>47</v>
      </c>
      <c r="Y268">
        <v>174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</v>
      </c>
      <c r="AP268">
        <v>2</v>
      </c>
      <c r="AQ268">
        <v>0</v>
      </c>
      <c r="AR268">
        <v>1</v>
      </c>
      <c r="AS268">
        <v>1</v>
      </c>
      <c r="AT268">
        <v>2</v>
      </c>
      <c r="AU268">
        <v>0</v>
      </c>
      <c r="AV268">
        <v>0</v>
      </c>
      <c r="AW268">
        <v>0</v>
      </c>
      <c r="AX268">
        <v>2</v>
      </c>
      <c r="AY268">
        <v>1</v>
      </c>
      <c r="AZ268">
        <v>0</v>
      </c>
      <c r="BA268">
        <v>2</v>
      </c>
      <c r="BB268" t="s">
        <v>5362</v>
      </c>
      <c r="BG268" t="e" cm="1">
        <f t="array" ref="BG268">_xlfn.IFS(
  ISNUMBER(SEARCH("Ipad", Inventory[[#This Row],[Desc]])), "Apple")</f>
        <v>#N/A</v>
      </c>
    </row>
    <row r="269" spans="1:59" x14ac:dyDescent="0.25">
      <c r="A269">
        <v>124297</v>
      </c>
      <c r="B269" t="s">
        <v>648</v>
      </c>
      <c r="C269" t="s">
        <v>49</v>
      </c>
      <c r="D269">
        <v>0</v>
      </c>
      <c r="E269">
        <v>0</v>
      </c>
      <c r="G269" t="s">
        <v>649</v>
      </c>
      <c r="H269" s="21">
        <v>45105.409424502315</v>
      </c>
      <c r="I269" t="s">
        <v>5350</v>
      </c>
      <c r="J269" t="s">
        <v>51</v>
      </c>
      <c r="K269" t="b">
        <v>0</v>
      </c>
      <c r="N269" t="s">
        <v>52</v>
      </c>
      <c r="O269">
        <v>2.93</v>
      </c>
      <c r="Q269">
        <v>2.93</v>
      </c>
      <c r="R269">
        <v>4.5453999999999999</v>
      </c>
      <c r="S269">
        <v>0</v>
      </c>
      <c r="T269">
        <v>0</v>
      </c>
      <c r="X269" t="s">
        <v>47</v>
      </c>
      <c r="Y269">
        <v>16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7</v>
      </c>
      <c r="AP269">
        <v>16</v>
      </c>
      <c r="AQ269">
        <v>4</v>
      </c>
      <c r="AR269">
        <v>5</v>
      </c>
      <c r="AS269">
        <v>6</v>
      </c>
      <c r="AT269">
        <v>3</v>
      </c>
      <c r="AU269">
        <v>9</v>
      </c>
      <c r="AV269">
        <v>8</v>
      </c>
      <c r="AW269">
        <v>13</v>
      </c>
      <c r="AX269">
        <v>10</v>
      </c>
      <c r="AY269">
        <v>3</v>
      </c>
      <c r="AZ269">
        <v>4</v>
      </c>
      <c r="BA269">
        <v>1</v>
      </c>
      <c r="BG269" t="e" cm="1">
        <f t="array" ref="BG269">_xlfn.IFS(
  ISNUMBER(SEARCH("Galaxy", Inventory[[#This Row],[Desc]])), "Samsung")</f>
        <v>#N/A</v>
      </c>
    </row>
    <row r="270" spans="1:59" x14ac:dyDescent="0.25">
      <c r="A270">
        <v>124298</v>
      </c>
      <c r="B270" t="s">
        <v>650</v>
      </c>
      <c r="C270" t="s">
        <v>114</v>
      </c>
      <c r="D270">
        <v>0</v>
      </c>
      <c r="E270">
        <v>0</v>
      </c>
      <c r="G270" t="s">
        <v>651</v>
      </c>
      <c r="H270" s="21">
        <v>45105.409424502315</v>
      </c>
      <c r="I270" t="s">
        <v>5350</v>
      </c>
      <c r="J270" t="s">
        <v>51</v>
      </c>
      <c r="K270" t="b">
        <v>0</v>
      </c>
      <c r="N270" t="s">
        <v>52</v>
      </c>
      <c r="O270">
        <v>2.57</v>
      </c>
      <c r="Q270">
        <v>2.57</v>
      </c>
      <c r="R270">
        <v>3.6362999999999999</v>
      </c>
      <c r="S270">
        <v>0</v>
      </c>
      <c r="T270">
        <v>0</v>
      </c>
      <c r="X270" t="s">
        <v>47</v>
      </c>
      <c r="Y270">
        <v>133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7</v>
      </c>
      <c r="AQ270">
        <v>4</v>
      </c>
      <c r="AR270">
        <v>1</v>
      </c>
      <c r="AS270">
        <v>2</v>
      </c>
      <c r="AT270">
        <v>0</v>
      </c>
      <c r="AU270">
        <v>0</v>
      </c>
      <c r="AV270">
        <v>4</v>
      </c>
      <c r="AW270">
        <v>1</v>
      </c>
      <c r="AX270">
        <v>2</v>
      </c>
      <c r="AY270">
        <v>2</v>
      </c>
      <c r="AZ270">
        <v>7</v>
      </c>
      <c r="BA270">
        <v>6</v>
      </c>
      <c r="BB270" t="s">
        <v>5362</v>
      </c>
      <c r="BG270" t="e" cm="1">
        <f t="array" ref="BG270">_xlfn.IFS(
  ISNUMBER(SEARCH("Ipad", Inventory[[#This Row],[Desc]])), "Apple")</f>
        <v>#N/A</v>
      </c>
    </row>
    <row r="271" spans="1:59" x14ac:dyDescent="0.25">
      <c r="A271">
        <v>124299</v>
      </c>
      <c r="B271" t="s">
        <v>652</v>
      </c>
      <c r="C271" t="s">
        <v>58</v>
      </c>
      <c r="D271">
        <v>0</v>
      </c>
      <c r="E271">
        <v>0</v>
      </c>
      <c r="F271" t="s">
        <v>653</v>
      </c>
      <c r="G271" t="s">
        <v>654</v>
      </c>
      <c r="H271" s="21">
        <v>45105.409424502315</v>
      </c>
      <c r="I271" t="s">
        <v>5350</v>
      </c>
      <c r="J271" t="s">
        <v>51</v>
      </c>
      <c r="K271" t="b">
        <v>0</v>
      </c>
      <c r="N271" t="s">
        <v>52</v>
      </c>
      <c r="O271">
        <v>3.77</v>
      </c>
      <c r="Q271">
        <v>3.77</v>
      </c>
      <c r="R271">
        <v>6.8181000000000003</v>
      </c>
      <c r="S271">
        <v>0</v>
      </c>
      <c r="T271">
        <v>0</v>
      </c>
      <c r="X271" t="s">
        <v>47</v>
      </c>
      <c r="Y271">
        <v>6</v>
      </c>
      <c r="Z271">
        <v>0</v>
      </c>
      <c r="AA271">
        <v>100</v>
      </c>
      <c r="AB271">
        <v>100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40</v>
      </c>
      <c r="AP271">
        <v>42</v>
      </c>
      <c r="AQ271">
        <v>32</v>
      </c>
      <c r="AR271">
        <v>15</v>
      </c>
      <c r="AS271">
        <v>18</v>
      </c>
      <c r="AT271">
        <v>10</v>
      </c>
      <c r="AU271">
        <v>11</v>
      </c>
      <c r="AV271">
        <v>26</v>
      </c>
      <c r="AW271">
        <v>42</v>
      </c>
      <c r="AX271">
        <v>50</v>
      </c>
      <c r="AY271">
        <v>29</v>
      </c>
      <c r="AZ271">
        <v>26</v>
      </c>
      <c r="BA271">
        <v>28</v>
      </c>
      <c r="BB271" t="s">
        <v>5362</v>
      </c>
      <c r="BG271" t="e" cm="1">
        <f t="array" ref="BG271">_xlfn.IFS(
  ISNUMBER(SEARCH("Ipad", Inventory[[#This Row],[Desc]])), "Apple")</f>
        <v>#N/A</v>
      </c>
    </row>
    <row r="272" spans="1:59" x14ac:dyDescent="0.25">
      <c r="A272">
        <v>124300</v>
      </c>
      <c r="B272" t="s">
        <v>655</v>
      </c>
      <c r="C272" t="s">
        <v>114</v>
      </c>
      <c r="D272">
        <v>0</v>
      </c>
      <c r="E272">
        <v>0</v>
      </c>
      <c r="G272" t="s">
        <v>656</v>
      </c>
      <c r="H272" s="21">
        <v>45105.409424502315</v>
      </c>
      <c r="I272" t="s">
        <v>5350</v>
      </c>
      <c r="J272" t="s">
        <v>51</v>
      </c>
      <c r="K272" t="b">
        <v>0</v>
      </c>
      <c r="N272" t="s">
        <v>52</v>
      </c>
      <c r="O272">
        <v>1.66</v>
      </c>
      <c r="Q272">
        <v>1.66</v>
      </c>
      <c r="R272">
        <v>3.1818</v>
      </c>
      <c r="S272">
        <v>0</v>
      </c>
      <c r="T272">
        <v>0</v>
      </c>
      <c r="X272" t="s">
        <v>47</v>
      </c>
      <c r="Y272">
        <v>169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10</v>
      </c>
      <c r="AP272">
        <v>2</v>
      </c>
      <c r="AQ272">
        <v>2</v>
      </c>
      <c r="AR272">
        <v>6</v>
      </c>
      <c r="AS272">
        <v>1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1</v>
      </c>
      <c r="BA272">
        <v>1</v>
      </c>
      <c r="BB272" t="s">
        <v>5362</v>
      </c>
      <c r="BG272" t="e" cm="1">
        <f t="array" ref="BG272">_xlfn.IFS(
  ISNUMBER(SEARCH("Ipad", Inventory[[#This Row],[Desc]])), "Apple")</f>
        <v>#N/A</v>
      </c>
    </row>
    <row r="273" spans="1:59" x14ac:dyDescent="0.25">
      <c r="A273">
        <v>124301</v>
      </c>
      <c r="B273" t="s">
        <v>657</v>
      </c>
      <c r="C273" t="s">
        <v>58</v>
      </c>
      <c r="D273">
        <v>0</v>
      </c>
      <c r="E273">
        <v>0</v>
      </c>
      <c r="G273" t="s">
        <v>658</v>
      </c>
      <c r="H273" s="21">
        <v>45105.409424502315</v>
      </c>
      <c r="I273" t="s">
        <v>5350</v>
      </c>
      <c r="J273" t="s">
        <v>51</v>
      </c>
      <c r="K273" t="b">
        <v>0</v>
      </c>
      <c r="N273" t="s">
        <v>52</v>
      </c>
      <c r="O273">
        <v>1.9</v>
      </c>
      <c r="Q273">
        <v>1.9</v>
      </c>
      <c r="R273">
        <v>3.6362999999999999</v>
      </c>
      <c r="S273">
        <v>0</v>
      </c>
      <c r="T273">
        <v>0</v>
      </c>
      <c r="X273" t="s">
        <v>47</v>
      </c>
      <c r="Y273">
        <v>67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7</v>
      </c>
      <c r="AP273">
        <v>13</v>
      </c>
      <c r="AQ273">
        <v>6</v>
      </c>
      <c r="AR273">
        <v>10</v>
      </c>
      <c r="AS273">
        <v>5</v>
      </c>
      <c r="AT273">
        <v>4</v>
      </c>
      <c r="AU273">
        <v>1</v>
      </c>
      <c r="AV273">
        <v>6</v>
      </c>
      <c r="AW273">
        <v>3</v>
      </c>
      <c r="AX273">
        <v>3</v>
      </c>
      <c r="AY273">
        <v>1</v>
      </c>
      <c r="AZ273">
        <v>6</v>
      </c>
      <c r="BA273">
        <v>4</v>
      </c>
      <c r="BB273" t="s">
        <v>5362</v>
      </c>
      <c r="BG273" t="e" cm="1">
        <f t="array" ref="BG273">_xlfn.IFS(
  ISNUMBER(SEARCH("Ipad", Inventory[[#This Row],[Desc]])), "Apple")</f>
        <v>#N/A</v>
      </c>
    </row>
    <row r="274" spans="1:59" x14ac:dyDescent="0.25">
      <c r="A274">
        <v>124302</v>
      </c>
      <c r="B274" t="s">
        <v>659</v>
      </c>
      <c r="C274" t="s">
        <v>58</v>
      </c>
      <c r="D274">
        <v>0</v>
      </c>
      <c r="E274">
        <v>0</v>
      </c>
      <c r="G274" t="s">
        <v>660</v>
      </c>
      <c r="H274" s="21">
        <v>45105.409424502315</v>
      </c>
      <c r="I274" t="s">
        <v>5350</v>
      </c>
      <c r="J274" t="s">
        <v>51</v>
      </c>
      <c r="K274" t="b">
        <v>0</v>
      </c>
      <c r="N274" t="s">
        <v>52</v>
      </c>
      <c r="O274">
        <v>1.9</v>
      </c>
      <c r="Q274">
        <v>1.9</v>
      </c>
      <c r="R274">
        <v>3.6362999999999999</v>
      </c>
      <c r="S274">
        <v>0</v>
      </c>
      <c r="T274">
        <v>0</v>
      </c>
      <c r="X274" t="s">
        <v>47</v>
      </c>
      <c r="Y274">
        <v>154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5362</v>
      </c>
      <c r="BG274" t="e" cm="1">
        <f t="array" ref="BG274">_xlfn.IFS(
  ISNUMBER(SEARCH("Ipad", Inventory[[#This Row],[Desc]])), "Apple")</f>
        <v>#N/A</v>
      </c>
    </row>
    <row r="275" spans="1:59" x14ac:dyDescent="0.25">
      <c r="A275">
        <v>124303</v>
      </c>
      <c r="B275" t="s">
        <v>661</v>
      </c>
      <c r="C275" t="s">
        <v>58</v>
      </c>
      <c r="D275">
        <v>0</v>
      </c>
      <c r="E275">
        <v>0</v>
      </c>
      <c r="G275" t="s">
        <v>662</v>
      </c>
      <c r="H275" s="21">
        <v>45105.409424502315</v>
      </c>
      <c r="I275" t="s">
        <v>5350</v>
      </c>
      <c r="J275" t="s">
        <v>51</v>
      </c>
      <c r="K275" t="b">
        <v>0</v>
      </c>
      <c r="N275" t="s">
        <v>52</v>
      </c>
      <c r="O275">
        <v>1.9</v>
      </c>
      <c r="Q275">
        <v>1.9</v>
      </c>
      <c r="R275">
        <v>3.6362999999999999</v>
      </c>
      <c r="S275">
        <v>0</v>
      </c>
      <c r="T275">
        <v>0</v>
      </c>
      <c r="X275" t="s">
        <v>47</v>
      </c>
      <c r="Y275">
        <v>64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8</v>
      </c>
      <c r="AP275">
        <v>5</v>
      </c>
      <c r="AQ275">
        <v>5</v>
      </c>
      <c r="AR275">
        <v>5</v>
      </c>
      <c r="AS275">
        <v>6</v>
      </c>
      <c r="AT275">
        <v>3</v>
      </c>
      <c r="AU275">
        <v>6</v>
      </c>
      <c r="AV275">
        <v>10</v>
      </c>
      <c r="AW275">
        <v>5</v>
      </c>
      <c r="AX275">
        <v>11</v>
      </c>
      <c r="AY275">
        <v>2</v>
      </c>
      <c r="AZ275">
        <v>7</v>
      </c>
      <c r="BA275">
        <v>4</v>
      </c>
      <c r="BB275" t="s">
        <v>5362</v>
      </c>
      <c r="BG275" t="e" cm="1">
        <f t="array" ref="BG275">_xlfn.IFS(
  ISNUMBER(SEARCH("Ipad", Inventory[[#This Row],[Desc]])), "Apple")</f>
        <v>#N/A</v>
      </c>
    </row>
    <row r="276" spans="1:59" x14ac:dyDescent="0.25">
      <c r="A276">
        <v>124304</v>
      </c>
      <c r="B276" t="s">
        <v>663</v>
      </c>
      <c r="C276" t="s">
        <v>114</v>
      </c>
      <c r="D276">
        <v>0</v>
      </c>
      <c r="E276">
        <v>0</v>
      </c>
      <c r="G276" t="s">
        <v>664</v>
      </c>
      <c r="H276" s="21">
        <v>45105.409424502315</v>
      </c>
      <c r="I276" t="s">
        <v>5350</v>
      </c>
      <c r="J276" t="s">
        <v>51</v>
      </c>
      <c r="K276" t="b">
        <v>0</v>
      </c>
      <c r="N276" t="s">
        <v>52</v>
      </c>
      <c r="O276">
        <v>2.57</v>
      </c>
      <c r="Q276">
        <v>2.57</v>
      </c>
      <c r="R276">
        <v>3.6362999999999999</v>
      </c>
      <c r="S276">
        <v>0</v>
      </c>
      <c r="T276">
        <v>0</v>
      </c>
      <c r="X276" t="s">
        <v>47</v>
      </c>
      <c r="Y276">
        <v>90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</v>
      </c>
      <c r="AP276">
        <v>6</v>
      </c>
      <c r="AQ276">
        <v>4</v>
      </c>
      <c r="AR276">
        <v>1</v>
      </c>
      <c r="AS276">
        <v>5</v>
      </c>
      <c r="AT276">
        <v>3</v>
      </c>
      <c r="AU276">
        <v>6</v>
      </c>
      <c r="AV276">
        <v>4</v>
      </c>
      <c r="AW276">
        <v>8</v>
      </c>
      <c r="AX276">
        <v>8</v>
      </c>
      <c r="AY276">
        <v>0</v>
      </c>
      <c r="AZ276">
        <v>2</v>
      </c>
      <c r="BA276">
        <v>3</v>
      </c>
      <c r="BB276" t="s">
        <v>5362</v>
      </c>
      <c r="BG276" t="e" cm="1">
        <f t="array" ref="BG276">_xlfn.IFS(
  ISNUMBER(SEARCH("Ipad", Inventory[[#This Row],[Desc]])), "Apple")</f>
        <v>#N/A</v>
      </c>
    </row>
    <row r="277" spans="1:59" x14ac:dyDescent="0.25">
      <c r="A277">
        <v>124308</v>
      </c>
      <c r="B277" t="s">
        <v>671</v>
      </c>
      <c r="C277" t="s">
        <v>58</v>
      </c>
      <c r="D277">
        <v>0</v>
      </c>
      <c r="E277">
        <v>0</v>
      </c>
      <c r="G277" t="s">
        <v>672</v>
      </c>
      <c r="H277" s="21">
        <v>45105.409424502315</v>
      </c>
      <c r="I277" t="s">
        <v>5350</v>
      </c>
      <c r="J277" t="s">
        <v>51</v>
      </c>
      <c r="K277" t="b">
        <v>0</v>
      </c>
      <c r="N277" t="s">
        <v>52</v>
      </c>
      <c r="O277">
        <v>2.7</v>
      </c>
      <c r="Q277">
        <v>2.7</v>
      </c>
      <c r="R277">
        <v>4.3635999999999999</v>
      </c>
      <c r="S277">
        <v>0</v>
      </c>
      <c r="T277">
        <v>0</v>
      </c>
      <c r="X277" t="s">
        <v>47</v>
      </c>
      <c r="Y277">
        <v>78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</v>
      </c>
      <c r="AP277">
        <v>6</v>
      </c>
      <c r="AQ277">
        <v>11</v>
      </c>
      <c r="AR277">
        <v>8</v>
      </c>
      <c r="AS277">
        <v>6</v>
      </c>
      <c r="AT277">
        <v>4</v>
      </c>
      <c r="AU277">
        <v>0</v>
      </c>
      <c r="AV277">
        <v>1</v>
      </c>
      <c r="AW277">
        <v>4</v>
      </c>
      <c r="AX277">
        <v>6</v>
      </c>
      <c r="AY277">
        <v>0</v>
      </c>
      <c r="AZ277">
        <v>3</v>
      </c>
      <c r="BA277">
        <v>4</v>
      </c>
      <c r="BB277" t="s">
        <v>5362</v>
      </c>
      <c r="BG277" t="e" cm="1">
        <f t="array" ref="BG277">_xlfn.IFS(
  ISNUMBER(SEARCH("Ipad", Inventory[[#This Row],[Desc]])), "Apple")</f>
        <v>#N/A</v>
      </c>
    </row>
    <row r="278" spans="1:59" x14ac:dyDescent="0.25">
      <c r="A278">
        <v>124315</v>
      </c>
      <c r="B278" t="s">
        <v>685</v>
      </c>
      <c r="C278" t="s">
        <v>49</v>
      </c>
      <c r="D278">
        <v>0</v>
      </c>
      <c r="E278">
        <v>0</v>
      </c>
      <c r="G278" t="s">
        <v>686</v>
      </c>
      <c r="H278" s="21">
        <v>45105.409424502315</v>
      </c>
      <c r="I278" t="s">
        <v>5350</v>
      </c>
      <c r="J278" t="s">
        <v>51</v>
      </c>
      <c r="K278" t="b">
        <v>0</v>
      </c>
      <c r="N278" t="s">
        <v>52</v>
      </c>
      <c r="O278">
        <v>2.93</v>
      </c>
      <c r="Q278">
        <v>2.93</v>
      </c>
      <c r="R278">
        <v>4.5454999999999997</v>
      </c>
      <c r="S278">
        <v>0</v>
      </c>
      <c r="T278">
        <v>0</v>
      </c>
      <c r="X278" t="s">
        <v>47</v>
      </c>
      <c r="Y278">
        <v>25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G278" t="e" cm="1">
        <f t="array" ref="BG278">_xlfn.IFS(
  ISNUMBER(SEARCH("Galaxy", Inventory[[#This Row],[Desc]])), "Samsung")</f>
        <v>#N/A</v>
      </c>
    </row>
    <row r="279" spans="1:59" x14ac:dyDescent="0.25">
      <c r="A279">
        <v>124319</v>
      </c>
      <c r="B279" t="s">
        <v>693</v>
      </c>
      <c r="C279" t="s">
        <v>58</v>
      </c>
      <c r="D279">
        <v>0</v>
      </c>
      <c r="E279">
        <v>0</v>
      </c>
      <c r="G279" t="s">
        <v>694</v>
      </c>
      <c r="H279" s="21">
        <v>45105.409424502315</v>
      </c>
      <c r="I279" t="s">
        <v>5350</v>
      </c>
      <c r="J279" t="s">
        <v>51</v>
      </c>
      <c r="K279" t="b">
        <v>0</v>
      </c>
      <c r="N279" t="s">
        <v>52</v>
      </c>
      <c r="O279">
        <v>2.7</v>
      </c>
      <c r="Q279">
        <v>2.7</v>
      </c>
      <c r="R279">
        <v>4.3635999999999999</v>
      </c>
      <c r="S279">
        <v>0</v>
      </c>
      <c r="T279">
        <v>0</v>
      </c>
      <c r="X279" t="s">
        <v>47</v>
      </c>
      <c r="Y279">
        <v>35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</v>
      </c>
      <c r="AP279">
        <v>15</v>
      </c>
      <c r="AQ279">
        <v>6</v>
      </c>
      <c r="AR279">
        <v>5</v>
      </c>
      <c r="AS279">
        <v>4</v>
      </c>
      <c r="AT279">
        <v>7</v>
      </c>
      <c r="AU279">
        <v>2</v>
      </c>
      <c r="AV279">
        <v>13</v>
      </c>
      <c r="AW279">
        <v>6</v>
      </c>
      <c r="AX279">
        <v>4</v>
      </c>
      <c r="AY279">
        <v>2</v>
      </c>
      <c r="AZ279">
        <v>0</v>
      </c>
      <c r="BA279">
        <v>0</v>
      </c>
      <c r="BB279" t="s">
        <v>5362</v>
      </c>
      <c r="BG279" t="e" cm="1">
        <f t="array" ref="BG279">_xlfn.IFS(
  ISNUMBER(SEARCH("Ipad", Inventory[[#This Row],[Desc]])), "Apple")</f>
        <v>#N/A</v>
      </c>
    </row>
    <row r="280" spans="1:59" x14ac:dyDescent="0.25">
      <c r="A280">
        <v>124320</v>
      </c>
      <c r="B280" t="s">
        <v>695</v>
      </c>
      <c r="C280" t="s">
        <v>58</v>
      </c>
      <c r="D280">
        <v>0</v>
      </c>
      <c r="E280">
        <v>0</v>
      </c>
      <c r="G280" t="s">
        <v>696</v>
      </c>
      <c r="H280" s="21">
        <v>45105.409424502315</v>
      </c>
      <c r="I280" t="s">
        <v>5350</v>
      </c>
      <c r="J280" t="s">
        <v>51</v>
      </c>
      <c r="K280" t="b">
        <v>0</v>
      </c>
      <c r="N280" t="s">
        <v>52</v>
      </c>
      <c r="O280">
        <v>1.9</v>
      </c>
      <c r="Q280">
        <v>1.9</v>
      </c>
      <c r="R280">
        <v>3.6362999999999999</v>
      </c>
      <c r="S280">
        <v>0</v>
      </c>
      <c r="T280">
        <v>0</v>
      </c>
      <c r="X280" t="s">
        <v>47</v>
      </c>
      <c r="Y280">
        <v>44</v>
      </c>
      <c r="Z280">
        <v>0</v>
      </c>
      <c r="AA280">
        <v>70</v>
      </c>
      <c r="AB280">
        <v>70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10</v>
      </c>
      <c r="AP280">
        <v>8</v>
      </c>
      <c r="AQ280">
        <v>14</v>
      </c>
      <c r="AR280">
        <v>13</v>
      </c>
      <c r="AS280">
        <v>10</v>
      </c>
      <c r="AT280">
        <v>3</v>
      </c>
      <c r="AU280">
        <v>8</v>
      </c>
      <c r="AV280">
        <v>14</v>
      </c>
      <c r="AW280">
        <v>12</v>
      </c>
      <c r="AX280">
        <v>6</v>
      </c>
      <c r="AY280">
        <v>7</v>
      </c>
      <c r="AZ280">
        <v>12</v>
      </c>
      <c r="BA280">
        <v>5</v>
      </c>
      <c r="BB280" t="s">
        <v>5362</v>
      </c>
      <c r="BG280" t="e" cm="1">
        <f t="array" ref="BG280">_xlfn.IFS(
  ISNUMBER(SEARCH("Ipad", Inventory[[#This Row],[Desc]])), "Apple")</f>
        <v>#N/A</v>
      </c>
    </row>
    <row r="281" spans="1:59" x14ac:dyDescent="0.25">
      <c r="A281">
        <v>124321</v>
      </c>
      <c r="B281" t="s">
        <v>697</v>
      </c>
      <c r="C281" t="s">
        <v>49</v>
      </c>
      <c r="D281">
        <v>0</v>
      </c>
      <c r="E281">
        <v>0</v>
      </c>
      <c r="G281" t="s">
        <v>698</v>
      </c>
      <c r="H281" s="21">
        <v>45105.409424502315</v>
      </c>
      <c r="I281" t="s">
        <v>5350</v>
      </c>
      <c r="J281" t="s">
        <v>51</v>
      </c>
      <c r="K281" t="b">
        <v>0</v>
      </c>
      <c r="N281" t="s">
        <v>52</v>
      </c>
      <c r="O281">
        <v>2.65</v>
      </c>
      <c r="Q281">
        <v>2.65</v>
      </c>
      <c r="R281">
        <v>3.8180999999999998</v>
      </c>
      <c r="S281">
        <v>0</v>
      </c>
      <c r="T281">
        <v>0</v>
      </c>
      <c r="X281" t="s">
        <v>47</v>
      </c>
      <c r="Y281">
        <v>39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25</v>
      </c>
      <c r="AP281">
        <v>23</v>
      </c>
      <c r="AQ281">
        <v>16</v>
      </c>
      <c r="AR281">
        <v>22</v>
      </c>
      <c r="AS281">
        <v>12</v>
      </c>
      <c r="AT281">
        <v>16</v>
      </c>
      <c r="AU281">
        <v>6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 t="s">
        <v>5362</v>
      </c>
      <c r="BG281" t="e" cm="1">
        <f t="array" ref="BG281">_xlfn.IFS(
  ISNUMBER(SEARCH("Ipad", Inventory[[#This Row],[Desc]])), "Apple")</f>
        <v>#N/A</v>
      </c>
    </row>
    <row r="282" spans="1:59" x14ac:dyDescent="0.25">
      <c r="A282">
        <v>124323</v>
      </c>
      <c r="B282" t="s">
        <v>701</v>
      </c>
      <c r="C282" t="s">
        <v>58</v>
      </c>
      <c r="D282">
        <v>0</v>
      </c>
      <c r="E282">
        <v>0</v>
      </c>
      <c r="G282" t="s">
        <v>702</v>
      </c>
      <c r="H282" s="21">
        <v>45105.409424502315</v>
      </c>
      <c r="I282" t="s">
        <v>5350</v>
      </c>
      <c r="J282" t="s">
        <v>51</v>
      </c>
      <c r="K282" t="b">
        <v>0</v>
      </c>
      <c r="N282" t="s">
        <v>52</v>
      </c>
      <c r="O282">
        <v>1.9</v>
      </c>
      <c r="Q282">
        <v>1.9</v>
      </c>
      <c r="R282">
        <v>3.6362999999999999</v>
      </c>
      <c r="S282">
        <v>0</v>
      </c>
      <c r="T282">
        <v>0</v>
      </c>
      <c r="X282" t="s">
        <v>47</v>
      </c>
      <c r="Y282">
        <v>157</v>
      </c>
      <c r="Z282">
        <v>0</v>
      </c>
      <c r="AA282">
        <v>60</v>
      </c>
      <c r="AB282">
        <v>60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8</v>
      </c>
      <c r="AP282">
        <v>5</v>
      </c>
      <c r="AQ282">
        <v>4</v>
      </c>
      <c r="AR282">
        <v>5</v>
      </c>
      <c r="AS282">
        <v>4</v>
      </c>
      <c r="AT282">
        <v>4</v>
      </c>
      <c r="AU282">
        <v>1</v>
      </c>
      <c r="AV282">
        <v>0</v>
      </c>
      <c r="AW282">
        <v>5</v>
      </c>
      <c r="AX282">
        <v>11</v>
      </c>
      <c r="AY282">
        <v>4</v>
      </c>
      <c r="AZ282">
        <v>0</v>
      </c>
      <c r="BA282">
        <v>2</v>
      </c>
      <c r="BB282" t="s">
        <v>5362</v>
      </c>
      <c r="BG282" t="e" cm="1">
        <f t="array" ref="BG282">_xlfn.IFS(
  ISNUMBER(SEARCH("Ipad", Inventory[[#This Row],[Desc]])), "Apple")</f>
        <v>#N/A</v>
      </c>
    </row>
    <row r="283" spans="1:59" x14ac:dyDescent="0.25">
      <c r="A283">
        <v>124324</v>
      </c>
      <c r="B283" t="s">
        <v>703</v>
      </c>
      <c r="C283" t="s">
        <v>114</v>
      </c>
      <c r="D283">
        <v>0</v>
      </c>
      <c r="E283">
        <v>0</v>
      </c>
      <c r="G283" t="s">
        <v>704</v>
      </c>
      <c r="H283" s="21">
        <v>45105.409424502315</v>
      </c>
      <c r="I283" t="s">
        <v>5350</v>
      </c>
      <c r="J283" t="s">
        <v>51</v>
      </c>
      <c r="K283" t="b">
        <v>0</v>
      </c>
      <c r="N283" t="s">
        <v>52</v>
      </c>
      <c r="O283">
        <v>2.57</v>
      </c>
      <c r="Q283">
        <v>2.57</v>
      </c>
      <c r="R283">
        <v>3.6362999999999999</v>
      </c>
      <c r="S283">
        <v>0</v>
      </c>
      <c r="T283">
        <v>0</v>
      </c>
      <c r="X283" t="s">
        <v>47</v>
      </c>
      <c r="Y283">
        <v>91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6</v>
      </c>
      <c r="AP283">
        <v>16</v>
      </c>
      <c r="AQ283">
        <v>3</v>
      </c>
      <c r="AR283">
        <v>11</v>
      </c>
      <c r="AS283">
        <v>4</v>
      </c>
      <c r="AT283">
        <v>0</v>
      </c>
      <c r="AU283">
        <v>1</v>
      </c>
      <c r="AV283">
        <v>4</v>
      </c>
      <c r="AW283">
        <v>4</v>
      </c>
      <c r="AX283">
        <v>3</v>
      </c>
      <c r="AY283">
        <v>4</v>
      </c>
      <c r="AZ283">
        <v>2</v>
      </c>
      <c r="BA283">
        <v>6</v>
      </c>
      <c r="BB283" t="s">
        <v>5362</v>
      </c>
      <c r="BG283" t="e" cm="1">
        <f t="array" ref="BG283">_xlfn.IFS(
  ISNUMBER(SEARCH("Ipad", Inventory[[#This Row],[Desc]])), "Apple")</f>
        <v>#N/A</v>
      </c>
    </row>
    <row r="284" spans="1:59" x14ac:dyDescent="0.25">
      <c r="A284">
        <v>124325</v>
      </c>
      <c r="B284" t="s">
        <v>705</v>
      </c>
      <c r="C284" t="s">
        <v>58</v>
      </c>
      <c r="D284">
        <v>0</v>
      </c>
      <c r="E284">
        <v>0</v>
      </c>
      <c r="G284" t="s">
        <v>706</v>
      </c>
      <c r="H284" s="21">
        <v>45105.409424502315</v>
      </c>
      <c r="I284" t="s">
        <v>5350</v>
      </c>
      <c r="J284" t="s">
        <v>51</v>
      </c>
      <c r="K284" t="b">
        <v>0</v>
      </c>
      <c r="N284" t="s">
        <v>52</v>
      </c>
      <c r="O284">
        <v>1.61</v>
      </c>
      <c r="Q284">
        <v>1.61</v>
      </c>
      <c r="R284">
        <v>4.0909000000000004</v>
      </c>
      <c r="S284">
        <v>0</v>
      </c>
      <c r="T284">
        <v>0</v>
      </c>
      <c r="X284" t="s">
        <v>47</v>
      </c>
      <c r="Y284">
        <v>112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</v>
      </c>
      <c r="AP284">
        <v>3</v>
      </c>
      <c r="AQ284">
        <v>1</v>
      </c>
      <c r="AR284">
        <v>2</v>
      </c>
      <c r="AS284">
        <v>3</v>
      </c>
      <c r="AT284">
        <v>2</v>
      </c>
      <c r="AU284">
        <v>5</v>
      </c>
      <c r="AV284">
        <v>0</v>
      </c>
      <c r="AW284">
        <v>2</v>
      </c>
      <c r="AX284">
        <v>2</v>
      </c>
      <c r="AY284">
        <v>0</v>
      </c>
      <c r="AZ284">
        <v>1</v>
      </c>
      <c r="BA284">
        <v>1</v>
      </c>
      <c r="BB284" t="s">
        <v>5362</v>
      </c>
      <c r="BG284" t="e" cm="1">
        <f t="array" ref="BG284">_xlfn.IFS(
  ISNUMBER(SEARCH("Ipad", Inventory[[#This Row],[Desc]])), "Apple")</f>
        <v>#N/A</v>
      </c>
    </row>
    <row r="285" spans="1:59" x14ac:dyDescent="0.25">
      <c r="A285">
        <v>124326</v>
      </c>
      <c r="B285" t="s">
        <v>707</v>
      </c>
      <c r="C285" t="s">
        <v>114</v>
      </c>
      <c r="D285">
        <v>0</v>
      </c>
      <c r="E285">
        <v>0</v>
      </c>
      <c r="G285" t="s">
        <v>708</v>
      </c>
      <c r="H285" s="21">
        <v>45105.409424502315</v>
      </c>
      <c r="I285" t="s">
        <v>5350</v>
      </c>
      <c r="J285" t="s">
        <v>51</v>
      </c>
      <c r="K285" t="b">
        <v>0</v>
      </c>
      <c r="N285" t="s">
        <v>52</v>
      </c>
      <c r="O285">
        <v>2.57</v>
      </c>
      <c r="Q285">
        <v>2.57</v>
      </c>
      <c r="R285">
        <v>3.6362999999999999</v>
      </c>
      <c r="S285">
        <v>0</v>
      </c>
      <c r="T285">
        <v>0</v>
      </c>
      <c r="X285" t="s">
        <v>47</v>
      </c>
      <c r="Y285">
        <v>14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14</v>
      </c>
      <c r="AP285">
        <v>8</v>
      </c>
      <c r="AQ285">
        <v>10</v>
      </c>
      <c r="AR285">
        <v>6</v>
      </c>
      <c r="AS285">
        <v>8</v>
      </c>
      <c r="AT285">
        <v>0</v>
      </c>
      <c r="AU285">
        <v>5</v>
      </c>
      <c r="AV285">
        <v>2</v>
      </c>
      <c r="AW285">
        <v>9</v>
      </c>
      <c r="AX285">
        <v>14</v>
      </c>
      <c r="AY285">
        <v>3</v>
      </c>
      <c r="AZ285">
        <v>5</v>
      </c>
      <c r="BA285">
        <v>8</v>
      </c>
      <c r="BB285" t="s">
        <v>5362</v>
      </c>
      <c r="BG285" t="e" cm="1">
        <f t="array" ref="BG285">_xlfn.IFS(
  ISNUMBER(SEARCH("Ipad", Inventory[[#This Row],[Desc]])), "Apple")</f>
        <v>#N/A</v>
      </c>
    </row>
    <row r="286" spans="1:59" x14ac:dyDescent="0.25">
      <c r="A286">
        <v>124327</v>
      </c>
      <c r="B286" t="s">
        <v>709</v>
      </c>
      <c r="C286" t="s">
        <v>58</v>
      </c>
      <c r="D286">
        <v>0</v>
      </c>
      <c r="E286">
        <v>0</v>
      </c>
      <c r="G286" t="s">
        <v>710</v>
      </c>
      <c r="H286" s="21">
        <v>45105.409424502315</v>
      </c>
      <c r="I286" t="s">
        <v>5350</v>
      </c>
      <c r="J286" t="s">
        <v>51</v>
      </c>
      <c r="K286" t="b">
        <v>0</v>
      </c>
      <c r="N286" t="s">
        <v>52</v>
      </c>
      <c r="O286">
        <v>1.61</v>
      </c>
      <c r="Q286">
        <v>1.61</v>
      </c>
      <c r="R286">
        <v>4.0909000000000004</v>
      </c>
      <c r="S286">
        <v>0</v>
      </c>
      <c r="T286">
        <v>0</v>
      </c>
      <c r="X286" t="s">
        <v>47</v>
      </c>
      <c r="Y286">
        <v>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</v>
      </c>
      <c r="AP286">
        <v>6</v>
      </c>
      <c r="AQ286">
        <v>6</v>
      </c>
      <c r="AR286">
        <v>2</v>
      </c>
      <c r="AS286">
        <v>5</v>
      </c>
      <c r="AT286">
        <v>2</v>
      </c>
      <c r="AU286">
        <v>6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5362</v>
      </c>
      <c r="BG286" t="e" cm="1">
        <f t="array" ref="BG286">_xlfn.IFS(
  ISNUMBER(SEARCH("Ipad", Inventory[[#This Row],[Desc]])), "Apple")</f>
        <v>#N/A</v>
      </c>
    </row>
    <row r="287" spans="1:59" x14ac:dyDescent="0.25">
      <c r="A287">
        <v>124328</v>
      </c>
      <c r="B287" t="s">
        <v>711</v>
      </c>
      <c r="C287" t="s">
        <v>58</v>
      </c>
      <c r="D287">
        <v>0</v>
      </c>
      <c r="E287">
        <v>0</v>
      </c>
      <c r="G287" t="s">
        <v>712</v>
      </c>
      <c r="H287" s="21">
        <v>45105.409424502315</v>
      </c>
      <c r="I287" t="s">
        <v>5350</v>
      </c>
      <c r="J287" t="s">
        <v>51</v>
      </c>
      <c r="K287" t="b">
        <v>0</v>
      </c>
      <c r="N287" t="s">
        <v>52</v>
      </c>
      <c r="O287">
        <v>2.7</v>
      </c>
      <c r="Q287">
        <v>2.7</v>
      </c>
      <c r="R287">
        <v>4.3635999999999999</v>
      </c>
      <c r="S287">
        <v>0</v>
      </c>
      <c r="T287">
        <v>0</v>
      </c>
      <c r="X287" t="s">
        <v>47</v>
      </c>
      <c r="Y287">
        <v>180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7</v>
      </c>
      <c r="AP287">
        <v>3</v>
      </c>
      <c r="AQ287">
        <v>2</v>
      </c>
      <c r="AR287">
        <v>5</v>
      </c>
      <c r="AS287">
        <v>4</v>
      </c>
      <c r="AT287">
        <v>2</v>
      </c>
      <c r="AU287">
        <v>1</v>
      </c>
      <c r="AV287">
        <v>3</v>
      </c>
      <c r="AW287">
        <v>2</v>
      </c>
      <c r="AX287">
        <v>3</v>
      </c>
      <c r="AY287">
        <v>5</v>
      </c>
      <c r="AZ287">
        <v>3</v>
      </c>
      <c r="BA287">
        <v>2</v>
      </c>
      <c r="BB287" t="s">
        <v>5362</v>
      </c>
      <c r="BG287" t="e" cm="1">
        <f t="array" ref="BG287">_xlfn.IFS(
  ISNUMBER(SEARCH("Ipad", Inventory[[#This Row],[Desc]])), "Apple")</f>
        <v>#N/A</v>
      </c>
    </row>
    <row r="288" spans="1:59" x14ac:dyDescent="0.25">
      <c r="A288">
        <v>124329</v>
      </c>
      <c r="B288" t="s">
        <v>713</v>
      </c>
      <c r="C288" t="s">
        <v>58</v>
      </c>
      <c r="D288">
        <v>0</v>
      </c>
      <c r="E288">
        <v>0</v>
      </c>
      <c r="G288" t="s">
        <v>714</v>
      </c>
      <c r="H288" s="21">
        <v>45105.409424502315</v>
      </c>
      <c r="I288" t="s">
        <v>5350</v>
      </c>
      <c r="J288" t="s">
        <v>51</v>
      </c>
      <c r="K288" t="b">
        <v>0</v>
      </c>
      <c r="N288" t="s">
        <v>52</v>
      </c>
      <c r="O288">
        <v>2.7</v>
      </c>
      <c r="Q288">
        <v>2.7</v>
      </c>
      <c r="R288">
        <v>4.3635999999999999</v>
      </c>
      <c r="S288">
        <v>0</v>
      </c>
      <c r="T288">
        <v>0</v>
      </c>
      <c r="X288" t="s">
        <v>47</v>
      </c>
      <c r="Y288">
        <v>262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1</v>
      </c>
      <c r="AZ288">
        <v>2</v>
      </c>
      <c r="BA288">
        <v>0</v>
      </c>
      <c r="BB288" t="s">
        <v>5362</v>
      </c>
      <c r="BG288" t="e" cm="1">
        <f t="array" ref="BG288">_xlfn.IFS(
  ISNUMBER(SEARCH("Ipad", Inventory[[#This Row],[Desc]])), "Apple")</f>
        <v>#N/A</v>
      </c>
    </row>
    <row r="289" spans="1:59" x14ac:dyDescent="0.25">
      <c r="A289">
        <v>124330</v>
      </c>
      <c r="B289" t="s">
        <v>715</v>
      </c>
      <c r="C289" t="s">
        <v>49</v>
      </c>
      <c r="D289">
        <v>0</v>
      </c>
      <c r="E289">
        <v>0</v>
      </c>
      <c r="G289" t="s">
        <v>716</v>
      </c>
      <c r="H289" s="21">
        <v>45105.409424502315</v>
      </c>
      <c r="I289" t="s">
        <v>5350</v>
      </c>
      <c r="J289" t="s">
        <v>51</v>
      </c>
      <c r="K289" t="b">
        <v>0</v>
      </c>
      <c r="N289" t="s">
        <v>52</v>
      </c>
      <c r="O289">
        <v>2.65</v>
      </c>
      <c r="Q289">
        <v>2.65</v>
      </c>
      <c r="R289">
        <v>3.8180999999999998</v>
      </c>
      <c r="S289">
        <v>0</v>
      </c>
      <c r="T289">
        <v>0</v>
      </c>
      <c r="X289" t="s">
        <v>47</v>
      </c>
      <c r="Y289">
        <v>146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8</v>
      </c>
      <c r="AP289">
        <v>6</v>
      </c>
      <c r="AQ289">
        <v>2</v>
      </c>
      <c r="AR289">
        <v>3</v>
      </c>
      <c r="AS289">
        <v>7</v>
      </c>
      <c r="AT289">
        <v>3</v>
      </c>
      <c r="AU289">
        <v>1</v>
      </c>
      <c r="AV289">
        <v>12</v>
      </c>
      <c r="AW289">
        <v>0</v>
      </c>
      <c r="AX289">
        <v>0</v>
      </c>
      <c r="AY289">
        <v>0</v>
      </c>
      <c r="AZ289">
        <v>0</v>
      </c>
      <c r="BA289">
        <v>0</v>
      </c>
      <c r="BG289" t="e" cm="1">
        <f t="array" ref="BG289">_xlfn.IFS(
  ISNUMBER(SEARCH("Galaxy", Inventory[[#This Row],[Desc]])), "Samsung")</f>
        <v>#N/A</v>
      </c>
    </row>
    <row r="290" spans="1:59" x14ac:dyDescent="0.25">
      <c r="A290">
        <v>124331</v>
      </c>
      <c r="B290" t="s">
        <v>717</v>
      </c>
      <c r="C290" t="s">
        <v>58</v>
      </c>
      <c r="D290">
        <v>0</v>
      </c>
      <c r="E290">
        <v>0</v>
      </c>
      <c r="G290" t="s">
        <v>718</v>
      </c>
      <c r="H290" s="21">
        <v>45105.409424502315</v>
      </c>
      <c r="I290" t="s">
        <v>5350</v>
      </c>
      <c r="J290" t="s">
        <v>51</v>
      </c>
      <c r="K290" t="b">
        <v>0</v>
      </c>
      <c r="N290" t="s">
        <v>52</v>
      </c>
      <c r="O290">
        <v>1.9</v>
      </c>
      <c r="Q290">
        <v>1.9</v>
      </c>
      <c r="R290">
        <v>3.6362999999999999</v>
      </c>
      <c r="S290">
        <v>0</v>
      </c>
      <c r="T290">
        <v>0</v>
      </c>
      <c r="X290" t="s">
        <v>47</v>
      </c>
      <c r="Y290">
        <v>188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</v>
      </c>
      <c r="AP290">
        <v>4</v>
      </c>
      <c r="AQ290">
        <v>3</v>
      </c>
      <c r="AR290">
        <v>5</v>
      </c>
      <c r="AS290">
        <v>2</v>
      </c>
      <c r="AT290">
        <v>0</v>
      </c>
      <c r="AU290">
        <v>3</v>
      </c>
      <c r="AV290">
        <v>4</v>
      </c>
      <c r="AW290">
        <v>1</v>
      </c>
      <c r="AX290">
        <v>2</v>
      </c>
      <c r="AY290">
        <v>3</v>
      </c>
      <c r="AZ290">
        <v>0</v>
      </c>
      <c r="BA290">
        <v>1</v>
      </c>
      <c r="BB290" t="s">
        <v>5362</v>
      </c>
      <c r="BG290" t="e" cm="1">
        <f t="array" ref="BG290">_xlfn.IFS(
  ISNUMBER(SEARCH("Ipad", Inventory[[#This Row],[Desc]])), "Apple")</f>
        <v>#N/A</v>
      </c>
    </row>
    <row r="291" spans="1:59" x14ac:dyDescent="0.25">
      <c r="A291">
        <v>124332</v>
      </c>
      <c r="B291" t="s">
        <v>719</v>
      </c>
      <c r="C291" t="s">
        <v>58</v>
      </c>
      <c r="D291">
        <v>0</v>
      </c>
      <c r="E291">
        <v>0</v>
      </c>
      <c r="G291" t="s">
        <v>720</v>
      </c>
      <c r="H291" s="21">
        <v>45105.409424502315</v>
      </c>
      <c r="I291" t="s">
        <v>5350</v>
      </c>
      <c r="J291" t="s">
        <v>51</v>
      </c>
      <c r="K291" t="b">
        <v>0</v>
      </c>
      <c r="N291" t="s">
        <v>52</v>
      </c>
      <c r="O291">
        <v>1.9</v>
      </c>
      <c r="Q291">
        <v>1.9</v>
      </c>
      <c r="R291">
        <v>3.6362999999999999</v>
      </c>
      <c r="S291">
        <v>0</v>
      </c>
      <c r="T291">
        <v>0</v>
      </c>
      <c r="X291" t="s">
        <v>47</v>
      </c>
      <c r="Y291">
        <v>208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6</v>
      </c>
      <c r="AP291">
        <v>4</v>
      </c>
      <c r="AQ291">
        <v>0</v>
      </c>
      <c r="AR291">
        <v>6</v>
      </c>
      <c r="AS291">
        <v>3</v>
      </c>
      <c r="AT291">
        <v>2</v>
      </c>
      <c r="AU291">
        <v>2</v>
      </c>
      <c r="AV291">
        <v>6</v>
      </c>
      <c r="AW291">
        <v>1</v>
      </c>
      <c r="AX291">
        <v>3</v>
      </c>
      <c r="AY291">
        <v>2</v>
      </c>
      <c r="AZ291">
        <v>1</v>
      </c>
      <c r="BA291">
        <v>0</v>
      </c>
      <c r="BB291" t="s">
        <v>5362</v>
      </c>
      <c r="BG291" t="e" cm="1">
        <f t="array" ref="BG291">_xlfn.IFS(
  ISNUMBER(SEARCH("Ipad", Inventory[[#This Row],[Desc]])), "Apple")</f>
        <v>#N/A</v>
      </c>
    </row>
    <row r="292" spans="1:59" x14ac:dyDescent="0.25">
      <c r="A292">
        <v>124335</v>
      </c>
      <c r="B292" t="s">
        <v>725</v>
      </c>
      <c r="C292" t="s">
        <v>58</v>
      </c>
      <c r="D292">
        <v>0</v>
      </c>
      <c r="E292">
        <v>0</v>
      </c>
      <c r="G292" t="s">
        <v>726</v>
      </c>
      <c r="H292" s="21">
        <v>45105.409424502315</v>
      </c>
      <c r="I292" t="s">
        <v>5350</v>
      </c>
      <c r="J292" t="s">
        <v>51</v>
      </c>
      <c r="K292" t="b">
        <v>0</v>
      </c>
      <c r="N292" t="s">
        <v>52</v>
      </c>
      <c r="O292">
        <v>2.7</v>
      </c>
      <c r="Q292">
        <v>2.7</v>
      </c>
      <c r="R292">
        <v>4.3635999999999999</v>
      </c>
      <c r="S292">
        <v>0</v>
      </c>
      <c r="T292">
        <v>0</v>
      </c>
      <c r="X292" t="s">
        <v>47</v>
      </c>
      <c r="Y292">
        <v>71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16</v>
      </c>
      <c r="AP292">
        <v>12</v>
      </c>
      <c r="AQ292">
        <v>8</v>
      </c>
      <c r="AR292">
        <v>8</v>
      </c>
      <c r="AS292">
        <v>7</v>
      </c>
      <c r="AT292">
        <v>5</v>
      </c>
      <c r="AU292">
        <v>6</v>
      </c>
      <c r="AV292">
        <v>6</v>
      </c>
      <c r="AW292">
        <v>6</v>
      </c>
      <c r="AX292">
        <v>10</v>
      </c>
      <c r="AY292">
        <v>10</v>
      </c>
      <c r="AZ292">
        <v>16</v>
      </c>
      <c r="BA292">
        <v>4</v>
      </c>
      <c r="BB292" t="s">
        <v>5362</v>
      </c>
      <c r="BG292" t="e" cm="1">
        <f t="array" ref="BG292">_xlfn.IFS(
  ISNUMBER(SEARCH("Ipad", Inventory[[#This Row],[Desc]])), "Apple")</f>
        <v>#N/A</v>
      </c>
    </row>
    <row r="293" spans="1:59" x14ac:dyDescent="0.25">
      <c r="A293">
        <v>124336</v>
      </c>
      <c r="B293" t="s">
        <v>727</v>
      </c>
      <c r="C293" t="s">
        <v>114</v>
      </c>
      <c r="D293">
        <v>0</v>
      </c>
      <c r="E293">
        <v>0</v>
      </c>
      <c r="G293" t="s">
        <v>728</v>
      </c>
      <c r="H293" s="21">
        <v>45105.409424502315</v>
      </c>
      <c r="I293" t="s">
        <v>5350</v>
      </c>
      <c r="J293" t="s">
        <v>51</v>
      </c>
      <c r="K293" t="b">
        <v>0</v>
      </c>
      <c r="N293" t="s">
        <v>52</v>
      </c>
      <c r="O293">
        <v>2.57</v>
      </c>
      <c r="Q293">
        <v>2.57</v>
      </c>
      <c r="R293">
        <v>3.6362999999999999</v>
      </c>
      <c r="S293">
        <v>0</v>
      </c>
      <c r="T293">
        <v>0</v>
      </c>
      <c r="X293" t="s">
        <v>47</v>
      </c>
      <c r="Y293">
        <v>171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7</v>
      </c>
      <c r="AP293">
        <v>7</v>
      </c>
      <c r="AQ293">
        <v>6</v>
      </c>
      <c r="AR293">
        <v>4</v>
      </c>
      <c r="AS293">
        <v>5</v>
      </c>
      <c r="AT293">
        <v>1</v>
      </c>
      <c r="AU293">
        <v>1</v>
      </c>
      <c r="AV293">
        <v>5</v>
      </c>
      <c r="AW293">
        <v>2</v>
      </c>
      <c r="AX293">
        <v>3</v>
      </c>
      <c r="AY293">
        <v>4</v>
      </c>
      <c r="AZ293">
        <v>1</v>
      </c>
      <c r="BA293">
        <v>0</v>
      </c>
      <c r="BB293" t="s">
        <v>5362</v>
      </c>
      <c r="BG293" t="e" cm="1">
        <f t="array" ref="BG293">_xlfn.IFS(
  ISNUMBER(SEARCH("Ipad", Inventory[[#This Row],[Desc]])), "Apple")</f>
        <v>#N/A</v>
      </c>
    </row>
    <row r="294" spans="1:59" x14ac:dyDescent="0.25">
      <c r="A294">
        <v>124345</v>
      </c>
      <c r="B294" t="s">
        <v>751</v>
      </c>
      <c r="C294" t="s">
        <v>58</v>
      </c>
      <c r="D294">
        <v>4</v>
      </c>
      <c r="E294">
        <v>0</v>
      </c>
      <c r="F294" t="s">
        <v>752</v>
      </c>
      <c r="G294" t="s">
        <v>753</v>
      </c>
      <c r="H294" s="21">
        <v>45105.409424502315</v>
      </c>
      <c r="I294" t="s">
        <v>5350</v>
      </c>
      <c r="J294" t="s">
        <v>51</v>
      </c>
      <c r="K294" t="b">
        <v>0</v>
      </c>
      <c r="N294" t="s">
        <v>52</v>
      </c>
      <c r="O294">
        <v>1.61</v>
      </c>
      <c r="Q294">
        <v>1.61</v>
      </c>
      <c r="R294">
        <v>4.0909000000000004</v>
      </c>
      <c r="S294">
        <v>0</v>
      </c>
      <c r="T294">
        <v>0</v>
      </c>
      <c r="X294" t="s">
        <v>47</v>
      </c>
      <c r="Y294">
        <v>101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</v>
      </c>
      <c r="AP294">
        <v>7</v>
      </c>
      <c r="AQ294">
        <v>3</v>
      </c>
      <c r="AR294">
        <v>3</v>
      </c>
      <c r="AS294">
        <v>3</v>
      </c>
      <c r="AT294">
        <v>8</v>
      </c>
      <c r="AU294">
        <v>3</v>
      </c>
      <c r="AV294">
        <v>3</v>
      </c>
      <c r="AW294">
        <v>4</v>
      </c>
      <c r="AX294">
        <v>6</v>
      </c>
      <c r="AY294">
        <v>3</v>
      </c>
      <c r="AZ294">
        <v>4</v>
      </c>
      <c r="BA294">
        <v>2</v>
      </c>
      <c r="BB294" t="s">
        <v>5362</v>
      </c>
      <c r="BG294" t="e" cm="1">
        <f t="array" ref="BG294">_xlfn.IFS(
  ISNUMBER(SEARCH("Ipad", Inventory[[#This Row],[Desc]])), "Apple")</f>
        <v>#N/A</v>
      </c>
    </row>
    <row r="295" spans="1:59" x14ac:dyDescent="0.25">
      <c r="A295">
        <v>124406</v>
      </c>
      <c r="B295" t="s">
        <v>888</v>
      </c>
      <c r="C295" t="s">
        <v>58</v>
      </c>
      <c r="D295">
        <v>0</v>
      </c>
      <c r="E295">
        <v>0</v>
      </c>
      <c r="G295" t="s">
        <v>889</v>
      </c>
      <c r="H295" s="21">
        <v>45105.409424687503</v>
      </c>
      <c r="I295" t="s">
        <v>5350</v>
      </c>
      <c r="J295" t="s">
        <v>51</v>
      </c>
      <c r="K295" t="b">
        <v>0</v>
      </c>
      <c r="N295" t="s">
        <v>52</v>
      </c>
      <c r="O295">
        <v>1.61</v>
      </c>
      <c r="Q295">
        <v>1.74</v>
      </c>
      <c r="R295">
        <v>4.0909000000000004</v>
      </c>
      <c r="S295">
        <v>0</v>
      </c>
      <c r="T295">
        <v>0</v>
      </c>
      <c r="X295" t="s">
        <v>47</v>
      </c>
      <c r="Y295">
        <v>75</v>
      </c>
      <c r="Z295">
        <v>0</v>
      </c>
      <c r="AA295">
        <v>100</v>
      </c>
      <c r="AB295">
        <v>100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30</v>
      </c>
      <c r="AP295">
        <v>23</v>
      </c>
      <c r="AQ295">
        <v>29</v>
      </c>
      <c r="AR295">
        <v>29</v>
      </c>
      <c r="AS295">
        <v>20</v>
      </c>
      <c r="AT295">
        <v>7</v>
      </c>
      <c r="AU295">
        <v>29</v>
      </c>
      <c r="AV295">
        <v>31</v>
      </c>
      <c r="AW295">
        <v>43</v>
      </c>
      <c r="AX295">
        <v>72</v>
      </c>
      <c r="AY295">
        <v>29</v>
      </c>
      <c r="AZ295">
        <v>52</v>
      </c>
      <c r="BA295">
        <v>36</v>
      </c>
      <c r="BB295" t="s">
        <v>5362</v>
      </c>
      <c r="BG295" t="e" cm="1">
        <f t="array" ref="BG295">_xlfn.IFS(
  ISNUMBER(SEARCH("Ipad", Inventory[[#This Row],[Desc]])), "Apple")</f>
        <v>#N/A</v>
      </c>
    </row>
    <row r="296" spans="1:59" x14ac:dyDescent="0.25">
      <c r="A296">
        <v>124409</v>
      </c>
      <c r="B296" t="s">
        <v>894</v>
      </c>
      <c r="C296" t="s">
        <v>58</v>
      </c>
      <c r="D296">
        <v>0</v>
      </c>
      <c r="E296">
        <v>0</v>
      </c>
      <c r="G296" t="s">
        <v>895</v>
      </c>
      <c r="H296" s="21">
        <v>45105.409424687503</v>
      </c>
      <c r="I296" t="s">
        <v>5350</v>
      </c>
      <c r="J296" t="s">
        <v>51</v>
      </c>
      <c r="K296" t="b">
        <v>0</v>
      </c>
      <c r="N296" t="s">
        <v>52</v>
      </c>
      <c r="O296">
        <v>2.38</v>
      </c>
      <c r="Q296">
        <v>2.38</v>
      </c>
      <c r="R296">
        <v>4.5454999999999997</v>
      </c>
      <c r="S296">
        <v>0</v>
      </c>
      <c r="T296">
        <v>0</v>
      </c>
      <c r="X296" t="s">
        <v>47</v>
      </c>
      <c r="Y296">
        <v>-2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 t="s">
        <v>5362</v>
      </c>
      <c r="BG296" t="e" cm="1">
        <f t="array" ref="BG296">_xlfn.IFS(
  ISNUMBER(SEARCH("Ipad", Inventory[[#This Row],[Desc]])), "Apple")</f>
        <v>#N/A</v>
      </c>
    </row>
    <row r="297" spans="1:59" x14ac:dyDescent="0.25">
      <c r="A297">
        <v>124413</v>
      </c>
      <c r="B297" t="s">
        <v>900</v>
      </c>
      <c r="C297" t="s">
        <v>49</v>
      </c>
      <c r="D297">
        <v>0</v>
      </c>
      <c r="E297">
        <v>0</v>
      </c>
      <c r="G297" t="s">
        <v>901</v>
      </c>
      <c r="H297" s="21">
        <v>45105.409424687503</v>
      </c>
      <c r="I297" t="s">
        <v>5350</v>
      </c>
      <c r="J297" t="s">
        <v>51</v>
      </c>
      <c r="K297" t="b">
        <v>0</v>
      </c>
      <c r="N297" t="s">
        <v>52</v>
      </c>
      <c r="O297">
        <v>3.07</v>
      </c>
      <c r="Q297">
        <v>3.07</v>
      </c>
      <c r="R297">
        <v>5.2727000000000004</v>
      </c>
      <c r="S297">
        <v>0</v>
      </c>
      <c r="T297">
        <v>0</v>
      </c>
      <c r="X297" t="s">
        <v>47</v>
      </c>
      <c r="Y297">
        <v>-9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7</v>
      </c>
      <c r="AY297">
        <v>0</v>
      </c>
      <c r="AZ297">
        <v>0</v>
      </c>
      <c r="BA297">
        <v>0</v>
      </c>
      <c r="BG297" t="e" cm="1">
        <f t="array" ref="BG297">_xlfn.IFS(
  ISNUMBER(SEARCH("Galaxy", Inventory[[#This Row],[Desc]])), "Samsung")</f>
        <v>#N/A</v>
      </c>
    </row>
    <row r="298" spans="1:59" x14ac:dyDescent="0.25">
      <c r="A298">
        <v>124414</v>
      </c>
      <c r="B298" t="s">
        <v>902</v>
      </c>
      <c r="C298" t="s">
        <v>58</v>
      </c>
      <c r="D298">
        <v>0</v>
      </c>
      <c r="E298">
        <v>0</v>
      </c>
      <c r="F298" t="s">
        <v>903</v>
      </c>
      <c r="G298" t="s">
        <v>904</v>
      </c>
      <c r="H298" s="21">
        <v>45105.409424687503</v>
      </c>
      <c r="I298" t="s">
        <v>5350</v>
      </c>
      <c r="J298" t="s">
        <v>51</v>
      </c>
      <c r="K298" t="b">
        <v>0</v>
      </c>
      <c r="N298" t="s">
        <v>52</v>
      </c>
      <c r="O298">
        <v>1.61</v>
      </c>
      <c r="Q298">
        <v>1.67</v>
      </c>
      <c r="R298">
        <v>4.0909000000000004</v>
      </c>
      <c r="S298">
        <v>0</v>
      </c>
      <c r="T298">
        <v>0</v>
      </c>
      <c r="X298" t="s">
        <v>47</v>
      </c>
      <c r="Y298">
        <v>165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6</v>
      </c>
      <c r="AP298">
        <v>15</v>
      </c>
      <c r="AQ298">
        <v>9</v>
      </c>
      <c r="AR298">
        <v>9</v>
      </c>
      <c r="AS298">
        <v>8</v>
      </c>
      <c r="AT298">
        <v>6</v>
      </c>
      <c r="AU298">
        <v>15</v>
      </c>
      <c r="AV298">
        <v>11</v>
      </c>
      <c r="AW298">
        <v>12</v>
      </c>
      <c r="AX298">
        <v>7</v>
      </c>
      <c r="AY298">
        <v>8</v>
      </c>
      <c r="AZ298">
        <v>5</v>
      </c>
      <c r="BA298">
        <v>8</v>
      </c>
      <c r="BB298" t="s">
        <v>5362</v>
      </c>
      <c r="BG298" t="e" cm="1">
        <f t="array" ref="BG298">_xlfn.IFS(
  ISNUMBER(SEARCH("Ipad", Inventory[[#This Row],[Desc]])), "Apple")</f>
        <v>#N/A</v>
      </c>
    </row>
    <row r="299" spans="1:59" x14ac:dyDescent="0.25">
      <c r="A299">
        <v>124416</v>
      </c>
      <c r="B299" t="s">
        <v>907</v>
      </c>
      <c r="C299" t="s">
        <v>49</v>
      </c>
      <c r="D299">
        <v>0</v>
      </c>
      <c r="E299">
        <v>0</v>
      </c>
      <c r="G299" t="s">
        <v>908</v>
      </c>
      <c r="H299" s="21">
        <v>45105.409424687503</v>
      </c>
      <c r="I299" t="s">
        <v>5350</v>
      </c>
      <c r="J299" t="s">
        <v>51</v>
      </c>
      <c r="K299" t="b">
        <v>0</v>
      </c>
      <c r="N299" t="s">
        <v>52</v>
      </c>
      <c r="O299">
        <v>1.68</v>
      </c>
      <c r="Q299">
        <v>1.68</v>
      </c>
      <c r="R299">
        <v>0</v>
      </c>
      <c r="S299">
        <v>0</v>
      </c>
      <c r="T299">
        <v>0</v>
      </c>
      <c r="X299" t="s">
        <v>47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G299" t="e" cm="1">
        <f t="array" ref="BG299">_xlfn.IFS(
  ISNUMBER(SEARCH("Galaxy", Inventory[[#This Row],[Desc]])), "Samsung")</f>
        <v>#N/A</v>
      </c>
    </row>
    <row r="300" spans="1:59" x14ac:dyDescent="0.25">
      <c r="A300">
        <v>124417</v>
      </c>
      <c r="B300" t="s">
        <v>909</v>
      </c>
      <c r="C300" t="s">
        <v>49</v>
      </c>
      <c r="D300">
        <v>0</v>
      </c>
      <c r="E300">
        <v>0</v>
      </c>
      <c r="G300" t="s">
        <v>910</v>
      </c>
      <c r="H300" s="21">
        <v>45105.409424687503</v>
      </c>
      <c r="I300" t="s">
        <v>5350</v>
      </c>
      <c r="J300" t="s">
        <v>51</v>
      </c>
      <c r="K300" t="b">
        <v>0</v>
      </c>
      <c r="N300" t="s">
        <v>52</v>
      </c>
      <c r="O300">
        <v>2.93</v>
      </c>
      <c r="Q300">
        <v>2.93</v>
      </c>
      <c r="R300">
        <v>4.5453999999999999</v>
      </c>
      <c r="S300">
        <v>0</v>
      </c>
      <c r="T300">
        <v>0</v>
      </c>
      <c r="X300" t="s">
        <v>47</v>
      </c>
      <c r="Y300">
        <v>-2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</v>
      </c>
      <c r="BA300">
        <v>0</v>
      </c>
      <c r="BB300" t="s">
        <v>5362</v>
      </c>
      <c r="BG300" t="e" cm="1">
        <f t="array" ref="BG300">_xlfn.IFS(
  ISNUMBER(SEARCH("Ipad", Inventory[[#This Row],[Desc]])), "Apple")</f>
        <v>#N/A</v>
      </c>
    </row>
    <row r="301" spans="1:59" x14ac:dyDescent="0.25">
      <c r="A301">
        <v>124418</v>
      </c>
      <c r="B301" t="s">
        <v>911</v>
      </c>
      <c r="C301" t="s">
        <v>49</v>
      </c>
      <c r="D301">
        <v>0</v>
      </c>
      <c r="E301">
        <v>0</v>
      </c>
      <c r="G301" t="s">
        <v>912</v>
      </c>
      <c r="H301" s="21">
        <v>45105.409424687503</v>
      </c>
      <c r="I301" t="s">
        <v>5350</v>
      </c>
      <c r="J301" t="s">
        <v>51</v>
      </c>
      <c r="K301" t="b">
        <v>0</v>
      </c>
      <c r="N301" t="s">
        <v>52</v>
      </c>
      <c r="O301">
        <v>2.93</v>
      </c>
      <c r="Q301">
        <v>2.93</v>
      </c>
      <c r="R301">
        <v>4.5453999999999999</v>
      </c>
      <c r="S301">
        <v>0</v>
      </c>
      <c r="T301">
        <v>0</v>
      </c>
      <c r="X301" t="s">
        <v>47</v>
      </c>
      <c r="Y301">
        <v>43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2</v>
      </c>
      <c r="AR301">
        <v>0</v>
      </c>
      <c r="AS301">
        <v>3</v>
      </c>
      <c r="AT301">
        <v>1</v>
      </c>
      <c r="AU301">
        <v>2</v>
      </c>
      <c r="AV301">
        <v>0</v>
      </c>
      <c r="AW301">
        <v>2</v>
      </c>
      <c r="AX301">
        <v>20</v>
      </c>
      <c r="AY301">
        <v>8</v>
      </c>
      <c r="AZ301">
        <v>3</v>
      </c>
      <c r="BA301">
        <v>0</v>
      </c>
      <c r="BG301" t="e" cm="1">
        <f t="array" ref="BG301">_xlfn.IFS(
  ISNUMBER(SEARCH("Galaxy", Inventory[[#This Row],[Desc]])), "Samsung")</f>
        <v>#N/A</v>
      </c>
    </row>
    <row r="302" spans="1:59" x14ac:dyDescent="0.25">
      <c r="A302">
        <v>124419</v>
      </c>
      <c r="B302" t="s">
        <v>913</v>
      </c>
      <c r="C302" t="s">
        <v>49</v>
      </c>
      <c r="D302">
        <v>0</v>
      </c>
      <c r="E302">
        <v>0</v>
      </c>
      <c r="G302" t="s">
        <v>914</v>
      </c>
      <c r="H302" s="21">
        <v>45105.409424687503</v>
      </c>
      <c r="I302" t="s">
        <v>5350</v>
      </c>
      <c r="J302" t="s">
        <v>51</v>
      </c>
      <c r="K302" t="b">
        <v>0</v>
      </c>
      <c r="N302" t="s">
        <v>52</v>
      </c>
      <c r="O302">
        <v>2.93</v>
      </c>
      <c r="Q302">
        <v>2.93</v>
      </c>
      <c r="R302">
        <v>0</v>
      </c>
      <c r="S302">
        <v>0</v>
      </c>
      <c r="T302">
        <v>0</v>
      </c>
      <c r="X302" t="s">
        <v>47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G302" t="e" cm="1">
        <f t="array" ref="BG302">_xlfn.IFS(
  ISNUMBER(SEARCH("Galaxy", Inventory[[#This Row],[Desc]])), "Samsung")</f>
        <v>#N/A</v>
      </c>
    </row>
    <row r="303" spans="1:59" x14ac:dyDescent="0.25">
      <c r="A303">
        <v>124422</v>
      </c>
      <c r="B303" t="s">
        <v>915</v>
      </c>
      <c r="C303" t="s">
        <v>49</v>
      </c>
      <c r="D303">
        <v>0</v>
      </c>
      <c r="E303">
        <v>0</v>
      </c>
      <c r="G303" t="s">
        <v>916</v>
      </c>
      <c r="H303" s="21">
        <v>45105.409424687503</v>
      </c>
      <c r="I303" t="s">
        <v>5350</v>
      </c>
      <c r="J303" t="s">
        <v>51</v>
      </c>
      <c r="K303" t="b">
        <v>0</v>
      </c>
      <c r="N303" t="s">
        <v>52</v>
      </c>
      <c r="O303">
        <v>2.65</v>
      </c>
      <c r="Q303">
        <v>2.65</v>
      </c>
      <c r="R303">
        <v>0</v>
      </c>
      <c r="S303">
        <v>0</v>
      </c>
      <c r="T303">
        <v>0</v>
      </c>
      <c r="X303" t="s">
        <v>47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G303" t="e" cm="1">
        <f t="array" ref="BG303">_xlfn.IFS(
  ISNUMBER(SEARCH("Galaxy", Inventory[[#This Row],[Desc]])), "Samsung")</f>
        <v>#N/A</v>
      </c>
    </row>
    <row r="304" spans="1:59" x14ac:dyDescent="0.25">
      <c r="A304">
        <v>124423</v>
      </c>
      <c r="B304" t="s">
        <v>917</v>
      </c>
      <c r="C304" t="s">
        <v>49</v>
      </c>
      <c r="D304">
        <v>0</v>
      </c>
      <c r="E304">
        <v>0</v>
      </c>
      <c r="G304" t="s">
        <v>918</v>
      </c>
      <c r="H304" s="21">
        <v>45105.409424687503</v>
      </c>
      <c r="I304" t="s">
        <v>5350</v>
      </c>
      <c r="J304" t="s">
        <v>51</v>
      </c>
      <c r="K304" t="b">
        <v>0</v>
      </c>
      <c r="N304" t="s">
        <v>52</v>
      </c>
      <c r="O304">
        <v>2.65</v>
      </c>
      <c r="Q304">
        <v>2.65</v>
      </c>
      <c r="R304">
        <v>5</v>
      </c>
      <c r="S304">
        <v>0</v>
      </c>
      <c r="T304">
        <v>0</v>
      </c>
      <c r="X304" t="s">
        <v>47</v>
      </c>
      <c r="Y304">
        <v>15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25</v>
      </c>
      <c r="AP304">
        <v>4</v>
      </c>
      <c r="AQ304">
        <v>23</v>
      </c>
      <c r="AR304">
        <v>14</v>
      </c>
      <c r="AS304">
        <v>5</v>
      </c>
      <c r="AT304">
        <v>0</v>
      </c>
      <c r="AU304">
        <v>30</v>
      </c>
      <c r="AV304">
        <v>22</v>
      </c>
      <c r="AW304">
        <v>21</v>
      </c>
      <c r="AX304">
        <v>10</v>
      </c>
      <c r="AY304">
        <v>9</v>
      </c>
      <c r="AZ304">
        <v>32</v>
      </c>
      <c r="BA304">
        <v>9</v>
      </c>
      <c r="BG304" t="e" cm="1">
        <f t="array" ref="BG304">_xlfn.IFS(
  ISNUMBER(SEARCH("Galaxy", Inventory[[#This Row],[Desc]])), "Samsung")</f>
        <v>#N/A</v>
      </c>
    </row>
    <row r="305" spans="1:59" x14ac:dyDescent="0.25">
      <c r="A305">
        <v>124426</v>
      </c>
      <c r="B305" t="s">
        <v>919</v>
      </c>
      <c r="C305" t="s">
        <v>49</v>
      </c>
      <c r="D305">
        <v>4</v>
      </c>
      <c r="E305">
        <v>0</v>
      </c>
      <c r="F305" t="s">
        <v>920</v>
      </c>
      <c r="G305" t="s">
        <v>921</v>
      </c>
      <c r="H305" s="21">
        <v>45105.409424687503</v>
      </c>
      <c r="I305" t="s">
        <v>5350</v>
      </c>
      <c r="J305" t="s">
        <v>51</v>
      </c>
      <c r="K305" t="b">
        <v>0</v>
      </c>
      <c r="N305" t="s">
        <v>52</v>
      </c>
      <c r="O305">
        <v>9.07</v>
      </c>
      <c r="Q305">
        <v>9.07</v>
      </c>
      <c r="R305">
        <v>16.363600000000002</v>
      </c>
      <c r="S305">
        <v>0</v>
      </c>
      <c r="T305">
        <v>0</v>
      </c>
      <c r="X305" t="s">
        <v>47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25</v>
      </c>
      <c r="AP305">
        <v>2</v>
      </c>
      <c r="AQ305">
        <v>2</v>
      </c>
      <c r="AR305">
        <v>0</v>
      </c>
      <c r="AS305">
        <v>3</v>
      </c>
      <c r="AT305">
        <v>3</v>
      </c>
      <c r="AU305">
        <v>4</v>
      </c>
      <c r="AV305">
        <v>7</v>
      </c>
      <c r="AW305">
        <v>15</v>
      </c>
      <c r="AX305">
        <v>18</v>
      </c>
      <c r="AY305">
        <v>11</v>
      </c>
      <c r="AZ305">
        <v>19</v>
      </c>
      <c r="BA305">
        <v>16</v>
      </c>
      <c r="BB305" t="s">
        <v>5362</v>
      </c>
      <c r="BG305" t="str" cm="1">
        <f t="array" ref="BG305">_xlfn.IFS(
  ISNUMBER(SEARCH("Ipad", Inventory[[#This Row],[Desc]])), "Apple")</f>
        <v>Apple</v>
      </c>
    </row>
    <row r="306" spans="1:59" x14ac:dyDescent="0.25">
      <c r="A306">
        <v>124427</v>
      </c>
      <c r="B306" t="s">
        <v>922</v>
      </c>
      <c r="C306" t="s">
        <v>49</v>
      </c>
      <c r="D306">
        <v>0</v>
      </c>
      <c r="E306">
        <v>0</v>
      </c>
      <c r="G306" t="s">
        <v>923</v>
      </c>
      <c r="H306" s="21">
        <v>45105.409424687503</v>
      </c>
      <c r="I306" t="s">
        <v>5350</v>
      </c>
      <c r="J306" t="s">
        <v>51</v>
      </c>
      <c r="K306" t="b">
        <v>0</v>
      </c>
      <c r="N306" t="s">
        <v>52</v>
      </c>
      <c r="O306">
        <v>2.65</v>
      </c>
      <c r="Q306">
        <v>2.65</v>
      </c>
      <c r="R306">
        <v>0</v>
      </c>
      <c r="S306">
        <v>0</v>
      </c>
      <c r="T306">
        <v>0</v>
      </c>
      <c r="X306" t="s">
        <v>47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G306" t="e" cm="1">
        <f t="array" ref="BG306">_xlfn.IFS(
  ISNUMBER(SEARCH("Galaxy", Inventory[[#This Row],[Desc]])), "Samsung")</f>
        <v>#N/A</v>
      </c>
    </row>
    <row r="307" spans="1:59" x14ac:dyDescent="0.25">
      <c r="A307">
        <v>124428</v>
      </c>
      <c r="B307" t="s">
        <v>924</v>
      </c>
      <c r="C307" t="s">
        <v>49</v>
      </c>
      <c r="D307">
        <v>0</v>
      </c>
      <c r="E307">
        <v>0</v>
      </c>
      <c r="G307" t="s">
        <v>925</v>
      </c>
      <c r="H307" s="21">
        <v>45105.409424687503</v>
      </c>
      <c r="I307" t="s">
        <v>5350</v>
      </c>
      <c r="J307" t="s">
        <v>51</v>
      </c>
      <c r="K307" t="b">
        <v>0</v>
      </c>
      <c r="N307" t="s">
        <v>52</v>
      </c>
      <c r="O307">
        <v>3.07</v>
      </c>
      <c r="Q307">
        <v>3.07</v>
      </c>
      <c r="R307">
        <v>5.2727000000000004</v>
      </c>
      <c r="S307">
        <v>0</v>
      </c>
      <c r="T307">
        <v>0</v>
      </c>
      <c r="X307" t="s">
        <v>47</v>
      </c>
      <c r="Y307">
        <v>-3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</v>
      </c>
      <c r="AY307">
        <v>0</v>
      </c>
      <c r="AZ307">
        <v>0</v>
      </c>
      <c r="BA307">
        <v>0</v>
      </c>
      <c r="BG307" t="e" cm="1">
        <f t="array" ref="BG307">_xlfn.IFS(
  ISNUMBER(SEARCH("Galaxy", Inventory[[#This Row],[Desc]])), "Samsung")</f>
        <v>#N/A</v>
      </c>
    </row>
    <row r="308" spans="1:59" x14ac:dyDescent="0.25">
      <c r="A308">
        <v>124429</v>
      </c>
      <c r="B308" t="s">
        <v>926</v>
      </c>
      <c r="C308" t="s">
        <v>58</v>
      </c>
      <c r="D308">
        <v>0</v>
      </c>
      <c r="E308">
        <v>0</v>
      </c>
      <c r="G308" t="s">
        <v>927</v>
      </c>
      <c r="H308" s="21">
        <v>45105.409424687503</v>
      </c>
      <c r="I308" t="s">
        <v>5350</v>
      </c>
      <c r="J308" t="s">
        <v>51</v>
      </c>
      <c r="K308" t="b">
        <v>0</v>
      </c>
      <c r="N308" t="s">
        <v>52</v>
      </c>
      <c r="O308">
        <v>1.62</v>
      </c>
      <c r="Q308">
        <v>1.62</v>
      </c>
      <c r="R308">
        <v>4.0909000000000004</v>
      </c>
      <c r="S308">
        <v>0</v>
      </c>
      <c r="T308">
        <v>0</v>
      </c>
      <c r="X308" t="s">
        <v>47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11</v>
      </c>
      <c r="AP308">
        <v>20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5362</v>
      </c>
      <c r="BG308" t="e" cm="1">
        <f t="array" ref="BG308">_xlfn.IFS(
  ISNUMBER(SEARCH("Ipad", Inventory[[#This Row],[Desc]])), "Apple")</f>
        <v>#N/A</v>
      </c>
    </row>
    <row r="309" spans="1:59" x14ac:dyDescent="0.25">
      <c r="A309">
        <v>124430</v>
      </c>
      <c r="B309" t="s">
        <v>928</v>
      </c>
      <c r="C309" t="s">
        <v>49</v>
      </c>
      <c r="D309">
        <v>0</v>
      </c>
      <c r="E309">
        <v>0</v>
      </c>
      <c r="G309" t="s">
        <v>929</v>
      </c>
      <c r="H309" s="21">
        <v>45105.409424687503</v>
      </c>
      <c r="I309" t="s">
        <v>5350</v>
      </c>
      <c r="J309" t="s">
        <v>51</v>
      </c>
      <c r="K309" t="b">
        <v>0</v>
      </c>
      <c r="N309" t="s">
        <v>52</v>
      </c>
      <c r="O309">
        <v>2.65</v>
      </c>
      <c r="Q309">
        <v>2.65</v>
      </c>
      <c r="R309">
        <v>5</v>
      </c>
      <c r="S309">
        <v>0</v>
      </c>
      <c r="T309">
        <v>0</v>
      </c>
      <c r="X309" t="s">
        <v>47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24</v>
      </c>
      <c r="AV309">
        <v>18</v>
      </c>
      <c r="AW309">
        <v>9</v>
      </c>
      <c r="AX309">
        <v>0</v>
      </c>
      <c r="AY309">
        <v>0</v>
      </c>
      <c r="AZ309">
        <v>0</v>
      </c>
      <c r="BA309">
        <v>0</v>
      </c>
      <c r="BG309" t="e" cm="1">
        <f t="array" ref="BG309">_xlfn.IFS(
  ISNUMBER(SEARCH("Galaxy", Inventory[[#This Row],[Desc]])), "Samsung")</f>
        <v>#N/A</v>
      </c>
    </row>
    <row r="310" spans="1:59" x14ac:dyDescent="0.25">
      <c r="A310">
        <v>124431</v>
      </c>
      <c r="B310" t="s">
        <v>930</v>
      </c>
      <c r="C310" t="s">
        <v>49</v>
      </c>
      <c r="D310">
        <v>0</v>
      </c>
      <c r="E310">
        <v>0</v>
      </c>
      <c r="G310" t="s">
        <v>931</v>
      </c>
      <c r="H310" s="21">
        <v>45105.409424687503</v>
      </c>
      <c r="I310" t="s">
        <v>5350</v>
      </c>
      <c r="J310" t="s">
        <v>51</v>
      </c>
      <c r="K310" t="b">
        <v>0</v>
      </c>
      <c r="N310" t="s">
        <v>52</v>
      </c>
      <c r="O310">
        <v>2.65</v>
      </c>
      <c r="Q310">
        <v>2.65</v>
      </c>
      <c r="R310">
        <v>5</v>
      </c>
      <c r="S310">
        <v>0</v>
      </c>
      <c r="T310">
        <v>0</v>
      </c>
      <c r="X310" t="s">
        <v>47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17</v>
      </c>
      <c r="AR310">
        <v>19</v>
      </c>
      <c r="AS310">
        <v>9</v>
      </c>
      <c r="AT310">
        <v>12</v>
      </c>
      <c r="AU310">
        <v>15</v>
      </c>
      <c r="AV310">
        <v>9</v>
      </c>
      <c r="AW310">
        <v>0</v>
      </c>
      <c r="AX310">
        <v>20</v>
      </c>
      <c r="AY310">
        <v>0</v>
      </c>
      <c r="AZ310">
        <v>0</v>
      </c>
      <c r="BA310">
        <v>0</v>
      </c>
      <c r="BG310" t="str" cm="1">
        <f t="array" ref="BG310">_xlfn.IFS(
  ISNUMBER(SEARCH("Galaxy", Inventory[[#This Row],[Desc]])), "Samsung")</f>
        <v>Samsung</v>
      </c>
    </row>
    <row r="311" spans="1:59" x14ac:dyDescent="0.25">
      <c r="A311">
        <v>124432</v>
      </c>
      <c r="B311" t="s">
        <v>932</v>
      </c>
      <c r="C311" t="s">
        <v>49</v>
      </c>
      <c r="D311">
        <v>0</v>
      </c>
      <c r="E311">
        <v>0</v>
      </c>
      <c r="G311" t="s">
        <v>933</v>
      </c>
      <c r="H311" s="21">
        <v>45105.409424849538</v>
      </c>
      <c r="I311" t="s">
        <v>5350</v>
      </c>
      <c r="J311" t="s">
        <v>51</v>
      </c>
      <c r="K311" t="b">
        <v>0</v>
      </c>
      <c r="N311" t="s">
        <v>52</v>
      </c>
      <c r="O311">
        <v>3.21</v>
      </c>
      <c r="Q311">
        <v>3.21</v>
      </c>
      <c r="R311">
        <v>5.4545000000000003</v>
      </c>
      <c r="S311">
        <v>0</v>
      </c>
      <c r="T311">
        <v>0</v>
      </c>
      <c r="X311" t="s">
        <v>47</v>
      </c>
      <c r="Y311">
        <v>-7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4</v>
      </c>
      <c r="AY311">
        <v>0</v>
      </c>
      <c r="AZ311">
        <v>0</v>
      </c>
      <c r="BA311">
        <v>0</v>
      </c>
      <c r="BG311" t="e" cm="1">
        <f t="array" ref="BG311">_xlfn.IFS(
  ISNUMBER(SEARCH("Galaxy", Inventory[[#This Row],[Desc]])), "Samsung")</f>
        <v>#N/A</v>
      </c>
    </row>
    <row r="312" spans="1:59" x14ac:dyDescent="0.25">
      <c r="A312">
        <v>124435</v>
      </c>
      <c r="B312" t="s">
        <v>938</v>
      </c>
      <c r="C312" t="s">
        <v>49</v>
      </c>
      <c r="D312">
        <v>0</v>
      </c>
      <c r="E312">
        <v>0</v>
      </c>
      <c r="G312" t="s">
        <v>939</v>
      </c>
      <c r="H312" s="21">
        <v>45105.409424849538</v>
      </c>
      <c r="I312" t="s">
        <v>5350</v>
      </c>
      <c r="J312" t="s">
        <v>51</v>
      </c>
      <c r="K312" t="b">
        <v>0</v>
      </c>
      <c r="N312" t="s">
        <v>52</v>
      </c>
      <c r="O312">
        <v>2.65</v>
      </c>
      <c r="Q312">
        <v>2.65</v>
      </c>
      <c r="R312">
        <v>0</v>
      </c>
      <c r="S312">
        <v>0</v>
      </c>
      <c r="T312">
        <v>0</v>
      </c>
      <c r="X312" t="s">
        <v>47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G312" t="e" cm="1">
        <f t="array" ref="BG312">_xlfn.IFS(
  ISNUMBER(SEARCH("Galaxy", Inventory[[#This Row],[Desc]])), "Samsung")</f>
        <v>#N/A</v>
      </c>
    </row>
    <row r="313" spans="1:59" x14ac:dyDescent="0.25">
      <c r="A313">
        <v>124436</v>
      </c>
      <c r="B313" t="s">
        <v>940</v>
      </c>
      <c r="C313" t="s">
        <v>58</v>
      </c>
      <c r="D313">
        <v>4</v>
      </c>
      <c r="E313">
        <v>0</v>
      </c>
      <c r="F313" t="s">
        <v>941</v>
      </c>
      <c r="G313" t="s">
        <v>942</v>
      </c>
      <c r="H313" s="21">
        <v>45105.409424849538</v>
      </c>
      <c r="I313" t="s">
        <v>5350</v>
      </c>
      <c r="J313" t="s">
        <v>51</v>
      </c>
      <c r="K313" t="b">
        <v>0</v>
      </c>
      <c r="N313" t="s">
        <v>52</v>
      </c>
      <c r="O313">
        <v>3.4</v>
      </c>
      <c r="Q313">
        <v>3.4</v>
      </c>
      <c r="R313">
        <v>5.7381000000000002</v>
      </c>
      <c r="S313">
        <v>0</v>
      </c>
      <c r="T313">
        <v>0</v>
      </c>
      <c r="X313" t="s">
        <v>47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14</v>
      </c>
      <c r="AP313">
        <v>12</v>
      </c>
      <c r="AQ313">
        <v>11</v>
      </c>
      <c r="AR313">
        <v>17</v>
      </c>
      <c r="AS313">
        <v>11</v>
      </c>
      <c r="AT313">
        <v>4</v>
      </c>
      <c r="AU313">
        <v>9</v>
      </c>
      <c r="AV313">
        <v>13</v>
      </c>
      <c r="AW313">
        <v>9</v>
      </c>
      <c r="AX313">
        <v>9</v>
      </c>
      <c r="AY313">
        <v>0</v>
      </c>
      <c r="AZ313">
        <v>0</v>
      </c>
      <c r="BA313">
        <v>0</v>
      </c>
      <c r="BB313" t="s">
        <v>5362</v>
      </c>
      <c r="BG313" t="e" cm="1">
        <f t="array" ref="BG313">_xlfn.IFS(
  ISNUMBER(SEARCH("Ipad", Inventory[[#This Row],[Desc]])), "Apple")</f>
        <v>#N/A</v>
      </c>
    </row>
    <row r="314" spans="1:59" x14ac:dyDescent="0.25">
      <c r="A314">
        <v>124437</v>
      </c>
      <c r="B314" t="s">
        <v>943</v>
      </c>
      <c r="C314" t="s">
        <v>49</v>
      </c>
      <c r="D314">
        <v>0</v>
      </c>
      <c r="E314">
        <v>0</v>
      </c>
      <c r="G314" t="s">
        <v>944</v>
      </c>
      <c r="H314" s="21">
        <v>45105.409424849538</v>
      </c>
      <c r="I314" t="s">
        <v>5350</v>
      </c>
      <c r="J314" t="s">
        <v>51</v>
      </c>
      <c r="K314" t="b">
        <v>0</v>
      </c>
      <c r="N314" t="s">
        <v>52</v>
      </c>
      <c r="O314">
        <v>1.68</v>
      </c>
      <c r="Q314">
        <v>1.68</v>
      </c>
      <c r="R314">
        <v>0</v>
      </c>
      <c r="S314">
        <v>0</v>
      </c>
      <c r="T314">
        <v>0</v>
      </c>
      <c r="X314" t="s">
        <v>47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G314" t="e" cm="1">
        <f t="array" ref="BG314">_xlfn.IFS(
  ISNUMBER(SEARCH("Galaxy", Inventory[[#This Row],[Desc]])), "Samsung")</f>
        <v>#N/A</v>
      </c>
    </row>
    <row r="315" spans="1:59" x14ac:dyDescent="0.25">
      <c r="A315">
        <v>124438</v>
      </c>
      <c r="B315" t="s">
        <v>945</v>
      </c>
      <c r="C315" t="s">
        <v>49</v>
      </c>
      <c r="D315">
        <v>0</v>
      </c>
      <c r="E315">
        <v>0</v>
      </c>
      <c r="G315" t="s">
        <v>946</v>
      </c>
      <c r="H315" s="21">
        <v>45105.409424849538</v>
      </c>
      <c r="I315" t="s">
        <v>5350</v>
      </c>
      <c r="J315" t="s">
        <v>51</v>
      </c>
      <c r="K315" t="b">
        <v>0</v>
      </c>
      <c r="N315" t="s">
        <v>52</v>
      </c>
      <c r="O315">
        <v>3.07</v>
      </c>
      <c r="Q315">
        <v>3.07</v>
      </c>
      <c r="R315">
        <v>5.2727000000000004</v>
      </c>
      <c r="S315">
        <v>0</v>
      </c>
      <c r="T315">
        <v>0</v>
      </c>
      <c r="X315" t="s">
        <v>47</v>
      </c>
      <c r="Y315">
        <v>14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4</v>
      </c>
      <c r="AQ315">
        <v>13</v>
      </c>
      <c r="AR315">
        <v>15</v>
      </c>
      <c r="AS315">
        <v>20</v>
      </c>
      <c r="AT315">
        <v>1</v>
      </c>
      <c r="AU315">
        <v>0</v>
      </c>
      <c r="AV315">
        <v>0</v>
      </c>
      <c r="AW315">
        <v>0</v>
      </c>
      <c r="AX315">
        <v>28</v>
      </c>
      <c r="AY315">
        <v>24</v>
      </c>
      <c r="AZ315">
        <v>3</v>
      </c>
      <c r="BA315">
        <v>0</v>
      </c>
      <c r="BG315" t="e" cm="1">
        <f t="array" ref="BG315">_xlfn.IFS(
  ISNUMBER(SEARCH("Galaxy", Inventory[[#This Row],[Desc]])), "Samsung")</f>
        <v>#N/A</v>
      </c>
    </row>
    <row r="316" spans="1:59" x14ac:dyDescent="0.25">
      <c r="A316">
        <v>124439</v>
      </c>
      <c r="B316" t="s">
        <v>947</v>
      </c>
      <c r="C316" t="s">
        <v>49</v>
      </c>
      <c r="D316">
        <v>0</v>
      </c>
      <c r="E316">
        <v>0</v>
      </c>
      <c r="G316" t="s">
        <v>948</v>
      </c>
      <c r="H316" s="21">
        <v>45105.409424849538</v>
      </c>
      <c r="I316" t="s">
        <v>5350</v>
      </c>
      <c r="J316" t="s">
        <v>51</v>
      </c>
      <c r="K316" t="b">
        <v>0</v>
      </c>
      <c r="N316" t="s">
        <v>52</v>
      </c>
      <c r="O316">
        <v>2.65</v>
      </c>
      <c r="Q316">
        <v>2.65</v>
      </c>
      <c r="R316">
        <v>0</v>
      </c>
      <c r="S316">
        <v>0</v>
      </c>
      <c r="T316">
        <v>0</v>
      </c>
      <c r="X316" t="s">
        <v>47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G316" t="e" cm="1">
        <f t="array" ref="BG316">_xlfn.IFS(
  ISNUMBER(SEARCH("Galaxy", Inventory[[#This Row],[Desc]])), "Samsung")</f>
        <v>#N/A</v>
      </c>
    </row>
    <row r="317" spans="1:59" x14ac:dyDescent="0.25">
      <c r="A317">
        <v>124440</v>
      </c>
      <c r="B317" t="s">
        <v>949</v>
      </c>
      <c r="C317" t="s">
        <v>49</v>
      </c>
      <c r="D317">
        <v>0</v>
      </c>
      <c r="E317">
        <v>0</v>
      </c>
      <c r="G317" t="s">
        <v>950</v>
      </c>
      <c r="H317" s="21">
        <v>45105.409424849538</v>
      </c>
      <c r="I317" t="s">
        <v>5350</v>
      </c>
      <c r="J317" t="s">
        <v>51</v>
      </c>
      <c r="K317" t="b">
        <v>0</v>
      </c>
      <c r="N317" t="s">
        <v>52</v>
      </c>
      <c r="O317">
        <v>2.65</v>
      </c>
      <c r="Q317">
        <v>2.65</v>
      </c>
      <c r="R317">
        <v>0</v>
      </c>
      <c r="S317">
        <v>0</v>
      </c>
      <c r="T317">
        <v>0</v>
      </c>
      <c r="X317" t="s">
        <v>47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G317" t="e" cm="1">
        <f t="array" ref="BG317">_xlfn.IFS(
  ISNUMBER(SEARCH("Galaxy", Inventory[[#This Row],[Desc]])), "Samsung")</f>
        <v>#N/A</v>
      </c>
    </row>
    <row r="318" spans="1:59" x14ac:dyDescent="0.25">
      <c r="A318">
        <v>124441</v>
      </c>
      <c r="B318" t="s">
        <v>951</v>
      </c>
      <c r="C318" t="s">
        <v>49</v>
      </c>
      <c r="D318">
        <v>0</v>
      </c>
      <c r="E318">
        <v>0</v>
      </c>
      <c r="G318" t="s">
        <v>952</v>
      </c>
      <c r="H318" s="21">
        <v>45105.409424849538</v>
      </c>
      <c r="I318" t="s">
        <v>5350</v>
      </c>
      <c r="J318" t="s">
        <v>51</v>
      </c>
      <c r="K318" t="b">
        <v>0</v>
      </c>
      <c r="N318" t="s">
        <v>52</v>
      </c>
      <c r="O318">
        <v>2.65</v>
      </c>
      <c r="Q318">
        <v>2.65</v>
      </c>
      <c r="R318">
        <v>0</v>
      </c>
      <c r="S318">
        <v>0</v>
      </c>
      <c r="T318">
        <v>0</v>
      </c>
      <c r="X318" t="s">
        <v>47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G318" t="e" cm="1">
        <f t="array" ref="BG318">_xlfn.IFS(
  ISNUMBER(SEARCH("Galaxy", Inventory[[#This Row],[Desc]])), "Samsung")</f>
        <v>#N/A</v>
      </c>
    </row>
    <row r="319" spans="1:59" x14ac:dyDescent="0.25">
      <c r="A319">
        <v>124442</v>
      </c>
      <c r="B319" t="s">
        <v>953</v>
      </c>
      <c r="C319" t="s">
        <v>49</v>
      </c>
      <c r="D319">
        <v>0</v>
      </c>
      <c r="E319">
        <v>0</v>
      </c>
      <c r="G319" t="s">
        <v>954</v>
      </c>
      <c r="H319" s="21">
        <v>45105.409424849538</v>
      </c>
      <c r="I319" t="s">
        <v>5350</v>
      </c>
      <c r="J319" t="s">
        <v>51</v>
      </c>
      <c r="K319" t="b">
        <v>0</v>
      </c>
      <c r="N319" t="s">
        <v>52</v>
      </c>
      <c r="O319">
        <v>2.65</v>
      </c>
      <c r="Q319">
        <v>2.65</v>
      </c>
      <c r="R319">
        <v>5</v>
      </c>
      <c r="S319">
        <v>0</v>
      </c>
      <c r="T319">
        <v>0</v>
      </c>
      <c r="X319" t="s">
        <v>47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</v>
      </c>
      <c r="AP319">
        <v>22</v>
      </c>
      <c r="AQ319">
        <v>4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G319" t="e" cm="1">
        <f t="array" ref="BG319">_xlfn.IFS(
  ISNUMBER(SEARCH("Galaxy", Inventory[[#This Row],[Desc]])), "Samsung")</f>
        <v>#N/A</v>
      </c>
    </row>
    <row r="320" spans="1:59" x14ac:dyDescent="0.25">
      <c r="A320">
        <v>124443</v>
      </c>
      <c r="B320" t="s">
        <v>955</v>
      </c>
      <c r="C320" t="s">
        <v>49</v>
      </c>
      <c r="D320">
        <v>0</v>
      </c>
      <c r="E320">
        <v>0</v>
      </c>
      <c r="G320" t="s">
        <v>956</v>
      </c>
      <c r="H320" s="21">
        <v>45105.409424849538</v>
      </c>
      <c r="I320" t="s">
        <v>5350</v>
      </c>
      <c r="J320" t="s">
        <v>51</v>
      </c>
      <c r="K320" t="b">
        <v>0</v>
      </c>
      <c r="N320" t="s">
        <v>52</v>
      </c>
      <c r="O320">
        <v>2.65</v>
      </c>
      <c r="Q320">
        <v>2.65</v>
      </c>
      <c r="R320">
        <v>0</v>
      </c>
      <c r="S320">
        <v>0</v>
      </c>
      <c r="T320">
        <v>0</v>
      </c>
      <c r="X320" t="s">
        <v>47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G320" t="e" cm="1">
        <f t="array" ref="BG320">_xlfn.IFS(
  ISNUMBER(SEARCH("Galaxy", Inventory[[#This Row],[Desc]])), "Samsung")</f>
        <v>#N/A</v>
      </c>
    </row>
    <row r="321" spans="1:59" x14ac:dyDescent="0.25">
      <c r="A321">
        <v>124444</v>
      </c>
      <c r="B321" t="s">
        <v>957</v>
      </c>
      <c r="C321" t="s">
        <v>49</v>
      </c>
      <c r="D321">
        <v>0</v>
      </c>
      <c r="E321">
        <v>0</v>
      </c>
      <c r="G321" t="s">
        <v>958</v>
      </c>
      <c r="H321" s="21">
        <v>45105.409424849538</v>
      </c>
      <c r="I321" t="s">
        <v>5350</v>
      </c>
      <c r="J321" t="s">
        <v>51</v>
      </c>
      <c r="K321" t="b">
        <v>0</v>
      </c>
      <c r="N321" t="s">
        <v>52</v>
      </c>
      <c r="O321">
        <v>2.65</v>
      </c>
      <c r="Q321">
        <v>2.65</v>
      </c>
      <c r="R321">
        <v>5</v>
      </c>
      <c r="S321">
        <v>0</v>
      </c>
      <c r="T321">
        <v>0</v>
      </c>
      <c r="X321" t="s">
        <v>47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20</v>
      </c>
      <c r="AR321">
        <v>24</v>
      </c>
      <c r="AS321">
        <v>17</v>
      </c>
      <c r="AT321">
        <v>17</v>
      </c>
      <c r="AU321">
        <v>21</v>
      </c>
      <c r="AV321">
        <v>15</v>
      </c>
      <c r="AW321">
        <v>19</v>
      </c>
      <c r="AX321">
        <v>2</v>
      </c>
      <c r="AY321">
        <v>0</v>
      </c>
      <c r="AZ321">
        <v>0</v>
      </c>
      <c r="BA321">
        <v>0</v>
      </c>
      <c r="BG321" t="str" cm="1">
        <f t="array" ref="BG321">_xlfn.IFS(
  ISNUMBER(SEARCH("Galaxy", Inventory[[#This Row],[Desc]])), "Samsung")</f>
        <v>Samsung</v>
      </c>
    </row>
    <row r="322" spans="1:59" x14ac:dyDescent="0.25">
      <c r="A322">
        <v>124445</v>
      </c>
      <c r="B322" t="s">
        <v>959</v>
      </c>
      <c r="C322" t="s">
        <v>49</v>
      </c>
      <c r="D322">
        <v>0</v>
      </c>
      <c r="E322">
        <v>0</v>
      </c>
      <c r="G322" t="s">
        <v>960</v>
      </c>
      <c r="H322" s="21">
        <v>45105.409424849538</v>
      </c>
      <c r="I322" t="s">
        <v>5350</v>
      </c>
      <c r="J322" t="s">
        <v>51</v>
      </c>
      <c r="K322" t="b">
        <v>0</v>
      </c>
      <c r="N322" t="s">
        <v>52</v>
      </c>
      <c r="O322">
        <v>2.65</v>
      </c>
      <c r="Q322">
        <v>2.65</v>
      </c>
      <c r="R322">
        <v>5</v>
      </c>
      <c r="S322">
        <v>0</v>
      </c>
      <c r="T322">
        <v>0</v>
      </c>
      <c r="X322" t="s">
        <v>47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20</v>
      </c>
      <c r="AR322">
        <v>30</v>
      </c>
      <c r="AS322">
        <v>15</v>
      </c>
      <c r="AT322">
        <v>22</v>
      </c>
      <c r="AU322">
        <v>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G322" t="e" cm="1">
        <f t="array" ref="BG322">_xlfn.IFS(
  ISNUMBER(SEARCH("Galaxy", Inventory[[#This Row],[Desc]])), "Samsung")</f>
        <v>#N/A</v>
      </c>
    </row>
    <row r="323" spans="1:59" x14ac:dyDescent="0.25">
      <c r="A323">
        <v>124446</v>
      </c>
      <c r="B323" t="s">
        <v>961</v>
      </c>
      <c r="C323" t="s">
        <v>49</v>
      </c>
      <c r="D323">
        <v>0</v>
      </c>
      <c r="E323">
        <v>0</v>
      </c>
      <c r="G323" t="s">
        <v>962</v>
      </c>
      <c r="H323" s="21">
        <v>45105.409424849538</v>
      </c>
      <c r="I323" t="s">
        <v>5350</v>
      </c>
      <c r="J323" t="s">
        <v>51</v>
      </c>
      <c r="K323" t="b">
        <v>0</v>
      </c>
      <c r="N323" t="s">
        <v>52</v>
      </c>
      <c r="O323">
        <v>2.65</v>
      </c>
      <c r="Q323">
        <v>2.65</v>
      </c>
      <c r="R323">
        <v>5</v>
      </c>
      <c r="S323">
        <v>0</v>
      </c>
      <c r="T323">
        <v>0</v>
      </c>
      <c r="X323" t="s">
        <v>47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7</v>
      </c>
      <c r="AV323">
        <v>9</v>
      </c>
      <c r="AW323">
        <v>20</v>
      </c>
      <c r="AX323">
        <v>9</v>
      </c>
      <c r="AY323">
        <v>0</v>
      </c>
      <c r="AZ323">
        <v>0</v>
      </c>
      <c r="BA323">
        <v>0</v>
      </c>
      <c r="BG323" t="str" cm="1">
        <f t="array" ref="BG323">_xlfn.IFS(
  ISNUMBER(SEARCH("Galaxy", Inventory[[#This Row],[Desc]])), "Samsung")</f>
        <v>Samsung</v>
      </c>
    </row>
    <row r="324" spans="1:59" x14ac:dyDescent="0.25">
      <c r="A324">
        <v>124447</v>
      </c>
      <c r="B324" t="s">
        <v>963</v>
      </c>
      <c r="C324" t="s">
        <v>49</v>
      </c>
      <c r="D324">
        <v>0</v>
      </c>
      <c r="E324">
        <v>0</v>
      </c>
      <c r="G324" t="s">
        <v>964</v>
      </c>
      <c r="H324" s="21">
        <v>45105.409424849538</v>
      </c>
      <c r="I324" t="s">
        <v>5350</v>
      </c>
      <c r="J324" t="s">
        <v>51</v>
      </c>
      <c r="K324" t="b">
        <v>0</v>
      </c>
      <c r="N324" t="s">
        <v>52</v>
      </c>
      <c r="O324">
        <v>2.65</v>
      </c>
      <c r="Q324">
        <v>2.65</v>
      </c>
      <c r="R324">
        <v>0</v>
      </c>
      <c r="S324">
        <v>0</v>
      </c>
      <c r="T324">
        <v>0</v>
      </c>
      <c r="X324" t="s">
        <v>47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G324" t="e" cm="1">
        <f t="array" ref="BG324">_xlfn.IFS(
  ISNUMBER(SEARCH("Galaxy", Inventory[[#This Row],[Desc]])), "Samsung")</f>
        <v>#N/A</v>
      </c>
    </row>
    <row r="325" spans="1:59" x14ac:dyDescent="0.25">
      <c r="A325">
        <v>124448</v>
      </c>
      <c r="B325" t="s">
        <v>965</v>
      </c>
      <c r="C325" t="s">
        <v>49</v>
      </c>
      <c r="D325">
        <v>0</v>
      </c>
      <c r="E325">
        <v>0</v>
      </c>
      <c r="G325" t="s">
        <v>966</v>
      </c>
      <c r="H325" s="21">
        <v>45105.409424849538</v>
      </c>
      <c r="I325" t="s">
        <v>5350</v>
      </c>
      <c r="J325" t="s">
        <v>51</v>
      </c>
      <c r="K325" t="b">
        <v>0</v>
      </c>
      <c r="N325" t="s">
        <v>52</v>
      </c>
      <c r="O325">
        <v>2.65</v>
      </c>
      <c r="Q325">
        <v>2.65</v>
      </c>
      <c r="R325">
        <v>0</v>
      </c>
      <c r="S325">
        <v>0</v>
      </c>
      <c r="T325">
        <v>0</v>
      </c>
      <c r="X325" t="s">
        <v>47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G325" t="e" cm="1">
        <f t="array" ref="BG325">_xlfn.IFS(
  ISNUMBER(SEARCH("Galaxy", Inventory[[#This Row],[Desc]])), "Samsung")</f>
        <v>#N/A</v>
      </c>
    </row>
    <row r="326" spans="1:59" x14ac:dyDescent="0.25">
      <c r="A326">
        <v>124449</v>
      </c>
      <c r="B326" t="s">
        <v>967</v>
      </c>
      <c r="C326" t="s">
        <v>49</v>
      </c>
      <c r="D326">
        <v>0</v>
      </c>
      <c r="E326">
        <v>0</v>
      </c>
      <c r="G326" t="s">
        <v>968</v>
      </c>
      <c r="H326" s="21">
        <v>45105.409424849538</v>
      </c>
      <c r="I326" t="s">
        <v>5350</v>
      </c>
      <c r="J326" t="s">
        <v>51</v>
      </c>
      <c r="K326" t="b">
        <v>0</v>
      </c>
      <c r="N326" t="s">
        <v>52</v>
      </c>
      <c r="O326">
        <v>2.65</v>
      </c>
      <c r="Q326">
        <v>2.65</v>
      </c>
      <c r="R326">
        <v>5</v>
      </c>
      <c r="S326">
        <v>0</v>
      </c>
      <c r="T326">
        <v>0</v>
      </c>
      <c r="X326" t="s">
        <v>47</v>
      </c>
      <c r="Y326">
        <v>-1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G326" t="e" cm="1">
        <f t="array" ref="BG326">_xlfn.IFS(
  ISNUMBER(SEARCH("Galaxy", Inventory[[#This Row],[Desc]])), "Samsung")</f>
        <v>#N/A</v>
      </c>
    </row>
    <row r="327" spans="1:59" x14ac:dyDescent="0.25">
      <c r="A327">
        <v>124450</v>
      </c>
      <c r="B327" t="s">
        <v>969</v>
      </c>
      <c r="C327" t="s">
        <v>49</v>
      </c>
      <c r="D327">
        <v>0</v>
      </c>
      <c r="E327">
        <v>0</v>
      </c>
      <c r="G327" t="s">
        <v>970</v>
      </c>
      <c r="H327" s="21">
        <v>45105.409424849538</v>
      </c>
      <c r="I327" t="s">
        <v>5350</v>
      </c>
      <c r="J327" t="s">
        <v>51</v>
      </c>
      <c r="K327" t="b">
        <v>0</v>
      </c>
      <c r="N327" t="s">
        <v>52</v>
      </c>
      <c r="O327">
        <v>2.65</v>
      </c>
      <c r="Q327">
        <v>2.65</v>
      </c>
      <c r="R327">
        <v>0</v>
      </c>
      <c r="S327">
        <v>0</v>
      </c>
      <c r="T327">
        <v>0</v>
      </c>
      <c r="X327" t="s">
        <v>47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G327" t="e" cm="1">
        <f t="array" ref="BG327">_xlfn.IFS(
  ISNUMBER(SEARCH("Galaxy", Inventory[[#This Row],[Desc]])), "Samsung")</f>
        <v>#N/A</v>
      </c>
    </row>
    <row r="328" spans="1:59" x14ac:dyDescent="0.25">
      <c r="A328">
        <v>124451</v>
      </c>
      <c r="B328" t="s">
        <v>971</v>
      </c>
      <c r="C328" t="s">
        <v>49</v>
      </c>
      <c r="D328">
        <v>0</v>
      </c>
      <c r="E328">
        <v>0</v>
      </c>
      <c r="G328" t="s">
        <v>972</v>
      </c>
      <c r="H328" s="21">
        <v>45105.409424849538</v>
      </c>
      <c r="I328" t="s">
        <v>5350</v>
      </c>
      <c r="J328" t="s">
        <v>51</v>
      </c>
      <c r="K328" t="b">
        <v>0</v>
      </c>
      <c r="N328" t="s">
        <v>52</v>
      </c>
      <c r="O328">
        <v>2.65</v>
      </c>
      <c r="Q328">
        <v>2.65</v>
      </c>
      <c r="R328">
        <v>0</v>
      </c>
      <c r="S328">
        <v>0</v>
      </c>
      <c r="T328">
        <v>0</v>
      </c>
      <c r="X328" t="s">
        <v>47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G328" t="e" cm="1">
        <f t="array" ref="BG328">_xlfn.IFS(
  ISNUMBER(SEARCH("Galaxy", Inventory[[#This Row],[Desc]])), "Samsung")</f>
        <v>#N/A</v>
      </c>
    </row>
    <row r="329" spans="1:59" x14ac:dyDescent="0.25">
      <c r="A329">
        <v>124452</v>
      </c>
      <c r="B329" t="s">
        <v>973</v>
      </c>
      <c r="C329" t="s">
        <v>49</v>
      </c>
      <c r="D329">
        <v>0</v>
      </c>
      <c r="E329">
        <v>0</v>
      </c>
      <c r="G329" t="s">
        <v>974</v>
      </c>
      <c r="H329" s="21">
        <v>45105.409424849538</v>
      </c>
      <c r="I329" t="s">
        <v>5350</v>
      </c>
      <c r="J329" t="s">
        <v>51</v>
      </c>
      <c r="K329" t="b">
        <v>0</v>
      </c>
      <c r="N329" t="s">
        <v>52</v>
      </c>
      <c r="O329">
        <v>2.65</v>
      </c>
      <c r="Q329">
        <v>2.65</v>
      </c>
      <c r="R329">
        <v>5</v>
      </c>
      <c r="S329">
        <v>0</v>
      </c>
      <c r="T329">
        <v>0</v>
      </c>
      <c r="X329" t="s">
        <v>47</v>
      </c>
      <c r="Y329">
        <v>-1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2</v>
      </c>
      <c r="AW329">
        <v>6</v>
      </c>
      <c r="AX329">
        <v>4</v>
      </c>
      <c r="AY329">
        <v>10</v>
      </c>
      <c r="AZ329">
        <v>2</v>
      </c>
      <c r="BA329">
        <v>0</v>
      </c>
      <c r="BG329" t="e" cm="1">
        <f t="array" ref="BG329">_xlfn.IFS(
  ISNUMBER(SEARCH("Galaxy", Inventory[[#This Row],[Desc]])), "Samsung")</f>
        <v>#N/A</v>
      </c>
    </row>
    <row r="330" spans="1:59" x14ac:dyDescent="0.25">
      <c r="A330">
        <v>124453</v>
      </c>
      <c r="B330" t="s">
        <v>975</v>
      </c>
      <c r="C330" t="s">
        <v>49</v>
      </c>
      <c r="D330">
        <v>0</v>
      </c>
      <c r="E330">
        <v>0</v>
      </c>
      <c r="G330" t="s">
        <v>976</v>
      </c>
      <c r="H330" s="21">
        <v>45105.409424849538</v>
      </c>
      <c r="I330" t="s">
        <v>5350</v>
      </c>
      <c r="J330" t="s">
        <v>51</v>
      </c>
      <c r="K330" t="b">
        <v>0</v>
      </c>
      <c r="N330" t="s">
        <v>52</v>
      </c>
      <c r="O330">
        <v>2.65</v>
      </c>
      <c r="Q330">
        <v>2.65</v>
      </c>
      <c r="R330">
        <v>0</v>
      </c>
      <c r="S330">
        <v>0</v>
      </c>
      <c r="T330">
        <v>0</v>
      </c>
      <c r="X330" t="s">
        <v>47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G330" t="e" cm="1">
        <f t="array" ref="BG330">_xlfn.IFS(
  ISNUMBER(SEARCH("Galaxy", Inventory[[#This Row],[Desc]])), "Samsung")</f>
        <v>#N/A</v>
      </c>
    </row>
    <row r="331" spans="1:59" x14ac:dyDescent="0.25">
      <c r="A331">
        <v>124454</v>
      </c>
      <c r="B331" t="s">
        <v>977</v>
      </c>
      <c r="C331" t="s">
        <v>49</v>
      </c>
      <c r="D331">
        <v>0</v>
      </c>
      <c r="E331">
        <v>0</v>
      </c>
      <c r="G331" t="s">
        <v>978</v>
      </c>
      <c r="H331" s="21">
        <v>45105.409424849538</v>
      </c>
      <c r="I331" t="s">
        <v>5350</v>
      </c>
      <c r="J331" t="s">
        <v>51</v>
      </c>
      <c r="K331" t="b">
        <v>0</v>
      </c>
      <c r="N331" t="s">
        <v>52</v>
      </c>
      <c r="O331">
        <v>2.65</v>
      </c>
      <c r="Q331">
        <v>2.65</v>
      </c>
      <c r="R331">
        <v>0</v>
      </c>
      <c r="S331">
        <v>0</v>
      </c>
      <c r="T331">
        <v>0</v>
      </c>
      <c r="X331" t="s">
        <v>47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G331" t="e" cm="1">
        <f t="array" ref="BG331">_xlfn.IFS(
  ISNUMBER(SEARCH("Galaxy", Inventory[[#This Row],[Desc]])), "Samsung")</f>
        <v>#N/A</v>
      </c>
    </row>
    <row r="332" spans="1:59" x14ac:dyDescent="0.25">
      <c r="A332">
        <v>124455</v>
      </c>
      <c r="B332" t="s">
        <v>979</v>
      </c>
      <c r="C332" t="s">
        <v>49</v>
      </c>
      <c r="D332">
        <v>0</v>
      </c>
      <c r="E332">
        <v>0</v>
      </c>
      <c r="G332" t="s">
        <v>980</v>
      </c>
      <c r="H332" s="21">
        <v>45105.409424849538</v>
      </c>
      <c r="I332" t="s">
        <v>5350</v>
      </c>
      <c r="J332" t="s">
        <v>51</v>
      </c>
      <c r="K332" t="b">
        <v>0</v>
      </c>
      <c r="N332" t="s">
        <v>52</v>
      </c>
      <c r="O332">
        <v>2.65</v>
      </c>
      <c r="Q332">
        <v>2.65</v>
      </c>
      <c r="R332">
        <v>0</v>
      </c>
      <c r="S332">
        <v>0</v>
      </c>
      <c r="T332">
        <v>0</v>
      </c>
      <c r="X332" t="s">
        <v>47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G332" t="e" cm="1">
        <f t="array" ref="BG332">_xlfn.IFS(
  ISNUMBER(SEARCH("Galaxy", Inventory[[#This Row],[Desc]])), "Samsung")</f>
        <v>#N/A</v>
      </c>
    </row>
    <row r="333" spans="1:59" x14ac:dyDescent="0.25">
      <c r="A333">
        <v>124456</v>
      </c>
      <c r="B333" t="s">
        <v>981</v>
      </c>
      <c r="C333" t="s">
        <v>49</v>
      </c>
      <c r="D333">
        <v>0</v>
      </c>
      <c r="E333">
        <v>0</v>
      </c>
      <c r="G333" t="s">
        <v>982</v>
      </c>
      <c r="H333" s="21">
        <v>45105.409424849538</v>
      </c>
      <c r="I333" t="s">
        <v>5350</v>
      </c>
      <c r="J333" t="s">
        <v>51</v>
      </c>
      <c r="K333" t="b">
        <v>0</v>
      </c>
      <c r="N333" t="s">
        <v>52</v>
      </c>
      <c r="O333">
        <v>2.65</v>
      </c>
      <c r="Q333">
        <v>2.65</v>
      </c>
      <c r="R333">
        <v>0</v>
      </c>
      <c r="S333">
        <v>0</v>
      </c>
      <c r="T333">
        <v>0</v>
      </c>
      <c r="X333" t="s">
        <v>47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G333" t="e" cm="1">
        <f t="array" ref="BG333">_xlfn.IFS(
  ISNUMBER(SEARCH("Galaxy", Inventory[[#This Row],[Desc]])), "Samsung")</f>
        <v>#N/A</v>
      </c>
    </row>
    <row r="334" spans="1:59" x14ac:dyDescent="0.25">
      <c r="A334">
        <v>124457</v>
      </c>
      <c r="B334" t="s">
        <v>983</v>
      </c>
      <c r="C334" t="s">
        <v>49</v>
      </c>
      <c r="D334">
        <v>0</v>
      </c>
      <c r="E334">
        <v>0</v>
      </c>
      <c r="G334" t="s">
        <v>984</v>
      </c>
      <c r="H334" s="21">
        <v>45105.409424849538</v>
      </c>
      <c r="I334" t="s">
        <v>5350</v>
      </c>
      <c r="J334" t="s">
        <v>51</v>
      </c>
      <c r="K334" t="b">
        <v>0</v>
      </c>
      <c r="N334" t="s">
        <v>52</v>
      </c>
      <c r="O334">
        <v>2.65</v>
      </c>
      <c r="Q334">
        <v>2.65</v>
      </c>
      <c r="R334">
        <v>5</v>
      </c>
      <c r="S334">
        <v>0</v>
      </c>
      <c r="T334">
        <v>0</v>
      </c>
      <c r="X334" t="s">
        <v>47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18</v>
      </c>
      <c r="AR334">
        <v>26</v>
      </c>
      <c r="AS334">
        <v>18</v>
      </c>
      <c r="AT334">
        <v>9</v>
      </c>
      <c r="AU334">
        <v>3</v>
      </c>
      <c r="AV334">
        <v>0</v>
      </c>
      <c r="AW334">
        <v>20</v>
      </c>
      <c r="AX334">
        <v>26</v>
      </c>
      <c r="AY334">
        <v>0</v>
      </c>
      <c r="AZ334">
        <v>0</v>
      </c>
      <c r="BA334">
        <v>0</v>
      </c>
      <c r="BG334" t="str" cm="1">
        <f t="array" ref="BG334">_xlfn.IFS(
  ISNUMBER(SEARCH("Galaxy", Inventory[[#This Row],[Desc]])), "Samsung")</f>
        <v>Samsung</v>
      </c>
    </row>
    <row r="335" spans="1:59" x14ac:dyDescent="0.25">
      <c r="A335">
        <v>124458</v>
      </c>
      <c r="B335" t="s">
        <v>985</v>
      </c>
      <c r="C335" t="s">
        <v>49</v>
      </c>
      <c r="D335">
        <v>0</v>
      </c>
      <c r="E335">
        <v>0</v>
      </c>
      <c r="G335" t="s">
        <v>986</v>
      </c>
      <c r="H335" s="21">
        <v>45105.409424849538</v>
      </c>
      <c r="I335" t="s">
        <v>5350</v>
      </c>
      <c r="J335" t="s">
        <v>51</v>
      </c>
      <c r="K335" t="b">
        <v>0</v>
      </c>
      <c r="N335" t="s">
        <v>52</v>
      </c>
      <c r="O335">
        <v>2.79</v>
      </c>
      <c r="Q335">
        <v>2.79</v>
      </c>
      <c r="R335">
        <v>0</v>
      </c>
      <c r="S335">
        <v>0</v>
      </c>
      <c r="T335">
        <v>0</v>
      </c>
      <c r="X335" t="s">
        <v>47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G335" t="e" cm="1">
        <f t="array" ref="BG335">_xlfn.IFS(
  ISNUMBER(SEARCH("Galaxy", Inventory[[#This Row],[Desc]])), "Samsung")</f>
        <v>#N/A</v>
      </c>
    </row>
    <row r="336" spans="1:59" x14ac:dyDescent="0.25">
      <c r="A336">
        <v>124459</v>
      </c>
      <c r="B336" t="s">
        <v>987</v>
      </c>
      <c r="C336" t="s">
        <v>49</v>
      </c>
      <c r="D336">
        <v>0</v>
      </c>
      <c r="E336">
        <v>0</v>
      </c>
      <c r="G336" t="s">
        <v>988</v>
      </c>
      <c r="H336" s="21">
        <v>45105.409424849538</v>
      </c>
      <c r="I336" t="s">
        <v>5350</v>
      </c>
      <c r="J336" t="s">
        <v>51</v>
      </c>
      <c r="K336" t="b">
        <v>0</v>
      </c>
      <c r="N336" t="s">
        <v>52</v>
      </c>
      <c r="O336">
        <v>2.79</v>
      </c>
      <c r="Q336">
        <v>2.79</v>
      </c>
      <c r="R336">
        <v>0</v>
      </c>
      <c r="S336">
        <v>0</v>
      </c>
      <c r="T336">
        <v>0</v>
      </c>
      <c r="X336" t="s">
        <v>47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G336" t="e" cm="1">
        <f t="array" ref="BG336">_xlfn.IFS(
  ISNUMBER(SEARCH("Galaxy", Inventory[[#This Row],[Desc]])), "Samsung")</f>
        <v>#N/A</v>
      </c>
    </row>
    <row r="337" spans="1:59" x14ac:dyDescent="0.25">
      <c r="A337">
        <v>124460</v>
      </c>
      <c r="B337" t="s">
        <v>989</v>
      </c>
      <c r="C337" t="s">
        <v>49</v>
      </c>
      <c r="D337">
        <v>0</v>
      </c>
      <c r="E337">
        <v>0</v>
      </c>
      <c r="G337" t="s">
        <v>990</v>
      </c>
      <c r="H337" s="21">
        <v>45105.409424849538</v>
      </c>
      <c r="I337" t="s">
        <v>5350</v>
      </c>
      <c r="J337" t="s">
        <v>51</v>
      </c>
      <c r="K337" t="b">
        <v>0</v>
      </c>
      <c r="N337" t="s">
        <v>52</v>
      </c>
      <c r="O337">
        <v>2.79</v>
      </c>
      <c r="Q337">
        <v>2.79</v>
      </c>
      <c r="R337">
        <v>0</v>
      </c>
      <c r="S337">
        <v>0</v>
      </c>
      <c r="T337">
        <v>0</v>
      </c>
      <c r="X337" t="s">
        <v>47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G337" t="e" cm="1">
        <f t="array" ref="BG337">_xlfn.IFS(
  ISNUMBER(SEARCH("Galaxy", Inventory[[#This Row],[Desc]])), "Samsung")</f>
        <v>#N/A</v>
      </c>
    </row>
    <row r="338" spans="1:59" x14ac:dyDescent="0.25">
      <c r="A338">
        <v>124461</v>
      </c>
      <c r="B338" t="s">
        <v>991</v>
      </c>
      <c r="C338" t="s">
        <v>49</v>
      </c>
      <c r="D338">
        <v>0</v>
      </c>
      <c r="E338">
        <v>0</v>
      </c>
      <c r="G338" t="s">
        <v>992</v>
      </c>
      <c r="H338" s="21">
        <v>45105.409424849538</v>
      </c>
      <c r="I338" t="s">
        <v>5350</v>
      </c>
      <c r="J338" t="s">
        <v>51</v>
      </c>
      <c r="K338" t="b">
        <v>0</v>
      </c>
      <c r="N338" t="s">
        <v>52</v>
      </c>
      <c r="O338">
        <v>2.79</v>
      </c>
      <c r="Q338">
        <v>2.79</v>
      </c>
      <c r="R338">
        <v>0</v>
      </c>
      <c r="S338">
        <v>0</v>
      </c>
      <c r="T338">
        <v>0</v>
      </c>
      <c r="X338" t="s">
        <v>47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G338" t="e" cm="1">
        <f t="array" ref="BG338">_xlfn.IFS(
  ISNUMBER(SEARCH("Galaxy", Inventory[[#This Row],[Desc]])), "Samsung")</f>
        <v>#N/A</v>
      </c>
    </row>
    <row r="339" spans="1:59" x14ac:dyDescent="0.25">
      <c r="A339">
        <v>124462</v>
      </c>
      <c r="B339" t="s">
        <v>993</v>
      </c>
      <c r="C339" t="s">
        <v>49</v>
      </c>
      <c r="D339">
        <v>0</v>
      </c>
      <c r="E339">
        <v>0</v>
      </c>
      <c r="G339" t="s">
        <v>994</v>
      </c>
      <c r="H339" s="21">
        <v>45105.409424849538</v>
      </c>
      <c r="I339" t="s">
        <v>5350</v>
      </c>
      <c r="J339" t="s">
        <v>51</v>
      </c>
      <c r="K339" t="b">
        <v>0</v>
      </c>
      <c r="N339" t="s">
        <v>52</v>
      </c>
      <c r="O339">
        <v>2.79</v>
      </c>
      <c r="Q339">
        <v>2.79</v>
      </c>
      <c r="R339">
        <v>0</v>
      </c>
      <c r="S339">
        <v>0</v>
      </c>
      <c r="T339">
        <v>0</v>
      </c>
      <c r="X339" t="s">
        <v>47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G339" t="e" cm="1">
        <f t="array" ref="BG339">_xlfn.IFS(
  ISNUMBER(SEARCH("Galaxy", Inventory[[#This Row],[Desc]])), "Samsung")</f>
        <v>#N/A</v>
      </c>
    </row>
    <row r="340" spans="1:59" x14ac:dyDescent="0.25">
      <c r="A340">
        <v>124463</v>
      </c>
      <c r="B340" t="s">
        <v>995</v>
      </c>
      <c r="C340" t="s">
        <v>49</v>
      </c>
      <c r="D340">
        <v>0</v>
      </c>
      <c r="E340">
        <v>0</v>
      </c>
      <c r="G340" t="s">
        <v>996</v>
      </c>
      <c r="H340" s="21">
        <v>45105.409424849538</v>
      </c>
      <c r="I340" t="s">
        <v>5350</v>
      </c>
      <c r="J340" t="s">
        <v>51</v>
      </c>
      <c r="K340" t="b">
        <v>0</v>
      </c>
      <c r="N340" t="s">
        <v>52</v>
      </c>
      <c r="O340">
        <v>2.79</v>
      </c>
      <c r="Q340">
        <v>2.79</v>
      </c>
      <c r="R340">
        <v>0</v>
      </c>
      <c r="S340">
        <v>0</v>
      </c>
      <c r="T340">
        <v>0</v>
      </c>
      <c r="X340" t="s">
        <v>47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G340" t="e" cm="1">
        <f t="array" ref="BG340">_xlfn.IFS(
  ISNUMBER(SEARCH("Galaxy", Inventory[[#This Row],[Desc]])), "Samsung")</f>
        <v>#N/A</v>
      </c>
    </row>
    <row r="341" spans="1:59" x14ac:dyDescent="0.25">
      <c r="A341">
        <v>124464</v>
      </c>
      <c r="B341" t="s">
        <v>997</v>
      </c>
      <c r="C341" t="s">
        <v>49</v>
      </c>
      <c r="D341">
        <v>0</v>
      </c>
      <c r="E341">
        <v>0</v>
      </c>
      <c r="G341" t="s">
        <v>998</v>
      </c>
      <c r="H341" s="21">
        <v>45105.409424849538</v>
      </c>
      <c r="I341" t="s">
        <v>5350</v>
      </c>
      <c r="J341" t="s">
        <v>51</v>
      </c>
      <c r="K341" t="b">
        <v>0</v>
      </c>
      <c r="N341" t="s">
        <v>52</v>
      </c>
      <c r="O341">
        <v>2.79</v>
      </c>
      <c r="Q341">
        <v>2.79</v>
      </c>
      <c r="R341">
        <v>0</v>
      </c>
      <c r="S341">
        <v>0</v>
      </c>
      <c r="T341">
        <v>0</v>
      </c>
      <c r="X341" t="s">
        <v>47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G341" t="e" cm="1">
        <f t="array" ref="BG341">_xlfn.IFS(
  ISNUMBER(SEARCH("Galaxy", Inventory[[#This Row],[Desc]])), "Samsung")</f>
        <v>#N/A</v>
      </c>
    </row>
    <row r="342" spans="1:59" x14ac:dyDescent="0.25">
      <c r="A342">
        <v>124465</v>
      </c>
      <c r="B342" t="s">
        <v>999</v>
      </c>
      <c r="C342" t="s">
        <v>49</v>
      </c>
      <c r="D342">
        <v>0</v>
      </c>
      <c r="E342">
        <v>0</v>
      </c>
      <c r="G342" t="s">
        <v>1000</v>
      </c>
      <c r="H342" s="21">
        <v>45105.409424849538</v>
      </c>
      <c r="I342" t="s">
        <v>5350</v>
      </c>
      <c r="J342" t="s">
        <v>51</v>
      </c>
      <c r="K342" t="b">
        <v>0</v>
      </c>
      <c r="N342" t="s">
        <v>52</v>
      </c>
      <c r="O342">
        <v>2.79</v>
      </c>
      <c r="Q342">
        <v>2.79</v>
      </c>
      <c r="R342">
        <v>0</v>
      </c>
      <c r="S342">
        <v>0</v>
      </c>
      <c r="T342">
        <v>0</v>
      </c>
      <c r="X342" t="s">
        <v>47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G342" t="e" cm="1">
        <f t="array" ref="BG342">_xlfn.IFS(
  ISNUMBER(SEARCH("Galaxy", Inventory[[#This Row],[Desc]])), "Samsung")</f>
        <v>#N/A</v>
      </c>
    </row>
    <row r="343" spans="1:59" x14ac:dyDescent="0.25">
      <c r="A343">
        <v>124466</v>
      </c>
      <c r="B343" t="s">
        <v>1001</v>
      </c>
      <c r="C343" t="s">
        <v>49</v>
      </c>
      <c r="D343">
        <v>0</v>
      </c>
      <c r="E343">
        <v>0</v>
      </c>
      <c r="G343" t="s">
        <v>1002</v>
      </c>
      <c r="H343" s="21">
        <v>45105.409424849538</v>
      </c>
      <c r="I343" t="s">
        <v>5350</v>
      </c>
      <c r="J343" t="s">
        <v>51</v>
      </c>
      <c r="K343" t="b">
        <v>0</v>
      </c>
      <c r="N343" t="s">
        <v>52</v>
      </c>
      <c r="O343">
        <v>2.79</v>
      </c>
      <c r="Q343">
        <v>2.79</v>
      </c>
      <c r="R343">
        <v>0</v>
      </c>
      <c r="S343">
        <v>0</v>
      </c>
      <c r="T343">
        <v>0</v>
      </c>
      <c r="X343" t="s">
        <v>47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G343" t="e" cm="1">
        <f t="array" ref="BG343">_xlfn.IFS(
  ISNUMBER(SEARCH("Galaxy", Inventory[[#This Row],[Desc]])), "Samsung")</f>
        <v>#N/A</v>
      </c>
    </row>
    <row r="344" spans="1:59" x14ac:dyDescent="0.25">
      <c r="A344">
        <v>124467</v>
      </c>
      <c r="B344" t="s">
        <v>1003</v>
      </c>
      <c r="C344" t="s">
        <v>49</v>
      </c>
      <c r="D344">
        <v>0</v>
      </c>
      <c r="E344">
        <v>0</v>
      </c>
      <c r="G344" t="s">
        <v>1004</v>
      </c>
      <c r="H344" s="21">
        <v>45105.409424849538</v>
      </c>
      <c r="I344" t="s">
        <v>5350</v>
      </c>
      <c r="J344" t="s">
        <v>51</v>
      </c>
      <c r="K344" t="b">
        <v>0</v>
      </c>
      <c r="N344" t="s">
        <v>52</v>
      </c>
      <c r="O344">
        <v>7.26</v>
      </c>
      <c r="Q344">
        <v>7.26</v>
      </c>
      <c r="R344">
        <v>0</v>
      </c>
      <c r="S344">
        <v>0</v>
      </c>
      <c r="T344">
        <v>0</v>
      </c>
      <c r="X344" t="s">
        <v>47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5362</v>
      </c>
      <c r="BG344" t="str" cm="1">
        <f t="array" ref="BG344">_xlfn.IFS(
  ISNUMBER(SEARCH("Ipad", Inventory[[#This Row],[Desc]])), "Apple")</f>
        <v>Apple</v>
      </c>
    </row>
    <row r="345" spans="1:59" x14ac:dyDescent="0.25">
      <c r="A345">
        <v>124468</v>
      </c>
      <c r="B345" t="s">
        <v>1005</v>
      </c>
      <c r="C345" t="s">
        <v>49</v>
      </c>
      <c r="D345">
        <v>0</v>
      </c>
      <c r="E345">
        <v>0</v>
      </c>
      <c r="G345" t="s">
        <v>1006</v>
      </c>
      <c r="H345" s="21">
        <v>45105.409424849538</v>
      </c>
      <c r="I345" t="s">
        <v>5350</v>
      </c>
      <c r="J345" t="s">
        <v>51</v>
      </c>
      <c r="K345" t="b">
        <v>0</v>
      </c>
      <c r="N345" t="s">
        <v>52</v>
      </c>
      <c r="O345">
        <v>7.26</v>
      </c>
      <c r="Q345">
        <v>7.26</v>
      </c>
      <c r="R345">
        <v>0</v>
      </c>
      <c r="S345">
        <v>0</v>
      </c>
      <c r="T345">
        <v>0</v>
      </c>
      <c r="X345" t="s">
        <v>47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5362</v>
      </c>
      <c r="BG345" t="str" cm="1">
        <f t="array" ref="BG345">_xlfn.IFS(
  ISNUMBER(SEARCH("Ipad", Inventory[[#This Row],[Desc]])), "Apple")</f>
        <v>Apple</v>
      </c>
    </row>
    <row r="346" spans="1:59" x14ac:dyDescent="0.25">
      <c r="A346">
        <v>124469</v>
      </c>
      <c r="B346" t="s">
        <v>1007</v>
      </c>
      <c r="C346" t="s">
        <v>49</v>
      </c>
      <c r="D346">
        <v>0</v>
      </c>
      <c r="E346">
        <v>0</v>
      </c>
      <c r="G346" t="s">
        <v>1008</v>
      </c>
      <c r="H346" s="21">
        <v>45105.409424849538</v>
      </c>
      <c r="I346" t="s">
        <v>5350</v>
      </c>
      <c r="J346" t="s">
        <v>51</v>
      </c>
      <c r="K346" t="b">
        <v>0</v>
      </c>
      <c r="N346" t="s">
        <v>52</v>
      </c>
      <c r="O346">
        <v>7.26</v>
      </c>
      <c r="Q346">
        <v>7.26</v>
      </c>
      <c r="R346">
        <v>0</v>
      </c>
      <c r="S346">
        <v>0</v>
      </c>
      <c r="T346">
        <v>0</v>
      </c>
      <c r="X346" t="s">
        <v>47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5362</v>
      </c>
      <c r="BG346" t="str" cm="1">
        <f t="array" ref="BG346">_xlfn.IFS(
  ISNUMBER(SEARCH("Ipad", Inventory[[#This Row],[Desc]])), "Apple")</f>
        <v>Apple</v>
      </c>
    </row>
    <row r="347" spans="1:59" x14ac:dyDescent="0.25">
      <c r="A347">
        <v>124475</v>
      </c>
      <c r="B347" t="s">
        <v>1009</v>
      </c>
      <c r="C347" t="s">
        <v>49</v>
      </c>
      <c r="D347">
        <v>0</v>
      </c>
      <c r="E347">
        <v>0</v>
      </c>
      <c r="G347" t="s">
        <v>1010</v>
      </c>
      <c r="H347" s="21">
        <v>45105.409424849538</v>
      </c>
      <c r="I347" t="s">
        <v>5350</v>
      </c>
      <c r="J347" t="s">
        <v>51</v>
      </c>
      <c r="K347" t="b">
        <v>0</v>
      </c>
      <c r="N347" t="s">
        <v>52</v>
      </c>
      <c r="O347">
        <v>3.21</v>
      </c>
      <c r="Q347">
        <v>3.21</v>
      </c>
      <c r="R347">
        <v>0</v>
      </c>
      <c r="S347">
        <v>0</v>
      </c>
      <c r="T347">
        <v>0</v>
      </c>
      <c r="X347" t="s">
        <v>47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G347" t="e" cm="1">
        <f t="array" ref="BG347">_xlfn.IFS(
  ISNUMBER(SEARCH("Galaxy", Inventory[[#This Row],[Desc]])), "Samsung")</f>
        <v>#N/A</v>
      </c>
    </row>
    <row r="348" spans="1:59" x14ac:dyDescent="0.25">
      <c r="A348">
        <v>124476</v>
      </c>
      <c r="B348" t="s">
        <v>1011</v>
      </c>
      <c r="C348" t="s">
        <v>49</v>
      </c>
      <c r="D348">
        <v>0</v>
      </c>
      <c r="E348">
        <v>0</v>
      </c>
      <c r="G348" t="s">
        <v>1012</v>
      </c>
      <c r="H348" s="21">
        <v>45105.409424849538</v>
      </c>
      <c r="I348" t="s">
        <v>5350</v>
      </c>
      <c r="J348" t="s">
        <v>51</v>
      </c>
      <c r="K348" t="b">
        <v>0</v>
      </c>
      <c r="N348" t="s">
        <v>52</v>
      </c>
      <c r="O348">
        <v>3.21</v>
      </c>
      <c r="Q348">
        <v>3.21</v>
      </c>
      <c r="R348">
        <v>5.4545000000000003</v>
      </c>
      <c r="S348">
        <v>0</v>
      </c>
      <c r="T348">
        <v>0</v>
      </c>
      <c r="X348" t="s">
        <v>47</v>
      </c>
      <c r="Y348">
        <v>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6</v>
      </c>
      <c r="AP348">
        <v>17</v>
      </c>
      <c r="AQ348">
        <v>9</v>
      </c>
      <c r="AR348">
        <v>8</v>
      </c>
      <c r="AS348">
        <v>9</v>
      </c>
      <c r="AT348">
        <v>9</v>
      </c>
      <c r="AU348">
        <v>14</v>
      </c>
      <c r="AV348">
        <v>11</v>
      </c>
      <c r="AW348">
        <v>13</v>
      </c>
      <c r="AX348">
        <v>10</v>
      </c>
      <c r="AY348">
        <v>2</v>
      </c>
      <c r="AZ348">
        <v>0</v>
      </c>
      <c r="BA348">
        <v>0</v>
      </c>
      <c r="BG348" t="e" cm="1">
        <f t="array" ref="BG348">_xlfn.IFS(
  ISNUMBER(SEARCH("Galaxy", Inventory[[#This Row],[Desc]])), "Samsung")</f>
        <v>#N/A</v>
      </c>
    </row>
    <row r="349" spans="1:59" x14ac:dyDescent="0.25">
      <c r="A349">
        <v>124477</v>
      </c>
      <c r="B349" t="s">
        <v>1013</v>
      </c>
      <c r="C349" t="s">
        <v>49</v>
      </c>
      <c r="D349">
        <v>0</v>
      </c>
      <c r="E349">
        <v>0</v>
      </c>
      <c r="G349" t="s">
        <v>1014</v>
      </c>
      <c r="H349" s="21">
        <v>45105.409424849538</v>
      </c>
      <c r="I349" t="s">
        <v>5350</v>
      </c>
      <c r="J349" t="s">
        <v>51</v>
      </c>
      <c r="K349" t="b">
        <v>0</v>
      </c>
      <c r="N349" t="s">
        <v>52</v>
      </c>
      <c r="O349">
        <v>2.93</v>
      </c>
      <c r="Q349">
        <v>2.93</v>
      </c>
      <c r="R349">
        <v>4.5453999999999999</v>
      </c>
      <c r="S349">
        <v>0</v>
      </c>
      <c r="T349">
        <v>0</v>
      </c>
      <c r="X349" t="s">
        <v>47</v>
      </c>
      <c r="Y349">
        <v>-25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8</v>
      </c>
      <c r="AQ349">
        <v>3</v>
      </c>
      <c r="AR349">
        <v>2</v>
      </c>
      <c r="AS349">
        <v>3</v>
      </c>
      <c r="AT349">
        <v>1</v>
      </c>
      <c r="AU349">
        <v>5</v>
      </c>
      <c r="AV349">
        <v>0</v>
      </c>
      <c r="AW349">
        <v>0</v>
      </c>
      <c r="AX349">
        <v>3</v>
      </c>
      <c r="AY349">
        <v>0</v>
      </c>
      <c r="AZ349">
        <v>0</v>
      </c>
      <c r="BA349">
        <v>0</v>
      </c>
      <c r="BG349" t="e" cm="1">
        <f t="array" ref="BG349">_xlfn.IFS(
  ISNUMBER(SEARCH("Galaxy", Inventory[[#This Row],[Desc]])), "Samsung")</f>
        <v>#N/A</v>
      </c>
    </row>
    <row r="350" spans="1:59" x14ac:dyDescent="0.25">
      <c r="A350">
        <v>124478</v>
      </c>
      <c r="B350" t="s">
        <v>1015</v>
      </c>
      <c r="C350" t="s">
        <v>49</v>
      </c>
      <c r="D350">
        <v>0</v>
      </c>
      <c r="E350">
        <v>0</v>
      </c>
      <c r="G350" t="s">
        <v>299</v>
      </c>
      <c r="H350" s="21">
        <v>45105.409424849538</v>
      </c>
      <c r="I350" t="s">
        <v>5350</v>
      </c>
      <c r="J350" t="s">
        <v>51</v>
      </c>
      <c r="K350" t="b">
        <v>0</v>
      </c>
      <c r="N350" t="s">
        <v>52</v>
      </c>
      <c r="O350">
        <v>2.93</v>
      </c>
      <c r="Q350">
        <v>2.93</v>
      </c>
      <c r="R350">
        <v>4.5454999999999997</v>
      </c>
      <c r="S350">
        <v>0</v>
      </c>
      <c r="T350">
        <v>0</v>
      </c>
      <c r="X350" t="s">
        <v>47</v>
      </c>
      <c r="Y350">
        <v>49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G350" t="e" cm="1">
        <f t="array" ref="BG350">_xlfn.IFS(
  ISNUMBER(SEARCH("Galaxy", Inventory[[#This Row],[Desc]])), "Samsung")</f>
        <v>#N/A</v>
      </c>
    </row>
    <row r="351" spans="1:59" x14ac:dyDescent="0.25">
      <c r="A351">
        <v>124479</v>
      </c>
      <c r="B351" t="s">
        <v>1016</v>
      </c>
      <c r="C351" t="s">
        <v>49</v>
      </c>
      <c r="D351">
        <v>0</v>
      </c>
      <c r="E351">
        <v>0</v>
      </c>
      <c r="G351" t="s">
        <v>371</v>
      </c>
      <c r="H351" s="21">
        <v>45105.409424849538</v>
      </c>
      <c r="I351" t="s">
        <v>5350</v>
      </c>
      <c r="J351" t="s">
        <v>51</v>
      </c>
      <c r="K351" t="b">
        <v>0</v>
      </c>
      <c r="N351" t="s">
        <v>52</v>
      </c>
      <c r="O351">
        <v>2.93</v>
      </c>
      <c r="Q351">
        <v>2.93</v>
      </c>
      <c r="R351">
        <v>4.5453999999999999</v>
      </c>
      <c r="S351">
        <v>0</v>
      </c>
      <c r="T351">
        <v>0</v>
      </c>
      <c r="X351" t="s">
        <v>47</v>
      </c>
      <c r="Y351">
        <v>30</v>
      </c>
      <c r="Z351">
        <v>0</v>
      </c>
      <c r="AA351">
        <v>70</v>
      </c>
      <c r="AB351">
        <v>70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3</v>
      </c>
      <c r="AV351">
        <v>7</v>
      </c>
      <c r="AW351">
        <v>12</v>
      </c>
      <c r="AX351">
        <v>17</v>
      </c>
      <c r="AY351">
        <v>0</v>
      </c>
      <c r="AZ351">
        <v>0</v>
      </c>
      <c r="BA351">
        <v>0</v>
      </c>
      <c r="BG351" t="e" cm="1">
        <f t="array" ref="BG351">_xlfn.IFS(
  ISNUMBER(SEARCH("Galaxy", Inventory[[#This Row],[Desc]])), "Samsung")</f>
        <v>#N/A</v>
      </c>
    </row>
    <row r="352" spans="1:59" x14ac:dyDescent="0.25">
      <c r="A352">
        <v>124480</v>
      </c>
      <c r="B352" t="s">
        <v>1017</v>
      </c>
      <c r="C352" t="s">
        <v>49</v>
      </c>
      <c r="D352">
        <v>0</v>
      </c>
      <c r="E352">
        <v>0</v>
      </c>
      <c r="G352" t="s">
        <v>1018</v>
      </c>
      <c r="H352" s="21">
        <v>45105.409424849538</v>
      </c>
      <c r="I352" t="s">
        <v>5350</v>
      </c>
      <c r="J352" t="s">
        <v>51</v>
      </c>
      <c r="K352" t="b">
        <v>0</v>
      </c>
      <c r="N352" t="s">
        <v>52</v>
      </c>
      <c r="O352">
        <v>2.93</v>
      </c>
      <c r="Q352">
        <v>2.93</v>
      </c>
      <c r="R352">
        <v>4.5453999999999999</v>
      </c>
      <c r="S352">
        <v>0</v>
      </c>
      <c r="T352">
        <v>0</v>
      </c>
      <c r="X352" t="s">
        <v>47</v>
      </c>
      <c r="Y352">
        <v>8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21</v>
      </c>
      <c r="AR352">
        <v>9</v>
      </c>
      <c r="AS352">
        <v>6</v>
      </c>
      <c r="AT352">
        <v>4</v>
      </c>
      <c r="AU352">
        <v>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G352" t="e" cm="1">
        <f t="array" ref="BG352">_xlfn.IFS(
  ISNUMBER(SEARCH("Galaxy", Inventory[[#This Row],[Desc]])), "Samsung")</f>
        <v>#N/A</v>
      </c>
    </row>
    <row r="353" spans="1:59" x14ac:dyDescent="0.25">
      <c r="A353">
        <v>124481</v>
      </c>
      <c r="B353" t="s">
        <v>1019</v>
      </c>
      <c r="C353" t="s">
        <v>49</v>
      </c>
      <c r="D353">
        <v>0</v>
      </c>
      <c r="E353">
        <v>0</v>
      </c>
      <c r="G353" t="s">
        <v>1020</v>
      </c>
      <c r="H353" s="21">
        <v>45105.409424849538</v>
      </c>
      <c r="I353" t="s">
        <v>5350</v>
      </c>
      <c r="J353" t="s">
        <v>51</v>
      </c>
      <c r="K353" t="b">
        <v>0</v>
      </c>
      <c r="N353" t="s">
        <v>52</v>
      </c>
      <c r="O353">
        <v>2.93</v>
      </c>
      <c r="Q353">
        <v>2.93</v>
      </c>
      <c r="R353">
        <v>0</v>
      </c>
      <c r="S353">
        <v>0</v>
      </c>
      <c r="T353">
        <v>0</v>
      </c>
      <c r="X353" t="s">
        <v>47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G353" t="e" cm="1">
        <f t="array" ref="BG353">_xlfn.IFS(
  ISNUMBER(SEARCH("Galaxy", Inventory[[#This Row],[Desc]])), "Samsung")</f>
        <v>#N/A</v>
      </c>
    </row>
    <row r="354" spans="1:59" x14ac:dyDescent="0.25">
      <c r="A354">
        <v>124482</v>
      </c>
      <c r="B354" t="s">
        <v>1021</v>
      </c>
      <c r="C354" t="s">
        <v>49</v>
      </c>
      <c r="D354">
        <v>0</v>
      </c>
      <c r="E354">
        <v>0</v>
      </c>
      <c r="G354" t="s">
        <v>1022</v>
      </c>
      <c r="H354" s="21">
        <v>45105.409424849538</v>
      </c>
      <c r="I354" t="s">
        <v>5350</v>
      </c>
      <c r="J354" t="s">
        <v>51</v>
      </c>
      <c r="K354" t="b">
        <v>0</v>
      </c>
      <c r="N354" t="s">
        <v>52</v>
      </c>
      <c r="O354">
        <v>2.93</v>
      </c>
      <c r="Q354">
        <v>2.93</v>
      </c>
      <c r="R354">
        <v>0</v>
      </c>
      <c r="S354">
        <v>0</v>
      </c>
      <c r="T354">
        <v>0</v>
      </c>
      <c r="X354" t="s">
        <v>47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G354" t="e" cm="1">
        <f t="array" ref="BG354">_xlfn.IFS(
  ISNUMBER(SEARCH("Galaxy", Inventory[[#This Row],[Desc]])), "Samsung")</f>
        <v>#N/A</v>
      </c>
    </row>
    <row r="355" spans="1:59" x14ac:dyDescent="0.25">
      <c r="A355">
        <v>124483</v>
      </c>
      <c r="B355" t="s">
        <v>1023</v>
      </c>
      <c r="C355" t="s">
        <v>49</v>
      </c>
      <c r="D355">
        <v>0</v>
      </c>
      <c r="E355">
        <v>0</v>
      </c>
      <c r="G355" t="s">
        <v>1024</v>
      </c>
      <c r="H355" s="21">
        <v>45105.409424849538</v>
      </c>
      <c r="I355" t="s">
        <v>5350</v>
      </c>
      <c r="J355" t="s">
        <v>51</v>
      </c>
      <c r="K355" t="b">
        <v>0</v>
      </c>
      <c r="N355" t="s">
        <v>52</v>
      </c>
      <c r="O355">
        <v>2.09</v>
      </c>
      <c r="Q355">
        <v>2.09</v>
      </c>
      <c r="R355">
        <v>0</v>
      </c>
      <c r="S355">
        <v>0</v>
      </c>
      <c r="T355">
        <v>0</v>
      </c>
      <c r="X355" t="s">
        <v>47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G355" t="e" cm="1">
        <f t="array" ref="BG355">_xlfn.IFS(
  ISNUMBER(SEARCH("Galaxy", Inventory[[#This Row],[Desc]])), "Samsung")</f>
        <v>#N/A</v>
      </c>
    </row>
    <row r="356" spans="1:59" x14ac:dyDescent="0.25">
      <c r="A356">
        <v>124484</v>
      </c>
      <c r="B356" t="s">
        <v>1025</v>
      </c>
      <c r="C356" t="s">
        <v>49</v>
      </c>
      <c r="D356">
        <v>0</v>
      </c>
      <c r="E356">
        <v>0</v>
      </c>
      <c r="G356" t="s">
        <v>1026</v>
      </c>
      <c r="H356" s="21">
        <v>45105.409424849538</v>
      </c>
      <c r="I356" t="s">
        <v>5350</v>
      </c>
      <c r="J356" t="s">
        <v>51</v>
      </c>
      <c r="K356" t="b">
        <v>0</v>
      </c>
      <c r="N356" t="s">
        <v>52</v>
      </c>
      <c r="O356">
        <v>2.09</v>
      </c>
      <c r="Q356">
        <v>2.09</v>
      </c>
      <c r="R356">
        <v>0</v>
      </c>
      <c r="S356">
        <v>0</v>
      </c>
      <c r="T356">
        <v>0</v>
      </c>
      <c r="X356" t="s">
        <v>47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G356" t="e" cm="1">
        <f t="array" ref="BG356">_xlfn.IFS(
  ISNUMBER(SEARCH("Galaxy", Inventory[[#This Row],[Desc]])), "Samsung")</f>
        <v>#N/A</v>
      </c>
    </row>
    <row r="357" spans="1:59" x14ac:dyDescent="0.25">
      <c r="A357">
        <v>124490</v>
      </c>
      <c r="B357" t="s">
        <v>1038</v>
      </c>
      <c r="C357" t="s">
        <v>49</v>
      </c>
      <c r="D357">
        <v>0</v>
      </c>
      <c r="E357">
        <v>0</v>
      </c>
      <c r="G357" t="s">
        <v>1039</v>
      </c>
      <c r="H357" s="21">
        <v>45105.409424849538</v>
      </c>
      <c r="I357" t="s">
        <v>5350</v>
      </c>
      <c r="J357" t="s">
        <v>51</v>
      </c>
      <c r="K357" t="b">
        <v>0</v>
      </c>
      <c r="N357" t="s">
        <v>52</v>
      </c>
      <c r="O357">
        <v>2.65</v>
      </c>
      <c r="Q357">
        <v>2.65</v>
      </c>
      <c r="R357">
        <v>0</v>
      </c>
      <c r="S357">
        <v>0</v>
      </c>
      <c r="T357">
        <v>0</v>
      </c>
      <c r="X357" t="s">
        <v>47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G357" t="e" cm="1">
        <f t="array" ref="BG357">_xlfn.IFS(
  ISNUMBER(SEARCH("Galaxy", Inventory[[#This Row],[Desc]])), "Samsung")</f>
        <v>#N/A</v>
      </c>
    </row>
    <row r="358" spans="1:59" x14ac:dyDescent="0.25">
      <c r="A358">
        <v>124491</v>
      </c>
      <c r="B358" t="s">
        <v>1040</v>
      </c>
      <c r="C358" t="s">
        <v>49</v>
      </c>
      <c r="D358">
        <v>0</v>
      </c>
      <c r="E358">
        <v>0</v>
      </c>
      <c r="G358" t="s">
        <v>1041</v>
      </c>
      <c r="H358" s="21">
        <v>45105.409424849538</v>
      </c>
      <c r="I358" t="s">
        <v>5350</v>
      </c>
      <c r="J358" t="s">
        <v>51</v>
      </c>
      <c r="K358" t="b">
        <v>0</v>
      </c>
      <c r="N358" t="s">
        <v>52</v>
      </c>
      <c r="O358">
        <v>2.65</v>
      </c>
      <c r="Q358">
        <v>2.65</v>
      </c>
      <c r="R358">
        <v>3.8180999999999998</v>
      </c>
      <c r="S358">
        <v>0</v>
      </c>
      <c r="T358">
        <v>0</v>
      </c>
      <c r="X358" t="s">
        <v>47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34</v>
      </c>
      <c r="AR358">
        <v>13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G358" t="e" cm="1">
        <f t="array" ref="BG358">_xlfn.IFS(
  ISNUMBER(SEARCH("Galaxy", Inventory[[#This Row],[Desc]])), "Samsung")</f>
        <v>#N/A</v>
      </c>
    </row>
    <row r="359" spans="1:59" x14ac:dyDescent="0.25">
      <c r="A359">
        <v>124492</v>
      </c>
      <c r="B359" t="s">
        <v>1042</v>
      </c>
      <c r="C359" t="s">
        <v>49</v>
      </c>
      <c r="D359">
        <v>0</v>
      </c>
      <c r="E359">
        <v>0</v>
      </c>
      <c r="G359" t="s">
        <v>1043</v>
      </c>
      <c r="H359" s="21">
        <v>45105.409424849538</v>
      </c>
      <c r="I359" t="s">
        <v>5350</v>
      </c>
      <c r="J359" t="s">
        <v>51</v>
      </c>
      <c r="K359" t="b">
        <v>0</v>
      </c>
      <c r="N359" t="s">
        <v>52</v>
      </c>
      <c r="O359">
        <v>2.65</v>
      </c>
      <c r="Q359">
        <v>2.65</v>
      </c>
      <c r="R359">
        <v>0</v>
      </c>
      <c r="S359">
        <v>0</v>
      </c>
      <c r="T359">
        <v>0</v>
      </c>
      <c r="X359" t="s">
        <v>47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G359" t="e" cm="1">
        <f t="array" ref="BG359">_xlfn.IFS(
  ISNUMBER(SEARCH("Galaxy", Inventory[[#This Row],[Desc]])), "Samsung")</f>
        <v>#N/A</v>
      </c>
    </row>
    <row r="360" spans="1:59" x14ac:dyDescent="0.25">
      <c r="A360">
        <v>124493</v>
      </c>
      <c r="B360" t="s">
        <v>1044</v>
      </c>
      <c r="C360" t="s">
        <v>49</v>
      </c>
      <c r="D360">
        <v>0</v>
      </c>
      <c r="E360">
        <v>0</v>
      </c>
      <c r="G360" t="s">
        <v>1045</v>
      </c>
      <c r="H360" s="21">
        <v>45105.409424849538</v>
      </c>
      <c r="I360" t="s">
        <v>5350</v>
      </c>
      <c r="J360" t="s">
        <v>51</v>
      </c>
      <c r="K360" t="b">
        <v>0</v>
      </c>
      <c r="N360" t="s">
        <v>52</v>
      </c>
      <c r="O360">
        <v>2.65</v>
      </c>
      <c r="Q360">
        <v>2.65</v>
      </c>
      <c r="R360">
        <v>0</v>
      </c>
      <c r="S360">
        <v>0</v>
      </c>
      <c r="T360">
        <v>0</v>
      </c>
      <c r="X360" t="s">
        <v>47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G360" t="e" cm="1">
        <f t="array" ref="BG360">_xlfn.IFS(
  ISNUMBER(SEARCH("Galaxy", Inventory[[#This Row],[Desc]])), "Samsung")</f>
        <v>#N/A</v>
      </c>
    </row>
    <row r="361" spans="1:59" x14ac:dyDescent="0.25">
      <c r="A361">
        <v>124494</v>
      </c>
      <c r="B361" t="s">
        <v>1046</v>
      </c>
      <c r="C361" t="s">
        <v>49</v>
      </c>
      <c r="D361">
        <v>0</v>
      </c>
      <c r="E361">
        <v>0</v>
      </c>
      <c r="G361" t="s">
        <v>1047</v>
      </c>
      <c r="H361" s="21">
        <v>45105.409424849538</v>
      </c>
      <c r="I361" t="s">
        <v>5350</v>
      </c>
      <c r="J361" t="s">
        <v>51</v>
      </c>
      <c r="K361" t="b">
        <v>0</v>
      </c>
      <c r="N361" t="s">
        <v>52</v>
      </c>
      <c r="O361">
        <v>2.65</v>
      </c>
      <c r="Q361">
        <v>2.65</v>
      </c>
      <c r="R361">
        <v>0</v>
      </c>
      <c r="S361">
        <v>0</v>
      </c>
      <c r="T361">
        <v>0</v>
      </c>
      <c r="X361" t="s">
        <v>47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G361" t="e" cm="1">
        <f t="array" ref="BG361">_xlfn.IFS(
  ISNUMBER(SEARCH("Galaxy", Inventory[[#This Row],[Desc]])), "Samsung")</f>
        <v>#N/A</v>
      </c>
    </row>
    <row r="362" spans="1:59" x14ac:dyDescent="0.25">
      <c r="A362">
        <v>124495</v>
      </c>
      <c r="B362" t="s">
        <v>1048</v>
      </c>
      <c r="C362" t="s">
        <v>49</v>
      </c>
      <c r="D362">
        <v>0</v>
      </c>
      <c r="E362">
        <v>0</v>
      </c>
      <c r="G362" t="s">
        <v>1049</v>
      </c>
      <c r="H362" s="21">
        <v>45105.409424849538</v>
      </c>
      <c r="I362" t="s">
        <v>5350</v>
      </c>
      <c r="J362" t="s">
        <v>51</v>
      </c>
      <c r="K362" t="b">
        <v>0</v>
      </c>
      <c r="N362" t="s">
        <v>52</v>
      </c>
      <c r="O362">
        <v>2.65</v>
      </c>
      <c r="Q362">
        <v>2.65</v>
      </c>
      <c r="R362">
        <v>0</v>
      </c>
      <c r="S362">
        <v>0</v>
      </c>
      <c r="T362">
        <v>0</v>
      </c>
      <c r="X362" t="s">
        <v>47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G362" t="e" cm="1">
        <f t="array" ref="BG362">_xlfn.IFS(
  ISNUMBER(SEARCH("Galaxy", Inventory[[#This Row],[Desc]])), "Samsung")</f>
        <v>#N/A</v>
      </c>
    </row>
    <row r="363" spans="1:59" x14ac:dyDescent="0.25">
      <c r="A363">
        <v>124496</v>
      </c>
      <c r="B363" t="s">
        <v>1050</v>
      </c>
      <c r="C363" t="s">
        <v>49</v>
      </c>
      <c r="D363">
        <v>0</v>
      </c>
      <c r="E363">
        <v>0</v>
      </c>
      <c r="G363" t="s">
        <v>1051</v>
      </c>
      <c r="H363" s="21">
        <v>45105.409424849538</v>
      </c>
      <c r="I363" t="s">
        <v>5350</v>
      </c>
      <c r="J363" t="s">
        <v>51</v>
      </c>
      <c r="K363" t="b">
        <v>0</v>
      </c>
      <c r="N363" t="s">
        <v>52</v>
      </c>
      <c r="O363">
        <v>2.65</v>
      </c>
      <c r="Q363">
        <v>2.65</v>
      </c>
      <c r="R363">
        <v>0</v>
      </c>
      <c r="S363">
        <v>0</v>
      </c>
      <c r="T363">
        <v>0</v>
      </c>
      <c r="X363" t="s">
        <v>47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G363" t="e" cm="1">
        <f t="array" ref="BG363">_xlfn.IFS(
  ISNUMBER(SEARCH("Galaxy", Inventory[[#This Row],[Desc]])), "Samsung")</f>
        <v>#N/A</v>
      </c>
    </row>
    <row r="364" spans="1:59" x14ac:dyDescent="0.25">
      <c r="A364">
        <v>124497</v>
      </c>
      <c r="B364" t="s">
        <v>1052</v>
      </c>
      <c r="C364" t="s">
        <v>49</v>
      </c>
      <c r="D364">
        <v>0</v>
      </c>
      <c r="E364">
        <v>0</v>
      </c>
      <c r="G364" t="s">
        <v>1053</v>
      </c>
      <c r="H364" s="21">
        <v>45105.409424849538</v>
      </c>
      <c r="I364" t="s">
        <v>5350</v>
      </c>
      <c r="J364" t="s">
        <v>51</v>
      </c>
      <c r="K364" t="b">
        <v>0</v>
      </c>
      <c r="N364" t="s">
        <v>52</v>
      </c>
      <c r="O364">
        <v>2.65</v>
      </c>
      <c r="Q364">
        <v>2.65</v>
      </c>
      <c r="R364">
        <v>0</v>
      </c>
      <c r="S364">
        <v>0</v>
      </c>
      <c r="T364">
        <v>0</v>
      </c>
      <c r="X364" t="s">
        <v>47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G364" t="e" cm="1">
        <f t="array" ref="BG364">_xlfn.IFS(
  ISNUMBER(SEARCH("Galaxy", Inventory[[#This Row],[Desc]])), "Samsung")</f>
        <v>#N/A</v>
      </c>
    </row>
    <row r="365" spans="1:59" x14ac:dyDescent="0.25">
      <c r="A365">
        <v>124498</v>
      </c>
      <c r="B365" t="s">
        <v>1054</v>
      </c>
      <c r="C365" t="s">
        <v>49</v>
      </c>
      <c r="D365">
        <v>0</v>
      </c>
      <c r="E365">
        <v>0</v>
      </c>
      <c r="G365" t="s">
        <v>1055</v>
      </c>
      <c r="H365" s="21">
        <v>45105.409424849538</v>
      </c>
      <c r="I365" t="s">
        <v>5350</v>
      </c>
      <c r="J365" t="s">
        <v>51</v>
      </c>
      <c r="K365" t="b">
        <v>0</v>
      </c>
      <c r="N365" t="s">
        <v>52</v>
      </c>
      <c r="O365">
        <v>2.65</v>
      </c>
      <c r="Q365">
        <v>2.65</v>
      </c>
      <c r="R365">
        <v>0</v>
      </c>
      <c r="S365">
        <v>0</v>
      </c>
      <c r="T365">
        <v>0</v>
      </c>
      <c r="X365" t="s">
        <v>47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G365" t="e" cm="1">
        <f t="array" ref="BG365">_xlfn.IFS(
  ISNUMBER(SEARCH("Galaxy", Inventory[[#This Row],[Desc]])), "Samsung")</f>
        <v>#N/A</v>
      </c>
    </row>
    <row r="366" spans="1:59" x14ac:dyDescent="0.25">
      <c r="A366">
        <v>124499</v>
      </c>
      <c r="B366" t="s">
        <v>1056</v>
      </c>
      <c r="C366" t="s">
        <v>49</v>
      </c>
      <c r="D366">
        <v>0</v>
      </c>
      <c r="E366">
        <v>0</v>
      </c>
      <c r="G366" t="s">
        <v>1057</v>
      </c>
      <c r="H366" s="21">
        <v>45105.409424849538</v>
      </c>
      <c r="I366" t="s">
        <v>5350</v>
      </c>
      <c r="J366" t="s">
        <v>51</v>
      </c>
      <c r="K366" t="b">
        <v>0</v>
      </c>
      <c r="N366" t="s">
        <v>52</v>
      </c>
      <c r="O366">
        <v>2.65</v>
      </c>
      <c r="Q366">
        <v>2.65</v>
      </c>
      <c r="R366">
        <v>0</v>
      </c>
      <c r="S366">
        <v>0</v>
      </c>
      <c r="T366">
        <v>0</v>
      </c>
      <c r="X366" t="s">
        <v>47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G366" t="e" cm="1">
        <f t="array" ref="BG366">_xlfn.IFS(
  ISNUMBER(SEARCH("Galaxy", Inventory[[#This Row],[Desc]])), "Samsung")</f>
        <v>#N/A</v>
      </c>
    </row>
    <row r="367" spans="1:59" x14ac:dyDescent="0.25">
      <c r="A367">
        <v>124500</v>
      </c>
      <c r="B367" t="s">
        <v>1058</v>
      </c>
      <c r="C367" t="s">
        <v>49</v>
      </c>
      <c r="D367">
        <v>0</v>
      </c>
      <c r="E367">
        <v>0</v>
      </c>
      <c r="G367" t="s">
        <v>1059</v>
      </c>
      <c r="H367" s="21">
        <v>45105.409424849538</v>
      </c>
      <c r="I367" t="s">
        <v>5350</v>
      </c>
      <c r="J367" t="s">
        <v>51</v>
      </c>
      <c r="K367" t="b">
        <v>0</v>
      </c>
      <c r="N367" t="s">
        <v>52</v>
      </c>
      <c r="O367">
        <v>2.65</v>
      </c>
      <c r="Q367">
        <v>2.65</v>
      </c>
      <c r="R367">
        <v>0</v>
      </c>
      <c r="S367">
        <v>0</v>
      </c>
      <c r="T367">
        <v>0</v>
      </c>
      <c r="X367" t="s">
        <v>47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G367" t="str" cm="1">
        <f t="array" ref="BG367">_xlfn.IFS(
  ISNUMBER(SEARCH("Galaxy", Inventory[[#This Row],[Desc]])), "Samsung")</f>
        <v>Samsung</v>
      </c>
    </row>
    <row r="368" spans="1:59" x14ac:dyDescent="0.25">
      <c r="A368">
        <v>124501</v>
      </c>
      <c r="B368" t="s">
        <v>1060</v>
      </c>
      <c r="C368" t="s">
        <v>49</v>
      </c>
      <c r="D368">
        <v>0</v>
      </c>
      <c r="E368">
        <v>0</v>
      </c>
      <c r="G368" t="s">
        <v>1061</v>
      </c>
      <c r="H368" s="21">
        <v>45105.409424849538</v>
      </c>
      <c r="I368" t="s">
        <v>5350</v>
      </c>
      <c r="J368" t="s">
        <v>51</v>
      </c>
      <c r="K368" t="b">
        <v>0</v>
      </c>
      <c r="N368" t="s">
        <v>52</v>
      </c>
      <c r="O368">
        <v>2.65</v>
      </c>
      <c r="Q368">
        <v>2.65</v>
      </c>
      <c r="R368">
        <v>0</v>
      </c>
      <c r="S368">
        <v>0</v>
      </c>
      <c r="T368">
        <v>0</v>
      </c>
      <c r="X368" t="s">
        <v>47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G368" t="str" cm="1">
        <f t="array" ref="BG368">_xlfn.IFS(
  ISNUMBER(SEARCH("Galaxy", Inventory[[#This Row],[Desc]])), "Samsung")</f>
        <v>Samsung</v>
      </c>
    </row>
    <row r="369" spans="1:59" x14ac:dyDescent="0.25">
      <c r="A369">
        <v>124502</v>
      </c>
      <c r="B369" t="s">
        <v>1062</v>
      </c>
      <c r="C369" t="s">
        <v>49</v>
      </c>
      <c r="D369">
        <v>0</v>
      </c>
      <c r="E369">
        <v>0</v>
      </c>
      <c r="G369" t="s">
        <v>1063</v>
      </c>
      <c r="H369" s="21">
        <v>45105.409424849538</v>
      </c>
      <c r="I369" t="s">
        <v>5350</v>
      </c>
      <c r="J369" t="s">
        <v>51</v>
      </c>
      <c r="K369" t="b">
        <v>0</v>
      </c>
      <c r="N369" t="s">
        <v>52</v>
      </c>
      <c r="O369">
        <v>2.65</v>
      </c>
      <c r="Q369">
        <v>2.65</v>
      </c>
      <c r="R369">
        <v>0</v>
      </c>
      <c r="S369">
        <v>0</v>
      </c>
      <c r="T369">
        <v>0</v>
      </c>
      <c r="X369" t="s">
        <v>47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G369" t="str" cm="1">
        <f t="array" ref="BG369">_xlfn.IFS(
  ISNUMBER(SEARCH("Galaxy", Inventory[[#This Row],[Desc]])), "Samsung")</f>
        <v>Samsung</v>
      </c>
    </row>
    <row r="370" spans="1:59" x14ac:dyDescent="0.25">
      <c r="A370">
        <v>124503</v>
      </c>
      <c r="B370" t="s">
        <v>1064</v>
      </c>
      <c r="C370" t="s">
        <v>49</v>
      </c>
      <c r="D370">
        <v>0</v>
      </c>
      <c r="E370">
        <v>0</v>
      </c>
      <c r="G370" t="s">
        <v>1065</v>
      </c>
      <c r="H370" s="21">
        <v>45105.409424849538</v>
      </c>
      <c r="I370" t="s">
        <v>5350</v>
      </c>
      <c r="J370" t="s">
        <v>51</v>
      </c>
      <c r="K370" t="b">
        <v>0</v>
      </c>
      <c r="N370" t="s">
        <v>52</v>
      </c>
      <c r="O370">
        <v>2.65</v>
      </c>
      <c r="Q370">
        <v>2.65</v>
      </c>
      <c r="R370">
        <v>0</v>
      </c>
      <c r="S370">
        <v>0</v>
      </c>
      <c r="T370">
        <v>0</v>
      </c>
      <c r="X370" t="s">
        <v>47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G370" t="str" cm="1">
        <f t="array" ref="BG370">_xlfn.IFS(
  ISNUMBER(SEARCH("Galaxy", Inventory[[#This Row],[Desc]])), "Samsung")</f>
        <v>Samsung</v>
      </c>
    </row>
    <row r="371" spans="1:59" x14ac:dyDescent="0.25">
      <c r="A371">
        <v>124504</v>
      </c>
      <c r="B371" t="s">
        <v>1066</v>
      </c>
      <c r="C371" t="s">
        <v>49</v>
      </c>
      <c r="D371">
        <v>0</v>
      </c>
      <c r="E371">
        <v>0</v>
      </c>
      <c r="G371" t="s">
        <v>1067</v>
      </c>
      <c r="H371" s="21">
        <v>45105.409424849538</v>
      </c>
      <c r="I371" t="s">
        <v>5350</v>
      </c>
      <c r="J371" t="s">
        <v>51</v>
      </c>
      <c r="K371" t="b">
        <v>0</v>
      </c>
      <c r="N371" t="s">
        <v>52</v>
      </c>
      <c r="O371">
        <v>2.65</v>
      </c>
      <c r="Q371">
        <v>2.65</v>
      </c>
      <c r="R371">
        <v>0</v>
      </c>
      <c r="S371">
        <v>0</v>
      </c>
      <c r="T371">
        <v>0</v>
      </c>
      <c r="X371" t="s">
        <v>47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G371" t="str" cm="1">
        <f t="array" ref="BG371">_xlfn.IFS(
  ISNUMBER(SEARCH("Galaxy", Inventory[[#This Row],[Desc]])), "Samsung")</f>
        <v>Samsung</v>
      </c>
    </row>
    <row r="372" spans="1:59" x14ac:dyDescent="0.25">
      <c r="A372">
        <v>124505</v>
      </c>
      <c r="B372" t="s">
        <v>1068</v>
      </c>
      <c r="C372" t="s">
        <v>58</v>
      </c>
      <c r="D372">
        <v>4</v>
      </c>
      <c r="E372">
        <v>0</v>
      </c>
      <c r="F372" t="s">
        <v>1069</v>
      </c>
      <c r="G372" t="s">
        <v>1070</v>
      </c>
      <c r="H372" s="21">
        <v>45105.409424849538</v>
      </c>
      <c r="I372" t="s">
        <v>5350</v>
      </c>
      <c r="J372" t="s">
        <v>51</v>
      </c>
      <c r="K372" t="b">
        <v>0</v>
      </c>
      <c r="N372" t="s">
        <v>52</v>
      </c>
      <c r="O372">
        <v>3.77</v>
      </c>
      <c r="Q372">
        <v>3.77</v>
      </c>
      <c r="R372">
        <v>7.2481999999999998</v>
      </c>
      <c r="S372">
        <v>0</v>
      </c>
      <c r="T372">
        <v>0</v>
      </c>
      <c r="X372" t="s">
        <v>47</v>
      </c>
      <c r="Y372">
        <v>-3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48</v>
      </c>
      <c r="AR372">
        <v>36</v>
      </c>
      <c r="AS372">
        <v>8</v>
      </c>
      <c r="AT372">
        <v>0</v>
      </c>
      <c r="AU372">
        <v>35</v>
      </c>
      <c r="AV372">
        <v>1</v>
      </c>
      <c r="AW372">
        <v>41</v>
      </c>
      <c r="AX372">
        <v>87</v>
      </c>
      <c r="AY372">
        <v>2</v>
      </c>
      <c r="AZ372">
        <v>1</v>
      </c>
      <c r="BA372">
        <v>0</v>
      </c>
      <c r="BB372" t="s">
        <v>5362</v>
      </c>
      <c r="BG372" t="e" cm="1">
        <f t="array" ref="BG372">_xlfn.IFS(
  ISNUMBER(SEARCH("Ipad", Inventory[[#This Row],[Desc]])), "Apple")</f>
        <v>#N/A</v>
      </c>
    </row>
    <row r="373" spans="1:59" x14ac:dyDescent="0.25">
      <c r="A373">
        <v>124506</v>
      </c>
      <c r="B373" t="s">
        <v>1071</v>
      </c>
      <c r="C373" t="s">
        <v>58</v>
      </c>
      <c r="D373">
        <v>0</v>
      </c>
      <c r="E373">
        <v>0</v>
      </c>
      <c r="G373" t="s">
        <v>1072</v>
      </c>
      <c r="H373" s="21">
        <v>45105.409424849538</v>
      </c>
      <c r="I373" t="s">
        <v>5350</v>
      </c>
      <c r="J373" t="s">
        <v>51</v>
      </c>
      <c r="K373" t="b">
        <v>0</v>
      </c>
      <c r="N373" t="s">
        <v>52</v>
      </c>
      <c r="O373">
        <v>1.61</v>
      </c>
      <c r="Q373">
        <v>1.61</v>
      </c>
      <c r="R373">
        <v>4.0909000000000004</v>
      </c>
      <c r="S373">
        <v>0</v>
      </c>
      <c r="T373">
        <v>0</v>
      </c>
      <c r="X373" t="s">
        <v>47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37</v>
      </c>
      <c r="AP373">
        <v>18</v>
      </c>
      <c r="AQ373">
        <v>2</v>
      </c>
      <c r="AR373">
        <v>0</v>
      </c>
      <c r="AS373">
        <v>0</v>
      </c>
      <c r="AT373">
        <v>0</v>
      </c>
      <c r="AU373">
        <v>21</v>
      </c>
      <c r="AV373">
        <v>19</v>
      </c>
      <c r="AW373">
        <v>4</v>
      </c>
      <c r="AX373">
        <v>0</v>
      </c>
      <c r="AY373">
        <v>0</v>
      </c>
      <c r="AZ373">
        <v>0</v>
      </c>
      <c r="BA373">
        <v>0</v>
      </c>
      <c r="BB373" t="s">
        <v>5362</v>
      </c>
      <c r="BG373" t="e" cm="1">
        <f t="array" ref="BG373">_xlfn.IFS(
  ISNUMBER(SEARCH("Ipad", Inventory[[#This Row],[Desc]])), "Apple")</f>
        <v>#N/A</v>
      </c>
    </row>
    <row r="374" spans="1:59" x14ac:dyDescent="0.25">
      <c r="A374">
        <v>124507</v>
      </c>
      <c r="B374" t="s">
        <v>1073</v>
      </c>
      <c r="C374" t="s">
        <v>58</v>
      </c>
      <c r="D374">
        <v>0</v>
      </c>
      <c r="E374">
        <v>0</v>
      </c>
      <c r="F374" t="s">
        <v>1074</v>
      </c>
      <c r="G374" t="s">
        <v>1075</v>
      </c>
      <c r="H374" s="21">
        <v>45105.409424849538</v>
      </c>
      <c r="I374" t="s">
        <v>5350</v>
      </c>
      <c r="J374" t="s">
        <v>51</v>
      </c>
      <c r="K374" t="b">
        <v>0</v>
      </c>
      <c r="N374" t="s">
        <v>52</v>
      </c>
      <c r="O374">
        <v>1.61</v>
      </c>
      <c r="Q374">
        <v>1.61</v>
      </c>
      <c r="R374">
        <v>4.0909000000000004</v>
      </c>
      <c r="S374">
        <v>0</v>
      </c>
      <c r="T374">
        <v>0</v>
      </c>
      <c r="X374" t="s">
        <v>47</v>
      </c>
      <c r="Y374">
        <v>155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21</v>
      </c>
      <c r="AV374">
        <v>13</v>
      </c>
      <c r="AW374">
        <v>13</v>
      </c>
      <c r="AX374">
        <v>0</v>
      </c>
      <c r="AY374">
        <v>0</v>
      </c>
      <c r="AZ374">
        <v>0</v>
      </c>
      <c r="BA374">
        <v>0</v>
      </c>
      <c r="BB374" t="s">
        <v>5362</v>
      </c>
      <c r="BG374" t="e" cm="1">
        <f t="array" ref="BG374">_xlfn.IFS(
  ISNUMBER(SEARCH("Ipad", Inventory[[#This Row],[Desc]])), "Apple")</f>
        <v>#N/A</v>
      </c>
    </row>
    <row r="375" spans="1:59" x14ac:dyDescent="0.25">
      <c r="A375">
        <v>124508</v>
      </c>
      <c r="B375" t="s">
        <v>1076</v>
      </c>
      <c r="C375" t="s">
        <v>58</v>
      </c>
      <c r="D375">
        <v>0</v>
      </c>
      <c r="E375">
        <v>0</v>
      </c>
      <c r="F375" t="s">
        <v>1077</v>
      </c>
      <c r="G375" t="s">
        <v>1078</v>
      </c>
      <c r="H375" s="21">
        <v>45105.409424849538</v>
      </c>
      <c r="I375" t="s">
        <v>5350</v>
      </c>
      <c r="J375" t="s">
        <v>51</v>
      </c>
      <c r="K375" t="b">
        <v>0</v>
      </c>
      <c r="N375" t="s">
        <v>52</v>
      </c>
      <c r="O375">
        <v>1.61</v>
      </c>
      <c r="Q375">
        <v>1.61</v>
      </c>
      <c r="R375">
        <v>4.0909000000000004</v>
      </c>
      <c r="S375">
        <v>0</v>
      </c>
      <c r="T375">
        <v>0</v>
      </c>
      <c r="X375" t="s">
        <v>47</v>
      </c>
      <c r="Y375">
        <v>46</v>
      </c>
      <c r="Z375">
        <v>0</v>
      </c>
      <c r="AA375">
        <v>50</v>
      </c>
      <c r="AB375">
        <v>50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24</v>
      </c>
      <c r="AP375">
        <v>16</v>
      </c>
      <c r="AQ375">
        <v>0</v>
      </c>
      <c r="AR375">
        <v>0</v>
      </c>
      <c r="AS375">
        <v>0</v>
      </c>
      <c r="AT375">
        <v>0</v>
      </c>
      <c r="AU375">
        <v>9</v>
      </c>
      <c r="AV375">
        <v>10</v>
      </c>
      <c r="AW375">
        <v>17</v>
      </c>
      <c r="AX375">
        <v>24</v>
      </c>
      <c r="AY375">
        <v>14</v>
      </c>
      <c r="AZ375">
        <v>6</v>
      </c>
      <c r="BA375">
        <v>6</v>
      </c>
      <c r="BB375" t="s">
        <v>5362</v>
      </c>
      <c r="BG375" t="e" cm="1">
        <f t="array" ref="BG375">_xlfn.IFS(
  ISNUMBER(SEARCH("Ipad", Inventory[[#This Row],[Desc]])), "Apple")</f>
        <v>#N/A</v>
      </c>
    </row>
    <row r="376" spans="1:59" x14ac:dyDescent="0.25">
      <c r="A376">
        <v>124509</v>
      </c>
      <c r="B376" t="s">
        <v>1079</v>
      </c>
      <c r="C376" t="s">
        <v>58</v>
      </c>
      <c r="D376">
        <v>0</v>
      </c>
      <c r="E376">
        <v>0</v>
      </c>
      <c r="G376" t="s">
        <v>1080</v>
      </c>
      <c r="H376" s="21">
        <v>45105.409424849538</v>
      </c>
      <c r="I376" t="s">
        <v>5350</v>
      </c>
      <c r="J376" t="s">
        <v>51</v>
      </c>
      <c r="K376" t="b">
        <v>0</v>
      </c>
      <c r="N376" t="s">
        <v>52</v>
      </c>
      <c r="O376">
        <v>1.61</v>
      </c>
      <c r="Q376">
        <v>1.61</v>
      </c>
      <c r="R376">
        <v>4.0909000000000004</v>
      </c>
      <c r="S376">
        <v>0</v>
      </c>
      <c r="T376">
        <v>0</v>
      </c>
      <c r="X376" t="s">
        <v>47</v>
      </c>
      <c r="Y376">
        <v>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19</v>
      </c>
      <c r="AP376">
        <v>21</v>
      </c>
      <c r="AQ376">
        <v>6</v>
      </c>
      <c r="AR376">
        <v>0</v>
      </c>
      <c r="AS376">
        <v>0</v>
      </c>
      <c r="AT376">
        <v>0</v>
      </c>
      <c r="AU376">
        <v>11</v>
      </c>
      <c r="AV376">
        <v>10</v>
      </c>
      <c r="AW376">
        <v>8</v>
      </c>
      <c r="AX376">
        <v>12</v>
      </c>
      <c r="AY376">
        <v>0</v>
      </c>
      <c r="AZ376">
        <v>0</v>
      </c>
      <c r="BA376">
        <v>0</v>
      </c>
      <c r="BB376" t="s">
        <v>5362</v>
      </c>
      <c r="BG376" t="e" cm="1">
        <f t="array" ref="BG376">_xlfn.IFS(
  ISNUMBER(SEARCH("Ipad", Inventory[[#This Row],[Desc]])), "Apple")</f>
        <v>#N/A</v>
      </c>
    </row>
    <row r="377" spans="1:59" x14ac:dyDescent="0.25">
      <c r="A377">
        <v>124510</v>
      </c>
      <c r="B377" t="s">
        <v>1081</v>
      </c>
      <c r="C377" t="s">
        <v>49</v>
      </c>
      <c r="D377">
        <v>0</v>
      </c>
      <c r="E377">
        <v>0</v>
      </c>
      <c r="G377" t="s">
        <v>1082</v>
      </c>
      <c r="H377" s="21">
        <v>45105.409424849538</v>
      </c>
      <c r="I377" t="s">
        <v>5350</v>
      </c>
      <c r="J377" t="s">
        <v>51</v>
      </c>
      <c r="K377" t="b">
        <v>0</v>
      </c>
      <c r="N377" t="s">
        <v>52</v>
      </c>
      <c r="O377">
        <v>1.68</v>
      </c>
      <c r="Q377">
        <v>1.68</v>
      </c>
      <c r="R377">
        <v>0</v>
      </c>
      <c r="S377">
        <v>0</v>
      </c>
      <c r="T377">
        <v>0</v>
      </c>
      <c r="X377" t="s">
        <v>47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G377" t="e" cm="1">
        <f t="array" ref="BG377">_xlfn.IFS(
  ISNUMBER(SEARCH("Galaxy", Inventory[[#This Row],[Desc]])), "Samsung")</f>
        <v>#N/A</v>
      </c>
    </row>
    <row r="378" spans="1:59" x14ac:dyDescent="0.25">
      <c r="A378">
        <v>124511</v>
      </c>
      <c r="B378" t="s">
        <v>1083</v>
      </c>
      <c r="C378" t="s">
        <v>49</v>
      </c>
      <c r="D378">
        <v>0</v>
      </c>
      <c r="E378">
        <v>0</v>
      </c>
      <c r="G378" t="s">
        <v>1084</v>
      </c>
      <c r="H378" s="21">
        <v>45105.409424849538</v>
      </c>
      <c r="I378" t="s">
        <v>5350</v>
      </c>
      <c r="J378" t="s">
        <v>51</v>
      </c>
      <c r="K378" t="b">
        <v>0</v>
      </c>
      <c r="N378" t="s">
        <v>52</v>
      </c>
      <c r="O378">
        <v>1.68</v>
      </c>
      <c r="Q378">
        <v>1.68</v>
      </c>
      <c r="R378">
        <v>0</v>
      </c>
      <c r="S378">
        <v>0</v>
      </c>
      <c r="T378">
        <v>0</v>
      </c>
      <c r="X378" t="s">
        <v>47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G378" t="e" cm="1">
        <f t="array" ref="BG378">_xlfn.IFS(
  ISNUMBER(SEARCH("Galaxy", Inventory[[#This Row],[Desc]])), "Samsung")</f>
        <v>#N/A</v>
      </c>
    </row>
    <row r="379" spans="1:59" x14ac:dyDescent="0.25">
      <c r="A379">
        <v>124512</v>
      </c>
      <c r="B379" t="s">
        <v>1085</v>
      </c>
      <c r="C379" t="s">
        <v>49</v>
      </c>
      <c r="D379">
        <v>0</v>
      </c>
      <c r="E379">
        <v>0</v>
      </c>
      <c r="G379" t="s">
        <v>1086</v>
      </c>
      <c r="H379" s="21">
        <v>45105.409424849538</v>
      </c>
      <c r="I379" t="s">
        <v>5350</v>
      </c>
      <c r="J379" t="s">
        <v>51</v>
      </c>
      <c r="K379" t="b">
        <v>0</v>
      </c>
      <c r="N379" t="s">
        <v>52</v>
      </c>
      <c r="O379">
        <v>1.68</v>
      </c>
      <c r="Q379">
        <v>1.68</v>
      </c>
      <c r="R379">
        <v>0</v>
      </c>
      <c r="S379">
        <v>0</v>
      </c>
      <c r="T379">
        <v>0</v>
      </c>
      <c r="X379" t="s">
        <v>47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G379" t="e" cm="1">
        <f t="array" ref="BG379">_xlfn.IFS(
  ISNUMBER(SEARCH("Galaxy", Inventory[[#This Row],[Desc]])), "Samsung")</f>
        <v>#N/A</v>
      </c>
    </row>
    <row r="380" spans="1:59" x14ac:dyDescent="0.25">
      <c r="A380">
        <v>124513</v>
      </c>
      <c r="B380" t="s">
        <v>1087</v>
      </c>
      <c r="C380" t="s">
        <v>58</v>
      </c>
      <c r="D380">
        <v>0</v>
      </c>
      <c r="E380">
        <v>0</v>
      </c>
      <c r="G380" t="s">
        <v>1088</v>
      </c>
      <c r="H380" s="21">
        <v>45105.409424849538</v>
      </c>
      <c r="I380" t="s">
        <v>5350</v>
      </c>
      <c r="J380" t="s">
        <v>51</v>
      </c>
      <c r="K380" t="b">
        <v>0</v>
      </c>
      <c r="N380" t="s">
        <v>52</v>
      </c>
      <c r="O380">
        <v>1.62</v>
      </c>
      <c r="Q380">
        <v>1.62</v>
      </c>
      <c r="R380">
        <v>4.0909000000000004</v>
      </c>
      <c r="S380">
        <v>0</v>
      </c>
      <c r="T380">
        <v>0</v>
      </c>
      <c r="X380" t="s">
        <v>47</v>
      </c>
      <c r="Y380">
        <v>11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34</v>
      </c>
      <c r="AV380">
        <v>9</v>
      </c>
      <c r="AW380">
        <v>13</v>
      </c>
      <c r="AX380">
        <v>33</v>
      </c>
      <c r="AY380">
        <v>0</v>
      </c>
      <c r="AZ380">
        <v>0</v>
      </c>
      <c r="BA380">
        <v>0</v>
      </c>
      <c r="BB380" t="s">
        <v>5362</v>
      </c>
      <c r="BG380" t="e" cm="1">
        <f t="array" ref="BG380">_xlfn.IFS(
  ISNUMBER(SEARCH("Ipad", Inventory[[#This Row],[Desc]])), "Apple")</f>
        <v>#N/A</v>
      </c>
    </row>
    <row r="381" spans="1:59" x14ac:dyDescent="0.25">
      <c r="A381">
        <v>124514</v>
      </c>
      <c r="B381" t="s">
        <v>1089</v>
      </c>
      <c r="C381" t="s">
        <v>58</v>
      </c>
      <c r="D381">
        <v>0</v>
      </c>
      <c r="E381">
        <v>0</v>
      </c>
      <c r="G381" t="s">
        <v>1090</v>
      </c>
      <c r="H381" s="21">
        <v>45105.409424849538</v>
      </c>
      <c r="I381" t="s">
        <v>5350</v>
      </c>
      <c r="J381" t="s">
        <v>51</v>
      </c>
      <c r="K381" t="b">
        <v>0</v>
      </c>
      <c r="N381" t="s">
        <v>52</v>
      </c>
      <c r="O381">
        <v>1.62</v>
      </c>
      <c r="Q381">
        <v>1.62</v>
      </c>
      <c r="R381">
        <v>0</v>
      </c>
      <c r="S381">
        <v>0</v>
      </c>
      <c r="T381">
        <v>0</v>
      </c>
      <c r="X381" t="s">
        <v>47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5362</v>
      </c>
      <c r="BG381" t="e" cm="1">
        <f t="array" ref="BG381">_xlfn.IFS(
  ISNUMBER(SEARCH("Ipad", Inventory[[#This Row],[Desc]])), "Apple")</f>
        <v>#N/A</v>
      </c>
    </row>
    <row r="382" spans="1:59" x14ac:dyDescent="0.25">
      <c r="A382">
        <v>124515</v>
      </c>
      <c r="B382" t="s">
        <v>1091</v>
      </c>
      <c r="C382" t="s">
        <v>58</v>
      </c>
      <c r="D382">
        <v>0</v>
      </c>
      <c r="E382">
        <v>0</v>
      </c>
      <c r="G382" t="s">
        <v>1092</v>
      </c>
      <c r="H382" s="21">
        <v>45105.409424849538</v>
      </c>
      <c r="I382" t="s">
        <v>5350</v>
      </c>
      <c r="J382" t="s">
        <v>51</v>
      </c>
      <c r="K382" t="b">
        <v>0</v>
      </c>
      <c r="N382" t="s">
        <v>52</v>
      </c>
      <c r="O382">
        <v>1.62</v>
      </c>
      <c r="Q382">
        <v>1.62</v>
      </c>
      <c r="R382">
        <v>0</v>
      </c>
      <c r="S382">
        <v>0</v>
      </c>
      <c r="T382">
        <v>0</v>
      </c>
      <c r="X382" t="s">
        <v>47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5362</v>
      </c>
      <c r="BG382" t="e" cm="1">
        <f t="array" ref="BG382">_xlfn.IFS(
  ISNUMBER(SEARCH("Ipad", Inventory[[#This Row],[Desc]])), "Apple")</f>
        <v>#N/A</v>
      </c>
    </row>
    <row r="383" spans="1:59" x14ac:dyDescent="0.25">
      <c r="A383">
        <v>124516</v>
      </c>
      <c r="B383" t="s">
        <v>1093</v>
      </c>
      <c r="C383" t="s">
        <v>58</v>
      </c>
      <c r="D383">
        <v>0</v>
      </c>
      <c r="E383">
        <v>0</v>
      </c>
      <c r="G383" t="s">
        <v>1094</v>
      </c>
      <c r="H383" s="21">
        <v>45105.409424849538</v>
      </c>
      <c r="I383" t="s">
        <v>5350</v>
      </c>
      <c r="J383" t="s">
        <v>51</v>
      </c>
      <c r="K383" t="b">
        <v>0</v>
      </c>
      <c r="N383" t="s">
        <v>52</v>
      </c>
      <c r="O383">
        <v>1.62</v>
      </c>
      <c r="Q383">
        <v>1.62</v>
      </c>
      <c r="R383">
        <v>4.0909000000000004</v>
      </c>
      <c r="S383">
        <v>0</v>
      </c>
      <c r="T383">
        <v>0</v>
      </c>
      <c r="X383" t="s">
        <v>47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30</v>
      </c>
      <c r="AP383">
        <v>42</v>
      </c>
      <c r="AQ383">
        <v>44</v>
      </c>
      <c r="AR383">
        <v>0</v>
      </c>
      <c r="AS383">
        <v>0</v>
      </c>
      <c r="AT383">
        <v>0</v>
      </c>
      <c r="AU383">
        <v>56</v>
      </c>
      <c r="AV383">
        <v>59</v>
      </c>
      <c r="AW383">
        <v>44</v>
      </c>
      <c r="AX383">
        <v>15</v>
      </c>
      <c r="AY383">
        <v>0</v>
      </c>
      <c r="AZ383">
        <v>0</v>
      </c>
      <c r="BA383">
        <v>0</v>
      </c>
      <c r="BB383" t="s">
        <v>5362</v>
      </c>
      <c r="BG383" t="e" cm="1">
        <f t="array" ref="BG383">_xlfn.IFS(
  ISNUMBER(SEARCH("Ipad", Inventory[[#This Row],[Desc]])), "Apple")</f>
        <v>#N/A</v>
      </c>
    </row>
    <row r="384" spans="1:59" x14ac:dyDescent="0.25">
      <c r="A384">
        <v>124517</v>
      </c>
      <c r="B384" t="s">
        <v>1095</v>
      </c>
      <c r="C384" t="s">
        <v>58</v>
      </c>
      <c r="D384">
        <v>0</v>
      </c>
      <c r="E384">
        <v>0</v>
      </c>
      <c r="G384" t="s">
        <v>1096</v>
      </c>
      <c r="H384" s="21">
        <v>45105.409424849538</v>
      </c>
      <c r="I384" t="s">
        <v>5350</v>
      </c>
      <c r="J384" t="s">
        <v>51</v>
      </c>
      <c r="K384" t="b">
        <v>0</v>
      </c>
      <c r="N384" t="s">
        <v>52</v>
      </c>
      <c r="O384">
        <v>1.62</v>
      </c>
      <c r="Q384">
        <v>1.62</v>
      </c>
      <c r="R384">
        <v>4.0909000000000004</v>
      </c>
      <c r="S384">
        <v>0</v>
      </c>
      <c r="T384">
        <v>0</v>
      </c>
      <c r="X384" t="s">
        <v>47</v>
      </c>
      <c r="Y384">
        <v>-1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 t="s">
        <v>5362</v>
      </c>
      <c r="BG384" t="e" cm="1">
        <f t="array" ref="BG384">_xlfn.IFS(
  ISNUMBER(SEARCH("Ipad", Inventory[[#This Row],[Desc]])), "Apple")</f>
        <v>#N/A</v>
      </c>
    </row>
    <row r="385" spans="1:59" x14ac:dyDescent="0.25">
      <c r="A385">
        <v>124518</v>
      </c>
      <c r="B385" t="s">
        <v>1097</v>
      </c>
      <c r="C385" t="s">
        <v>58</v>
      </c>
      <c r="D385">
        <v>0</v>
      </c>
      <c r="E385">
        <v>0</v>
      </c>
      <c r="G385" t="s">
        <v>1098</v>
      </c>
      <c r="H385" s="21">
        <v>45105.409424849538</v>
      </c>
      <c r="I385" t="s">
        <v>5350</v>
      </c>
      <c r="J385" t="s">
        <v>51</v>
      </c>
      <c r="K385" t="b">
        <v>0</v>
      </c>
      <c r="N385" t="s">
        <v>52</v>
      </c>
      <c r="O385">
        <v>1.62</v>
      </c>
      <c r="Q385">
        <v>1.62</v>
      </c>
      <c r="R385">
        <v>0</v>
      </c>
      <c r="S385">
        <v>0</v>
      </c>
      <c r="T385">
        <v>0</v>
      </c>
      <c r="X385" t="s">
        <v>47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5362</v>
      </c>
      <c r="BG385" t="e" cm="1">
        <f t="array" ref="BG385">_xlfn.IFS(
  ISNUMBER(SEARCH("Ipad", Inventory[[#This Row],[Desc]])), "Apple")</f>
        <v>#N/A</v>
      </c>
    </row>
    <row r="386" spans="1:59" x14ac:dyDescent="0.25">
      <c r="A386">
        <v>124519</v>
      </c>
      <c r="B386" t="s">
        <v>1099</v>
      </c>
      <c r="C386" t="s">
        <v>58</v>
      </c>
      <c r="D386">
        <v>0</v>
      </c>
      <c r="E386">
        <v>0</v>
      </c>
      <c r="G386" t="s">
        <v>1100</v>
      </c>
      <c r="H386" s="21">
        <v>45105.409424849538</v>
      </c>
      <c r="I386" t="s">
        <v>5350</v>
      </c>
      <c r="J386" t="s">
        <v>51</v>
      </c>
      <c r="K386" t="b">
        <v>0</v>
      </c>
      <c r="N386" t="s">
        <v>52</v>
      </c>
      <c r="O386">
        <v>1.62</v>
      </c>
      <c r="Q386">
        <v>1.62</v>
      </c>
      <c r="R386">
        <v>4.0909000000000004</v>
      </c>
      <c r="S386">
        <v>0</v>
      </c>
      <c r="T386">
        <v>0</v>
      </c>
      <c r="X386" t="s">
        <v>47</v>
      </c>
      <c r="Y386">
        <v>6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</v>
      </c>
      <c r="AP386">
        <v>12</v>
      </c>
      <c r="AQ386">
        <v>14</v>
      </c>
      <c r="AR386">
        <v>11</v>
      </c>
      <c r="AS386">
        <v>10</v>
      </c>
      <c r="AT386">
        <v>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5362</v>
      </c>
      <c r="BG386" t="e" cm="1">
        <f t="array" ref="BG386">_xlfn.IFS(
  ISNUMBER(SEARCH("Ipad", Inventory[[#This Row],[Desc]])), "Apple")</f>
        <v>#N/A</v>
      </c>
    </row>
    <row r="387" spans="1:59" x14ac:dyDescent="0.25">
      <c r="A387">
        <v>124520</v>
      </c>
      <c r="B387" t="s">
        <v>1101</v>
      </c>
      <c r="C387" t="s">
        <v>58</v>
      </c>
      <c r="D387">
        <v>0</v>
      </c>
      <c r="E387">
        <v>0</v>
      </c>
      <c r="G387" t="s">
        <v>1102</v>
      </c>
      <c r="H387" s="21">
        <v>45105.409424849538</v>
      </c>
      <c r="I387" t="s">
        <v>5350</v>
      </c>
      <c r="J387" t="s">
        <v>51</v>
      </c>
      <c r="K387" t="b">
        <v>0</v>
      </c>
      <c r="N387" t="s">
        <v>52</v>
      </c>
      <c r="O387">
        <v>1.62</v>
      </c>
      <c r="Q387">
        <v>1.62</v>
      </c>
      <c r="R387">
        <v>0</v>
      </c>
      <c r="S387">
        <v>0</v>
      </c>
      <c r="T387">
        <v>0</v>
      </c>
      <c r="X387" t="s">
        <v>47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5362</v>
      </c>
      <c r="BG387" t="e" cm="1">
        <f t="array" ref="BG387">_xlfn.IFS(
  ISNUMBER(SEARCH("Ipad", Inventory[[#This Row],[Desc]])), "Apple")</f>
        <v>#N/A</v>
      </c>
    </row>
    <row r="388" spans="1:59" x14ac:dyDescent="0.25">
      <c r="A388">
        <v>124521</v>
      </c>
      <c r="B388" t="s">
        <v>1103</v>
      </c>
      <c r="C388" t="s">
        <v>49</v>
      </c>
      <c r="D388">
        <v>0</v>
      </c>
      <c r="E388">
        <v>0</v>
      </c>
      <c r="G388" t="s">
        <v>1104</v>
      </c>
      <c r="H388" s="21">
        <v>45105.409424849538</v>
      </c>
      <c r="I388" t="s">
        <v>5350</v>
      </c>
      <c r="J388" t="s">
        <v>51</v>
      </c>
      <c r="K388" t="b">
        <v>0</v>
      </c>
      <c r="N388" t="s">
        <v>52</v>
      </c>
      <c r="O388">
        <v>2.65</v>
      </c>
      <c r="Q388">
        <v>2.65</v>
      </c>
      <c r="R388">
        <v>0</v>
      </c>
      <c r="S388">
        <v>0</v>
      </c>
      <c r="T388">
        <v>0</v>
      </c>
      <c r="X388" t="s">
        <v>47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G388" t="e" cm="1">
        <f t="array" ref="BG388">_xlfn.IFS(
  ISNUMBER(SEARCH("Galaxy", Inventory[[#This Row],[Desc]])), "Samsung")</f>
        <v>#N/A</v>
      </c>
    </row>
    <row r="389" spans="1:59" x14ac:dyDescent="0.25">
      <c r="A389">
        <v>124527</v>
      </c>
      <c r="B389" t="s">
        <v>1107</v>
      </c>
      <c r="C389" t="s">
        <v>49</v>
      </c>
      <c r="D389">
        <v>0</v>
      </c>
      <c r="E389">
        <v>0</v>
      </c>
      <c r="G389" t="s">
        <v>1108</v>
      </c>
      <c r="H389" s="21">
        <v>45105.409425034719</v>
      </c>
      <c r="I389" t="s">
        <v>5350</v>
      </c>
      <c r="J389" t="s">
        <v>51</v>
      </c>
      <c r="K389" t="b">
        <v>0</v>
      </c>
      <c r="N389" t="s">
        <v>52</v>
      </c>
      <c r="O389">
        <v>2.65</v>
      </c>
      <c r="Q389">
        <v>2.65</v>
      </c>
      <c r="R389">
        <v>0</v>
      </c>
      <c r="S389">
        <v>0</v>
      </c>
      <c r="T389">
        <v>0</v>
      </c>
      <c r="X389" t="s">
        <v>47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G389" t="e" cm="1">
        <f t="array" ref="BG389">_xlfn.IFS(
  ISNUMBER(SEARCH("Galaxy", Inventory[[#This Row],[Desc]])), "Samsung")</f>
        <v>#N/A</v>
      </c>
    </row>
    <row r="390" spans="1:59" x14ac:dyDescent="0.25">
      <c r="A390">
        <v>124528</v>
      </c>
      <c r="B390" t="s">
        <v>1109</v>
      </c>
      <c r="C390" t="s">
        <v>49</v>
      </c>
      <c r="D390">
        <v>0</v>
      </c>
      <c r="E390">
        <v>0</v>
      </c>
      <c r="G390" t="s">
        <v>1110</v>
      </c>
      <c r="H390" s="21">
        <v>45105.409425034719</v>
      </c>
      <c r="I390" t="s">
        <v>5350</v>
      </c>
      <c r="J390" t="s">
        <v>51</v>
      </c>
      <c r="K390" t="b">
        <v>0</v>
      </c>
      <c r="N390" t="s">
        <v>52</v>
      </c>
      <c r="O390">
        <v>2.65</v>
      </c>
      <c r="Q390">
        <v>2.65</v>
      </c>
      <c r="R390">
        <v>0</v>
      </c>
      <c r="S390">
        <v>0</v>
      </c>
      <c r="T390">
        <v>0</v>
      </c>
      <c r="X390" t="s">
        <v>47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G390" t="e" cm="1">
        <f t="array" ref="BG390">_xlfn.IFS(
  ISNUMBER(SEARCH("Galaxy", Inventory[[#This Row],[Desc]])), "Samsung")</f>
        <v>#N/A</v>
      </c>
    </row>
    <row r="391" spans="1:59" x14ac:dyDescent="0.25">
      <c r="A391">
        <v>124529</v>
      </c>
      <c r="B391" t="s">
        <v>1111</v>
      </c>
      <c r="C391" t="s">
        <v>49</v>
      </c>
      <c r="D391">
        <v>0</v>
      </c>
      <c r="E391">
        <v>0</v>
      </c>
      <c r="G391" t="s">
        <v>1112</v>
      </c>
      <c r="H391" s="21">
        <v>45105.409425034719</v>
      </c>
      <c r="I391" t="s">
        <v>5350</v>
      </c>
      <c r="J391" t="s">
        <v>51</v>
      </c>
      <c r="K391" t="b">
        <v>0</v>
      </c>
      <c r="N391" t="s">
        <v>52</v>
      </c>
      <c r="O391">
        <v>2.65</v>
      </c>
      <c r="Q391">
        <v>2.65</v>
      </c>
      <c r="R391">
        <v>0</v>
      </c>
      <c r="S391">
        <v>0</v>
      </c>
      <c r="T391">
        <v>0</v>
      </c>
      <c r="X391" t="s">
        <v>47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G391" t="e" cm="1">
        <f t="array" ref="BG391">_xlfn.IFS(
  ISNUMBER(SEARCH("Galaxy", Inventory[[#This Row],[Desc]])), "Samsung")</f>
        <v>#N/A</v>
      </c>
    </row>
    <row r="392" spans="1:59" x14ac:dyDescent="0.25">
      <c r="A392">
        <v>124530</v>
      </c>
      <c r="B392" t="s">
        <v>1113</v>
      </c>
      <c r="C392" t="s">
        <v>49</v>
      </c>
      <c r="D392">
        <v>0</v>
      </c>
      <c r="E392">
        <v>0</v>
      </c>
      <c r="G392" t="s">
        <v>1114</v>
      </c>
      <c r="H392" s="21">
        <v>45105.409425034719</v>
      </c>
      <c r="I392" t="s">
        <v>5350</v>
      </c>
      <c r="J392" t="s">
        <v>51</v>
      </c>
      <c r="K392" t="b">
        <v>0</v>
      </c>
      <c r="N392" t="s">
        <v>52</v>
      </c>
      <c r="O392">
        <v>2.65</v>
      </c>
      <c r="Q392">
        <v>2.65</v>
      </c>
      <c r="R392">
        <v>0</v>
      </c>
      <c r="S392">
        <v>0</v>
      </c>
      <c r="T392">
        <v>0</v>
      </c>
      <c r="X392" t="s">
        <v>47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G392" t="e" cm="1">
        <f t="array" ref="BG392">_xlfn.IFS(
  ISNUMBER(SEARCH("Galaxy", Inventory[[#This Row],[Desc]])), "Samsung")</f>
        <v>#N/A</v>
      </c>
    </row>
    <row r="393" spans="1:59" x14ac:dyDescent="0.25">
      <c r="A393">
        <v>124531</v>
      </c>
      <c r="B393" t="s">
        <v>1115</v>
      </c>
      <c r="C393" t="s">
        <v>49</v>
      </c>
      <c r="D393">
        <v>0</v>
      </c>
      <c r="E393">
        <v>0</v>
      </c>
      <c r="G393" t="s">
        <v>1116</v>
      </c>
      <c r="H393" s="21">
        <v>45105.409425034719</v>
      </c>
      <c r="I393" t="s">
        <v>5350</v>
      </c>
      <c r="J393" t="s">
        <v>51</v>
      </c>
      <c r="K393" t="b">
        <v>0</v>
      </c>
      <c r="N393" t="s">
        <v>52</v>
      </c>
      <c r="O393">
        <v>2.79</v>
      </c>
      <c r="Q393">
        <v>2.79</v>
      </c>
      <c r="R393">
        <v>0</v>
      </c>
      <c r="S393">
        <v>0</v>
      </c>
      <c r="T393">
        <v>0</v>
      </c>
      <c r="X393" t="s">
        <v>47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G393" t="e" cm="1">
        <f t="array" ref="BG393">_xlfn.IFS(
  ISNUMBER(SEARCH("Galaxy", Inventory[[#This Row],[Desc]])), "Samsung")</f>
        <v>#N/A</v>
      </c>
    </row>
    <row r="394" spans="1:59" x14ac:dyDescent="0.25">
      <c r="A394">
        <v>124532</v>
      </c>
      <c r="B394" t="s">
        <v>1117</v>
      </c>
      <c r="C394" t="s">
        <v>49</v>
      </c>
      <c r="D394">
        <v>0</v>
      </c>
      <c r="E394">
        <v>0</v>
      </c>
      <c r="G394" t="s">
        <v>1118</v>
      </c>
      <c r="H394" s="21">
        <v>45105.409425034719</v>
      </c>
      <c r="I394" t="s">
        <v>5350</v>
      </c>
      <c r="J394" t="s">
        <v>51</v>
      </c>
      <c r="K394" t="b">
        <v>0</v>
      </c>
      <c r="N394" t="s">
        <v>52</v>
      </c>
      <c r="O394">
        <v>2.93</v>
      </c>
      <c r="Q394">
        <v>2.93</v>
      </c>
      <c r="R394">
        <v>4.5453999999999999</v>
      </c>
      <c r="S394">
        <v>0</v>
      </c>
      <c r="T394">
        <v>0</v>
      </c>
      <c r="X394" t="s">
        <v>47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2</v>
      </c>
      <c r="AQ394">
        <v>1</v>
      </c>
      <c r="AR394">
        <v>0</v>
      </c>
      <c r="AS394">
        <v>0</v>
      </c>
      <c r="AT394">
        <v>1</v>
      </c>
      <c r="AU394">
        <v>3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G394" t="e" cm="1">
        <f t="array" ref="BG394">_xlfn.IFS(
  ISNUMBER(SEARCH("Galaxy", Inventory[[#This Row],[Desc]])), "Samsung")</f>
        <v>#N/A</v>
      </c>
    </row>
    <row r="395" spans="1:59" x14ac:dyDescent="0.25">
      <c r="A395">
        <v>124533</v>
      </c>
      <c r="B395" t="s">
        <v>1119</v>
      </c>
      <c r="C395" t="s">
        <v>49</v>
      </c>
      <c r="D395">
        <v>0</v>
      </c>
      <c r="E395">
        <v>0</v>
      </c>
      <c r="G395" t="s">
        <v>1120</v>
      </c>
      <c r="H395" s="21">
        <v>45105.409425034719</v>
      </c>
      <c r="I395" t="s">
        <v>5350</v>
      </c>
      <c r="J395" t="s">
        <v>51</v>
      </c>
      <c r="K395" t="b">
        <v>0</v>
      </c>
      <c r="N395" t="s">
        <v>52</v>
      </c>
      <c r="O395">
        <v>3.07</v>
      </c>
      <c r="Q395">
        <v>3.07</v>
      </c>
      <c r="R395">
        <v>0</v>
      </c>
      <c r="S395">
        <v>0</v>
      </c>
      <c r="T395">
        <v>0</v>
      </c>
      <c r="X395" t="s">
        <v>47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G395" t="e" cm="1">
        <f t="array" ref="BG395">_xlfn.IFS(
  ISNUMBER(SEARCH("Galaxy", Inventory[[#This Row],[Desc]])), "Samsung")</f>
        <v>#N/A</v>
      </c>
    </row>
    <row r="396" spans="1:59" x14ac:dyDescent="0.25">
      <c r="A396">
        <v>124534</v>
      </c>
      <c r="B396" t="s">
        <v>1121</v>
      </c>
      <c r="C396" t="s">
        <v>49</v>
      </c>
      <c r="D396">
        <v>0</v>
      </c>
      <c r="E396">
        <v>0</v>
      </c>
      <c r="G396" t="s">
        <v>1122</v>
      </c>
      <c r="H396" s="21">
        <v>45105.409425034719</v>
      </c>
      <c r="I396" t="s">
        <v>5350</v>
      </c>
      <c r="J396" t="s">
        <v>51</v>
      </c>
      <c r="K396" t="b">
        <v>0</v>
      </c>
      <c r="N396" t="s">
        <v>52</v>
      </c>
      <c r="O396">
        <v>3.07</v>
      </c>
      <c r="Q396">
        <v>3.07</v>
      </c>
      <c r="R396">
        <v>0</v>
      </c>
      <c r="S396">
        <v>0</v>
      </c>
      <c r="T396">
        <v>0</v>
      </c>
      <c r="X396" t="s">
        <v>47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G396" t="e" cm="1">
        <f t="array" ref="BG396">_xlfn.IFS(
  ISNUMBER(SEARCH("Galaxy", Inventory[[#This Row],[Desc]])), "Samsung")</f>
        <v>#N/A</v>
      </c>
    </row>
    <row r="397" spans="1:59" x14ac:dyDescent="0.25">
      <c r="A397">
        <v>124535</v>
      </c>
      <c r="B397" t="s">
        <v>1123</v>
      </c>
      <c r="C397" t="s">
        <v>49</v>
      </c>
      <c r="D397">
        <v>0</v>
      </c>
      <c r="E397">
        <v>0</v>
      </c>
      <c r="G397" t="s">
        <v>1124</v>
      </c>
      <c r="H397" s="21">
        <v>45105.409425034719</v>
      </c>
      <c r="I397" t="s">
        <v>5350</v>
      </c>
      <c r="J397" t="s">
        <v>51</v>
      </c>
      <c r="K397" t="b">
        <v>0</v>
      </c>
      <c r="N397" t="s">
        <v>52</v>
      </c>
      <c r="O397">
        <v>2.39</v>
      </c>
      <c r="Q397">
        <v>2.39</v>
      </c>
      <c r="R397">
        <v>5</v>
      </c>
      <c r="S397">
        <v>0</v>
      </c>
      <c r="T397">
        <v>0</v>
      </c>
      <c r="X397" t="s">
        <v>47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5362</v>
      </c>
      <c r="BG397" t="e" cm="1">
        <f t="array" ref="BG397">_xlfn.IFS(
  ISNUMBER(SEARCH("Ipad", Inventory[[#This Row],[Desc]])), "Apple")</f>
        <v>#N/A</v>
      </c>
    </row>
    <row r="398" spans="1:59" x14ac:dyDescent="0.25">
      <c r="A398">
        <v>124536</v>
      </c>
      <c r="B398" t="s">
        <v>1125</v>
      </c>
      <c r="C398" t="s">
        <v>49</v>
      </c>
      <c r="D398">
        <v>0</v>
      </c>
      <c r="E398">
        <v>0</v>
      </c>
      <c r="G398" t="s">
        <v>1126</v>
      </c>
      <c r="H398" s="21">
        <v>45105.409425034719</v>
      </c>
      <c r="I398" t="s">
        <v>5350</v>
      </c>
      <c r="J398" t="s">
        <v>51</v>
      </c>
      <c r="K398" t="b">
        <v>0</v>
      </c>
      <c r="N398" t="s">
        <v>52</v>
      </c>
      <c r="O398">
        <v>2.65</v>
      </c>
      <c r="Q398">
        <v>2.65</v>
      </c>
      <c r="R398">
        <v>0</v>
      </c>
      <c r="S398">
        <v>0</v>
      </c>
      <c r="T398">
        <v>0</v>
      </c>
      <c r="X398" t="s">
        <v>47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G398" t="e" cm="1">
        <f t="array" ref="BG398">_xlfn.IFS(
  ISNUMBER(SEARCH("Galaxy", Inventory[[#This Row],[Desc]])), "Samsung")</f>
        <v>#N/A</v>
      </c>
    </row>
    <row r="399" spans="1:59" x14ac:dyDescent="0.25">
      <c r="A399">
        <v>124537</v>
      </c>
      <c r="B399" t="s">
        <v>1127</v>
      </c>
      <c r="C399" t="s">
        <v>49</v>
      </c>
      <c r="D399">
        <v>0</v>
      </c>
      <c r="E399">
        <v>0</v>
      </c>
      <c r="G399" t="s">
        <v>1128</v>
      </c>
      <c r="H399" s="21">
        <v>45105.409425034719</v>
      </c>
      <c r="I399" t="s">
        <v>5350</v>
      </c>
      <c r="J399" t="s">
        <v>51</v>
      </c>
      <c r="K399" t="b">
        <v>0</v>
      </c>
      <c r="N399" t="s">
        <v>52</v>
      </c>
      <c r="O399">
        <v>2.65</v>
      </c>
      <c r="Q399">
        <v>2.65</v>
      </c>
      <c r="R399">
        <v>5</v>
      </c>
      <c r="S399">
        <v>0</v>
      </c>
      <c r="T399">
        <v>0</v>
      </c>
      <c r="X399" t="s">
        <v>47</v>
      </c>
      <c r="Y399">
        <v>32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16</v>
      </c>
      <c r="AP399">
        <v>0</v>
      </c>
      <c r="AQ399">
        <v>17</v>
      </c>
      <c r="AR399">
        <v>11</v>
      </c>
      <c r="AS399">
        <v>16</v>
      </c>
      <c r="AT399">
        <v>2</v>
      </c>
      <c r="AU399">
        <v>8</v>
      </c>
      <c r="AV399">
        <v>8</v>
      </c>
      <c r="AW399">
        <v>17</v>
      </c>
      <c r="AX399">
        <v>6</v>
      </c>
      <c r="AY399">
        <v>8</v>
      </c>
      <c r="AZ399">
        <v>7</v>
      </c>
      <c r="BA399">
        <v>19</v>
      </c>
      <c r="BB399" t="s">
        <v>5362</v>
      </c>
      <c r="BG399" t="e" cm="1">
        <f t="array" ref="BG399">_xlfn.IFS(
  ISNUMBER(SEARCH("Ipad", Inventory[[#This Row],[Desc]])), "Apple")</f>
        <v>#N/A</v>
      </c>
    </row>
    <row r="400" spans="1:59" x14ac:dyDescent="0.25">
      <c r="A400">
        <v>124538</v>
      </c>
      <c r="B400" t="s">
        <v>1129</v>
      </c>
      <c r="C400" t="s">
        <v>49</v>
      </c>
      <c r="D400">
        <v>0</v>
      </c>
      <c r="E400">
        <v>0</v>
      </c>
      <c r="G400" t="s">
        <v>1130</v>
      </c>
      <c r="H400" s="21">
        <v>45105.409425034719</v>
      </c>
      <c r="I400" t="s">
        <v>5350</v>
      </c>
      <c r="J400" t="s">
        <v>51</v>
      </c>
      <c r="K400" t="b">
        <v>0</v>
      </c>
      <c r="N400" t="s">
        <v>52</v>
      </c>
      <c r="O400">
        <v>2.79</v>
      </c>
      <c r="Q400">
        <v>2.79</v>
      </c>
      <c r="R400">
        <v>0</v>
      </c>
      <c r="S400">
        <v>0</v>
      </c>
      <c r="T400">
        <v>0</v>
      </c>
      <c r="X400" t="s">
        <v>47</v>
      </c>
      <c r="Y400">
        <v>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G400" t="e" cm="1">
        <f t="array" ref="BG400">_xlfn.IFS(
  ISNUMBER(SEARCH("Galaxy", Inventory[[#This Row],[Desc]])), "Samsung")</f>
        <v>#N/A</v>
      </c>
    </row>
    <row r="401" spans="1:59" x14ac:dyDescent="0.25">
      <c r="A401">
        <v>124539</v>
      </c>
      <c r="B401" t="s">
        <v>1131</v>
      </c>
      <c r="C401" t="s">
        <v>49</v>
      </c>
      <c r="D401">
        <v>0</v>
      </c>
      <c r="E401">
        <v>0</v>
      </c>
      <c r="G401" t="s">
        <v>1132</v>
      </c>
      <c r="H401" s="21">
        <v>45105.409425034719</v>
      </c>
      <c r="I401" t="s">
        <v>5350</v>
      </c>
      <c r="J401" t="s">
        <v>51</v>
      </c>
      <c r="K401" t="b">
        <v>0</v>
      </c>
      <c r="N401" t="s">
        <v>52</v>
      </c>
      <c r="O401">
        <v>7.26</v>
      </c>
      <c r="Q401">
        <v>7.26</v>
      </c>
      <c r="R401">
        <v>0</v>
      </c>
      <c r="S401">
        <v>0</v>
      </c>
      <c r="T401">
        <v>0</v>
      </c>
      <c r="X401" t="s">
        <v>47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5362</v>
      </c>
      <c r="BG401" t="str" cm="1">
        <f t="array" ref="BG401">_xlfn.IFS(
  ISNUMBER(SEARCH("Ipad", Inventory[[#This Row],[Desc]])), "Apple")</f>
        <v>Apple</v>
      </c>
    </row>
    <row r="402" spans="1:59" x14ac:dyDescent="0.25">
      <c r="A402">
        <v>124540</v>
      </c>
      <c r="B402" t="s">
        <v>1133</v>
      </c>
      <c r="C402" t="s">
        <v>114</v>
      </c>
      <c r="D402">
        <v>0</v>
      </c>
      <c r="E402">
        <v>0</v>
      </c>
      <c r="G402" t="s">
        <v>1134</v>
      </c>
      <c r="H402" s="21">
        <v>45105.409425034719</v>
      </c>
      <c r="I402" t="s">
        <v>5350</v>
      </c>
      <c r="J402" t="s">
        <v>51</v>
      </c>
      <c r="K402" t="b">
        <v>0</v>
      </c>
      <c r="N402" t="s">
        <v>52</v>
      </c>
      <c r="O402">
        <v>1.66</v>
      </c>
      <c r="Q402">
        <v>1.66</v>
      </c>
      <c r="R402">
        <v>0</v>
      </c>
      <c r="S402">
        <v>0</v>
      </c>
      <c r="T402">
        <v>0</v>
      </c>
      <c r="X402" t="s">
        <v>47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5362</v>
      </c>
      <c r="BG402" t="e" cm="1">
        <f t="array" ref="BG402">_xlfn.IFS(
  ISNUMBER(SEARCH("Ipad", Inventory[[#This Row],[Desc]])), "Apple")</f>
        <v>#N/A</v>
      </c>
    </row>
    <row r="403" spans="1:59" x14ac:dyDescent="0.25">
      <c r="A403">
        <v>124541</v>
      </c>
      <c r="B403" t="s">
        <v>1135</v>
      </c>
      <c r="C403" t="s">
        <v>49</v>
      </c>
      <c r="D403">
        <v>0</v>
      </c>
      <c r="E403">
        <v>0</v>
      </c>
      <c r="G403" t="s">
        <v>1136</v>
      </c>
      <c r="H403" s="21">
        <v>45105.409425034719</v>
      </c>
      <c r="I403" t="s">
        <v>5350</v>
      </c>
      <c r="J403" t="s">
        <v>51</v>
      </c>
      <c r="K403" t="b">
        <v>0</v>
      </c>
      <c r="N403" t="s">
        <v>52</v>
      </c>
      <c r="O403">
        <v>2.93</v>
      </c>
      <c r="Q403">
        <v>2.93</v>
      </c>
      <c r="R403">
        <v>0</v>
      </c>
      <c r="S403">
        <v>0</v>
      </c>
      <c r="T403">
        <v>0</v>
      </c>
      <c r="X403" t="s">
        <v>47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5362</v>
      </c>
      <c r="BG403" t="e" cm="1">
        <f t="array" ref="BG403">_xlfn.IFS(
  ISNUMBER(SEARCH("Ipad", Inventory[[#This Row],[Desc]])), "Apple")</f>
        <v>#N/A</v>
      </c>
    </row>
    <row r="404" spans="1:59" x14ac:dyDescent="0.25">
      <c r="A404">
        <v>124542</v>
      </c>
      <c r="B404" t="s">
        <v>1137</v>
      </c>
      <c r="C404" t="s">
        <v>49</v>
      </c>
      <c r="D404">
        <v>0</v>
      </c>
      <c r="E404">
        <v>0</v>
      </c>
      <c r="G404" t="s">
        <v>1138</v>
      </c>
      <c r="H404" s="21">
        <v>45105.409425034719</v>
      </c>
      <c r="I404" t="s">
        <v>5350</v>
      </c>
      <c r="J404" t="s">
        <v>51</v>
      </c>
      <c r="K404" t="b">
        <v>0</v>
      </c>
      <c r="N404" t="s">
        <v>52</v>
      </c>
      <c r="O404">
        <v>3.07</v>
      </c>
      <c r="Q404">
        <v>3.07</v>
      </c>
      <c r="R404">
        <v>5.2727000000000004</v>
      </c>
      <c r="S404">
        <v>0</v>
      </c>
      <c r="T404">
        <v>0</v>
      </c>
      <c r="X404" t="s">
        <v>47</v>
      </c>
      <c r="Y404">
        <v>17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19</v>
      </c>
      <c r="AR404">
        <v>22</v>
      </c>
      <c r="AS404">
        <v>9</v>
      </c>
      <c r="AT404">
        <v>0</v>
      </c>
      <c r="AU404">
        <v>13</v>
      </c>
      <c r="AV404">
        <v>5</v>
      </c>
      <c r="AW404">
        <v>10</v>
      </c>
      <c r="AX404">
        <v>14</v>
      </c>
      <c r="AY404">
        <v>5</v>
      </c>
      <c r="AZ404">
        <v>12</v>
      </c>
      <c r="BA404">
        <v>17</v>
      </c>
      <c r="BG404" t="e" cm="1">
        <f t="array" ref="BG404">_xlfn.IFS(
  ISNUMBER(SEARCH("Galaxy", Inventory[[#This Row],[Desc]])), "Samsung")</f>
        <v>#N/A</v>
      </c>
    </row>
    <row r="405" spans="1:59" x14ac:dyDescent="0.25">
      <c r="A405">
        <v>124543</v>
      </c>
      <c r="B405" t="s">
        <v>1139</v>
      </c>
      <c r="C405" t="s">
        <v>49</v>
      </c>
      <c r="D405">
        <v>0</v>
      </c>
      <c r="E405">
        <v>0</v>
      </c>
      <c r="G405" t="s">
        <v>1140</v>
      </c>
      <c r="H405" s="21">
        <v>45105.409425034719</v>
      </c>
      <c r="I405" t="s">
        <v>5350</v>
      </c>
      <c r="J405" t="s">
        <v>51</v>
      </c>
      <c r="K405" t="b">
        <v>0</v>
      </c>
      <c r="N405" t="s">
        <v>52</v>
      </c>
      <c r="O405">
        <v>1.68</v>
      </c>
      <c r="Q405">
        <v>1.68</v>
      </c>
      <c r="R405">
        <v>0</v>
      </c>
      <c r="S405">
        <v>0</v>
      </c>
      <c r="T405">
        <v>0</v>
      </c>
      <c r="X405" t="s">
        <v>47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G405" t="e" cm="1">
        <f t="array" ref="BG405">_xlfn.IFS(
  ISNUMBER(SEARCH("Galaxy", Inventory[[#This Row],[Desc]])), "Samsung")</f>
        <v>#N/A</v>
      </c>
    </row>
    <row r="406" spans="1:59" x14ac:dyDescent="0.25">
      <c r="A406">
        <v>124544</v>
      </c>
      <c r="B406" t="s">
        <v>1141</v>
      </c>
      <c r="C406" t="s">
        <v>58</v>
      </c>
      <c r="D406">
        <v>0</v>
      </c>
      <c r="E406">
        <v>0</v>
      </c>
      <c r="G406" t="s">
        <v>1142</v>
      </c>
      <c r="H406" s="21">
        <v>45105.409425034719</v>
      </c>
      <c r="I406" t="s">
        <v>5350</v>
      </c>
      <c r="J406" t="s">
        <v>51</v>
      </c>
      <c r="K406" t="b">
        <v>0</v>
      </c>
      <c r="N406" t="s">
        <v>52</v>
      </c>
      <c r="O406">
        <v>1.62</v>
      </c>
      <c r="Q406">
        <v>1.62</v>
      </c>
      <c r="R406">
        <v>4.0909000000000004</v>
      </c>
      <c r="S406">
        <v>0</v>
      </c>
      <c r="T406">
        <v>0</v>
      </c>
      <c r="X406" t="s">
        <v>47</v>
      </c>
      <c r="Y406">
        <v>29</v>
      </c>
      <c r="Z406">
        <v>0</v>
      </c>
      <c r="AA406">
        <v>50</v>
      </c>
      <c r="AB406">
        <v>50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25</v>
      </c>
      <c r="AV406">
        <v>8</v>
      </c>
      <c r="AW406">
        <v>16</v>
      </c>
      <c r="AX406">
        <v>2</v>
      </c>
      <c r="AY406">
        <v>15</v>
      </c>
      <c r="AZ406">
        <v>7</v>
      </c>
      <c r="BA406">
        <v>9</v>
      </c>
      <c r="BB406" t="s">
        <v>5362</v>
      </c>
      <c r="BG406" t="e" cm="1">
        <f t="array" ref="BG406">_xlfn.IFS(
  ISNUMBER(SEARCH("Ipad", Inventory[[#This Row],[Desc]])), "Apple")</f>
        <v>#N/A</v>
      </c>
    </row>
    <row r="407" spans="1:59" x14ac:dyDescent="0.25">
      <c r="A407">
        <v>124547</v>
      </c>
      <c r="B407" t="s">
        <v>1147</v>
      </c>
      <c r="C407" t="s">
        <v>49</v>
      </c>
      <c r="D407">
        <v>0</v>
      </c>
      <c r="E407">
        <v>0</v>
      </c>
      <c r="G407" t="s">
        <v>1148</v>
      </c>
      <c r="H407" s="21">
        <v>45105.409425034719</v>
      </c>
      <c r="I407" t="s">
        <v>5350</v>
      </c>
      <c r="J407" t="s">
        <v>51</v>
      </c>
      <c r="K407" t="b">
        <v>0</v>
      </c>
      <c r="N407" t="s">
        <v>52</v>
      </c>
      <c r="O407">
        <v>2.65</v>
      </c>
      <c r="Q407">
        <v>2.65</v>
      </c>
      <c r="R407">
        <v>5</v>
      </c>
      <c r="S407">
        <v>0</v>
      </c>
      <c r="T407">
        <v>0</v>
      </c>
      <c r="X407" t="s">
        <v>47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6</v>
      </c>
      <c r="AP407">
        <v>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G407" t="e" cm="1">
        <f t="array" ref="BG407">_xlfn.IFS(
  ISNUMBER(SEARCH("Galaxy", Inventory[[#This Row],[Desc]])), "Samsung")</f>
        <v>#N/A</v>
      </c>
    </row>
    <row r="408" spans="1:59" x14ac:dyDescent="0.25">
      <c r="A408">
        <v>124548</v>
      </c>
      <c r="B408" t="s">
        <v>1149</v>
      </c>
      <c r="C408" t="s">
        <v>49</v>
      </c>
      <c r="D408">
        <v>0</v>
      </c>
      <c r="E408">
        <v>0</v>
      </c>
      <c r="G408" t="s">
        <v>1150</v>
      </c>
      <c r="H408" s="21">
        <v>45105.409425034719</v>
      </c>
      <c r="I408" t="s">
        <v>5350</v>
      </c>
      <c r="J408" t="s">
        <v>51</v>
      </c>
      <c r="K408" t="b">
        <v>0</v>
      </c>
      <c r="N408" t="s">
        <v>52</v>
      </c>
      <c r="O408">
        <v>2.79</v>
      </c>
      <c r="Q408">
        <v>2.79</v>
      </c>
      <c r="R408">
        <v>0</v>
      </c>
      <c r="S408">
        <v>0</v>
      </c>
      <c r="T408">
        <v>0</v>
      </c>
      <c r="X408" t="s">
        <v>47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G408" t="e" cm="1">
        <f t="array" ref="BG408">_xlfn.IFS(
  ISNUMBER(SEARCH("Galaxy", Inventory[[#This Row],[Desc]])), "Samsung")</f>
        <v>#N/A</v>
      </c>
    </row>
    <row r="409" spans="1:59" x14ac:dyDescent="0.25">
      <c r="A409">
        <v>124549</v>
      </c>
      <c r="B409" t="s">
        <v>1151</v>
      </c>
      <c r="C409" t="s">
        <v>114</v>
      </c>
      <c r="D409">
        <v>0</v>
      </c>
      <c r="E409">
        <v>0</v>
      </c>
      <c r="G409" t="s">
        <v>1152</v>
      </c>
      <c r="H409" s="21">
        <v>45105.409425034719</v>
      </c>
      <c r="I409" t="s">
        <v>5350</v>
      </c>
      <c r="J409" t="s">
        <v>51</v>
      </c>
      <c r="K409" t="b">
        <v>0</v>
      </c>
      <c r="N409" t="s">
        <v>52</v>
      </c>
      <c r="O409">
        <v>1.66</v>
      </c>
      <c r="Q409">
        <v>1.66</v>
      </c>
      <c r="R409">
        <v>0</v>
      </c>
      <c r="S409">
        <v>0</v>
      </c>
      <c r="T409">
        <v>0</v>
      </c>
      <c r="X409" t="s">
        <v>47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5362</v>
      </c>
      <c r="BG409" t="e" cm="1">
        <f t="array" ref="BG409">_xlfn.IFS(
  ISNUMBER(SEARCH("Ipad", Inventory[[#This Row],[Desc]])), "Apple")</f>
        <v>#N/A</v>
      </c>
    </row>
    <row r="410" spans="1:59" x14ac:dyDescent="0.25">
      <c r="A410">
        <v>124551</v>
      </c>
      <c r="B410" t="s">
        <v>1155</v>
      </c>
      <c r="C410" t="s">
        <v>49</v>
      </c>
      <c r="D410">
        <v>0</v>
      </c>
      <c r="E410">
        <v>0</v>
      </c>
      <c r="G410" t="s">
        <v>1156</v>
      </c>
      <c r="H410" s="21">
        <v>45105.409425034719</v>
      </c>
      <c r="I410" t="s">
        <v>5350</v>
      </c>
      <c r="J410" t="s">
        <v>51</v>
      </c>
      <c r="K410" t="b">
        <v>0</v>
      </c>
      <c r="N410" t="s">
        <v>52</v>
      </c>
      <c r="O410">
        <v>1.68</v>
      </c>
      <c r="Q410">
        <v>1.68</v>
      </c>
      <c r="R410">
        <v>0</v>
      </c>
      <c r="S410">
        <v>0</v>
      </c>
      <c r="T410">
        <v>0</v>
      </c>
      <c r="X410" t="s">
        <v>47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G410" t="e" cm="1">
        <f t="array" ref="BG410">_xlfn.IFS(
  ISNUMBER(SEARCH("Galaxy", Inventory[[#This Row],[Desc]])), "Samsung")</f>
        <v>#N/A</v>
      </c>
    </row>
    <row r="411" spans="1:59" x14ac:dyDescent="0.25">
      <c r="A411">
        <v>124552</v>
      </c>
      <c r="B411" t="s">
        <v>1157</v>
      </c>
      <c r="C411" t="s">
        <v>49</v>
      </c>
      <c r="D411">
        <v>0</v>
      </c>
      <c r="E411">
        <v>0</v>
      </c>
      <c r="G411" t="s">
        <v>1158</v>
      </c>
      <c r="H411" s="21">
        <v>45105.409425034719</v>
      </c>
      <c r="I411" t="s">
        <v>5350</v>
      </c>
      <c r="J411" t="s">
        <v>51</v>
      </c>
      <c r="K411" t="b">
        <v>0</v>
      </c>
      <c r="N411" t="s">
        <v>52</v>
      </c>
      <c r="O411">
        <v>2.65</v>
      </c>
      <c r="Q411">
        <v>2.65</v>
      </c>
      <c r="R411">
        <v>0</v>
      </c>
      <c r="S411">
        <v>0</v>
      </c>
      <c r="T411">
        <v>0</v>
      </c>
      <c r="X411" t="s">
        <v>47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G411" t="e" cm="1">
        <f t="array" ref="BG411">_xlfn.IFS(
  ISNUMBER(SEARCH("Galaxy", Inventory[[#This Row],[Desc]])), "Samsung")</f>
        <v>#N/A</v>
      </c>
    </row>
    <row r="412" spans="1:59" x14ac:dyDescent="0.25">
      <c r="A412">
        <v>124553</v>
      </c>
      <c r="B412" t="s">
        <v>1159</v>
      </c>
      <c r="C412" t="s">
        <v>49</v>
      </c>
      <c r="D412">
        <v>0</v>
      </c>
      <c r="E412">
        <v>0</v>
      </c>
      <c r="G412" t="s">
        <v>1160</v>
      </c>
      <c r="H412" s="21">
        <v>45105.409425034719</v>
      </c>
      <c r="I412" t="s">
        <v>5350</v>
      </c>
      <c r="J412" t="s">
        <v>51</v>
      </c>
      <c r="K412" t="b">
        <v>0</v>
      </c>
      <c r="N412" t="s">
        <v>52</v>
      </c>
      <c r="O412">
        <v>2.65</v>
      </c>
      <c r="Q412">
        <v>2.65</v>
      </c>
      <c r="R412">
        <v>0</v>
      </c>
      <c r="S412">
        <v>0</v>
      </c>
      <c r="T412">
        <v>0</v>
      </c>
      <c r="X412" t="s">
        <v>47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G412" t="e" cm="1">
        <f t="array" ref="BG412">_xlfn.IFS(
  ISNUMBER(SEARCH("Galaxy", Inventory[[#This Row],[Desc]])), "Samsung")</f>
        <v>#N/A</v>
      </c>
    </row>
    <row r="413" spans="1:59" x14ac:dyDescent="0.25">
      <c r="A413">
        <v>124554</v>
      </c>
      <c r="B413" t="s">
        <v>1161</v>
      </c>
      <c r="C413" t="s">
        <v>49</v>
      </c>
      <c r="D413">
        <v>0</v>
      </c>
      <c r="E413">
        <v>0</v>
      </c>
      <c r="G413" t="s">
        <v>1162</v>
      </c>
      <c r="H413" s="21">
        <v>45105.409425034719</v>
      </c>
      <c r="I413" t="s">
        <v>5350</v>
      </c>
      <c r="J413" t="s">
        <v>51</v>
      </c>
      <c r="K413" t="b">
        <v>0</v>
      </c>
      <c r="N413" t="s">
        <v>52</v>
      </c>
      <c r="O413">
        <v>7.26</v>
      </c>
      <c r="Q413">
        <v>7.26</v>
      </c>
      <c r="R413">
        <v>13.6363</v>
      </c>
      <c r="S413">
        <v>0</v>
      </c>
      <c r="T413">
        <v>0</v>
      </c>
      <c r="X413" t="s">
        <v>47</v>
      </c>
      <c r="Y413">
        <v>22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2</v>
      </c>
      <c r="AR413">
        <v>4</v>
      </c>
      <c r="AS413">
        <v>2</v>
      </c>
      <c r="AT413">
        <v>5</v>
      </c>
      <c r="AU413">
        <v>3</v>
      </c>
      <c r="AV413">
        <v>3</v>
      </c>
      <c r="AW413">
        <v>5</v>
      </c>
      <c r="AX413">
        <v>2</v>
      </c>
      <c r="AY413">
        <v>4</v>
      </c>
      <c r="AZ413">
        <v>5</v>
      </c>
      <c r="BA413">
        <v>3</v>
      </c>
      <c r="BB413" t="s">
        <v>5362</v>
      </c>
      <c r="BG413" t="str" cm="1">
        <f t="array" ref="BG413">_xlfn.IFS(
  ISNUMBER(SEARCH("Ipad", Inventory[[#This Row],[Desc]])), "Apple")</f>
        <v>Apple</v>
      </c>
    </row>
    <row r="414" spans="1:59" x14ac:dyDescent="0.25">
      <c r="A414">
        <v>124555</v>
      </c>
      <c r="B414" t="s">
        <v>1163</v>
      </c>
      <c r="C414" t="s">
        <v>49</v>
      </c>
      <c r="D414">
        <v>0</v>
      </c>
      <c r="E414">
        <v>0</v>
      </c>
      <c r="G414" t="s">
        <v>1164</v>
      </c>
      <c r="H414" s="21">
        <v>45105.409425034719</v>
      </c>
      <c r="I414" t="s">
        <v>5350</v>
      </c>
      <c r="J414" t="s">
        <v>51</v>
      </c>
      <c r="K414" t="b">
        <v>0</v>
      </c>
      <c r="N414" t="s">
        <v>52</v>
      </c>
      <c r="O414">
        <v>2.93</v>
      </c>
      <c r="Q414">
        <v>2.93</v>
      </c>
      <c r="R414">
        <v>4.5453999999999999</v>
      </c>
      <c r="S414">
        <v>0</v>
      </c>
      <c r="T414">
        <v>0</v>
      </c>
      <c r="X414" t="s">
        <v>47</v>
      </c>
      <c r="Y414">
        <v>19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11</v>
      </c>
      <c r="AV414">
        <v>13</v>
      </c>
      <c r="AW414">
        <v>14</v>
      </c>
      <c r="AX414">
        <v>18</v>
      </c>
      <c r="AY414">
        <v>17</v>
      </c>
      <c r="AZ414">
        <v>17</v>
      </c>
      <c r="BA414">
        <v>9</v>
      </c>
      <c r="BG414" t="e" cm="1">
        <f t="array" ref="BG414">_xlfn.IFS(
  ISNUMBER(SEARCH("Galaxy", Inventory[[#This Row],[Desc]])), "Samsung")</f>
        <v>#N/A</v>
      </c>
    </row>
    <row r="415" spans="1:59" x14ac:dyDescent="0.25">
      <c r="A415">
        <v>124556</v>
      </c>
      <c r="B415" t="s">
        <v>1165</v>
      </c>
      <c r="C415" t="s">
        <v>49</v>
      </c>
      <c r="D415">
        <v>0</v>
      </c>
      <c r="E415">
        <v>0</v>
      </c>
      <c r="G415" t="s">
        <v>1166</v>
      </c>
      <c r="H415" s="21">
        <v>45105.409425034719</v>
      </c>
      <c r="I415" t="s">
        <v>5350</v>
      </c>
      <c r="J415" t="s">
        <v>51</v>
      </c>
      <c r="K415" t="b">
        <v>0</v>
      </c>
      <c r="N415" t="s">
        <v>52</v>
      </c>
      <c r="O415">
        <v>2.93</v>
      </c>
      <c r="Q415">
        <v>2.93</v>
      </c>
      <c r="R415">
        <v>0</v>
      </c>
      <c r="S415">
        <v>0</v>
      </c>
      <c r="T415">
        <v>0</v>
      </c>
      <c r="X415" t="s">
        <v>47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G415" t="e" cm="1">
        <f t="array" ref="BG415">_xlfn.IFS(
  ISNUMBER(SEARCH("Galaxy", Inventory[[#This Row],[Desc]])), "Samsung")</f>
        <v>#N/A</v>
      </c>
    </row>
    <row r="416" spans="1:59" x14ac:dyDescent="0.25">
      <c r="A416">
        <v>124557</v>
      </c>
      <c r="B416" t="s">
        <v>1167</v>
      </c>
      <c r="C416" t="s">
        <v>49</v>
      </c>
      <c r="D416">
        <v>0</v>
      </c>
      <c r="E416">
        <v>0</v>
      </c>
      <c r="G416" t="s">
        <v>1168</v>
      </c>
      <c r="H416" s="21">
        <v>45105.409425034719</v>
      </c>
      <c r="I416" t="s">
        <v>5350</v>
      </c>
      <c r="J416" t="s">
        <v>51</v>
      </c>
      <c r="K416" t="b">
        <v>0</v>
      </c>
      <c r="N416" t="s">
        <v>52</v>
      </c>
      <c r="O416">
        <v>2.93</v>
      </c>
      <c r="Q416">
        <v>2.93</v>
      </c>
      <c r="R416">
        <v>0</v>
      </c>
      <c r="S416">
        <v>0</v>
      </c>
      <c r="T416">
        <v>0</v>
      </c>
      <c r="X416" t="s">
        <v>47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G416" t="e" cm="1">
        <f t="array" ref="BG416">_xlfn.IFS(
  ISNUMBER(SEARCH("Galaxy", Inventory[[#This Row],[Desc]])), "Samsung")</f>
        <v>#N/A</v>
      </c>
    </row>
    <row r="417" spans="1:59" x14ac:dyDescent="0.25">
      <c r="A417">
        <v>124558</v>
      </c>
      <c r="B417" t="s">
        <v>1169</v>
      </c>
      <c r="C417" t="s">
        <v>49</v>
      </c>
      <c r="D417">
        <v>0</v>
      </c>
      <c r="E417">
        <v>0</v>
      </c>
      <c r="G417" t="s">
        <v>1170</v>
      </c>
      <c r="H417" s="21">
        <v>45105.409425034719</v>
      </c>
      <c r="I417" t="s">
        <v>5350</v>
      </c>
      <c r="J417" t="s">
        <v>51</v>
      </c>
      <c r="K417" t="b">
        <v>0</v>
      </c>
      <c r="N417" t="s">
        <v>52</v>
      </c>
      <c r="O417">
        <v>2.65</v>
      </c>
      <c r="Q417">
        <v>2.65</v>
      </c>
      <c r="R417">
        <v>0</v>
      </c>
      <c r="S417">
        <v>0</v>
      </c>
      <c r="T417">
        <v>0</v>
      </c>
      <c r="X417" t="s">
        <v>47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G417" t="e" cm="1">
        <f t="array" ref="BG417">_xlfn.IFS(
  ISNUMBER(SEARCH("Galaxy", Inventory[[#This Row],[Desc]])), "Samsung")</f>
        <v>#N/A</v>
      </c>
    </row>
    <row r="418" spans="1:59" x14ac:dyDescent="0.25">
      <c r="A418">
        <v>124559</v>
      </c>
      <c r="B418" t="s">
        <v>1171</v>
      </c>
      <c r="C418" t="s">
        <v>49</v>
      </c>
      <c r="D418">
        <v>0</v>
      </c>
      <c r="E418">
        <v>0</v>
      </c>
      <c r="G418" t="s">
        <v>1172</v>
      </c>
      <c r="H418" s="21">
        <v>45105.409425034719</v>
      </c>
      <c r="I418" t="s">
        <v>5350</v>
      </c>
      <c r="J418" t="s">
        <v>51</v>
      </c>
      <c r="K418" t="b">
        <v>0</v>
      </c>
      <c r="N418" t="s">
        <v>52</v>
      </c>
      <c r="O418">
        <v>2.65</v>
      </c>
      <c r="Q418">
        <v>2.65</v>
      </c>
      <c r="R418">
        <v>5</v>
      </c>
      <c r="S418">
        <v>0</v>
      </c>
      <c r="T418">
        <v>0</v>
      </c>
      <c r="X418" t="s">
        <v>47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16</v>
      </c>
      <c r="AP418">
        <v>0</v>
      </c>
      <c r="AQ418">
        <v>8</v>
      </c>
      <c r="AR418">
        <v>18</v>
      </c>
      <c r="AS418">
        <v>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G418" t="e" cm="1">
        <f t="array" ref="BG418">_xlfn.IFS(
  ISNUMBER(SEARCH("Galaxy", Inventory[[#This Row],[Desc]])), "Samsung")</f>
        <v>#N/A</v>
      </c>
    </row>
    <row r="419" spans="1:59" x14ac:dyDescent="0.25">
      <c r="A419">
        <v>124561</v>
      </c>
      <c r="B419" t="s">
        <v>1175</v>
      </c>
      <c r="C419" t="s">
        <v>49</v>
      </c>
      <c r="D419">
        <v>0</v>
      </c>
      <c r="E419">
        <v>0</v>
      </c>
      <c r="G419" t="s">
        <v>1176</v>
      </c>
      <c r="H419" s="21">
        <v>45105.409425034719</v>
      </c>
      <c r="I419" t="s">
        <v>5350</v>
      </c>
      <c r="J419" t="s">
        <v>51</v>
      </c>
      <c r="K419" t="b">
        <v>0</v>
      </c>
      <c r="N419" t="s">
        <v>52</v>
      </c>
      <c r="O419">
        <v>2.65</v>
      </c>
      <c r="Q419">
        <v>2.65</v>
      </c>
      <c r="R419">
        <v>5</v>
      </c>
      <c r="S419">
        <v>0</v>
      </c>
      <c r="T419">
        <v>0</v>
      </c>
      <c r="X419" t="s">
        <v>47</v>
      </c>
      <c r="Y419">
        <v>-6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6</v>
      </c>
      <c r="AY419">
        <v>8</v>
      </c>
      <c r="AZ419">
        <v>6</v>
      </c>
      <c r="BA419">
        <v>1</v>
      </c>
      <c r="BG419" t="e" cm="1">
        <f t="array" ref="BG419">_xlfn.IFS(
  ISNUMBER(SEARCH("Galaxy", Inventory[[#This Row],[Desc]])), "Samsung")</f>
        <v>#N/A</v>
      </c>
    </row>
    <row r="420" spans="1:59" x14ac:dyDescent="0.25">
      <c r="A420">
        <v>124562</v>
      </c>
      <c r="B420" t="s">
        <v>1177</v>
      </c>
      <c r="C420" t="s">
        <v>49</v>
      </c>
      <c r="D420">
        <v>4</v>
      </c>
      <c r="E420">
        <v>0</v>
      </c>
      <c r="F420" t="s">
        <v>1178</v>
      </c>
      <c r="G420" t="s">
        <v>1179</v>
      </c>
      <c r="H420" s="21">
        <v>45105.409425034719</v>
      </c>
      <c r="I420" t="s">
        <v>5350</v>
      </c>
      <c r="J420" t="s">
        <v>51</v>
      </c>
      <c r="K420" t="b">
        <v>0</v>
      </c>
      <c r="N420" t="s">
        <v>52</v>
      </c>
      <c r="O420">
        <v>9.07</v>
      </c>
      <c r="Q420">
        <v>9.07</v>
      </c>
      <c r="R420">
        <v>16.363600000000002</v>
      </c>
      <c r="S420">
        <v>0</v>
      </c>
      <c r="T420">
        <v>0</v>
      </c>
      <c r="X420" t="s">
        <v>47</v>
      </c>
      <c r="Y420">
        <v>31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</v>
      </c>
      <c r="AP420">
        <v>4</v>
      </c>
      <c r="AQ420">
        <v>8</v>
      </c>
      <c r="AR420">
        <v>6</v>
      </c>
      <c r="AS420">
        <v>2</v>
      </c>
      <c r="AT420">
        <v>0</v>
      </c>
      <c r="AU420">
        <v>0</v>
      </c>
      <c r="AV420">
        <v>5</v>
      </c>
      <c r="AW420">
        <v>8</v>
      </c>
      <c r="AX420">
        <v>13</v>
      </c>
      <c r="AY420">
        <v>0</v>
      </c>
      <c r="AZ420">
        <v>6</v>
      </c>
      <c r="BA420">
        <v>5</v>
      </c>
      <c r="BB420" t="s">
        <v>5362</v>
      </c>
      <c r="BG420" t="str" cm="1">
        <f t="array" ref="BG420">_xlfn.IFS(
  ISNUMBER(SEARCH("Ipad", Inventory[[#This Row],[Desc]])), "Apple")</f>
        <v>Apple</v>
      </c>
    </row>
    <row r="421" spans="1:59" x14ac:dyDescent="0.25">
      <c r="A421">
        <v>124563</v>
      </c>
      <c r="B421" t="s">
        <v>1180</v>
      </c>
      <c r="C421" t="s">
        <v>49</v>
      </c>
      <c r="D421">
        <v>0</v>
      </c>
      <c r="E421">
        <v>0</v>
      </c>
      <c r="G421" t="s">
        <v>1181</v>
      </c>
      <c r="H421" s="21">
        <v>45105.409425034719</v>
      </c>
      <c r="I421" t="s">
        <v>5350</v>
      </c>
      <c r="J421" t="s">
        <v>51</v>
      </c>
      <c r="K421" t="b">
        <v>0</v>
      </c>
      <c r="N421" t="s">
        <v>52</v>
      </c>
      <c r="O421">
        <v>2.93</v>
      </c>
      <c r="Q421">
        <v>2.93</v>
      </c>
      <c r="R421">
        <v>0</v>
      </c>
      <c r="S421">
        <v>0</v>
      </c>
      <c r="T421">
        <v>0</v>
      </c>
      <c r="X421" t="s">
        <v>47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G421" t="e" cm="1">
        <f t="array" ref="BG421">_xlfn.IFS(
  ISNUMBER(SEARCH("Galaxy", Inventory[[#This Row],[Desc]])), "Samsung")</f>
        <v>#N/A</v>
      </c>
    </row>
    <row r="422" spans="1:59" x14ac:dyDescent="0.25">
      <c r="A422">
        <v>124564</v>
      </c>
      <c r="B422" t="s">
        <v>1182</v>
      </c>
      <c r="C422" t="s">
        <v>49</v>
      </c>
      <c r="D422">
        <v>0</v>
      </c>
      <c r="E422">
        <v>0</v>
      </c>
      <c r="G422" t="s">
        <v>1183</v>
      </c>
      <c r="H422" s="21">
        <v>45105.409425034719</v>
      </c>
      <c r="I422" t="s">
        <v>5350</v>
      </c>
      <c r="J422" t="s">
        <v>51</v>
      </c>
      <c r="K422" t="b">
        <v>0</v>
      </c>
      <c r="N422" t="s">
        <v>52</v>
      </c>
      <c r="O422">
        <v>2.93</v>
      </c>
      <c r="Q422">
        <v>2.93</v>
      </c>
      <c r="R422">
        <v>0</v>
      </c>
      <c r="S422">
        <v>0</v>
      </c>
      <c r="T422">
        <v>0</v>
      </c>
      <c r="X422" t="s">
        <v>47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5362</v>
      </c>
      <c r="BG422" t="e" cm="1">
        <f t="array" ref="BG422">_xlfn.IFS(
  ISNUMBER(SEARCH("Ipad", Inventory[[#This Row],[Desc]])), "Apple")</f>
        <v>#N/A</v>
      </c>
    </row>
    <row r="423" spans="1:59" x14ac:dyDescent="0.25">
      <c r="A423">
        <v>124566</v>
      </c>
      <c r="B423" t="s">
        <v>1186</v>
      </c>
      <c r="C423" t="s">
        <v>49</v>
      </c>
      <c r="D423">
        <v>0</v>
      </c>
      <c r="E423">
        <v>0</v>
      </c>
      <c r="G423" t="s">
        <v>1187</v>
      </c>
      <c r="H423" s="21">
        <v>45105.409425034719</v>
      </c>
      <c r="I423" t="s">
        <v>5350</v>
      </c>
      <c r="J423" t="s">
        <v>51</v>
      </c>
      <c r="K423" t="b">
        <v>0</v>
      </c>
      <c r="N423" t="s">
        <v>52</v>
      </c>
      <c r="O423">
        <v>2.79</v>
      </c>
      <c r="Q423">
        <v>2.79</v>
      </c>
      <c r="R423">
        <v>0</v>
      </c>
      <c r="S423">
        <v>0</v>
      </c>
      <c r="T423">
        <v>0</v>
      </c>
      <c r="X423" t="s">
        <v>47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G423" t="e" cm="1">
        <f t="array" ref="BG423">_xlfn.IFS(
  ISNUMBER(SEARCH("Galaxy", Inventory[[#This Row],[Desc]])), "Samsung")</f>
        <v>#N/A</v>
      </c>
    </row>
    <row r="424" spans="1:59" x14ac:dyDescent="0.25">
      <c r="A424">
        <v>124567</v>
      </c>
      <c r="B424" t="s">
        <v>1188</v>
      </c>
      <c r="C424" t="s">
        <v>49</v>
      </c>
      <c r="D424">
        <v>0</v>
      </c>
      <c r="E424">
        <v>0</v>
      </c>
      <c r="G424" t="s">
        <v>1189</v>
      </c>
      <c r="H424" s="21">
        <v>45105.409425034719</v>
      </c>
      <c r="I424" t="s">
        <v>5350</v>
      </c>
      <c r="J424" t="s">
        <v>51</v>
      </c>
      <c r="K424" t="b">
        <v>0</v>
      </c>
      <c r="N424" t="s">
        <v>52</v>
      </c>
      <c r="O424">
        <v>2.09</v>
      </c>
      <c r="Q424">
        <v>2.09</v>
      </c>
      <c r="R424">
        <v>0</v>
      </c>
      <c r="S424">
        <v>0</v>
      </c>
      <c r="T424">
        <v>0</v>
      </c>
      <c r="X424" t="s">
        <v>47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5362</v>
      </c>
      <c r="BG424" t="e" cm="1">
        <f t="array" ref="BG424">_xlfn.IFS(
  ISNUMBER(SEARCH("Ipad", Inventory[[#This Row],[Desc]])), "Apple")</f>
        <v>#N/A</v>
      </c>
    </row>
    <row r="425" spans="1:59" x14ac:dyDescent="0.25">
      <c r="A425">
        <v>124568</v>
      </c>
      <c r="B425" t="s">
        <v>1190</v>
      </c>
      <c r="C425" t="s">
        <v>49</v>
      </c>
      <c r="D425">
        <v>0</v>
      </c>
      <c r="E425">
        <v>0</v>
      </c>
      <c r="G425" t="s">
        <v>1191</v>
      </c>
      <c r="H425" s="21">
        <v>45105.409425034719</v>
      </c>
      <c r="I425" t="s">
        <v>5350</v>
      </c>
      <c r="J425" t="s">
        <v>51</v>
      </c>
      <c r="K425" t="b">
        <v>0</v>
      </c>
      <c r="N425" t="s">
        <v>52</v>
      </c>
      <c r="O425">
        <v>3.07</v>
      </c>
      <c r="Q425">
        <v>3.07</v>
      </c>
      <c r="R425">
        <v>5.2727000000000004</v>
      </c>
      <c r="S425">
        <v>0</v>
      </c>
      <c r="T425">
        <v>0</v>
      </c>
      <c r="X425" t="s">
        <v>47</v>
      </c>
      <c r="Y425">
        <v>37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25</v>
      </c>
      <c r="AR425">
        <v>17</v>
      </c>
      <c r="AS425">
        <v>4</v>
      </c>
      <c r="AT425">
        <v>0</v>
      </c>
      <c r="AU425">
        <v>11</v>
      </c>
      <c r="AV425">
        <v>1</v>
      </c>
      <c r="AW425">
        <v>7</v>
      </c>
      <c r="AX425">
        <v>23</v>
      </c>
      <c r="AY425">
        <v>6</v>
      </c>
      <c r="AZ425">
        <v>8</v>
      </c>
      <c r="BA425">
        <v>13</v>
      </c>
      <c r="BG425" t="e" cm="1">
        <f t="array" ref="BG425">_xlfn.IFS(
  ISNUMBER(SEARCH("Galaxy", Inventory[[#This Row],[Desc]])), "Samsung")</f>
        <v>#N/A</v>
      </c>
    </row>
    <row r="426" spans="1:59" x14ac:dyDescent="0.25">
      <c r="A426">
        <v>124569</v>
      </c>
      <c r="B426" t="s">
        <v>1192</v>
      </c>
      <c r="C426" t="s">
        <v>49</v>
      </c>
      <c r="D426">
        <v>4</v>
      </c>
      <c r="E426">
        <v>0</v>
      </c>
      <c r="F426" t="s">
        <v>1193</v>
      </c>
      <c r="G426" t="s">
        <v>1194</v>
      </c>
      <c r="H426" s="21">
        <v>45105.409425034719</v>
      </c>
      <c r="I426" t="s">
        <v>5350</v>
      </c>
      <c r="J426" t="s">
        <v>51</v>
      </c>
      <c r="K426" t="b">
        <v>0</v>
      </c>
      <c r="N426" t="s">
        <v>52</v>
      </c>
      <c r="O426">
        <v>9.07</v>
      </c>
      <c r="Q426">
        <v>9.07</v>
      </c>
      <c r="R426">
        <v>16.363600000000002</v>
      </c>
      <c r="S426">
        <v>0</v>
      </c>
      <c r="T426">
        <v>0</v>
      </c>
      <c r="X426" t="s">
        <v>47</v>
      </c>
      <c r="Y426">
        <v>30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12</v>
      </c>
      <c r="AP426">
        <v>1</v>
      </c>
      <c r="AQ426">
        <v>2</v>
      </c>
      <c r="AR426">
        <v>3</v>
      </c>
      <c r="AS426">
        <v>0</v>
      </c>
      <c r="AT426">
        <v>2</v>
      </c>
      <c r="AU426">
        <v>3</v>
      </c>
      <c r="AV426">
        <v>5</v>
      </c>
      <c r="AW426">
        <v>13</v>
      </c>
      <c r="AX426">
        <v>9</v>
      </c>
      <c r="AY426">
        <v>7</v>
      </c>
      <c r="AZ426">
        <v>4</v>
      </c>
      <c r="BA426">
        <v>3</v>
      </c>
      <c r="BB426" t="s">
        <v>5362</v>
      </c>
      <c r="BG426" t="str" cm="1">
        <f t="array" ref="BG426">_xlfn.IFS(
  ISNUMBER(SEARCH("Ipad", Inventory[[#This Row],[Desc]])), "Apple")</f>
        <v>Apple</v>
      </c>
    </row>
    <row r="427" spans="1:59" x14ac:dyDescent="0.25">
      <c r="A427">
        <v>124570</v>
      </c>
      <c r="B427" t="s">
        <v>1195</v>
      </c>
      <c r="C427" t="s">
        <v>49</v>
      </c>
      <c r="D427">
        <v>0</v>
      </c>
      <c r="E427">
        <v>0</v>
      </c>
      <c r="G427" t="s">
        <v>1196</v>
      </c>
      <c r="H427" s="21">
        <v>45105.409425034719</v>
      </c>
      <c r="I427" t="s">
        <v>5350</v>
      </c>
      <c r="J427" t="s">
        <v>51</v>
      </c>
      <c r="K427" t="b">
        <v>0</v>
      </c>
      <c r="N427" t="s">
        <v>52</v>
      </c>
      <c r="O427">
        <v>2.93</v>
      </c>
      <c r="Q427">
        <v>2.93</v>
      </c>
      <c r="R427">
        <v>0</v>
      </c>
      <c r="S427">
        <v>0</v>
      </c>
      <c r="T427">
        <v>0</v>
      </c>
      <c r="X427" t="s">
        <v>47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G427" t="e" cm="1">
        <f t="array" ref="BG427">_xlfn.IFS(
  ISNUMBER(SEARCH("Galaxy", Inventory[[#This Row],[Desc]])), "Samsung")</f>
        <v>#N/A</v>
      </c>
    </row>
    <row r="428" spans="1:59" x14ac:dyDescent="0.25">
      <c r="A428">
        <v>124572</v>
      </c>
      <c r="B428" t="s">
        <v>1199</v>
      </c>
      <c r="C428" t="s">
        <v>58</v>
      </c>
      <c r="D428">
        <v>0</v>
      </c>
      <c r="E428">
        <v>0</v>
      </c>
      <c r="G428" t="s">
        <v>1200</v>
      </c>
      <c r="H428" s="21">
        <v>45105.409425034719</v>
      </c>
      <c r="I428" t="s">
        <v>5350</v>
      </c>
      <c r="J428" t="s">
        <v>51</v>
      </c>
      <c r="K428" t="b">
        <v>0</v>
      </c>
      <c r="N428" t="s">
        <v>52</v>
      </c>
      <c r="O428">
        <v>1.62</v>
      </c>
      <c r="Q428">
        <v>1.62</v>
      </c>
      <c r="R428">
        <v>0</v>
      </c>
      <c r="S428">
        <v>0</v>
      </c>
      <c r="T428">
        <v>0</v>
      </c>
      <c r="X428" t="s">
        <v>47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5362</v>
      </c>
      <c r="BG428" t="e" cm="1">
        <f t="array" ref="BG428">_xlfn.IFS(
  ISNUMBER(SEARCH("Ipad", Inventory[[#This Row],[Desc]])), "Apple")</f>
        <v>#N/A</v>
      </c>
    </row>
    <row r="429" spans="1:59" x14ac:dyDescent="0.25">
      <c r="A429">
        <v>124573</v>
      </c>
      <c r="B429" t="s">
        <v>1201</v>
      </c>
      <c r="C429" t="s">
        <v>58</v>
      </c>
      <c r="D429">
        <v>0</v>
      </c>
      <c r="E429">
        <v>0</v>
      </c>
      <c r="G429" t="s">
        <v>1202</v>
      </c>
      <c r="H429" s="21">
        <v>45105.409425034719</v>
      </c>
      <c r="I429" t="s">
        <v>5350</v>
      </c>
      <c r="J429" t="s">
        <v>51</v>
      </c>
      <c r="K429" t="b">
        <v>0</v>
      </c>
      <c r="N429" t="s">
        <v>52</v>
      </c>
      <c r="O429">
        <v>1.62</v>
      </c>
      <c r="Q429">
        <v>1.62</v>
      </c>
      <c r="R429">
        <v>0</v>
      </c>
      <c r="S429">
        <v>0</v>
      </c>
      <c r="T429">
        <v>0</v>
      </c>
      <c r="X429" t="s">
        <v>47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5362</v>
      </c>
      <c r="BG429" t="e" cm="1">
        <f t="array" ref="BG429">_xlfn.IFS(
  ISNUMBER(SEARCH("Ipad", Inventory[[#This Row],[Desc]])), "Apple")</f>
        <v>#N/A</v>
      </c>
    </row>
    <row r="430" spans="1:59" x14ac:dyDescent="0.25">
      <c r="A430">
        <v>124575</v>
      </c>
      <c r="B430" t="s">
        <v>1205</v>
      </c>
      <c r="C430" t="s">
        <v>49</v>
      </c>
      <c r="D430">
        <v>0</v>
      </c>
      <c r="E430">
        <v>0</v>
      </c>
      <c r="G430" t="s">
        <v>1206</v>
      </c>
      <c r="H430" s="21">
        <v>45105.409425034719</v>
      </c>
      <c r="I430" t="s">
        <v>5350</v>
      </c>
      <c r="J430" t="s">
        <v>51</v>
      </c>
      <c r="K430" t="b">
        <v>0</v>
      </c>
      <c r="N430" t="s">
        <v>52</v>
      </c>
      <c r="O430">
        <v>3.07</v>
      </c>
      <c r="Q430">
        <v>3.07</v>
      </c>
      <c r="R430">
        <v>5.2727000000000004</v>
      </c>
      <c r="S430">
        <v>0</v>
      </c>
      <c r="T430">
        <v>0</v>
      </c>
      <c r="X430" t="s">
        <v>47</v>
      </c>
      <c r="Y430">
        <v>13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17</v>
      </c>
      <c r="AR430">
        <v>13</v>
      </c>
      <c r="AS430">
        <v>5</v>
      </c>
      <c r="AT430">
        <v>0</v>
      </c>
      <c r="AU430">
        <v>13</v>
      </c>
      <c r="AV430">
        <v>4</v>
      </c>
      <c r="AW430">
        <v>9</v>
      </c>
      <c r="AX430">
        <v>6</v>
      </c>
      <c r="AY430">
        <v>0</v>
      </c>
      <c r="AZ430">
        <v>0</v>
      </c>
      <c r="BA430">
        <v>0</v>
      </c>
      <c r="BG430" t="e" cm="1">
        <f t="array" ref="BG430">_xlfn.IFS(
  ISNUMBER(SEARCH("Galaxy", Inventory[[#This Row],[Desc]])), "Samsung")</f>
        <v>#N/A</v>
      </c>
    </row>
    <row r="431" spans="1:59" x14ac:dyDescent="0.25">
      <c r="A431">
        <v>124576</v>
      </c>
      <c r="B431" t="s">
        <v>1207</v>
      </c>
      <c r="C431" t="s">
        <v>49</v>
      </c>
      <c r="D431">
        <v>0</v>
      </c>
      <c r="E431">
        <v>0</v>
      </c>
      <c r="G431" t="s">
        <v>1208</v>
      </c>
      <c r="H431" s="21">
        <v>45105.409425034719</v>
      </c>
      <c r="I431" t="s">
        <v>5350</v>
      </c>
      <c r="J431" t="s">
        <v>51</v>
      </c>
      <c r="K431" t="b">
        <v>0</v>
      </c>
      <c r="N431" t="s">
        <v>52</v>
      </c>
      <c r="O431">
        <v>7.26</v>
      </c>
      <c r="Q431">
        <v>7.26</v>
      </c>
      <c r="R431">
        <v>13.6363</v>
      </c>
      <c r="S431">
        <v>0</v>
      </c>
      <c r="T431">
        <v>0</v>
      </c>
      <c r="X431" t="s">
        <v>47</v>
      </c>
      <c r="Y431">
        <v>42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</v>
      </c>
      <c r="AR431">
        <v>2</v>
      </c>
      <c r="AS431">
        <v>2</v>
      </c>
      <c r="AT431">
        <v>2</v>
      </c>
      <c r="AU431">
        <v>4</v>
      </c>
      <c r="AV431">
        <v>2</v>
      </c>
      <c r="AW431">
        <v>1</v>
      </c>
      <c r="AX431">
        <v>0</v>
      </c>
      <c r="AY431">
        <v>0</v>
      </c>
      <c r="AZ431">
        <v>0</v>
      </c>
      <c r="BA431">
        <v>2</v>
      </c>
      <c r="BB431" t="s">
        <v>5362</v>
      </c>
      <c r="BG431" t="str" cm="1">
        <f t="array" ref="BG431">_xlfn.IFS(
  ISNUMBER(SEARCH("Ipad", Inventory[[#This Row],[Desc]])), "Apple")</f>
        <v>Apple</v>
      </c>
    </row>
    <row r="432" spans="1:59" x14ac:dyDescent="0.25">
      <c r="A432">
        <v>124577</v>
      </c>
      <c r="B432" t="s">
        <v>1209</v>
      </c>
      <c r="C432" t="s">
        <v>49</v>
      </c>
      <c r="D432">
        <v>0</v>
      </c>
      <c r="E432">
        <v>0</v>
      </c>
      <c r="G432" t="s">
        <v>1210</v>
      </c>
      <c r="H432" s="21">
        <v>45105.409425034719</v>
      </c>
      <c r="I432" t="s">
        <v>5350</v>
      </c>
      <c r="J432" t="s">
        <v>51</v>
      </c>
      <c r="K432" t="b">
        <v>0</v>
      </c>
      <c r="N432" t="s">
        <v>52</v>
      </c>
      <c r="O432">
        <v>7.26</v>
      </c>
      <c r="Q432">
        <v>7.26</v>
      </c>
      <c r="R432">
        <v>13.6363</v>
      </c>
      <c r="S432">
        <v>0</v>
      </c>
      <c r="T432">
        <v>0</v>
      </c>
      <c r="X432" t="s">
        <v>47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2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5362</v>
      </c>
      <c r="BG432" t="str" cm="1">
        <f t="array" ref="BG432">_xlfn.IFS(
  ISNUMBER(SEARCH("Ipad", Inventory[[#This Row],[Desc]])), "Apple")</f>
        <v>Apple</v>
      </c>
    </row>
    <row r="433" spans="1:59" x14ac:dyDescent="0.25">
      <c r="A433">
        <v>124578</v>
      </c>
      <c r="B433" t="s">
        <v>1211</v>
      </c>
      <c r="C433" t="s">
        <v>49</v>
      </c>
      <c r="D433">
        <v>0</v>
      </c>
      <c r="E433">
        <v>0</v>
      </c>
      <c r="G433" t="s">
        <v>1212</v>
      </c>
      <c r="H433" s="21">
        <v>45105.409425034719</v>
      </c>
      <c r="I433" t="s">
        <v>5350</v>
      </c>
      <c r="J433" t="s">
        <v>51</v>
      </c>
      <c r="K433" t="b">
        <v>0</v>
      </c>
      <c r="N433" t="s">
        <v>52</v>
      </c>
      <c r="O433">
        <v>2.65</v>
      </c>
      <c r="Q433">
        <v>2.65</v>
      </c>
      <c r="R433">
        <v>0</v>
      </c>
      <c r="S433">
        <v>0</v>
      </c>
      <c r="T433">
        <v>0</v>
      </c>
      <c r="X433" t="s">
        <v>47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G433" t="e" cm="1">
        <f t="array" ref="BG433">_xlfn.IFS(
  ISNUMBER(SEARCH("Galaxy", Inventory[[#This Row],[Desc]])), "Samsung")</f>
        <v>#N/A</v>
      </c>
    </row>
    <row r="434" spans="1:59" x14ac:dyDescent="0.25">
      <c r="A434">
        <v>124579</v>
      </c>
      <c r="B434" t="s">
        <v>1213</v>
      </c>
      <c r="C434" t="s">
        <v>58</v>
      </c>
      <c r="D434">
        <v>0</v>
      </c>
      <c r="E434">
        <v>0</v>
      </c>
      <c r="G434" t="s">
        <v>1214</v>
      </c>
      <c r="H434" s="21">
        <v>45105.409425034719</v>
      </c>
      <c r="I434" t="s">
        <v>5350</v>
      </c>
      <c r="J434" t="s">
        <v>51</v>
      </c>
      <c r="K434" t="b">
        <v>0</v>
      </c>
      <c r="N434" t="s">
        <v>52</v>
      </c>
      <c r="O434">
        <v>1.61</v>
      </c>
      <c r="Q434">
        <v>1.61</v>
      </c>
      <c r="R434">
        <v>4.0909000000000004</v>
      </c>
      <c r="S434">
        <v>0</v>
      </c>
      <c r="T434">
        <v>0</v>
      </c>
      <c r="X434" t="s">
        <v>47</v>
      </c>
      <c r="Y434">
        <v>31</v>
      </c>
      <c r="Z434">
        <v>0</v>
      </c>
      <c r="AA434">
        <v>70</v>
      </c>
      <c r="AB434">
        <v>70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10</v>
      </c>
      <c r="AP434">
        <v>8</v>
      </c>
      <c r="AQ434">
        <v>16</v>
      </c>
      <c r="AR434">
        <v>9</v>
      </c>
      <c r="AS434">
        <v>2</v>
      </c>
      <c r="AT434">
        <v>0</v>
      </c>
      <c r="AU434">
        <v>2</v>
      </c>
      <c r="AV434">
        <v>0</v>
      </c>
      <c r="AW434">
        <v>20</v>
      </c>
      <c r="AX434">
        <v>28</v>
      </c>
      <c r="AY434">
        <v>19</v>
      </c>
      <c r="AZ434">
        <v>15</v>
      </c>
      <c r="BA434">
        <v>13</v>
      </c>
      <c r="BB434" t="s">
        <v>5362</v>
      </c>
      <c r="BG434" t="e" cm="1">
        <f t="array" ref="BG434">_xlfn.IFS(
  ISNUMBER(SEARCH("Ipad", Inventory[[#This Row],[Desc]])), "Apple")</f>
        <v>#N/A</v>
      </c>
    </row>
    <row r="435" spans="1:59" x14ac:dyDescent="0.25">
      <c r="A435">
        <v>124580</v>
      </c>
      <c r="B435" t="s">
        <v>1215</v>
      </c>
      <c r="C435" t="s">
        <v>49</v>
      </c>
      <c r="D435">
        <v>0</v>
      </c>
      <c r="E435">
        <v>0</v>
      </c>
      <c r="G435" t="s">
        <v>1216</v>
      </c>
      <c r="H435" s="21">
        <v>45105.409425034719</v>
      </c>
      <c r="I435" t="s">
        <v>5350</v>
      </c>
      <c r="J435" t="s">
        <v>51</v>
      </c>
      <c r="K435" t="b">
        <v>0</v>
      </c>
      <c r="N435" t="s">
        <v>52</v>
      </c>
      <c r="O435">
        <v>2.65</v>
      </c>
      <c r="Q435">
        <v>2.65</v>
      </c>
      <c r="R435">
        <v>5</v>
      </c>
      <c r="S435">
        <v>0</v>
      </c>
      <c r="T435">
        <v>0</v>
      </c>
      <c r="X435" t="s">
        <v>47</v>
      </c>
      <c r="Y435">
        <v>12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10</v>
      </c>
      <c r="AP435">
        <v>11</v>
      </c>
      <c r="AQ435">
        <v>0</v>
      </c>
      <c r="AR435">
        <v>0</v>
      </c>
      <c r="AS435">
        <v>0</v>
      </c>
      <c r="AT435">
        <v>0</v>
      </c>
      <c r="AU435">
        <v>12</v>
      </c>
      <c r="AV435">
        <v>6</v>
      </c>
      <c r="AW435">
        <v>11</v>
      </c>
      <c r="AX435">
        <v>22</v>
      </c>
      <c r="AY435">
        <v>10</v>
      </c>
      <c r="AZ435">
        <v>2</v>
      </c>
      <c r="BA435">
        <v>1</v>
      </c>
      <c r="BG435" t="str" cm="1">
        <f t="array" ref="BG435">_xlfn.IFS(
  ISNUMBER(SEARCH("Galaxy", Inventory[[#This Row],[Desc]])), "Samsung")</f>
        <v>Samsung</v>
      </c>
    </row>
    <row r="436" spans="1:59" x14ac:dyDescent="0.25">
      <c r="A436">
        <v>124581</v>
      </c>
      <c r="B436" t="s">
        <v>1217</v>
      </c>
      <c r="C436" t="s">
        <v>49</v>
      </c>
      <c r="D436">
        <v>0</v>
      </c>
      <c r="E436">
        <v>0</v>
      </c>
      <c r="G436" t="s">
        <v>1218</v>
      </c>
      <c r="H436" s="21">
        <v>45105.409425034719</v>
      </c>
      <c r="I436" t="s">
        <v>5350</v>
      </c>
      <c r="J436" t="s">
        <v>51</v>
      </c>
      <c r="K436" t="b">
        <v>0</v>
      </c>
      <c r="N436" t="s">
        <v>52</v>
      </c>
      <c r="O436">
        <v>2.79</v>
      </c>
      <c r="Q436">
        <v>2.79</v>
      </c>
      <c r="R436">
        <v>0</v>
      </c>
      <c r="S436">
        <v>0</v>
      </c>
      <c r="T436">
        <v>0</v>
      </c>
      <c r="X436" t="s">
        <v>47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G436" t="e" cm="1">
        <f t="array" ref="BG436">_xlfn.IFS(
  ISNUMBER(SEARCH("Galaxy", Inventory[[#This Row],[Desc]])), "Samsung")</f>
        <v>#N/A</v>
      </c>
    </row>
    <row r="437" spans="1:59" x14ac:dyDescent="0.25">
      <c r="A437">
        <v>124582</v>
      </c>
      <c r="B437" t="s">
        <v>1219</v>
      </c>
      <c r="C437" t="s">
        <v>49</v>
      </c>
      <c r="D437">
        <v>0</v>
      </c>
      <c r="E437">
        <v>0</v>
      </c>
      <c r="G437" t="s">
        <v>1220</v>
      </c>
      <c r="H437" s="21">
        <v>45105.409425034719</v>
      </c>
      <c r="I437" t="s">
        <v>5350</v>
      </c>
      <c r="J437" t="s">
        <v>51</v>
      </c>
      <c r="K437" t="b">
        <v>0</v>
      </c>
      <c r="N437" t="s">
        <v>52</v>
      </c>
      <c r="O437">
        <v>2.65</v>
      </c>
      <c r="Q437">
        <v>2.65</v>
      </c>
      <c r="R437">
        <v>0</v>
      </c>
      <c r="S437">
        <v>0</v>
      </c>
      <c r="T437">
        <v>0</v>
      </c>
      <c r="X437" t="s">
        <v>47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G437" t="e" cm="1">
        <f t="array" ref="BG437">_xlfn.IFS(
  ISNUMBER(SEARCH("Galaxy", Inventory[[#This Row],[Desc]])), "Samsung")</f>
        <v>#N/A</v>
      </c>
    </row>
    <row r="438" spans="1:59" x14ac:dyDescent="0.25">
      <c r="A438">
        <v>124583</v>
      </c>
      <c r="B438" t="s">
        <v>1221</v>
      </c>
      <c r="C438" t="s">
        <v>49</v>
      </c>
      <c r="D438">
        <v>0</v>
      </c>
      <c r="E438">
        <v>0</v>
      </c>
      <c r="G438" t="s">
        <v>1222</v>
      </c>
      <c r="H438" s="21">
        <v>45105.409425034719</v>
      </c>
      <c r="I438" t="s">
        <v>5350</v>
      </c>
      <c r="J438" t="s">
        <v>51</v>
      </c>
      <c r="K438" t="b">
        <v>0</v>
      </c>
      <c r="N438" t="s">
        <v>52</v>
      </c>
      <c r="O438">
        <v>3.07</v>
      </c>
      <c r="Q438">
        <v>3.07</v>
      </c>
      <c r="R438">
        <v>5.2727000000000004</v>
      </c>
      <c r="S438">
        <v>0</v>
      </c>
      <c r="T438">
        <v>0</v>
      </c>
      <c r="X438" t="s">
        <v>47</v>
      </c>
      <c r="Y438">
        <v>-7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4</v>
      </c>
      <c r="AY438">
        <v>0</v>
      </c>
      <c r="AZ438">
        <v>0</v>
      </c>
      <c r="BA438">
        <v>0</v>
      </c>
      <c r="BG438" t="e" cm="1">
        <f t="array" ref="BG438">_xlfn.IFS(
  ISNUMBER(SEARCH("Galaxy", Inventory[[#This Row],[Desc]])), "Samsung")</f>
        <v>#N/A</v>
      </c>
    </row>
    <row r="439" spans="1:59" x14ac:dyDescent="0.25">
      <c r="A439">
        <v>124585</v>
      </c>
      <c r="B439" t="s">
        <v>1225</v>
      </c>
      <c r="C439" t="s">
        <v>49</v>
      </c>
      <c r="D439">
        <v>0</v>
      </c>
      <c r="E439">
        <v>0</v>
      </c>
      <c r="G439" t="s">
        <v>1226</v>
      </c>
      <c r="H439" s="21">
        <v>45105.409425034719</v>
      </c>
      <c r="I439" t="s">
        <v>5350</v>
      </c>
      <c r="J439" t="s">
        <v>51</v>
      </c>
      <c r="K439" t="b">
        <v>0</v>
      </c>
      <c r="N439" t="s">
        <v>52</v>
      </c>
      <c r="O439">
        <v>2.65</v>
      </c>
      <c r="Q439">
        <v>2.65</v>
      </c>
      <c r="R439">
        <v>0</v>
      </c>
      <c r="S439">
        <v>0</v>
      </c>
      <c r="T439">
        <v>0</v>
      </c>
      <c r="X439" t="s">
        <v>47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G439" t="e" cm="1">
        <f t="array" ref="BG439">_xlfn.IFS(
  ISNUMBER(SEARCH("Galaxy", Inventory[[#This Row],[Desc]])), "Samsung")</f>
        <v>#N/A</v>
      </c>
    </row>
    <row r="440" spans="1:59" x14ac:dyDescent="0.25">
      <c r="A440">
        <v>124586</v>
      </c>
      <c r="B440" t="s">
        <v>1227</v>
      </c>
      <c r="C440" t="s">
        <v>49</v>
      </c>
      <c r="D440">
        <v>0</v>
      </c>
      <c r="E440">
        <v>0</v>
      </c>
      <c r="G440" t="s">
        <v>1228</v>
      </c>
      <c r="H440" s="21">
        <v>45105.409425034719</v>
      </c>
      <c r="I440" t="s">
        <v>5350</v>
      </c>
      <c r="J440" t="s">
        <v>51</v>
      </c>
      <c r="K440" t="b">
        <v>0</v>
      </c>
      <c r="N440" t="s">
        <v>52</v>
      </c>
      <c r="O440">
        <v>2.65</v>
      </c>
      <c r="Q440">
        <v>2.65</v>
      </c>
      <c r="R440">
        <v>0</v>
      </c>
      <c r="S440">
        <v>0</v>
      </c>
      <c r="T440">
        <v>0</v>
      </c>
      <c r="X440" t="s">
        <v>47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G440" t="e" cm="1">
        <f t="array" ref="BG440">_xlfn.IFS(
  ISNUMBER(SEARCH("Galaxy", Inventory[[#This Row],[Desc]])), "Samsung")</f>
        <v>#N/A</v>
      </c>
    </row>
    <row r="441" spans="1:59" x14ac:dyDescent="0.25">
      <c r="A441">
        <v>124587</v>
      </c>
      <c r="B441" t="s">
        <v>1229</v>
      </c>
      <c r="C441" t="s">
        <v>49</v>
      </c>
      <c r="D441">
        <v>0</v>
      </c>
      <c r="E441">
        <v>0</v>
      </c>
      <c r="G441" t="s">
        <v>1230</v>
      </c>
      <c r="H441" s="21">
        <v>45105.409425034719</v>
      </c>
      <c r="I441" t="s">
        <v>5350</v>
      </c>
      <c r="J441" t="s">
        <v>51</v>
      </c>
      <c r="K441" t="b">
        <v>0</v>
      </c>
      <c r="N441" t="s">
        <v>52</v>
      </c>
      <c r="O441">
        <v>2.65</v>
      </c>
      <c r="Q441">
        <v>2.65</v>
      </c>
      <c r="R441">
        <v>0</v>
      </c>
      <c r="S441">
        <v>0</v>
      </c>
      <c r="T441">
        <v>0</v>
      </c>
      <c r="X441" t="s">
        <v>47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G441" t="e" cm="1">
        <f t="array" ref="BG441">_xlfn.IFS(
  ISNUMBER(SEARCH("Galaxy", Inventory[[#This Row],[Desc]])), "Samsung")</f>
        <v>#N/A</v>
      </c>
    </row>
    <row r="442" spans="1:59" x14ac:dyDescent="0.25">
      <c r="A442">
        <v>124588</v>
      </c>
      <c r="B442" t="s">
        <v>1231</v>
      </c>
      <c r="C442" t="s">
        <v>49</v>
      </c>
      <c r="D442">
        <v>0</v>
      </c>
      <c r="E442">
        <v>0</v>
      </c>
      <c r="G442" t="s">
        <v>1232</v>
      </c>
      <c r="H442" s="21">
        <v>45105.409425034719</v>
      </c>
      <c r="I442" t="s">
        <v>5350</v>
      </c>
      <c r="J442" t="s">
        <v>51</v>
      </c>
      <c r="K442" t="b">
        <v>0</v>
      </c>
      <c r="N442" t="s">
        <v>52</v>
      </c>
      <c r="O442">
        <v>7.26</v>
      </c>
      <c r="Q442">
        <v>7.26</v>
      </c>
      <c r="R442">
        <v>0</v>
      </c>
      <c r="S442">
        <v>0</v>
      </c>
      <c r="T442">
        <v>0</v>
      </c>
      <c r="X442" t="s">
        <v>47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5362</v>
      </c>
      <c r="BG442" t="str" cm="1">
        <f t="array" ref="BG442">_xlfn.IFS(
  ISNUMBER(SEARCH("Ipad", Inventory[[#This Row],[Desc]])), "Apple")</f>
        <v>Apple</v>
      </c>
    </row>
    <row r="443" spans="1:59" x14ac:dyDescent="0.25">
      <c r="A443">
        <v>124589</v>
      </c>
      <c r="B443" t="s">
        <v>1233</v>
      </c>
      <c r="C443" t="s">
        <v>49</v>
      </c>
      <c r="D443">
        <v>0</v>
      </c>
      <c r="E443">
        <v>0</v>
      </c>
      <c r="G443" t="s">
        <v>1234</v>
      </c>
      <c r="H443" s="21">
        <v>45105.409425034719</v>
      </c>
      <c r="I443" t="s">
        <v>5350</v>
      </c>
      <c r="J443" t="s">
        <v>51</v>
      </c>
      <c r="K443" t="b">
        <v>0</v>
      </c>
      <c r="N443" t="s">
        <v>52</v>
      </c>
      <c r="O443">
        <v>9.07</v>
      </c>
      <c r="Q443">
        <v>9.07</v>
      </c>
      <c r="R443">
        <v>16.363600000000002</v>
      </c>
      <c r="S443">
        <v>0</v>
      </c>
      <c r="T443">
        <v>0</v>
      </c>
      <c r="X443" t="s">
        <v>47</v>
      </c>
      <c r="Y443">
        <v>78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</v>
      </c>
      <c r="AP443">
        <v>4</v>
      </c>
      <c r="AQ443">
        <v>0</v>
      </c>
      <c r="AR443">
        <v>0</v>
      </c>
      <c r="AS443">
        <v>3</v>
      </c>
      <c r="AT443">
        <v>1</v>
      </c>
      <c r="AU443">
        <v>4</v>
      </c>
      <c r="AV443">
        <v>0</v>
      </c>
      <c r="AW443">
        <v>6</v>
      </c>
      <c r="AX443">
        <v>24</v>
      </c>
      <c r="AY443">
        <v>0</v>
      </c>
      <c r="AZ443">
        <v>0</v>
      </c>
      <c r="BA443">
        <v>0</v>
      </c>
      <c r="BB443" t="s">
        <v>5362</v>
      </c>
      <c r="BG443" t="str" cm="1">
        <f t="array" ref="BG443">_xlfn.IFS(
  ISNUMBER(SEARCH("Ipad", Inventory[[#This Row],[Desc]])), "Apple")</f>
        <v>Apple</v>
      </c>
    </row>
    <row r="444" spans="1:59" x14ac:dyDescent="0.25">
      <c r="A444">
        <v>124590</v>
      </c>
      <c r="B444" t="s">
        <v>1235</v>
      </c>
      <c r="C444" t="s">
        <v>49</v>
      </c>
      <c r="D444">
        <v>0</v>
      </c>
      <c r="E444">
        <v>0</v>
      </c>
      <c r="G444" t="s">
        <v>1236</v>
      </c>
      <c r="H444" s="21">
        <v>45105.409425034719</v>
      </c>
      <c r="I444" t="s">
        <v>5350</v>
      </c>
      <c r="J444" t="s">
        <v>51</v>
      </c>
      <c r="K444" t="b">
        <v>0</v>
      </c>
      <c r="N444" t="s">
        <v>52</v>
      </c>
      <c r="O444">
        <v>3.21</v>
      </c>
      <c r="Q444">
        <v>3.21</v>
      </c>
      <c r="R444">
        <v>5.4545000000000003</v>
      </c>
      <c r="S444">
        <v>0</v>
      </c>
      <c r="T444">
        <v>0</v>
      </c>
      <c r="X444" t="s">
        <v>47</v>
      </c>
      <c r="Y444">
        <v>12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40</v>
      </c>
      <c r="AP444">
        <v>10</v>
      </c>
      <c r="AQ444">
        <v>19</v>
      </c>
      <c r="AR444">
        <v>1</v>
      </c>
      <c r="AS444">
        <v>0</v>
      </c>
      <c r="AT444">
        <v>0</v>
      </c>
      <c r="AU444">
        <v>20</v>
      </c>
      <c r="AV444">
        <v>9</v>
      </c>
      <c r="AW444">
        <v>20</v>
      </c>
      <c r="AX444">
        <v>3</v>
      </c>
      <c r="AY444">
        <v>0</v>
      </c>
      <c r="AZ444">
        <v>27</v>
      </c>
      <c r="BA444">
        <v>2</v>
      </c>
      <c r="BG444" t="e" cm="1">
        <f t="array" ref="BG444">_xlfn.IFS(
  ISNUMBER(SEARCH("Galaxy", Inventory[[#This Row],[Desc]])), "Samsung")</f>
        <v>#N/A</v>
      </c>
    </row>
    <row r="445" spans="1:59" x14ac:dyDescent="0.25">
      <c r="A445">
        <v>124591</v>
      </c>
      <c r="B445" t="s">
        <v>1237</v>
      </c>
      <c r="C445" t="s">
        <v>49</v>
      </c>
      <c r="D445">
        <v>0</v>
      </c>
      <c r="E445">
        <v>0</v>
      </c>
      <c r="G445" t="s">
        <v>1238</v>
      </c>
      <c r="H445" s="21">
        <v>45105.409425034719</v>
      </c>
      <c r="I445" t="s">
        <v>5350</v>
      </c>
      <c r="J445" t="s">
        <v>51</v>
      </c>
      <c r="K445" t="b">
        <v>0</v>
      </c>
      <c r="N445" t="s">
        <v>52</v>
      </c>
      <c r="O445">
        <v>2.93</v>
      </c>
      <c r="Q445">
        <v>2.93</v>
      </c>
      <c r="R445">
        <v>0</v>
      </c>
      <c r="S445">
        <v>0</v>
      </c>
      <c r="T445">
        <v>0</v>
      </c>
      <c r="X445" t="s">
        <v>47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G445" t="e" cm="1">
        <f t="array" ref="BG445">_xlfn.IFS(
  ISNUMBER(SEARCH("Galaxy", Inventory[[#This Row],[Desc]])), "Samsung")</f>
        <v>#N/A</v>
      </c>
    </row>
    <row r="446" spans="1:59" x14ac:dyDescent="0.25">
      <c r="A446">
        <v>124592</v>
      </c>
      <c r="B446" t="s">
        <v>1239</v>
      </c>
      <c r="C446" t="s">
        <v>49</v>
      </c>
      <c r="D446">
        <v>0</v>
      </c>
      <c r="E446">
        <v>0</v>
      </c>
      <c r="G446" t="s">
        <v>1240</v>
      </c>
      <c r="H446" s="21">
        <v>45105.409425034719</v>
      </c>
      <c r="I446" t="s">
        <v>5350</v>
      </c>
      <c r="J446" t="s">
        <v>51</v>
      </c>
      <c r="K446" t="b">
        <v>0</v>
      </c>
      <c r="N446" t="s">
        <v>52</v>
      </c>
      <c r="O446">
        <v>2.09</v>
      </c>
      <c r="Q446">
        <v>2.09</v>
      </c>
      <c r="R446">
        <v>0</v>
      </c>
      <c r="S446">
        <v>0</v>
      </c>
      <c r="T446">
        <v>0</v>
      </c>
      <c r="X446" t="s">
        <v>47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G446" t="e" cm="1">
        <f t="array" ref="BG446">_xlfn.IFS(
  ISNUMBER(SEARCH("Galaxy", Inventory[[#This Row],[Desc]])), "Samsung")</f>
        <v>#N/A</v>
      </c>
    </row>
    <row r="447" spans="1:59" x14ac:dyDescent="0.25">
      <c r="A447">
        <v>124593</v>
      </c>
      <c r="B447" t="s">
        <v>1241</v>
      </c>
      <c r="C447" t="s">
        <v>49</v>
      </c>
      <c r="D447">
        <v>0</v>
      </c>
      <c r="E447">
        <v>0</v>
      </c>
      <c r="G447" t="s">
        <v>1242</v>
      </c>
      <c r="H447" s="21">
        <v>45105.409425034719</v>
      </c>
      <c r="I447" t="s">
        <v>5350</v>
      </c>
      <c r="J447" t="s">
        <v>51</v>
      </c>
      <c r="K447" t="b">
        <v>0</v>
      </c>
      <c r="N447" t="s">
        <v>52</v>
      </c>
      <c r="O447">
        <v>2.65</v>
      </c>
      <c r="Q447">
        <v>2.65</v>
      </c>
      <c r="R447">
        <v>0</v>
      </c>
      <c r="S447">
        <v>0</v>
      </c>
      <c r="T447">
        <v>0</v>
      </c>
      <c r="X447" t="s">
        <v>47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G447" t="e" cm="1">
        <f t="array" ref="BG447">_xlfn.IFS(
  ISNUMBER(SEARCH("Galaxy", Inventory[[#This Row],[Desc]])), "Samsung")</f>
        <v>#N/A</v>
      </c>
    </row>
    <row r="448" spans="1:59" x14ac:dyDescent="0.25">
      <c r="A448">
        <v>124594</v>
      </c>
      <c r="B448" t="s">
        <v>1243</v>
      </c>
      <c r="C448" t="s">
        <v>49</v>
      </c>
      <c r="D448">
        <v>0</v>
      </c>
      <c r="E448">
        <v>0</v>
      </c>
      <c r="G448" t="s">
        <v>1244</v>
      </c>
      <c r="H448" s="21">
        <v>45105.409425034719</v>
      </c>
      <c r="I448" t="s">
        <v>5350</v>
      </c>
      <c r="J448" t="s">
        <v>51</v>
      </c>
      <c r="K448" t="b">
        <v>0</v>
      </c>
      <c r="N448" t="s">
        <v>52</v>
      </c>
      <c r="O448">
        <v>3.21</v>
      </c>
      <c r="Q448">
        <v>3.21</v>
      </c>
      <c r="R448">
        <v>5.4545000000000003</v>
      </c>
      <c r="S448">
        <v>0</v>
      </c>
      <c r="T448">
        <v>0</v>
      </c>
      <c r="X448" t="s">
        <v>47</v>
      </c>
      <c r="Y448">
        <v>51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13</v>
      </c>
      <c r="AP448">
        <v>6</v>
      </c>
      <c r="AQ448">
        <v>0</v>
      </c>
      <c r="AR448">
        <v>1</v>
      </c>
      <c r="AS448">
        <v>0</v>
      </c>
      <c r="AT448">
        <v>0</v>
      </c>
      <c r="AU448">
        <v>20</v>
      </c>
      <c r="AV448">
        <v>5</v>
      </c>
      <c r="AW448">
        <v>15</v>
      </c>
      <c r="AX448">
        <v>2</v>
      </c>
      <c r="AY448">
        <v>1</v>
      </c>
      <c r="AZ448">
        <v>0</v>
      </c>
      <c r="BA448">
        <v>0</v>
      </c>
      <c r="BG448" t="e" cm="1">
        <f t="array" ref="BG448">_xlfn.IFS(
  ISNUMBER(SEARCH("Galaxy", Inventory[[#This Row],[Desc]])), "Samsung")</f>
        <v>#N/A</v>
      </c>
    </row>
    <row r="449" spans="1:59" x14ac:dyDescent="0.25">
      <c r="A449">
        <v>124596</v>
      </c>
      <c r="B449" t="s">
        <v>1245</v>
      </c>
      <c r="C449" t="s">
        <v>49</v>
      </c>
      <c r="D449">
        <v>4</v>
      </c>
      <c r="E449">
        <v>0</v>
      </c>
      <c r="F449" t="s">
        <v>1246</v>
      </c>
      <c r="G449" t="s">
        <v>1247</v>
      </c>
      <c r="H449" s="21">
        <v>45105.409425034719</v>
      </c>
      <c r="I449" t="s">
        <v>5350</v>
      </c>
      <c r="J449" t="s">
        <v>51</v>
      </c>
      <c r="K449" t="b">
        <v>0</v>
      </c>
      <c r="N449" t="s">
        <v>52</v>
      </c>
      <c r="O449">
        <v>9.07</v>
      </c>
      <c r="Q449">
        <v>9.07</v>
      </c>
      <c r="R449">
        <v>16.363600000000002</v>
      </c>
      <c r="S449">
        <v>0</v>
      </c>
      <c r="T449">
        <v>0</v>
      </c>
      <c r="X449" t="s">
        <v>47</v>
      </c>
      <c r="Y449">
        <v>14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6</v>
      </c>
      <c r="AP449">
        <v>3</v>
      </c>
      <c r="AQ449">
        <v>3</v>
      </c>
      <c r="AR449">
        <v>1</v>
      </c>
      <c r="AS449">
        <v>4</v>
      </c>
      <c r="AT449">
        <v>0</v>
      </c>
      <c r="AU449">
        <v>2</v>
      </c>
      <c r="AV449">
        <v>3</v>
      </c>
      <c r="AW449">
        <v>11</v>
      </c>
      <c r="AX449">
        <v>10</v>
      </c>
      <c r="AY449">
        <v>4</v>
      </c>
      <c r="AZ449">
        <v>3</v>
      </c>
      <c r="BA449">
        <v>4</v>
      </c>
      <c r="BB449" t="s">
        <v>5362</v>
      </c>
      <c r="BG449" t="str" cm="1">
        <f t="array" ref="BG449">_xlfn.IFS(
  ISNUMBER(SEARCH("Ipad", Inventory[[#This Row],[Desc]])), "Apple")</f>
        <v>Apple</v>
      </c>
    </row>
    <row r="450" spans="1:59" x14ac:dyDescent="0.25">
      <c r="A450">
        <v>124597</v>
      </c>
      <c r="B450" t="s">
        <v>1248</v>
      </c>
      <c r="C450" t="s">
        <v>49</v>
      </c>
      <c r="D450">
        <v>0</v>
      </c>
      <c r="E450">
        <v>0</v>
      </c>
      <c r="G450" t="s">
        <v>1249</v>
      </c>
      <c r="H450" s="21">
        <v>45105.409425034719</v>
      </c>
      <c r="I450" t="s">
        <v>5350</v>
      </c>
      <c r="J450" t="s">
        <v>51</v>
      </c>
      <c r="K450" t="b">
        <v>0</v>
      </c>
      <c r="N450" t="s">
        <v>52</v>
      </c>
      <c r="O450">
        <v>3.21</v>
      </c>
      <c r="Q450">
        <v>3.21</v>
      </c>
      <c r="R450">
        <v>0</v>
      </c>
      <c r="S450">
        <v>0</v>
      </c>
      <c r="T450">
        <v>0</v>
      </c>
      <c r="X450" t="s">
        <v>47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G450" t="e" cm="1">
        <f t="array" ref="BG450">_xlfn.IFS(
  ISNUMBER(SEARCH("Galaxy", Inventory[[#This Row],[Desc]])), "Samsung")</f>
        <v>#N/A</v>
      </c>
    </row>
    <row r="451" spans="1:59" x14ac:dyDescent="0.25">
      <c r="A451">
        <v>124600</v>
      </c>
      <c r="B451" t="s">
        <v>1254</v>
      </c>
      <c r="C451" t="s">
        <v>49</v>
      </c>
      <c r="D451">
        <v>0</v>
      </c>
      <c r="E451">
        <v>0</v>
      </c>
      <c r="G451" t="s">
        <v>1255</v>
      </c>
      <c r="H451" s="21">
        <v>45105.409425034719</v>
      </c>
      <c r="I451" t="s">
        <v>5350</v>
      </c>
      <c r="J451" t="s">
        <v>51</v>
      </c>
      <c r="K451" t="b">
        <v>0</v>
      </c>
      <c r="N451" t="s">
        <v>52</v>
      </c>
      <c r="O451">
        <v>2.65</v>
      </c>
      <c r="Q451">
        <v>2.65</v>
      </c>
      <c r="R451">
        <v>3.8180999999999998</v>
      </c>
      <c r="S451">
        <v>0</v>
      </c>
      <c r="T451">
        <v>0</v>
      </c>
      <c r="X451" t="s">
        <v>47</v>
      </c>
      <c r="Y451">
        <v>-3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G451" t="e" cm="1">
        <f t="array" ref="BG451">_xlfn.IFS(
  ISNUMBER(SEARCH("Galaxy", Inventory[[#This Row],[Desc]])), "Samsung")</f>
        <v>#N/A</v>
      </c>
    </row>
    <row r="452" spans="1:59" x14ac:dyDescent="0.25">
      <c r="A452">
        <v>124601</v>
      </c>
      <c r="B452" t="s">
        <v>1256</v>
      </c>
      <c r="C452" t="s">
        <v>49</v>
      </c>
      <c r="D452">
        <v>0</v>
      </c>
      <c r="E452">
        <v>0</v>
      </c>
      <c r="G452" t="s">
        <v>1257</v>
      </c>
      <c r="H452" s="21">
        <v>45105.409425034719</v>
      </c>
      <c r="I452" t="s">
        <v>5350</v>
      </c>
      <c r="J452" t="s">
        <v>51</v>
      </c>
      <c r="K452" t="b">
        <v>0</v>
      </c>
      <c r="N452" t="s">
        <v>52</v>
      </c>
      <c r="O452">
        <v>2.65</v>
      </c>
      <c r="Q452">
        <v>2.65</v>
      </c>
      <c r="R452">
        <v>0</v>
      </c>
      <c r="S452">
        <v>0</v>
      </c>
      <c r="T452">
        <v>0</v>
      </c>
      <c r="X452" t="s">
        <v>47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G452" t="e" cm="1">
        <f t="array" ref="BG452">_xlfn.IFS(
  ISNUMBER(SEARCH("Galaxy", Inventory[[#This Row],[Desc]])), "Samsung")</f>
        <v>#N/A</v>
      </c>
    </row>
    <row r="453" spans="1:59" x14ac:dyDescent="0.25">
      <c r="A453">
        <v>124602</v>
      </c>
      <c r="B453" t="s">
        <v>1258</v>
      </c>
      <c r="C453" t="s">
        <v>49</v>
      </c>
      <c r="D453">
        <v>0</v>
      </c>
      <c r="E453">
        <v>0</v>
      </c>
      <c r="G453" t="s">
        <v>1259</v>
      </c>
      <c r="H453" s="21">
        <v>45105.409425034719</v>
      </c>
      <c r="I453" t="s">
        <v>5350</v>
      </c>
      <c r="J453" t="s">
        <v>51</v>
      </c>
      <c r="K453" t="b">
        <v>0</v>
      </c>
      <c r="N453" t="s">
        <v>52</v>
      </c>
      <c r="O453">
        <v>2.65</v>
      </c>
      <c r="Q453">
        <v>2.65</v>
      </c>
      <c r="R453">
        <v>0</v>
      </c>
      <c r="S453">
        <v>0</v>
      </c>
      <c r="T453">
        <v>0</v>
      </c>
      <c r="X453" t="s">
        <v>47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G453" t="e" cm="1">
        <f t="array" ref="BG453">_xlfn.IFS(
  ISNUMBER(SEARCH("Galaxy", Inventory[[#This Row],[Desc]])), "Samsung")</f>
        <v>#N/A</v>
      </c>
    </row>
    <row r="454" spans="1:59" x14ac:dyDescent="0.25">
      <c r="A454">
        <v>124603</v>
      </c>
      <c r="B454" t="s">
        <v>1260</v>
      </c>
      <c r="C454" t="s">
        <v>49</v>
      </c>
      <c r="D454">
        <v>0</v>
      </c>
      <c r="E454">
        <v>0</v>
      </c>
      <c r="G454" t="s">
        <v>1261</v>
      </c>
      <c r="H454" s="21">
        <v>45105.409425034719</v>
      </c>
      <c r="I454" t="s">
        <v>5350</v>
      </c>
      <c r="J454" t="s">
        <v>51</v>
      </c>
      <c r="K454" t="b">
        <v>0</v>
      </c>
      <c r="N454" t="s">
        <v>52</v>
      </c>
      <c r="O454">
        <v>2.65</v>
      </c>
      <c r="Q454">
        <v>2.65</v>
      </c>
      <c r="R454">
        <v>0</v>
      </c>
      <c r="S454">
        <v>0</v>
      </c>
      <c r="T454">
        <v>0</v>
      </c>
      <c r="X454" t="s">
        <v>47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G454" t="e" cm="1">
        <f t="array" ref="BG454">_xlfn.IFS(
  ISNUMBER(SEARCH("Galaxy", Inventory[[#This Row],[Desc]])), "Samsung")</f>
        <v>#N/A</v>
      </c>
    </row>
    <row r="455" spans="1:59" x14ac:dyDescent="0.25">
      <c r="A455">
        <v>124604</v>
      </c>
      <c r="B455" t="s">
        <v>1262</v>
      </c>
      <c r="C455" t="s">
        <v>58</v>
      </c>
      <c r="D455">
        <v>0</v>
      </c>
      <c r="E455">
        <v>0</v>
      </c>
      <c r="G455" t="s">
        <v>1263</v>
      </c>
      <c r="H455" s="21">
        <v>45105.409425034719</v>
      </c>
      <c r="I455" t="s">
        <v>5350</v>
      </c>
      <c r="J455" t="s">
        <v>51</v>
      </c>
      <c r="K455" t="b">
        <v>0</v>
      </c>
      <c r="N455" t="s">
        <v>52</v>
      </c>
      <c r="O455">
        <v>1.61</v>
      </c>
      <c r="Q455">
        <v>1.61</v>
      </c>
      <c r="R455">
        <v>4.0909000000000004</v>
      </c>
      <c r="S455">
        <v>0</v>
      </c>
      <c r="T455">
        <v>0</v>
      </c>
      <c r="X455" t="s">
        <v>47</v>
      </c>
      <c r="Y455">
        <v>45</v>
      </c>
      <c r="Z455">
        <v>0</v>
      </c>
      <c r="AA455">
        <v>30</v>
      </c>
      <c r="AB455">
        <v>30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16</v>
      </c>
      <c r="AP455">
        <v>10</v>
      </c>
      <c r="AQ455">
        <v>16</v>
      </c>
      <c r="AR455">
        <v>0</v>
      </c>
      <c r="AS455">
        <v>0</v>
      </c>
      <c r="AT455">
        <v>0</v>
      </c>
      <c r="AU455">
        <v>7</v>
      </c>
      <c r="AV455">
        <v>4</v>
      </c>
      <c r="AW455">
        <v>18</v>
      </c>
      <c r="AX455">
        <v>10</v>
      </c>
      <c r="AY455">
        <v>9</v>
      </c>
      <c r="AZ455">
        <v>18</v>
      </c>
      <c r="BA455">
        <v>11</v>
      </c>
      <c r="BB455" t="s">
        <v>5362</v>
      </c>
      <c r="BG455" t="e" cm="1">
        <f t="array" ref="BG455">_xlfn.IFS(
  ISNUMBER(SEARCH("Ipad", Inventory[[#This Row],[Desc]])), "Apple")</f>
        <v>#N/A</v>
      </c>
    </row>
    <row r="456" spans="1:59" x14ac:dyDescent="0.25">
      <c r="A456">
        <v>124605</v>
      </c>
      <c r="B456" t="s">
        <v>1264</v>
      </c>
      <c r="C456" t="s">
        <v>58</v>
      </c>
      <c r="D456">
        <v>0</v>
      </c>
      <c r="E456">
        <v>0</v>
      </c>
      <c r="G456" t="s">
        <v>1265</v>
      </c>
      <c r="H456" s="21">
        <v>45105.409425034719</v>
      </c>
      <c r="I456" t="s">
        <v>5350</v>
      </c>
      <c r="J456" t="s">
        <v>51</v>
      </c>
      <c r="K456" t="b">
        <v>0</v>
      </c>
      <c r="N456" t="s">
        <v>52</v>
      </c>
      <c r="O456">
        <v>1.62</v>
      </c>
      <c r="Q456">
        <v>1.62</v>
      </c>
      <c r="R456">
        <v>0</v>
      </c>
      <c r="S456">
        <v>0</v>
      </c>
      <c r="T456">
        <v>0</v>
      </c>
      <c r="X456" t="s">
        <v>47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5362</v>
      </c>
      <c r="BG456" t="e" cm="1">
        <f t="array" ref="BG456">_xlfn.IFS(
  ISNUMBER(SEARCH("Ipad", Inventory[[#This Row],[Desc]])), "Apple")</f>
        <v>#N/A</v>
      </c>
    </row>
    <row r="457" spans="1:59" x14ac:dyDescent="0.25">
      <c r="A457">
        <v>124608</v>
      </c>
      <c r="B457" t="s">
        <v>1270</v>
      </c>
      <c r="C457" t="s">
        <v>49</v>
      </c>
      <c r="D457">
        <v>0</v>
      </c>
      <c r="E457">
        <v>0</v>
      </c>
      <c r="G457" t="s">
        <v>1271</v>
      </c>
      <c r="H457" s="21">
        <v>45105.409425034719</v>
      </c>
      <c r="I457" t="s">
        <v>5350</v>
      </c>
      <c r="J457" t="s">
        <v>51</v>
      </c>
      <c r="K457" t="b">
        <v>0</v>
      </c>
      <c r="N457" t="s">
        <v>52</v>
      </c>
      <c r="O457">
        <v>2.79</v>
      </c>
      <c r="Q457">
        <v>2.79</v>
      </c>
      <c r="R457">
        <v>0</v>
      </c>
      <c r="S457">
        <v>0</v>
      </c>
      <c r="T457">
        <v>0</v>
      </c>
      <c r="X457" t="s">
        <v>47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G457" t="e" cm="1">
        <f t="array" ref="BG457">_xlfn.IFS(
  ISNUMBER(SEARCH("Galaxy", Inventory[[#This Row],[Desc]])), "Samsung")</f>
        <v>#N/A</v>
      </c>
    </row>
    <row r="458" spans="1:59" x14ac:dyDescent="0.25">
      <c r="A458">
        <v>124609</v>
      </c>
      <c r="B458" t="s">
        <v>1272</v>
      </c>
      <c r="C458" t="s">
        <v>114</v>
      </c>
      <c r="D458">
        <v>0</v>
      </c>
      <c r="E458">
        <v>0</v>
      </c>
      <c r="G458" t="s">
        <v>1273</v>
      </c>
      <c r="H458" s="21">
        <v>45105.409425034719</v>
      </c>
      <c r="I458" t="s">
        <v>5350</v>
      </c>
      <c r="J458" t="s">
        <v>51</v>
      </c>
      <c r="K458" t="b">
        <v>0</v>
      </c>
      <c r="N458" t="s">
        <v>52</v>
      </c>
      <c r="O458">
        <v>1.66</v>
      </c>
      <c r="Q458">
        <v>1.66</v>
      </c>
      <c r="R458">
        <v>0</v>
      </c>
      <c r="S458">
        <v>0</v>
      </c>
      <c r="T458">
        <v>0</v>
      </c>
      <c r="X458" t="s">
        <v>47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5362</v>
      </c>
      <c r="BG458" t="e" cm="1">
        <f t="array" ref="BG458">_xlfn.IFS(
  ISNUMBER(SEARCH("Ipad", Inventory[[#This Row],[Desc]])), "Apple")</f>
        <v>#N/A</v>
      </c>
    </row>
    <row r="459" spans="1:59" x14ac:dyDescent="0.25">
      <c r="A459">
        <v>124610</v>
      </c>
      <c r="B459" t="s">
        <v>1274</v>
      </c>
      <c r="C459" t="s">
        <v>49</v>
      </c>
      <c r="D459">
        <v>0</v>
      </c>
      <c r="E459">
        <v>0</v>
      </c>
      <c r="G459" t="s">
        <v>1275</v>
      </c>
      <c r="H459" s="21">
        <v>45105.409425034719</v>
      </c>
      <c r="I459" t="s">
        <v>5350</v>
      </c>
      <c r="J459" t="s">
        <v>51</v>
      </c>
      <c r="K459" t="b">
        <v>0</v>
      </c>
      <c r="N459" t="s">
        <v>52</v>
      </c>
      <c r="O459">
        <v>2.65</v>
      </c>
      <c r="Q459">
        <v>2.65</v>
      </c>
      <c r="R459">
        <v>0</v>
      </c>
      <c r="S459">
        <v>0</v>
      </c>
      <c r="T459">
        <v>0</v>
      </c>
      <c r="X459" t="s">
        <v>47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G459" t="e" cm="1">
        <f t="array" ref="BG459">_xlfn.IFS(
  ISNUMBER(SEARCH("Galaxy", Inventory[[#This Row],[Desc]])), "Samsung")</f>
        <v>#N/A</v>
      </c>
    </row>
    <row r="460" spans="1:59" x14ac:dyDescent="0.25">
      <c r="A460">
        <v>124611</v>
      </c>
      <c r="B460" t="s">
        <v>1276</v>
      </c>
      <c r="C460" t="s">
        <v>49</v>
      </c>
      <c r="D460">
        <v>0</v>
      </c>
      <c r="E460">
        <v>0</v>
      </c>
      <c r="G460" t="s">
        <v>1277</v>
      </c>
      <c r="H460" s="21">
        <v>45105.409425231483</v>
      </c>
      <c r="I460" t="s">
        <v>5350</v>
      </c>
      <c r="J460" t="s">
        <v>51</v>
      </c>
      <c r="K460" t="b">
        <v>0</v>
      </c>
      <c r="N460" t="s">
        <v>52</v>
      </c>
      <c r="O460">
        <v>1.68</v>
      </c>
      <c r="Q460">
        <v>1.68</v>
      </c>
      <c r="R460">
        <v>0</v>
      </c>
      <c r="S460">
        <v>0</v>
      </c>
      <c r="T460">
        <v>0</v>
      </c>
      <c r="X460" t="s">
        <v>47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G460" t="e" cm="1">
        <f t="array" ref="BG460">_xlfn.IFS(
  ISNUMBER(SEARCH("Galaxy", Inventory[[#This Row],[Desc]])), "Samsung")</f>
        <v>#N/A</v>
      </c>
    </row>
    <row r="461" spans="1:59" x14ac:dyDescent="0.25">
      <c r="A461">
        <v>124613</v>
      </c>
      <c r="B461" t="s">
        <v>1278</v>
      </c>
      <c r="C461" t="s">
        <v>49</v>
      </c>
      <c r="D461">
        <v>0</v>
      </c>
      <c r="E461">
        <v>0</v>
      </c>
      <c r="G461" t="s">
        <v>1279</v>
      </c>
      <c r="H461" s="21">
        <v>45105.409425231483</v>
      </c>
      <c r="I461" t="s">
        <v>5350</v>
      </c>
      <c r="J461" t="s">
        <v>51</v>
      </c>
      <c r="K461" t="b">
        <v>0</v>
      </c>
      <c r="N461" t="s">
        <v>52</v>
      </c>
      <c r="O461">
        <v>2.65</v>
      </c>
      <c r="Q461">
        <v>2.65</v>
      </c>
      <c r="R461">
        <v>0</v>
      </c>
      <c r="S461">
        <v>0</v>
      </c>
      <c r="T461">
        <v>0</v>
      </c>
      <c r="X461" t="s">
        <v>47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G461" t="e" cm="1">
        <f t="array" ref="BG461">_xlfn.IFS(
  ISNUMBER(SEARCH("Galaxy", Inventory[[#This Row],[Desc]])), "Samsung")</f>
        <v>#N/A</v>
      </c>
    </row>
    <row r="462" spans="1:59" x14ac:dyDescent="0.25">
      <c r="A462">
        <v>124614</v>
      </c>
      <c r="B462" t="s">
        <v>1280</v>
      </c>
      <c r="C462" t="s">
        <v>49</v>
      </c>
      <c r="D462">
        <v>0</v>
      </c>
      <c r="E462">
        <v>0</v>
      </c>
      <c r="G462" t="s">
        <v>1281</v>
      </c>
      <c r="H462" s="21">
        <v>45105.409425231483</v>
      </c>
      <c r="I462" t="s">
        <v>5350</v>
      </c>
      <c r="J462" t="s">
        <v>51</v>
      </c>
      <c r="K462" t="b">
        <v>0</v>
      </c>
      <c r="N462" t="s">
        <v>52</v>
      </c>
      <c r="O462">
        <v>1.68</v>
      </c>
      <c r="Q462">
        <v>1.68</v>
      </c>
      <c r="R462">
        <v>0</v>
      </c>
      <c r="S462">
        <v>0</v>
      </c>
      <c r="T462">
        <v>0</v>
      </c>
      <c r="X462" t="s">
        <v>47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G462" t="e" cm="1">
        <f t="array" ref="BG462">_xlfn.IFS(
  ISNUMBER(SEARCH("Galaxy", Inventory[[#This Row],[Desc]])), "Samsung")</f>
        <v>#N/A</v>
      </c>
    </row>
    <row r="463" spans="1:59" x14ac:dyDescent="0.25">
      <c r="A463">
        <v>124616</v>
      </c>
      <c r="B463" t="s">
        <v>1282</v>
      </c>
      <c r="C463" t="s">
        <v>49</v>
      </c>
      <c r="D463">
        <v>0</v>
      </c>
      <c r="E463">
        <v>0</v>
      </c>
      <c r="G463" t="s">
        <v>1283</v>
      </c>
      <c r="H463" s="21">
        <v>45105.409425231483</v>
      </c>
      <c r="I463" t="s">
        <v>5350</v>
      </c>
      <c r="J463" t="s">
        <v>51</v>
      </c>
      <c r="K463" t="b">
        <v>0</v>
      </c>
      <c r="N463" t="s">
        <v>52</v>
      </c>
      <c r="O463">
        <v>2.65</v>
      </c>
      <c r="Q463">
        <v>2.65</v>
      </c>
      <c r="R463">
        <v>0</v>
      </c>
      <c r="S463">
        <v>0</v>
      </c>
      <c r="T463">
        <v>0</v>
      </c>
      <c r="X463" t="s">
        <v>47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G463" t="e" cm="1">
        <f t="array" ref="BG463">_xlfn.IFS(
  ISNUMBER(SEARCH("Galaxy", Inventory[[#This Row],[Desc]])), "Samsung")</f>
        <v>#N/A</v>
      </c>
    </row>
    <row r="464" spans="1:59" x14ac:dyDescent="0.25">
      <c r="A464">
        <v>124617</v>
      </c>
      <c r="B464" t="s">
        <v>1284</v>
      </c>
      <c r="C464" t="s">
        <v>49</v>
      </c>
      <c r="D464">
        <v>0</v>
      </c>
      <c r="E464">
        <v>0</v>
      </c>
      <c r="G464" t="s">
        <v>1285</v>
      </c>
      <c r="H464" s="21">
        <v>45105.409425231483</v>
      </c>
      <c r="I464" t="s">
        <v>5350</v>
      </c>
      <c r="J464" t="s">
        <v>51</v>
      </c>
      <c r="K464" t="b">
        <v>0</v>
      </c>
      <c r="N464" t="s">
        <v>52</v>
      </c>
      <c r="O464">
        <v>7.26</v>
      </c>
      <c r="Q464">
        <v>7.26</v>
      </c>
      <c r="R464">
        <v>0</v>
      </c>
      <c r="S464">
        <v>0</v>
      </c>
      <c r="T464">
        <v>0</v>
      </c>
      <c r="X464" t="s">
        <v>47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5362</v>
      </c>
      <c r="BG464" t="str" cm="1">
        <f t="array" ref="BG464">_xlfn.IFS(
  ISNUMBER(SEARCH("Ipad", Inventory[[#This Row],[Desc]])), "Apple")</f>
        <v>Apple</v>
      </c>
    </row>
    <row r="465" spans="1:59" x14ac:dyDescent="0.25">
      <c r="A465">
        <v>124618</v>
      </c>
      <c r="B465" t="s">
        <v>1286</v>
      </c>
      <c r="C465" t="s">
        <v>58</v>
      </c>
      <c r="D465">
        <v>0</v>
      </c>
      <c r="E465">
        <v>0</v>
      </c>
      <c r="G465" t="s">
        <v>1287</v>
      </c>
      <c r="H465" s="21">
        <v>45105.409425231483</v>
      </c>
      <c r="I465" t="s">
        <v>5350</v>
      </c>
      <c r="J465" t="s">
        <v>51</v>
      </c>
      <c r="K465" t="b">
        <v>0</v>
      </c>
      <c r="N465" t="s">
        <v>52</v>
      </c>
      <c r="O465">
        <v>3.77</v>
      </c>
      <c r="Q465">
        <v>3.77</v>
      </c>
      <c r="R465">
        <v>6.8181000000000003</v>
      </c>
      <c r="S465">
        <v>0</v>
      </c>
      <c r="T465">
        <v>0</v>
      </c>
      <c r="X465" t="s">
        <v>47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5</v>
      </c>
      <c r="AY465">
        <v>0</v>
      </c>
      <c r="AZ465">
        <v>0</v>
      </c>
      <c r="BA465">
        <v>0</v>
      </c>
      <c r="BB465" t="s">
        <v>5362</v>
      </c>
      <c r="BG465" t="e" cm="1">
        <f t="array" ref="BG465">_xlfn.IFS(
  ISNUMBER(SEARCH("Ipad", Inventory[[#This Row],[Desc]])), "Apple")</f>
        <v>#N/A</v>
      </c>
    </row>
    <row r="466" spans="1:59" x14ac:dyDescent="0.25">
      <c r="A466">
        <v>124619</v>
      </c>
      <c r="B466" t="s">
        <v>1288</v>
      </c>
      <c r="C466" t="s">
        <v>49</v>
      </c>
      <c r="D466">
        <v>0</v>
      </c>
      <c r="E466">
        <v>0</v>
      </c>
      <c r="G466" t="s">
        <v>1289</v>
      </c>
      <c r="H466" s="21">
        <v>45105.409425231483</v>
      </c>
      <c r="I466" t="s">
        <v>5350</v>
      </c>
      <c r="J466" t="s">
        <v>51</v>
      </c>
      <c r="K466" t="b">
        <v>0</v>
      </c>
      <c r="N466" t="s">
        <v>52</v>
      </c>
      <c r="O466">
        <v>3.07</v>
      </c>
      <c r="Q466">
        <v>3.07</v>
      </c>
      <c r="R466">
        <v>5.2727000000000004</v>
      </c>
      <c r="S466">
        <v>0</v>
      </c>
      <c r="T466">
        <v>0</v>
      </c>
      <c r="X466" t="s">
        <v>47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G466" t="e" cm="1">
        <f t="array" ref="BG466">_xlfn.IFS(
  ISNUMBER(SEARCH("Galaxy", Inventory[[#This Row],[Desc]])), "Samsung")</f>
        <v>#N/A</v>
      </c>
    </row>
    <row r="467" spans="1:59" x14ac:dyDescent="0.25">
      <c r="A467">
        <v>124620</v>
      </c>
      <c r="B467" t="s">
        <v>1290</v>
      </c>
      <c r="C467" t="s">
        <v>49</v>
      </c>
      <c r="D467">
        <v>0</v>
      </c>
      <c r="E467">
        <v>0</v>
      </c>
      <c r="G467" t="s">
        <v>1291</v>
      </c>
      <c r="H467" s="21">
        <v>45105.409425231483</v>
      </c>
      <c r="I467" t="s">
        <v>5350</v>
      </c>
      <c r="J467" t="s">
        <v>51</v>
      </c>
      <c r="K467" t="b">
        <v>0</v>
      </c>
      <c r="N467" t="s">
        <v>52</v>
      </c>
      <c r="O467">
        <v>1.68</v>
      </c>
      <c r="Q467">
        <v>1.68</v>
      </c>
      <c r="R467">
        <v>2.7273000000000001</v>
      </c>
      <c r="S467">
        <v>0</v>
      </c>
      <c r="T467">
        <v>0</v>
      </c>
      <c r="X467" t="s">
        <v>47</v>
      </c>
      <c r="Y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G467" t="e" cm="1">
        <f t="array" ref="BG467">_xlfn.IFS(
  ISNUMBER(SEARCH("Galaxy", Inventory[[#This Row],[Desc]])), "Samsung")</f>
        <v>#N/A</v>
      </c>
    </row>
    <row r="468" spans="1:59" x14ac:dyDescent="0.25">
      <c r="A468">
        <v>124621</v>
      </c>
      <c r="B468" t="s">
        <v>1292</v>
      </c>
      <c r="C468" t="s">
        <v>49</v>
      </c>
      <c r="D468">
        <v>0</v>
      </c>
      <c r="E468">
        <v>0</v>
      </c>
      <c r="G468" t="s">
        <v>1293</v>
      </c>
      <c r="H468" s="21">
        <v>45105.409425231483</v>
      </c>
      <c r="I468" t="s">
        <v>5350</v>
      </c>
      <c r="J468" t="s">
        <v>51</v>
      </c>
      <c r="K468" t="b">
        <v>0</v>
      </c>
      <c r="N468" t="s">
        <v>52</v>
      </c>
      <c r="O468">
        <v>9.07</v>
      </c>
      <c r="Q468">
        <v>9.07</v>
      </c>
      <c r="R468">
        <v>16.363600000000002</v>
      </c>
      <c r="S468">
        <v>0</v>
      </c>
      <c r="T468">
        <v>0</v>
      </c>
      <c r="X468" t="s">
        <v>47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4</v>
      </c>
      <c r="AR468">
        <v>0</v>
      </c>
      <c r="AS468">
        <v>1</v>
      </c>
      <c r="AT468">
        <v>0</v>
      </c>
      <c r="AU468">
        <v>2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 t="s">
        <v>5362</v>
      </c>
      <c r="BG468" t="str" cm="1">
        <f t="array" ref="BG468">_xlfn.IFS(
  ISNUMBER(SEARCH("Ipad", Inventory[[#This Row],[Desc]])), "Apple")</f>
        <v>Apple</v>
      </c>
    </row>
    <row r="469" spans="1:59" x14ac:dyDescent="0.25">
      <c r="A469">
        <v>124623</v>
      </c>
      <c r="B469" t="s">
        <v>1296</v>
      </c>
      <c r="C469" t="s">
        <v>49</v>
      </c>
      <c r="D469">
        <v>0</v>
      </c>
      <c r="E469">
        <v>0</v>
      </c>
      <c r="G469" t="s">
        <v>1297</v>
      </c>
      <c r="H469" s="21">
        <v>45105.409425231483</v>
      </c>
      <c r="I469" t="s">
        <v>5350</v>
      </c>
      <c r="J469" t="s">
        <v>51</v>
      </c>
      <c r="K469" t="b">
        <v>0</v>
      </c>
      <c r="N469" t="s">
        <v>52</v>
      </c>
      <c r="O469">
        <v>3.07</v>
      </c>
      <c r="Q469">
        <v>3.07</v>
      </c>
      <c r="R469">
        <v>5.2727000000000004</v>
      </c>
      <c r="S469">
        <v>0</v>
      </c>
      <c r="T469">
        <v>0</v>
      </c>
      <c r="X469" t="s">
        <v>47</v>
      </c>
      <c r="Y469">
        <v>15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13</v>
      </c>
      <c r="AP469">
        <v>20</v>
      </c>
      <c r="AQ469">
        <v>18</v>
      </c>
      <c r="AR469">
        <v>15</v>
      </c>
      <c r="AS469">
        <v>5</v>
      </c>
      <c r="AT469">
        <v>0</v>
      </c>
      <c r="AU469">
        <v>20</v>
      </c>
      <c r="AV469">
        <v>14</v>
      </c>
      <c r="AW469">
        <v>21</v>
      </c>
      <c r="AX469">
        <v>11</v>
      </c>
      <c r="AY469">
        <v>0</v>
      </c>
      <c r="AZ469">
        <v>0</v>
      </c>
      <c r="BA469">
        <v>0</v>
      </c>
      <c r="BG469" t="e" cm="1">
        <f t="array" ref="BG469">_xlfn.IFS(
  ISNUMBER(SEARCH("Galaxy", Inventory[[#This Row],[Desc]])), "Samsung")</f>
        <v>#N/A</v>
      </c>
    </row>
    <row r="470" spans="1:59" x14ac:dyDescent="0.25">
      <c r="A470">
        <v>124625</v>
      </c>
      <c r="B470" t="s">
        <v>1298</v>
      </c>
      <c r="C470" t="s">
        <v>49</v>
      </c>
      <c r="D470">
        <v>0</v>
      </c>
      <c r="E470">
        <v>0</v>
      </c>
      <c r="G470" t="s">
        <v>1299</v>
      </c>
      <c r="H470" s="21">
        <v>45105.409425231483</v>
      </c>
      <c r="I470" t="s">
        <v>5350</v>
      </c>
      <c r="J470" t="s">
        <v>51</v>
      </c>
      <c r="K470" t="b">
        <v>0</v>
      </c>
      <c r="N470" t="s">
        <v>52</v>
      </c>
      <c r="O470">
        <v>2.79</v>
      </c>
      <c r="Q470">
        <v>2.79</v>
      </c>
      <c r="R470">
        <v>0</v>
      </c>
      <c r="S470">
        <v>0</v>
      </c>
      <c r="T470">
        <v>0</v>
      </c>
      <c r="X470" t="s">
        <v>47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G470" t="e" cm="1">
        <f t="array" ref="BG470">_xlfn.IFS(
  ISNUMBER(SEARCH("Galaxy", Inventory[[#This Row],[Desc]])), "Samsung")</f>
        <v>#N/A</v>
      </c>
    </row>
    <row r="471" spans="1:59" x14ac:dyDescent="0.25">
      <c r="A471">
        <v>124626</v>
      </c>
      <c r="B471" t="s">
        <v>1300</v>
      </c>
      <c r="C471" t="s">
        <v>49</v>
      </c>
      <c r="D471">
        <v>4</v>
      </c>
      <c r="E471">
        <v>0</v>
      </c>
      <c r="F471" t="s">
        <v>1301</v>
      </c>
      <c r="G471" t="s">
        <v>1302</v>
      </c>
      <c r="H471" s="21">
        <v>45105.409425231483</v>
      </c>
      <c r="I471" t="s">
        <v>5350</v>
      </c>
      <c r="J471" t="s">
        <v>51</v>
      </c>
      <c r="K471" t="b">
        <v>0</v>
      </c>
      <c r="N471" t="s">
        <v>52</v>
      </c>
      <c r="O471">
        <v>9.07</v>
      </c>
      <c r="Q471">
        <v>9.07</v>
      </c>
      <c r="R471">
        <v>16.363600000000002</v>
      </c>
      <c r="S471">
        <v>0</v>
      </c>
      <c r="T471">
        <v>0</v>
      </c>
      <c r="X471" t="s">
        <v>47</v>
      </c>
      <c r="Y471">
        <v>37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21</v>
      </c>
      <c r="AP471">
        <v>5</v>
      </c>
      <c r="AQ471">
        <v>2</v>
      </c>
      <c r="AR471">
        <v>0</v>
      </c>
      <c r="AS471">
        <v>1</v>
      </c>
      <c r="AT471">
        <v>0</v>
      </c>
      <c r="AU471">
        <v>6</v>
      </c>
      <c r="AV471">
        <v>4</v>
      </c>
      <c r="AW471">
        <v>10</v>
      </c>
      <c r="AX471">
        <v>24</v>
      </c>
      <c r="AY471">
        <v>8</v>
      </c>
      <c r="AZ471">
        <v>15</v>
      </c>
      <c r="BA471">
        <v>26</v>
      </c>
      <c r="BB471" t="s">
        <v>5362</v>
      </c>
      <c r="BG471" t="str" cm="1">
        <f t="array" ref="BG471">_xlfn.IFS(
  ISNUMBER(SEARCH("Ipad", Inventory[[#This Row],[Desc]])), "Apple")</f>
        <v>Apple</v>
      </c>
    </row>
    <row r="472" spans="1:59" x14ac:dyDescent="0.25">
      <c r="A472">
        <v>124627</v>
      </c>
      <c r="B472" t="s">
        <v>1303</v>
      </c>
      <c r="C472" t="s">
        <v>49</v>
      </c>
      <c r="D472">
        <v>0</v>
      </c>
      <c r="E472">
        <v>0</v>
      </c>
      <c r="G472" t="s">
        <v>1304</v>
      </c>
      <c r="H472" s="21">
        <v>45105.409425231483</v>
      </c>
      <c r="I472" t="s">
        <v>5350</v>
      </c>
      <c r="J472" t="s">
        <v>51</v>
      </c>
      <c r="K472" t="b">
        <v>0</v>
      </c>
      <c r="N472" t="s">
        <v>52</v>
      </c>
      <c r="O472">
        <v>2.93</v>
      </c>
      <c r="Q472">
        <v>2.93</v>
      </c>
      <c r="R472">
        <v>0</v>
      </c>
      <c r="S472">
        <v>0</v>
      </c>
      <c r="T472">
        <v>0</v>
      </c>
      <c r="X472" t="s">
        <v>47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G472" t="e" cm="1">
        <f t="array" ref="BG472">_xlfn.IFS(
  ISNUMBER(SEARCH("Galaxy", Inventory[[#This Row],[Desc]])), "Samsung")</f>
        <v>#N/A</v>
      </c>
    </row>
    <row r="473" spans="1:59" x14ac:dyDescent="0.25">
      <c r="A473">
        <v>124628</v>
      </c>
      <c r="B473" t="s">
        <v>1305</v>
      </c>
      <c r="C473" t="s">
        <v>49</v>
      </c>
      <c r="D473">
        <v>0</v>
      </c>
      <c r="E473">
        <v>0</v>
      </c>
      <c r="G473" t="s">
        <v>1306</v>
      </c>
      <c r="H473" s="21">
        <v>45105.409425231483</v>
      </c>
      <c r="I473" t="s">
        <v>5350</v>
      </c>
      <c r="J473" t="s">
        <v>51</v>
      </c>
      <c r="K473" t="b">
        <v>0</v>
      </c>
      <c r="N473" t="s">
        <v>52</v>
      </c>
      <c r="O473">
        <v>2.93</v>
      </c>
      <c r="Q473">
        <v>2.93</v>
      </c>
      <c r="R473">
        <v>0</v>
      </c>
      <c r="S473">
        <v>0</v>
      </c>
      <c r="T473">
        <v>0</v>
      </c>
      <c r="X473" t="s">
        <v>47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G473" t="e" cm="1">
        <f t="array" ref="BG473">_xlfn.IFS(
  ISNUMBER(SEARCH("Galaxy", Inventory[[#This Row],[Desc]])), "Samsung")</f>
        <v>#N/A</v>
      </c>
    </row>
    <row r="474" spans="1:59" x14ac:dyDescent="0.25">
      <c r="A474">
        <v>124629</v>
      </c>
      <c r="B474" t="s">
        <v>1307</v>
      </c>
      <c r="C474" t="s">
        <v>49</v>
      </c>
      <c r="D474">
        <v>0</v>
      </c>
      <c r="E474">
        <v>0</v>
      </c>
      <c r="G474" t="s">
        <v>1308</v>
      </c>
      <c r="H474" s="21">
        <v>45105.409425231483</v>
      </c>
      <c r="I474" t="s">
        <v>5350</v>
      </c>
      <c r="J474" t="s">
        <v>51</v>
      </c>
      <c r="K474" t="b">
        <v>0</v>
      </c>
      <c r="N474" t="s">
        <v>52</v>
      </c>
      <c r="O474">
        <v>2.09</v>
      </c>
      <c r="Q474">
        <v>2.09</v>
      </c>
      <c r="R474">
        <v>0</v>
      </c>
      <c r="S474">
        <v>0</v>
      </c>
      <c r="T474">
        <v>0</v>
      </c>
      <c r="X474" t="s">
        <v>47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G474" t="e" cm="1">
        <f t="array" ref="BG474">_xlfn.IFS(
  ISNUMBER(SEARCH("Galaxy", Inventory[[#This Row],[Desc]])), "Samsung")</f>
        <v>#N/A</v>
      </c>
    </row>
    <row r="475" spans="1:59" x14ac:dyDescent="0.25">
      <c r="A475">
        <v>124630</v>
      </c>
      <c r="B475" t="s">
        <v>1309</v>
      </c>
      <c r="C475" t="s">
        <v>49</v>
      </c>
      <c r="D475">
        <v>0</v>
      </c>
      <c r="E475">
        <v>0</v>
      </c>
      <c r="G475" t="s">
        <v>1310</v>
      </c>
      <c r="H475" s="21">
        <v>45105.409425231483</v>
      </c>
      <c r="I475" t="s">
        <v>5350</v>
      </c>
      <c r="J475" t="s">
        <v>51</v>
      </c>
      <c r="K475" t="b">
        <v>0</v>
      </c>
      <c r="N475" t="s">
        <v>52</v>
      </c>
      <c r="O475">
        <v>3.29</v>
      </c>
      <c r="Q475">
        <v>3.29</v>
      </c>
      <c r="R475">
        <v>5</v>
      </c>
      <c r="S475">
        <v>0</v>
      </c>
      <c r="T475">
        <v>0</v>
      </c>
      <c r="X475" t="s">
        <v>47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2</v>
      </c>
      <c r="AR475">
        <v>0</v>
      </c>
      <c r="AS475">
        <v>0</v>
      </c>
      <c r="AT475">
        <v>0</v>
      </c>
      <c r="AU475">
        <v>6</v>
      </c>
      <c r="AV475">
        <v>8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5362</v>
      </c>
      <c r="BG475" t="e" cm="1">
        <f t="array" ref="BG475">_xlfn.IFS(
  ISNUMBER(SEARCH("Ipad", Inventory[[#This Row],[Desc]])), "Apple")</f>
        <v>#N/A</v>
      </c>
    </row>
    <row r="476" spans="1:59" x14ac:dyDescent="0.25">
      <c r="A476">
        <v>124632</v>
      </c>
      <c r="B476" t="s">
        <v>1313</v>
      </c>
      <c r="C476" t="s">
        <v>49</v>
      </c>
      <c r="D476">
        <v>0</v>
      </c>
      <c r="E476">
        <v>0</v>
      </c>
      <c r="G476" t="s">
        <v>1314</v>
      </c>
      <c r="H476" s="21">
        <v>45105.409425231483</v>
      </c>
      <c r="I476" t="s">
        <v>5350</v>
      </c>
      <c r="J476" t="s">
        <v>51</v>
      </c>
      <c r="K476" t="b">
        <v>0</v>
      </c>
      <c r="N476" t="s">
        <v>52</v>
      </c>
      <c r="O476">
        <v>2.65</v>
      </c>
      <c r="Q476">
        <v>2.65</v>
      </c>
      <c r="R476">
        <v>0</v>
      </c>
      <c r="S476">
        <v>0</v>
      </c>
      <c r="T476">
        <v>0</v>
      </c>
      <c r="X476" t="s">
        <v>47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G476" t="e" cm="1">
        <f t="array" ref="BG476">_xlfn.IFS(
  ISNUMBER(SEARCH("Galaxy", Inventory[[#This Row],[Desc]])), "Samsung")</f>
        <v>#N/A</v>
      </c>
    </row>
    <row r="477" spans="1:59" x14ac:dyDescent="0.25">
      <c r="A477">
        <v>124633</v>
      </c>
      <c r="B477" t="s">
        <v>1315</v>
      </c>
      <c r="C477" t="s">
        <v>49</v>
      </c>
      <c r="D477">
        <v>0</v>
      </c>
      <c r="E477">
        <v>0</v>
      </c>
      <c r="G477" t="s">
        <v>1316</v>
      </c>
      <c r="H477" s="21">
        <v>45105.409425231483</v>
      </c>
      <c r="I477" t="s">
        <v>5350</v>
      </c>
      <c r="J477" t="s">
        <v>51</v>
      </c>
      <c r="K477" t="b">
        <v>0</v>
      </c>
      <c r="N477" t="s">
        <v>52</v>
      </c>
      <c r="O477">
        <v>7.26</v>
      </c>
      <c r="Q477">
        <v>7.26</v>
      </c>
      <c r="R477">
        <v>0</v>
      </c>
      <c r="S477">
        <v>0</v>
      </c>
      <c r="T477">
        <v>0</v>
      </c>
      <c r="X477" t="s">
        <v>47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5362</v>
      </c>
      <c r="BG477" t="str" cm="1">
        <f t="array" ref="BG477">_xlfn.IFS(
  ISNUMBER(SEARCH("Ipad", Inventory[[#This Row],[Desc]])), "Apple")</f>
        <v>Apple</v>
      </c>
    </row>
    <row r="478" spans="1:59" x14ac:dyDescent="0.25">
      <c r="A478">
        <v>124634</v>
      </c>
      <c r="B478" t="s">
        <v>1317</v>
      </c>
      <c r="C478" t="s">
        <v>49</v>
      </c>
      <c r="D478">
        <v>0</v>
      </c>
      <c r="E478">
        <v>0</v>
      </c>
      <c r="G478" t="s">
        <v>1318</v>
      </c>
      <c r="H478" s="21">
        <v>45105.409425231483</v>
      </c>
      <c r="I478" t="s">
        <v>5350</v>
      </c>
      <c r="J478" t="s">
        <v>51</v>
      </c>
      <c r="K478" t="b">
        <v>0</v>
      </c>
      <c r="N478" t="s">
        <v>52</v>
      </c>
      <c r="O478">
        <v>2.93</v>
      </c>
      <c r="Q478">
        <v>2.93</v>
      </c>
      <c r="R478">
        <v>0</v>
      </c>
      <c r="S478">
        <v>0</v>
      </c>
      <c r="T478">
        <v>0</v>
      </c>
      <c r="X478" t="s">
        <v>47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G478" t="e" cm="1">
        <f t="array" ref="BG478">_xlfn.IFS(
  ISNUMBER(SEARCH("Galaxy", Inventory[[#This Row],[Desc]])), "Samsung")</f>
        <v>#N/A</v>
      </c>
    </row>
    <row r="479" spans="1:59" x14ac:dyDescent="0.25">
      <c r="A479">
        <v>124635</v>
      </c>
      <c r="B479" t="s">
        <v>1319</v>
      </c>
      <c r="C479" t="s">
        <v>49</v>
      </c>
      <c r="D479">
        <v>0</v>
      </c>
      <c r="E479">
        <v>0</v>
      </c>
      <c r="G479" t="s">
        <v>1320</v>
      </c>
      <c r="H479" s="21">
        <v>45105.409425231483</v>
      </c>
      <c r="I479" t="s">
        <v>5350</v>
      </c>
      <c r="J479" t="s">
        <v>51</v>
      </c>
      <c r="K479" t="b">
        <v>0</v>
      </c>
      <c r="N479" t="s">
        <v>52</v>
      </c>
      <c r="O479">
        <v>2.65</v>
      </c>
      <c r="Q479">
        <v>2.65</v>
      </c>
      <c r="R479">
        <v>5</v>
      </c>
      <c r="S479">
        <v>0</v>
      </c>
      <c r="T479">
        <v>0</v>
      </c>
      <c r="X479" t="s">
        <v>47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26</v>
      </c>
      <c r="AV479">
        <v>27</v>
      </c>
      <c r="AW479">
        <v>21</v>
      </c>
      <c r="AX479">
        <v>4</v>
      </c>
      <c r="AY479">
        <v>2</v>
      </c>
      <c r="AZ479">
        <v>0</v>
      </c>
      <c r="BA479">
        <v>0</v>
      </c>
      <c r="BG479" t="e" cm="1">
        <f t="array" ref="BG479">_xlfn.IFS(
  ISNUMBER(SEARCH("Galaxy", Inventory[[#This Row],[Desc]])), "Samsung")</f>
        <v>#N/A</v>
      </c>
    </row>
    <row r="480" spans="1:59" x14ac:dyDescent="0.25">
      <c r="A480">
        <v>124637</v>
      </c>
      <c r="B480" t="s">
        <v>1321</v>
      </c>
      <c r="C480" t="s">
        <v>49</v>
      </c>
      <c r="D480">
        <v>0</v>
      </c>
      <c r="E480">
        <v>0</v>
      </c>
      <c r="G480" t="s">
        <v>1322</v>
      </c>
      <c r="H480" s="21">
        <v>45105.409425231483</v>
      </c>
      <c r="I480" t="s">
        <v>5350</v>
      </c>
      <c r="J480" t="s">
        <v>51</v>
      </c>
      <c r="K480" t="b">
        <v>0</v>
      </c>
      <c r="N480" t="s">
        <v>52</v>
      </c>
      <c r="O480">
        <v>2.65</v>
      </c>
      <c r="Q480">
        <v>2.65</v>
      </c>
      <c r="R480">
        <v>0</v>
      </c>
      <c r="S480">
        <v>0</v>
      </c>
      <c r="T480">
        <v>0</v>
      </c>
      <c r="X480" t="s">
        <v>47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G480" t="e" cm="1">
        <f t="array" ref="BG480">_xlfn.IFS(
  ISNUMBER(SEARCH("Galaxy", Inventory[[#This Row],[Desc]])), "Samsung")</f>
        <v>#N/A</v>
      </c>
    </row>
    <row r="481" spans="1:59" x14ac:dyDescent="0.25">
      <c r="A481">
        <v>124638</v>
      </c>
      <c r="B481" t="s">
        <v>1323</v>
      </c>
      <c r="C481" t="s">
        <v>49</v>
      </c>
      <c r="D481">
        <v>0</v>
      </c>
      <c r="E481">
        <v>0</v>
      </c>
      <c r="G481" t="s">
        <v>1324</v>
      </c>
      <c r="H481" s="21">
        <v>45105.409425231483</v>
      </c>
      <c r="I481" t="s">
        <v>5350</v>
      </c>
      <c r="J481" t="s">
        <v>51</v>
      </c>
      <c r="K481" t="b">
        <v>0</v>
      </c>
      <c r="N481" t="s">
        <v>52</v>
      </c>
      <c r="O481">
        <v>2.65</v>
      </c>
      <c r="Q481">
        <v>2.65</v>
      </c>
      <c r="R481">
        <v>0</v>
      </c>
      <c r="S481">
        <v>0</v>
      </c>
      <c r="T481">
        <v>0</v>
      </c>
      <c r="X481" t="s">
        <v>47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G481" t="e" cm="1">
        <f t="array" ref="BG481">_xlfn.IFS(
  ISNUMBER(SEARCH("Galaxy", Inventory[[#This Row],[Desc]])), "Samsung")</f>
        <v>#N/A</v>
      </c>
    </row>
    <row r="482" spans="1:59" x14ac:dyDescent="0.25">
      <c r="A482">
        <v>124639</v>
      </c>
      <c r="B482" t="s">
        <v>1325</v>
      </c>
      <c r="C482" t="s">
        <v>49</v>
      </c>
      <c r="D482">
        <v>0</v>
      </c>
      <c r="E482">
        <v>0</v>
      </c>
      <c r="G482" t="s">
        <v>1326</v>
      </c>
      <c r="H482" s="21">
        <v>45105.409425231483</v>
      </c>
      <c r="I482" t="s">
        <v>5350</v>
      </c>
      <c r="J482" t="s">
        <v>51</v>
      </c>
      <c r="K482" t="b">
        <v>0</v>
      </c>
      <c r="N482" t="s">
        <v>52</v>
      </c>
      <c r="O482">
        <v>2.79</v>
      </c>
      <c r="Q482">
        <v>2.79</v>
      </c>
      <c r="R482">
        <v>0</v>
      </c>
      <c r="S482">
        <v>0</v>
      </c>
      <c r="T482">
        <v>0</v>
      </c>
      <c r="X482" t="s">
        <v>47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G482" t="e" cm="1">
        <f t="array" ref="BG482">_xlfn.IFS(
  ISNUMBER(SEARCH("Galaxy", Inventory[[#This Row],[Desc]])), "Samsung")</f>
        <v>#N/A</v>
      </c>
    </row>
    <row r="483" spans="1:59" x14ac:dyDescent="0.25">
      <c r="A483">
        <v>124640</v>
      </c>
      <c r="B483" t="s">
        <v>1327</v>
      </c>
      <c r="C483" t="s">
        <v>49</v>
      </c>
      <c r="D483">
        <v>0</v>
      </c>
      <c r="E483">
        <v>0</v>
      </c>
      <c r="G483" t="s">
        <v>1328</v>
      </c>
      <c r="H483" s="21">
        <v>45105.409425231483</v>
      </c>
      <c r="I483" t="s">
        <v>5350</v>
      </c>
      <c r="J483" t="s">
        <v>51</v>
      </c>
      <c r="K483" t="b">
        <v>0</v>
      </c>
      <c r="N483" t="s">
        <v>52</v>
      </c>
      <c r="O483">
        <v>2.93</v>
      </c>
      <c r="Q483">
        <v>2.93</v>
      </c>
      <c r="R483">
        <v>4.5453999999999999</v>
      </c>
      <c r="S483">
        <v>0</v>
      </c>
      <c r="T483">
        <v>0</v>
      </c>
      <c r="X483" t="s">
        <v>47</v>
      </c>
      <c r="Y483">
        <v>76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8</v>
      </c>
      <c r="AP483">
        <v>4</v>
      </c>
      <c r="AQ483">
        <v>3</v>
      </c>
      <c r="AR483">
        <v>0</v>
      </c>
      <c r="AS483">
        <v>3</v>
      </c>
      <c r="AT483">
        <v>0</v>
      </c>
      <c r="AU483">
        <v>1</v>
      </c>
      <c r="AV483">
        <v>0</v>
      </c>
      <c r="AW483">
        <v>0</v>
      </c>
      <c r="AX483">
        <v>2</v>
      </c>
      <c r="AY483">
        <v>0</v>
      </c>
      <c r="AZ483">
        <v>0</v>
      </c>
      <c r="BA483">
        <v>0</v>
      </c>
      <c r="BG483" t="e" cm="1">
        <f t="array" ref="BG483">_xlfn.IFS(
  ISNUMBER(SEARCH("Galaxy", Inventory[[#This Row],[Desc]])), "Samsung")</f>
        <v>#N/A</v>
      </c>
    </row>
    <row r="484" spans="1:59" x14ac:dyDescent="0.25">
      <c r="A484">
        <v>124641</v>
      </c>
      <c r="B484" t="s">
        <v>1329</v>
      </c>
      <c r="C484" t="s">
        <v>58</v>
      </c>
      <c r="D484">
        <v>0</v>
      </c>
      <c r="E484">
        <v>0</v>
      </c>
      <c r="G484" t="s">
        <v>1330</v>
      </c>
      <c r="H484" s="21">
        <v>45105.409425231483</v>
      </c>
      <c r="I484" t="s">
        <v>5350</v>
      </c>
      <c r="J484" t="s">
        <v>51</v>
      </c>
      <c r="K484" t="b">
        <v>0</v>
      </c>
      <c r="N484" t="s">
        <v>52</v>
      </c>
      <c r="O484">
        <v>1.62</v>
      </c>
      <c r="Q484">
        <v>1.62</v>
      </c>
      <c r="R484">
        <v>4.0909000000000004</v>
      </c>
      <c r="S484">
        <v>0</v>
      </c>
      <c r="T484">
        <v>0</v>
      </c>
      <c r="X484" t="s">
        <v>47</v>
      </c>
      <c r="Y484">
        <v>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25</v>
      </c>
      <c r="AP484">
        <v>11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5362</v>
      </c>
      <c r="BG484" t="e" cm="1">
        <f t="array" ref="BG484">_xlfn.IFS(
  ISNUMBER(SEARCH("Ipad", Inventory[[#This Row],[Desc]])), "Apple")</f>
        <v>#N/A</v>
      </c>
    </row>
    <row r="485" spans="1:59" x14ac:dyDescent="0.25">
      <c r="A485">
        <v>124642</v>
      </c>
      <c r="B485" t="s">
        <v>1331</v>
      </c>
      <c r="C485" t="s">
        <v>49</v>
      </c>
      <c r="D485">
        <v>0</v>
      </c>
      <c r="E485">
        <v>0</v>
      </c>
      <c r="G485" t="s">
        <v>1332</v>
      </c>
      <c r="H485" s="21">
        <v>45105.409425231483</v>
      </c>
      <c r="I485" t="s">
        <v>5350</v>
      </c>
      <c r="J485" t="s">
        <v>51</v>
      </c>
      <c r="K485" t="b">
        <v>0</v>
      </c>
      <c r="N485" t="s">
        <v>52</v>
      </c>
      <c r="O485">
        <v>2.65</v>
      </c>
      <c r="Q485">
        <v>2.65</v>
      </c>
      <c r="R485">
        <v>0</v>
      </c>
      <c r="S485">
        <v>0</v>
      </c>
      <c r="T485">
        <v>0</v>
      </c>
      <c r="X485" t="s">
        <v>47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G485" t="e" cm="1">
        <f t="array" ref="BG485">_xlfn.IFS(
  ISNUMBER(SEARCH("Galaxy", Inventory[[#This Row],[Desc]])), "Samsung")</f>
        <v>#N/A</v>
      </c>
    </row>
    <row r="486" spans="1:59" x14ac:dyDescent="0.25">
      <c r="A486">
        <v>124643</v>
      </c>
      <c r="B486" t="s">
        <v>1333</v>
      </c>
      <c r="C486" t="s">
        <v>49</v>
      </c>
      <c r="D486">
        <v>0</v>
      </c>
      <c r="E486">
        <v>0</v>
      </c>
      <c r="G486" t="s">
        <v>1334</v>
      </c>
      <c r="H486" s="21">
        <v>45105.409425231483</v>
      </c>
      <c r="I486" t="s">
        <v>5350</v>
      </c>
      <c r="J486" t="s">
        <v>51</v>
      </c>
      <c r="K486" t="b">
        <v>0</v>
      </c>
      <c r="N486" t="s">
        <v>52</v>
      </c>
      <c r="O486">
        <v>2.65</v>
      </c>
      <c r="Q486">
        <v>2.65</v>
      </c>
      <c r="R486">
        <v>0</v>
      </c>
      <c r="S486">
        <v>0</v>
      </c>
      <c r="T486">
        <v>0</v>
      </c>
      <c r="X486" t="s">
        <v>47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G486" t="e" cm="1">
        <f t="array" ref="BG486">_xlfn.IFS(
  ISNUMBER(SEARCH("Galaxy", Inventory[[#This Row],[Desc]])), "Samsung")</f>
        <v>#N/A</v>
      </c>
    </row>
    <row r="487" spans="1:59" x14ac:dyDescent="0.25">
      <c r="A487">
        <v>124644</v>
      </c>
      <c r="B487" t="s">
        <v>1335</v>
      </c>
      <c r="C487" t="s">
        <v>49</v>
      </c>
      <c r="D487">
        <v>0</v>
      </c>
      <c r="E487">
        <v>0</v>
      </c>
      <c r="G487" t="s">
        <v>1336</v>
      </c>
      <c r="H487" s="21">
        <v>45105.409425231483</v>
      </c>
      <c r="I487" t="s">
        <v>5350</v>
      </c>
      <c r="J487" t="s">
        <v>51</v>
      </c>
      <c r="K487" t="b">
        <v>0</v>
      </c>
      <c r="N487" t="s">
        <v>52</v>
      </c>
      <c r="O487">
        <v>2.79</v>
      </c>
      <c r="Q487">
        <v>2.79</v>
      </c>
      <c r="R487">
        <v>0</v>
      </c>
      <c r="S487">
        <v>0</v>
      </c>
      <c r="T487">
        <v>0</v>
      </c>
      <c r="X487" t="s">
        <v>47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G487" t="e" cm="1">
        <f t="array" ref="BG487">_xlfn.IFS(
  ISNUMBER(SEARCH("Galaxy", Inventory[[#This Row],[Desc]])), "Samsung")</f>
        <v>#N/A</v>
      </c>
    </row>
    <row r="488" spans="1:59" x14ac:dyDescent="0.25">
      <c r="A488">
        <v>124645</v>
      </c>
      <c r="B488" t="s">
        <v>1337</v>
      </c>
      <c r="C488" t="s">
        <v>49</v>
      </c>
      <c r="D488">
        <v>0</v>
      </c>
      <c r="E488">
        <v>0</v>
      </c>
      <c r="G488" t="s">
        <v>1338</v>
      </c>
      <c r="H488" s="21">
        <v>45105.409425231483</v>
      </c>
      <c r="I488" t="s">
        <v>5350</v>
      </c>
      <c r="J488" t="s">
        <v>51</v>
      </c>
      <c r="K488" t="b">
        <v>0</v>
      </c>
      <c r="N488" t="s">
        <v>52</v>
      </c>
      <c r="O488">
        <v>7.26</v>
      </c>
      <c r="Q488">
        <v>7.26</v>
      </c>
      <c r="R488">
        <v>13.6363</v>
      </c>
      <c r="S488">
        <v>0</v>
      </c>
      <c r="T488">
        <v>0</v>
      </c>
      <c r="X488" t="s">
        <v>47</v>
      </c>
      <c r="Y488">
        <v>-4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</v>
      </c>
      <c r="AP488">
        <v>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5362</v>
      </c>
      <c r="BG488" t="str" cm="1">
        <f t="array" ref="BG488">_xlfn.IFS(
  ISNUMBER(SEARCH("Ipad", Inventory[[#This Row],[Desc]])), "Apple")</f>
        <v>Apple</v>
      </c>
    </row>
    <row r="489" spans="1:59" x14ac:dyDescent="0.25">
      <c r="A489">
        <v>124646</v>
      </c>
      <c r="B489" t="s">
        <v>1339</v>
      </c>
      <c r="C489" t="s">
        <v>49</v>
      </c>
      <c r="D489">
        <v>0</v>
      </c>
      <c r="E489">
        <v>0</v>
      </c>
      <c r="G489" t="s">
        <v>1340</v>
      </c>
      <c r="H489" s="21">
        <v>45105.409425231483</v>
      </c>
      <c r="I489" t="s">
        <v>5350</v>
      </c>
      <c r="J489" t="s">
        <v>51</v>
      </c>
      <c r="K489" t="b">
        <v>0</v>
      </c>
      <c r="N489" t="s">
        <v>52</v>
      </c>
      <c r="O489">
        <v>5.16</v>
      </c>
      <c r="Q489">
        <v>5.16</v>
      </c>
      <c r="R489">
        <v>10.9091</v>
      </c>
      <c r="S489">
        <v>0</v>
      </c>
      <c r="T489">
        <v>0</v>
      </c>
      <c r="X489" t="s">
        <v>47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2</v>
      </c>
      <c r="BB489" t="s">
        <v>5362</v>
      </c>
      <c r="BG489" t="str" cm="1">
        <f t="array" ref="BG489">_xlfn.IFS(
  ISNUMBER(SEARCH("Ipad", Inventory[[#This Row],[Desc]])), "Apple")</f>
        <v>Apple</v>
      </c>
    </row>
    <row r="490" spans="1:59" x14ac:dyDescent="0.25">
      <c r="A490">
        <v>124647</v>
      </c>
      <c r="B490" t="s">
        <v>1341</v>
      </c>
      <c r="C490" t="s">
        <v>49</v>
      </c>
      <c r="D490">
        <v>0</v>
      </c>
      <c r="E490">
        <v>0</v>
      </c>
      <c r="G490" t="s">
        <v>1342</v>
      </c>
      <c r="H490" s="21">
        <v>45105.409425231483</v>
      </c>
      <c r="I490" t="s">
        <v>5350</v>
      </c>
      <c r="J490" t="s">
        <v>51</v>
      </c>
      <c r="K490" t="b">
        <v>0</v>
      </c>
      <c r="N490" t="s">
        <v>52</v>
      </c>
      <c r="O490">
        <v>2.65</v>
      </c>
      <c r="Q490">
        <v>2.65</v>
      </c>
      <c r="R490">
        <v>3.8180999999999998</v>
      </c>
      <c r="S490">
        <v>0</v>
      </c>
      <c r="T490">
        <v>0</v>
      </c>
      <c r="X490" t="s">
        <v>47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19</v>
      </c>
      <c r="AP490">
        <v>13</v>
      </c>
      <c r="AQ490">
        <v>10</v>
      </c>
      <c r="AR490">
        <v>0</v>
      </c>
      <c r="AS490">
        <v>3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G490" t="e" cm="1">
        <f t="array" ref="BG490">_xlfn.IFS(
  ISNUMBER(SEARCH("Galaxy", Inventory[[#This Row],[Desc]])), "Samsung")</f>
        <v>#N/A</v>
      </c>
    </row>
    <row r="491" spans="1:59" x14ac:dyDescent="0.25">
      <c r="A491">
        <v>124648</v>
      </c>
      <c r="B491" t="s">
        <v>1343</v>
      </c>
      <c r="C491" t="s">
        <v>58</v>
      </c>
      <c r="D491">
        <v>0</v>
      </c>
      <c r="E491">
        <v>0</v>
      </c>
      <c r="G491" t="s">
        <v>1344</v>
      </c>
      <c r="H491" s="21">
        <v>45105.409425231483</v>
      </c>
      <c r="I491" t="s">
        <v>5350</v>
      </c>
      <c r="J491" t="s">
        <v>51</v>
      </c>
      <c r="K491" t="b">
        <v>0</v>
      </c>
      <c r="N491" t="s">
        <v>52</v>
      </c>
      <c r="O491">
        <v>1.62</v>
      </c>
      <c r="Q491">
        <v>1.62</v>
      </c>
      <c r="R491">
        <v>0</v>
      </c>
      <c r="S491">
        <v>0</v>
      </c>
      <c r="T491">
        <v>0</v>
      </c>
      <c r="X491" t="s">
        <v>47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5362</v>
      </c>
      <c r="BG491" t="e" cm="1">
        <f t="array" ref="BG491">_xlfn.IFS(
  ISNUMBER(SEARCH("Ipad", Inventory[[#This Row],[Desc]])), "Apple")</f>
        <v>#N/A</v>
      </c>
    </row>
    <row r="492" spans="1:59" x14ac:dyDescent="0.25">
      <c r="A492">
        <v>124649</v>
      </c>
      <c r="B492" t="s">
        <v>1345</v>
      </c>
      <c r="C492" t="s">
        <v>49</v>
      </c>
      <c r="D492">
        <v>0</v>
      </c>
      <c r="E492">
        <v>0</v>
      </c>
      <c r="G492" t="s">
        <v>1346</v>
      </c>
      <c r="H492" s="21">
        <v>45105.409425231483</v>
      </c>
      <c r="I492" t="s">
        <v>5350</v>
      </c>
      <c r="J492" t="s">
        <v>51</v>
      </c>
      <c r="K492" t="b">
        <v>0</v>
      </c>
      <c r="N492" t="s">
        <v>52</v>
      </c>
      <c r="O492">
        <v>3.21</v>
      </c>
      <c r="Q492">
        <v>3.21</v>
      </c>
      <c r="R492">
        <v>0</v>
      </c>
      <c r="S492">
        <v>0</v>
      </c>
      <c r="T492">
        <v>0</v>
      </c>
      <c r="X492" t="s">
        <v>47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G492" t="e" cm="1">
        <f t="array" ref="BG492">_xlfn.IFS(
  ISNUMBER(SEARCH("Galaxy", Inventory[[#This Row],[Desc]])), "Samsung")</f>
        <v>#N/A</v>
      </c>
    </row>
    <row r="493" spans="1:59" x14ac:dyDescent="0.25">
      <c r="A493">
        <v>124650</v>
      </c>
      <c r="B493" t="s">
        <v>1347</v>
      </c>
      <c r="C493" t="s">
        <v>49</v>
      </c>
      <c r="D493">
        <v>0</v>
      </c>
      <c r="E493">
        <v>0</v>
      </c>
      <c r="G493" t="s">
        <v>1348</v>
      </c>
      <c r="H493" s="21">
        <v>45105.409425231483</v>
      </c>
      <c r="I493" t="s">
        <v>5350</v>
      </c>
      <c r="J493" t="s">
        <v>51</v>
      </c>
      <c r="K493" t="b">
        <v>0</v>
      </c>
      <c r="N493" t="s">
        <v>52</v>
      </c>
      <c r="O493">
        <v>2.65</v>
      </c>
      <c r="Q493">
        <v>2.65</v>
      </c>
      <c r="R493">
        <v>0</v>
      </c>
      <c r="S493">
        <v>0</v>
      </c>
      <c r="T493">
        <v>0</v>
      </c>
      <c r="X493" t="s">
        <v>47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G493" t="e" cm="1">
        <f t="array" ref="BG493">_xlfn.IFS(
  ISNUMBER(SEARCH("Galaxy", Inventory[[#This Row],[Desc]])), "Samsung")</f>
        <v>#N/A</v>
      </c>
    </row>
    <row r="494" spans="1:59" x14ac:dyDescent="0.25">
      <c r="A494">
        <v>124651</v>
      </c>
      <c r="B494" t="s">
        <v>1349</v>
      </c>
      <c r="C494" t="s">
        <v>49</v>
      </c>
      <c r="D494">
        <v>0</v>
      </c>
      <c r="E494">
        <v>0</v>
      </c>
      <c r="G494" t="s">
        <v>1350</v>
      </c>
      <c r="H494" s="21">
        <v>45105.409425231483</v>
      </c>
      <c r="I494" t="s">
        <v>5350</v>
      </c>
      <c r="J494" t="s">
        <v>51</v>
      </c>
      <c r="K494" t="b">
        <v>0</v>
      </c>
      <c r="N494" t="s">
        <v>52</v>
      </c>
      <c r="O494">
        <v>3.07</v>
      </c>
      <c r="Q494">
        <v>3.07</v>
      </c>
      <c r="R494">
        <v>5.2727000000000004</v>
      </c>
      <c r="S494">
        <v>0</v>
      </c>
      <c r="T494">
        <v>0</v>
      </c>
      <c r="X494" t="s">
        <v>47</v>
      </c>
      <c r="Y494">
        <v>16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20</v>
      </c>
      <c r="AP494">
        <v>32</v>
      </c>
      <c r="AQ494">
        <v>13</v>
      </c>
      <c r="AR494">
        <v>12</v>
      </c>
      <c r="AS494">
        <v>17</v>
      </c>
      <c r="AT494">
        <v>5</v>
      </c>
      <c r="AU494">
        <v>17</v>
      </c>
      <c r="AV494">
        <v>13</v>
      </c>
      <c r="AW494">
        <v>6</v>
      </c>
      <c r="AX494">
        <v>0</v>
      </c>
      <c r="AY494">
        <v>21</v>
      </c>
      <c r="AZ494">
        <v>22</v>
      </c>
      <c r="BA494">
        <v>0</v>
      </c>
      <c r="BG494" t="e" cm="1">
        <f t="array" ref="BG494">_xlfn.IFS(
  ISNUMBER(SEARCH("Galaxy", Inventory[[#This Row],[Desc]])), "Samsung")</f>
        <v>#N/A</v>
      </c>
    </row>
    <row r="495" spans="1:59" x14ac:dyDescent="0.25">
      <c r="A495">
        <v>124652</v>
      </c>
      <c r="B495" t="s">
        <v>1351</v>
      </c>
      <c r="C495" t="s">
        <v>49</v>
      </c>
      <c r="D495">
        <v>0</v>
      </c>
      <c r="E495">
        <v>0</v>
      </c>
      <c r="G495" t="s">
        <v>1352</v>
      </c>
      <c r="H495" s="21">
        <v>45105.409425231483</v>
      </c>
      <c r="I495" t="s">
        <v>5350</v>
      </c>
      <c r="J495" t="s">
        <v>51</v>
      </c>
      <c r="K495" t="b">
        <v>0</v>
      </c>
      <c r="N495" t="s">
        <v>52</v>
      </c>
      <c r="O495">
        <v>3.07</v>
      </c>
      <c r="Q495">
        <v>3.07</v>
      </c>
      <c r="R495">
        <v>5.2727000000000004</v>
      </c>
      <c r="S495">
        <v>0</v>
      </c>
      <c r="T495">
        <v>0</v>
      </c>
      <c r="X495" t="s">
        <v>47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</v>
      </c>
      <c r="AP495">
        <v>16</v>
      </c>
      <c r="AQ495">
        <v>9</v>
      </c>
      <c r="AR495">
        <v>6</v>
      </c>
      <c r="AS495">
        <v>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G495" t="e" cm="1">
        <f t="array" ref="BG495">_xlfn.IFS(
  ISNUMBER(SEARCH("Galaxy", Inventory[[#This Row],[Desc]])), "Samsung")</f>
        <v>#N/A</v>
      </c>
    </row>
    <row r="496" spans="1:59" x14ac:dyDescent="0.25">
      <c r="A496">
        <v>124653</v>
      </c>
      <c r="B496" t="s">
        <v>1353</v>
      </c>
      <c r="C496" t="s">
        <v>49</v>
      </c>
      <c r="D496">
        <v>0</v>
      </c>
      <c r="E496">
        <v>0</v>
      </c>
      <c r="G496" t="s">
        <v>1354</v>
      </c>
      <c r="H496" s="21">
        <v>45105.409425231483</v>
      </c>
      <c r="I496" t="s">
        <v>5350</v>
      </c>
      <c r="J496" t="s">
        <v>51</v>
      </c>
      <c r="K496" t="b">
        <v>0</v>
      </c>
      <c r="N496" t="s">
        <v>52</v>
      </c>
      <c r="O496">
        <v>1.68</v>
      </c>
      <c r="Q496">
        <v>1.68</v>
      </c>
      <c r="R496">
        <v>0</v>
      </c>
      <c r="S496">
        <v>0</v>
      </c>
      <c r="T496">
        <v>0</v>
      </c>
      <c r="X496" t="s">
        <v>47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G496" t="e" cm="1">
        <f t="array" ref="BG496">_xlfn.IFS(
  ISNUMBER(SEARCH("Galaxy", Inventory[[#This Row],[Desc]])), "Samsung")</f>
        <v>#N/A</v>
      </c>
    </row>
    <row r="497" spans="1:59" x14ac:dyDescent="0.25">
      <c r="A497">
        <v>124654</v>
      </c>
      <c r="B497" t="s">
        <v>1355</v>
      </c>
      <c r="C497" t="s">
        <v>58</v>
      </c>
      <c r="D497">
        <v>0</v>
      </c>
      <c r="E497">
        <v>0</v>
      </c>
      <c r="G497" t="s">
        <v>1356</v>
      </c>
      <c r="H497" s="21">
        <v>45105.409425231483</v>
      </c>
      <c r="I497" t="s">
        <v>5350</v>
      </c>
      <c r="J497" t="s">
        <v>51</v>
      </c>
      <c r="K497" t="b">
        <v>0</v>
      </c>
      <c r="N497" t="s">
        <v>52</v>
      </c>
      <c r="O497">
        <v>1.62</v>
      </c>
      <c r="Q497">
        <v>1.62</v>
      </c>
      <c r="R497">
        <v>4.0909000000000004</v>
      </c>
      <c r="S497">
        <v>0</v>
      </c>
      <c r="T497">
        <v>0</v>
      </c>
      <c r="X497" t="s">
        <v>47</v>
      </c>
      <c r="Y497">
        <v>-100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15</v>
      </c>
      <c r="AP497">
        <v>16</v>
      </c>
      <c r="AQ497">
        <v>18</v>
      </c>
      <c r="AR497">
        <v>11</v>
      </c>
      <c r="AS497">
        <v>13</v>
      </c>
      <c r="AT497">
        <v>12</v>
      </c>
      <c r="AU497">
        <v>23</v>
      </c>
      <c r="AV497">
        <v>16</v>
      </c>
      <c r="AW497">
        <v>23</v>
      </c>
      <c r="AX497">
        <v>36</v>
      </c>
      <c r="AY497">
        <v>16</v>
      </c>
      <c r="AZ497">
        <v>18</v>
      </c>
      <c r="BA497">
        <v>22</v>
      </c>
      <c r="BB497" t="s">
        <v>5362</v>
      </c>
      <c r="BG497" t="e" cm="1">
        <f t="array" ref="BG497">_xlfn.IFS(
  ISNUMBER(SEARCH("Ipad", Inventory[[#This Row],[Desc]])), "Apple")</f>
        <v>#N/A</v>
      </c>
    </row>
    <row r="498" spans="1:59" x14ac:dyDescent="0.25">
      <c r="A498">
        <v>124655</v>
      </c>
      <c r="B498" t="s">
        <v>1357</v>
      </c>
      <c r="C498" t="s">
        <v>58</v>
      </c>
      <c r="D498">
        <v>0</v>
      </c>
      <c r="E498">
        <v>0</v>
      </c>
      <c r="G498" t="s">
        <v>1358</v>
      </c>
      <c r="H498" s="21">
        <v>45105.409425231483</v>
      </c>
      <c r="I498" t="s">
        <v>5350</v>
      </c>
      <c r="J498" t="s">
        <v>51</v>
      </c>
      <c r="K498" t="b">
        <v>0</v>
      </c>
      <c r="N498" t="s">
        <v>52</v>
      </c>
      <c r="O498">
        <v>1.62</v>
      </c>
      <c r="Q498">
        <v>1.62</v>
      </c>
      <c r="R498">
        <v>4.0909000000000004</v>
      </c>
      <c r="S498">
        <v>0</v>
      </c>
      <c r="T498">
        <v>0</v>
      </c>
      <c r="X498" t="s">
        <v>47</v>
      </c>
      <c r="Y498">
        <v>-1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2</v>
      </c>
      <c r="AX498">
        <v>0</v>
      </c>
      <c r="AY498">
        <v>0</v>
      </c>
      <c r="AZ498">
        <v>0</v>
      </c>
      <c r="BA498">
        <v>0</v>
      </c>
      <c r="BB498" t="s">
        <v>5362</v>
      </c>
      <c r="BG498" t="e" cm="1">
        <f t="array" ref="BG498">_xlfn.IFS(
  ISNUMBER(SEARCH("Ipad", Inventory[[#This Row],[Desc]])), "Apple")</f>
        <v>#N/A</v>
      </c>
    </row>
    <row r="499" spans="1:59" x14ac:dyDescent="0.25">
      <c r="A499">
        <v>124656</v>
      </c>
      <c r="B499" t="s">
        <v>1359</v>
      </c>
      <c r="C499" t="s">
        <v>49</v>
      </c>
      <c r="D499">
        <v>0</v>
      </c>
      <c r="E499">
        <v>0</v>
      </c>
      <c r="G499" t="s">
        <v>1360</v>
      </c>
      <c r="H499" s="21">
        <v>45105.409425231483</v>
      </c>
      <c r="I499" t="s">
        <v>5350</v>
      </c>
      <c r="J499" t="s">
        <v>51</v>
      </c>
      <c r="K499" t="b">
        <v>0</v>
      </c>
      <c r="N499" t="s">
        <v>52</v>
      </c>
      <c r="O499">
        <v>2.79</v>
      </c>
      <c r="Q499">
        <v>2.79</v>
      </c>
      <c r="R499">
        <v>0</v>
      </c>
      <c r="S499">
        <v>0</v>
      </c>
      <c r="T499">
        <v>0</v>
      </c>
      <c r="X499" t="s">
        <v>47</v>
      </c>
      <c r="Y499">
        <v>-2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G499" t="e" cm="1">
        <f t="array" ref="BG499">_xlfn.IFS(
  ISNUMBER(SEARCH("Galaxy", Inventory[[#This Row],[Desc]])), "Samsung")</f>
        <v>#N/A</v>
      </c>
    </row>
    <row r="500" spans="1:59" x14ac:dyDescent="0.25">
      <c r="A500">
        <v>124660</v>
      </c>
      <c r="B500" t="s">
        <v>1367</v>
      </c>
      <c r="C500" t="s">
        <v>49</v>
      </c>
      <c r="D500">
        <v>0</v>
      </c>
      <c r="E500">
        <v>0</v>
      </c>
      <c r="G500" t="s">
        <v>1368</v>
      </c>
      <c r="H500" s="21">
        <v>45105.409425231483</v>
      </c>
      <c r="I500" t="s">
        <v>5350</v>
      </c>
      <c r="J500" t="s">
        <v>51</v>
      </c>
      <c r="K500" t="b">
        <v>0</v>
      </c>
      <c r="N500" t="s">
        <v>52</v>
      </c>
      <c r="O500">
        <v>2.65</v>
      </c>
      <c r="Q500">
        <v>2.65</v>
      </c>
      <c r="R500">
        <v>5</v>
      </c>
      <c r="S500">
        <v>0</v>
      </c>
      <c r="T500">
        <v>0</v>
      </c>
      <c r="X500" t="s">
        <v>47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12</v>
      </c>
      <c r="AP500">
        <v>18</v>
      </c>
      <c r="AQ500">
        <v>11</v>
      </c>
      <c r="AR500">
        <v>9</v>
      </c>
      <c r="AS500">
        <v>8</v>
      </c>
      <c r="AT500">
        <v>0</v>
      </c>
      <c r="AU500">
        <v>15</v>
      </c>
      <c r="AV500">
        <v>13</v>
      </c>
      <c r="AW500">
        <v>11</v>
      </c>
      <c r="AX500">
        <v>22</v>
      </c>
      <c r="AY500">
        <v>5</v>
      </c>
      <c r="AZ500">
        <v>0</v>
      </c>
      <c r="BA500">
        <v>0</v>
      </c>
      <c r="BG500" t="str" cm="1">
        <f t="array" ref="BG500">_xlfn.IFS(
  ISNUMBER(SEARCH("Galaxy", Inventory[[#This Row],[Desc]])), "Samsung")</f>
        <v>Samsung</v>
      </c>
    </row>
    <row r="501" spans="1:59" x14ac:dyDescent="0.25">
      <c r="A501">
        <v>124661</v>
      </c>
      <c r="B501" t="s">
        <v>1369</v>
      </c>
      <c r="C501" t="s">
        <v>49</v>
      </c>
      <c r="D501">
        <v>0</v>
      </c>
      <c r="E501">
        <v>0</v>
      </c>
      <c r="G501" t="s">
        <v>1370</v>
      </c>
      <c r="H501" s="21">
        <v>45105.409425231483</v>
      </c>
      <c r="I501" t="s">
        <v>5350</v>
      </c>
      <c r="J501" t="s">
        <v>51</v>
      </c>
      <c r="K501" t="b">
        <v>0</v>
      </c>
      <c r="N501" t="s">
        <v>52</v>
      </c>
      <c r="O501">
        <v>2.79</v>
      </c>
      <c r="Q501">
        <v>2.79</v>
      </c>
      <c r="R501">
        <v>0</v>
      </c>
      <c r="S501">
        <v>0</v>
      </c>
      <c r="T501">
        <v>0</v>
      </c>
      <c r="X501" t="s">
        <v>47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G501" t="e" cm="1">
        <f t="array" ref="BG501">_xlfn.IFS(
  ISNUMBER(SEARCH("Galaxy", Inventory[[#This Row],[Desc]])), "Samsung")</f>
        <v>#N/A</v>
      </c>
    </row>
    <row r="502" spans="1:59" x14ac:dyDescent="0.25">
      <c r="A502">
        <v>124662</v>
      </c>
      <c r="B502" t="s">
        <v>1371</v>
      </c>
      <c r="C502" t="s">
        <v>49</v>
      </c>
      <c r="D502">
        <v>0</v>
      </c>
      <c r="E502">
        <v>0</v>
      </c>
      <c r="G502" t="s">
        <v>1372</v>
      </c>
      <c r="H502" s="21">
        <v>45105.409425231483</v>
      </c>
      <c r="I502" t="s">
        <v>5350</v>
      </c>
      <c r="J502" t="s">
        <v>51</v>
      </c>
      <c r="K502" t="b">
        <v>0</v>
      </c>
      <c r="N502" t="s">
        <v>52</v>
      </c>
      <c r="O502">
        <v>2.65</v>
      </c>
      <c r="Q502">
        <v>2.65</v>
      </c>
      <c r="R502">
        <v>3.8180999999999998</v>
      </c>
      <c r="S502">
        <v>0</v>
      </c>
      <c r="T502">
        <v>0</v>
      </c>
      <c r="X502" t="s">
        <v>47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16</v>
      </c>
      <c r="AP502">
        <v>12</v>
      </c>
      <c r="AQ502">
        <v>9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G502" t="e" cm="1">
        <f t="array" ref="BG502">_xlfn.IFS(
  ISNUMBER(SEARCH("Galaxy", Inventory[[#This Row],[Desc]])), "Samsung")</f>
        <v>#N/A</v>
      </c>
    </row>
    <row r="503" spans="1:59" x14ac:dyDescent="0.25">
      <c r="A503">
        <v>124663</v>
      </c>
      <c r="B503" t="s">
        <v>1373</v>
      </c>
      <c r="C503" t="s">
        <v>49</v>
      </c>
      <c r="D503">
        <v>0</v>
      </c>
      <c r="E503">
        <v>0</v>
      </c>
      <c r="G503" t="s">
        <v>1374</v>
      </c>
      <c r="H503" s="21">
        <v>45105.409425231483</v>
      </c>
      <c r="I503" t="s">
        <v>5350</v>
      </c>
      <c r="J503" t="s">
        <v>51</v>
      </c>
      <c r="K503" t="b">
        <v>0</v>
      </c>
      <c r="N503" t="s">
        <v>52</v>
      </c>
      <c r="O503">
        <v>3.07</v>
      </c>
      <c r="Q503">
        <v>3.07</v>
      </c>
      <c r="R503">
        <v>5.2727000000000004</v>
      </c>
      <c r="S503">
        <v>0</v>
      </c>
      <c r="T503">
        <v>0</v>
      </c>
      <c r="X503" t="s">
        <v>47</v>
      </c>
      <c r="Y503">
        <v>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17</v>
      </c>
      <c r="AR503">
        <v>17</v>
      </c>
      <c r="AS503">
        <v>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G503" t="e" cm="1">
        <f t="array" ref="BG503">_xlfn.IFS(
  ISNUMBER(SEARCH("Galaxy", Inventory[[#This Row],[Desc]])), "Samsung")</f>
        <v>#N/A</v>
      </c>
    </row>
    <row r="504" spans="1:59" x14ac:dyDescent="0.25">
      <c r="A504">
        <v>124665</v>
      </c>
      <c r="B504" t="s">
        <v>1377</v>
      </c>
      <c r="C504" t="s">
        <v>49</v>
      </c>
      <c r="D504">
        <v>0</v>
      </c>
      <c r="E504">
        <v>0</v>
      </c>
      <c r="G504" t="s">
        <v>1378</v>
      </c>
      <c r="H504" s="21">
        <v>45105.409425231483</v>
      </c>
      <c r="I504" t="s">
        <v>5350</v>
      </c>
      <c r="J504" t="s">
        <v>51</v>
      </c>
      <c r="K504" t="b">
        <v>0</v>
      </c>
      <c r="N504" t="s">
        <v>52</v>
      </c>
      <c r="O504">
        <v>2.65</v>
      </c>
      <c r="Q504">
        <v>2.65</v>
      </c>
      <c r="R504">
        <v>5</v>
      </c>
      <c r="S504">
        <v>0</v>
      </c>
      <c r="T504">
        <v>0</v>
      </c>
      <c r="X504" t="s">
        <v>47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G504" t="e" cm="1">
        <f t="array" ref="BG504">_xlfn.IFS(
  ISNUMBER(SEARCH("Galaxy", Inventory[[#This Row],[Desc]])), "Samsung")</f>
        <v>#N/A</v>
      </c>
    </row>
    <row r="505" spans="1:59" x14ac:dyDescent="0.25">
      <c r="A505">
        <v>124666</v>
      </c>
      <c r="B505" t="s">
        <v>1379</v>
      </c>
      <c r="C505" t="s">
        <v>49</v>
      </c>
      <c r="D505">
        <v>0</v>
      </c>
      <c r="E505">
        <v>0</v>
      </c>
      <c r="G505" t="s">
        <v>1380</v>
      </c>
      <c r="H505" s="21">
        <v>45105.409425231483</v>
      </c>
      <c r="I505" t="s">
        <v>5350</v>
      </c>
      <c r="J505" t="s">
        <v>51</v>
      </c>
      <c r="K505" t="b">
        <v>0</v>
      </c>
      <c r="N505" t="s">
        <v>52</v>
      </c>
      <c r="O505">
        <v>2.65</v>
      </c>
      <c r="Q505">
        <v>2.65</v>
      </c>
      <c r="R505">
        <v>0</v>
      </c>
      <c r="S505">
        <v>0</v>
      </c>
      <c r="T505">
        <v>0</v>
      </c>
      <c r="X505" t="s">
        <v>47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G505" t="e" cm="1">
        <f t="array" ref="BG505">_xlfn.IFS(
  ISNUMBER(SEARCH("Galaxy", Inventory[[#This Row],[Desc]])), "Samsung")</f>
        <v>#N/A</v>
      </c>
    </row>
    <row r="506" spans="1:59" x14ac:dyDescent="0.25">
      <c r="A506">
        <v>124667</v>
      </c>
      <c r="B506" t="s">
        <v>1381</v>
      </c>
      <c r="C506" t="s">
        <v>49</v>
      </c>
      <c r="D506">
        <v>0</v>
      </c>
      <c r="E506">
        <v>0</v>
      </c>
      <c r="G506" t="s">
        <v>1382</v>
      </c>
      <c r="H506" s="21">
        <v>45105.409425231483</v>
      </c>
      <c r="I506" t="s">
        <v>5350</v>
      </c>
      <c r="J506" t="s">
        <v>51</v>
      </c>
      <c r="K506" t="b">
        <v>0</v>
      </c>
      <c r="N506" t="s">
        <v>52</v>
      </c>
      <c r="O506">
        <v>2.65</v>
      </c>
      <c r="Q506">
        <v>2.65</v>
      </c>
      <c r="R506">
        <v>5</v>
      </c>
      <c r="S506">
        <v>0</v>
      </c>
      <c r="T506">
        <v>0</v>
      </c>
      <c r="X506" t="s">
        <v>47</v>
      </c>
      <c r="Y506">
        <v>14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31</v>
      </c>
      <c r="AP506">
        <v>14</v>
      </c>
      <c r="AQ506">
        <v>6</v>
      </c>
      <c r="AR506">
        <v>8</v>
      </c>
      <c r="AS506">
        <v>3</v>
      </c>
      <c r="AT506">
        <v>0</v>
      </c>
      <c r="AU506">
        <v>1</v>
      </c>
      <c r="AV506">
        <v>11</v>
      </c>
      <c r="AW506">
        <v>34</v>
      </c>
      <c r="AX506">
        <v>31</v>
      </c>
      <c r="AY506">
        <v>7</v>
      </c>
      <c r="AZ506">
        <v>5</v>
      </c>
      <c r="BA506">
        <v>0</v>
      </c>
      <c r="BG506" t="str" cm="1">
        <f t="array" ref="BG506">_xlfn.IFS(
  ISNUMBER(SEARCH("Galaxy", Inventory[[#This Row],[Desc]])), "Samsung")</f>
        <v>Samsung</v>
      </c>
    </row>
    <row r="507" spans="1:59" x14ac:dyDescent="0.25">
      <c r="A507">
        <v>124668</v>
      </c>
      <c r="B507" t="s">
        <v>1383</v>
      </c>
      <c r="C507" t="s">
        <v>49</v>
      </c>
      <c r="D507">
        <v>0</v>
      </c>
      <c r="E507">
        <v>0</v>
      </c>
      <c r="G507" t="s">
        <v>1384</v>
      </c>
      <c r="H507" s="21">
        <v>45105.409425231483</v>
      </c>
      <c r="I507" t="s">
        <v>5350</v>
      </c>
      <c r="J507" t="s">
        <v>51</v>
      </c>
      <c r="K507" t="b">
        <v>0</v>
      </c>
      <c r="N507" t="s">
        <v>52</v>
      </c>
      <c r="O507">
        <v>5.16</v>
      </c>
      <c r="Q507">
        <v>5.16</v>
      </c>
      <c r="R507">
        <v>10.9091</v>
      </c>
      <c r="S507">
        <v>0</v>
      </c>
      <c r="T507">
        <v>0</v>
      </c>
      <c r="X507" t="s">
        <v>47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3</v>
      </c>
      <c r="BA507">
        <v>0</v>
      </c>
      <c r="BB507" t="s">
        <v>5362</v>
      </c>
      <c r="BG507" t="str" cm="1">
        <f t="array" ref="BG507">_xlfn.IFS(
  ISNUMBER(SEARCH("Ipad", Inventory[[#This Row],[Desc]])), "Apple")</f>
        <v>Apple</v>
      </c>
    </row>
    <row r="508" spans="1:59" x14ac:dyDescent="0.25">
      <c r="A508">
        <v>124669</v>
      </c>
      <c r="B508" t="s">
        <v>1385</v>
      </c>
      <c r="C508" t="s">
        <v>49</v>
      </c>
      <c r="D508">
        <v>0</v>
      </c>
      <c r="E508">
        <v>0</v>
      </c>
      <c r="G508" t="s">
        <v>1386</v>
      </c>
      <c r="H508" s="21">
        <v>45105.409425231483</v>
      </c>
      <c r="I508" t="s">
        <v>5350</v>
      </c>
      <c r="J508" t="s">
        <v>51</v>
      </c>
      <c r="K508" t="b">
        <v>0</v>
      </c>
      <c r="N508" t="s">
        <v>52</v>
      </c>
      <c r="O508">
        <v>3.21</v>
      </c>
      <c r="Q508">
        <v>3.21</v>
      </c>
      <c r="R508">
        <v>5.4545000000000003</v>
      </c>
      <c r="S508">
        <v>0</v>
      </c>
      <c r="T508">
        <v>0</v>
      </c>
      <c r="X508" t="s">
        <v>47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20</v>
      </c>
      <c r="AP508">
        <v>10</v>
      </c>
      <c r="AQ508">
        <v>8</v>
      </c>
      <c r="AR508">
        <v>8</v>
      </c>
      <c r="AS508">
        <v>4</v>
      </c>
      <c r="AT508">
        <v>0</v>
      </c>
      <c r="AU508">
        <v>17</v>
      </c>
      <c r="AV508">
        <v>10</v>
      </c>
      <c r="AW508">
        <v>8</v>
      </c>
      <c r="AX508">
        <v>3</v>
      </c>
      <c r="AY508">
        <v>4</v>
      </c>
      <c r="AZ508">
        <v>8</v>
      </c>
      <c r="BA508">
        <v>7</v>
      </c>
      <c r="BG508" t="e" cm="1">
        <f t="array" ref="BG508">_xlfn.IFS(
  ISNUMBER(SEARCH("Galaxy", Inventory[[#This Row],[Desc]])), "Samsung")</f>
        <v>#N/A</v>
      </c>
    </row>
    <row r="509" spans="1:59" x14ac:dyDescent="0.25">
      <c r="A509">
        <v>124670</v>
      </c>
      <c r="B509" t="s">
        <v>1387</v>
      </c>
      <c r="C509" t="s">
        <v>49</v>
      </c>
      <c r="D509">
        <v>0</v>
      </c>
      <c r="E509">
        <v>0</v>
      </c>
      <c r="G509" t="s">
        <v>1388</v>
      </c>
      <c r="H509" s="21">
        <v>45105.409425231483</v>
      </c>
      <c r="I509" t="s">
        <v>5350</v>
      </c>
      <c r="J509" t="s">
        <v>51</v>
      </c>
      <c r="K509" t="b">
        <v>0</v>
      </c>
      <c r="N509" t="s">
        <v>52</v>
      </c>
      <c r="O509">
        <v>2.65</v>
      </c>
      <c r="Q509">
        <v>2.65</v>
      </c>
      <c r="R509">
        <v>0</v>
      </c>
      <c r="S509">
        <v>0</v>
      </c>
      <c r="T509">
        <v>0</v>
      </c>
      <c r="X509" t="s">
        <v>47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G509" t="e" cm="1">
        <f t="array" ref="BG509">_xlfn.IFS(
  ISNUMBER(SEARCH("Galaxy", Inventory[[#This Row],[Desc]])), "Samsung")</f>
        <v>#N/A</v>
      </c>
    </row>
    <row r="510" spans="1:59" x14ac:dyDescent="0.25">
      <c r="A510">
        <v>124671</v>
      </c>
      <c r="B510" t="s">
        <v>1389</v>
      </c>
      <c r="C510" t="s">
        <v>49</v>
      </c>
      <c r="D510">
        <v>0</v>
      </c>
      <c r="E510">
        <v>0</v>
      </c>
      <c r="G510" t="s">
        <v>1390</v>
      </c>
      <c r="H510" s="21">
        <v>45105.409425231483</v>
      </c>
      <c r="I510" t="s">
        <v>5350</v>
      </c>
      <c r="J510" t="s">
        <v>51</v>
      </c>
      <c r="K510" t="b">
        <v>0</v>
      </c>
      <c r="N510" t="s">
        <v>52</v>
      </c>
      <c r="O510">
        <v>2.65</v>
      </c>
      <c r="Q510">
        <v>2.65</v>
      </c>
      <c r="R510">
        <v>0</v>
      </c>
      <c r="S510">
        <v>0</v>
      </c>
      <c r="T510">
        <v>0</v>
      </c>
      <c r="X510" t="s">
        <v>47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G510" t="e" cm="1">
        <f t="array" ref="BG510">_xlfn.IFS(
  ISNUMBER(SEARCH("Galaxy", Inventory[[#This Row],[Desc]])), "Samsung")</f>
        <v>#N/A</v>
      </c>
    </row>
    <row r="511" spans="1:59" x14ac:dyDescent="0.25">
      <c r="A511">
        <v>124672</v>
      </c>
      <c r="B511" t="s">
        <v>1391</v>
      </c>
      <c r="C511" t="s">
        <v>49</v>
      </c>
      <c r="D511">
        <v>0</v>
      </c>
      <c r="E511">
        <v>0</v>
      </c>
      <c r="G511" t="s">
        <v>1392</v>
      </c>
      <c r="H511" s="21">
        <v>45105.409425231483</v>
      </c>
      <c r="I511" t="s">
        <v>5350</v>
      </c>
      <c r="J511" t="s">
        <v>51</v>
      </c>
      <c r="K511" t="b">
        <v>0</v>
      </c>
      <c r="N511" t="s">
        <v>52</v>
      </c>
      <c r="O511">
        <v>7.68</v>
      </c>
      <c r="Q511">
        <v>7.68</v>
      </c>
      <c r="R511">
        <v>13.6363</v>
      </c>
      <c r="S511">
        <v>0</v>
      </c>
      <c r="T511">
        <v>0</v>
      </c>
      <c r="X511" t="s">
        <v>47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5362</v>
      </c>
      <c r="BG511" t="str" cm="1">
        <f t="array" ref="BG511">_xlfn.IFS(
  ISNUMBER(SEARCH("Ipad", Inventory[[#This Row],[Desc]])), "Apple")</f>
        <v>Apple</v>
      </c>
    </row>
    <row r="512" spans="1:59" x14ac:dyDescent="0.25">
      <c r="A512">
        <v>124673</v>
      </c>
      <c r="B512" t="s">
        <v>1393</v>
      </c>
      <c r="C512" t="s">
        <v>49</v>
      </c>
      <c r="D512">
        <v>0</v>
      </c>
      <c r="E512">
        <v>0</v>
      </c>
      <c r="G512" t="s">
        <v>1394</v>
      </c>
      <c r="H512" s="21">
        <v>45105.409425231483</v>
      </c>
      <c r="I512" t="s">
        <v>5350</v>
      </c>
      <c r="J512" t="s">
        <v>51</v>
      </c>
      <c r="K512" t="b">
        <v>0</v>
      </c>
      <c r="N512" t="s">
        <v>52</v>
      </c>
      <c r="O512">
        <v>3.21</v>
      </c>
      <c r="Q512">
        <v>3.21</v>
      </c>
      <c r="R512">
        <v>5.4545000000000003</v>
      </c>
      <c r="S512">
        <v>0</v>
      </c>
      <c r="T512">
        <v>0</v>
      </c>
      <c r="X512" t="s">
        <v>47</v>
      </c>
      <c r="Y512">
        <v>52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G512" t="e" cm="1">
        <f t="array" ref="BG512">_xlfn.IFS(
  ISNUMBER(SEARCH("Galaxy", Inventory[[#This Row],[Desc]])), "Samsung")</f>
        <v>#N/A</v>
      </c>
    </row>
    <row r="513" spans="1:59" x14ac:dyDescent="0.25">
      <c r="A513">
        <v>124674</v>
      </c>
      <c r="B513" t="s">
        <v>1395</v>
      </c>
      <c r="C513" t="s">
        <v>49</v>
      </c>
      <c r="D513">
        <v>0</v>
      </c>
      <c r="E513">
        <v>0</v>
      </c>
      <c r="G513" t="s">
        <v>1396</v>
      </c>
      <c r="H513" s="21">
        <v>45105.409425231483</v>
      </c>
      <c r="I513" t="s">
        <v>5350</v>
      </c>
      <c r="J513" t="s">
        <v>51</v>
      </c>
      <c r="K513" t="b">
        <v>0</v>
      </c>
      <c r="N513" t="s">
        <v>52</v>
      </c>
      <c r="O513">
        <v>3.07</v>
      </c>
      <c r="Q513">
        <v>3.07</v>
      </c>
      <c r="R513">
        <v>5.2727000000000004</v>
      </c>
      <c r="S513">
        <v>0</v>
      </c>
      <c r="T513">
        <v>0</v>
      </c>
      <c r="X513" t="s">
        <v>47</v>
      </c>
      <c r="Y513">
        <v>43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9</v>
      </c>
      <c r="AQ513">
        <v>0</v>
      </c>
      <c r="AR513">
        <v>2</v>
      </c>
      <c r="AS513">
        <v>4</v>
      </c>
      <c r="AT513">
        <v>2</v>
      </c>
      <c r="AU513">
        <v>2</v>
      </c>
      <c r="AV513">
        <v>2</v>
      </c>
      <c r="AW513">
        <v>1</v>
      </c>
      <c r="AX513">
        <v>5</v>
      </c>
      <c r="AY513">
        <v>1</v>
      </c>
      <c r="AZ513">
        <v>3</v>
      </c>
      <c r="BA513">
        <v>2</v>
      </c>
      <c r="BG513" t="e" cm="1">
        <f t="array" ref="BG513">_xlfn.IFS(
  ISNUMBER(SEARCH("Galaxy", Inventory[[#This Row],[Desc]])), "Samsung")</f>
        <v>#N/A</v>
      </c>
    </row>
    <row r="514" spans="1:59" x14ac:dyDescent="0.25">
      <c r="A514">
        <v>124675</v>
      </c>
      <c r="B514" t="s">
        <v>1397</v>
      </c>
      <c r="C514" t="s">
        <v>58</v>
      </c>
      <c r="D514">
        <v>0</v>
      </c>
      <c r="E514">
        <v>0</v>
      </c>
      <c r="G514" t="s">
        <v>1398</v>
      </c>
      <c r="H514" s="21">
        <v>45105.409425231483</v>
      </c>
      <c r="I514" t="s">
        <v>5350</v>
      </c>
      <c r="J514" t="s">
        <v>51</v>
      </c>
      <c r="K514" t="b">
        <v>0</v>
      </c>
      <c r="N514" t="s">
        <v>52</v>
      </c>
      <c r="O514">
        <v>1.62</v>
      </c>
      <c r="Q514">
        <v>1.62</v>
      </c>
      <c r="R514">
        <v>4.0909000000000004</v>
      </c>
      <c r="S514">
        <v>0</v>
      </c>
      <c r="T514">
        <v>0</v>
      </c>
      <c r="X514" t="s">
        <v>47</v>
      </c>
      <c r="Y514">
        <v>-4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</v>
      </c>
      <c r="AQ514">
        <v>5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3</v>
      </c>
      <c r="AX514">
        <v>0</v>
      </c>
      <c r="AY514">
        <v>0</v>
      </c>
      <c r="AZ514">
        <v>0</v>
      </c>
      <c r="BA514">
        <v>0</v>
      </c>
      <c r="BB514" t="s">
        <v>5362</v>
      </c>
      <c r="BG514" t="e" cm="1">
        <f t="array" ref="BG514">_xlfn.IFS(
  ISNUMBER(SEARCH("Ipad", Inventory[[#This Row],[Desc]])), "Apple")</f>
        <v>#N/A</v>
      </c>
    </row>
    <row r="515" spans="1:59" x14ac:dyDescent="0.25">
      <c r="A515">
        <v>124676</v>
      </c>
      <c r="B515" t="s">
        <v>1399</v>
      </c>
      <c r="C515" t="s">
        <v>49</v>
      </c>
      <c r="D515">
        <v>0</v>
      </c>
      <c r="E515">
        <v>0</v>
      </c>
      <c r="G515" t="s">
        <v>1400</v>
      </c>
      <c r="H515" s="21">
        <v>45105.409425231483</v>
      </c>
      <c r="I515" t="s">
        <v>5350</v>
      </c>
      <c r="J515" t="s">
        <v>51</v>
      </c>
      <c r="K515" t="b">
        <v>0</v>
      </c>
      <c r="N515" t="s">
        <v>52</v>
      </c>
      <c r="O515">
        <v>2.65</v>
      </c>
      <c r="Q515">
        <v>2.65</v>
      </c>
      <c r="R515">
        <v>5</v>
      </c>
      <c r="S515">
        <v>0</v>
      </c>
      <c r="T515">
        <v>0</v>
      </c>
      <c r="X515" t="s">
        <v>47</v>
      </c>
      <c r="Y515">
        <v>24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5</v>
      </c>
      <c r="AP515">
        <v>2</v>
      </c>
      <c r="AQ515">
        <v>0</v>
      </c>
      <c r="AR515">
        <v>1</v>
      </c>
      <c r="AS515">
        <v>2</v>
      </c>
      <c r="AT515">
        <v>2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G515" t="e" cm="1">
        <f t="array" ref="BG515">_xlfn.IFS(
  ISNUMBER(SEARCH("Galaxy", Inventory[[#This Row],[Desc]])), "Samsung")</f>
        <v>#N/A</v>
      </c>
    </row>
    <row r="516" spans="1:59" x14ac:dyDescent="0.25">
      <c r="A516">
        <v>124677</v>
      </c>
      <c r="B516" t="s">
        <v>1401</v>
      </c>
      <c r="C516" t="s">
        <v>114</v>
      </c>
      <c r="D516">
        <v>0</v>
      </c>
      <c r="E516">
        <v>0</v>
      </c>
      <c r="G516" t="s">
        <v>1402</v>
      </c>
      <c r="H516" s="21">
        <v>45105.409425231483</v>
      </c>
      <c r="I516" t="s">
        <v>5350</v>
      </c>
      <c r="J516" t="s">
        <v>51</v>
      </c>
      <c r="K516" t="b">
        <v>0</v>
      </c>
      <c r="N516" t="s">
        <v>52</v>
      </c>
      <c r="O516">
        <v>1.66</v>
      </c>
      <c r="Q516">
        <v>1.66</v>
      </c>
      <c r="R516">
        <v>3.1818</v>
      </c>
      <c r="S516">
        <v>0</v>
      </c>
      <c r="T516">
        <v>0</v>
      </c>
      <c r="X516" t="s">
        <v>47</v>
      </c>
      <c r="Y516">
        <v>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-2</v>
      </c>
      <c r="AP516">
        <v>0</v>
      </c>
      <c r="AQ516">
        <v>2</v>
      </c>
      <c r="AR516">
        <v>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5362</v>
      </c>
      <c r="BG516" t="e" cm="1">
        <f t="array" ref="BG516">_xlfn.IFS(
  ISNUMBER(SEARCH("Ipad", Inventory[[#This Row],[Desc]])), "Apple")</f>
        <v>#N/A</v>
      </c>
    </row>
    <row r="517" spans="1:59" x14ac:dyDescent="0.25">
      <c r="A517">
        <v>124678</v>
      </c>
      <c r="B517" t="s">
        <v>1403</v>
      </c>
      <c r="C517" t="s">
        <v>49</v>
      </c>
      <c r="D517">
        <v>0</v>
      </c>
      <c r="E517">
        <v>0</v>
      </c>
      <c r="G517" t="s">
        <v>1404</v>
      </c>
      <c r="H517" s="21">
        <v>45105.409425231483</v>
      </c>
      <c r="I517" t="s">
        <v>5350</v>
      </c>
      <c r="J517" t="s">
        <v>51</v>
      </c>
      <c r="K517" t="b">
        <v>0</v>
      </c>
      <c r="N517" t="s">
        <v>52</v>
      </c>
      <c r="O517">
        <v>3.07</v>
      </c>
      <c r="Q517">
        <v>3.07</v>
      </c>
      <c r="R517">
        <v>5.2727000000000004</v>
      </c>
      <c r="S517">
        <v>0</v>
      </c>
      <c r="T517">
        <v>0</v>
      </c>
      <c r="X517" t="s">
        <v>47</v>
      </c>
      <c r="Y517">
        <v>38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2</v>
      </c>
      <c r="AS517">
        <v>2</v>
      </c>
      <c r="AT517">
        <v>0</v>
      </c>
      <c r="AU517">
        <v>0</v>
      </c>
      <c r="AV517">
        <v>0</v>
      </c>
      <c r="AW517">
        <v>0</v>
      </c>
      <c r="AX517">
        <v>2</v>
      </c>
      <c r="AY517">
        <v>0</v>
      </c>
      <c r="AZ517">
        <v>0</v>
      </c>
      <c r="BA517">
        <v>1</v>
      </c>
      <c r="BG517" t="e" cm="1">
        <f t="array" ref="BG517">_xlfn.IFS(
  ISNUMBER(SEARCH("Galaxy", Inventory[[#This Row],[Desc]])), "Samsung")</f>
        <v>#N/A</v>
      </c>
    </row>
    <row r="518" spans="1:59" x14ac:dyDescent="0.25">
      <c r="A518">
        <v>124679</v>
      </c>
      <c r="B518" t="s">
        <v>1405</v>
      </c>
      <c r="C518" t="s">
        <v>49</v>
      </c>
      <c r="D518">
        <v>0</v>
      </c>
      <c r="E518">
        <v>0</v>
      </c>
      <c r="G518" t="s">
        <v>1406</v>
      </c>
      <c r="H518" s="21">
        <v>45105.409425231483</v>
      </c>
      <c r="I518" t="s">
        <v>5350</v>
      </c>
      <c r="J518" t="s">
        <v>51</v>
      </c>
      <c r="K518" t="b">
        <v>0</v>
      </c>
      <c r="N518" t="s">
        <v>52</v>
      </c>
      <c r="O518">
        <v>3.07</v>
      </c>
      <c r="Q518">
        <v>3.07</v>
      </c>
      <c r="R518">
        <v>6.2545000000000002</v>
      </c>
      <c r="S518">
        <v>0</v>
      </c>
      <c r="T518">
        <v>0</v>
      </c>
      <c r="X518" t="s">
        <v>47</v>
      </c>
      <c r="Y518">
        <v>34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5</v>
      </c>
      <c r="AP518">
        <v>7</v>
      </c>
      <c r="AQ518">
        <v>5</v>
      </c>
      <c r="AR518">
        <v>2</v>
      </c>
      <c r="AS518">
        <v>3</v>
      </c>
      <c r="AT518">
        <v>1</v>
      </c>
      <c r="AU518">
        <v>6</v>
      </c>
      <c r="AV518">
        <v>7</v>
      </c>
      <c r="AW518">
        <v>3</v>
      </c>
      <c r="AX518">
        <v>0</v>
      </c>
      <c r="AY518">
        <v>1</v>
      </c>
      <c r="AZ518">
        <v>0</v>
      </c>
      <c r="BA518">
        <v>0</v>
      </c>
      <c r="BG518" t="e" cm="1">
        <f t="array" ref="BG518">_xlfn.IFS(
  ISNUMBER(SEARCH("Galaxy", Inventory[[#This Row],[Desc]])), "Samsung")</f>
        <v>#N/A</v>
      </c>
    </row>
    <row r="519" spans="1:59" x14ac:dyDescent="0.25">
      <c r="A519">
        <v>124680</v>
      </c>
      <c r="B519" t="s">
        <v>1407</v>
      </c>
      <c r="C519" t="s">
        <v>49</v>
      </c>
      <c r="D519">
        <v>0</v>
      </c>
      <c r="E519">
        <v>0</v>
      </c>
      <c r="G519" t="s">
        <v>1408</v>
      </c>
      <c r="H519" s="21">
        <v>45105.409425231483</v>
      </c>
      <c r="I519" t="s">
        <v>5350</v>
      </c>
      <c r="J519" t="s">
        <v>51</v>
      </c>
      <c r="K519" t="b">
        <v>0</v>
      </c>
      <c r="N519" t="s">
        <v>52</v>
      </c>
      <c r="O519">
        <v>3.07</v>
      </c>
      <c r="Q519">
        <v>3.07</v>
      </c>
      <c r="R519">
        <v>5.2727000000000004</v>
      </c>
      <c r="S519">
        <v>0</v>
      </c>
      <c r="T519">
        <v>0</v>
      </c>
      <c r="X519" t="s">
        <v>47</v>
      </c>
      <c r="Y519">
        <v>53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</v>
      </c>
      <c r="AP519">
        <v>5</v>
      </c>
      <c r="AQ519">
        <v>0</v>
      </c>
      <c r="AR519">
        <v>10</v>
      </c>
      <c r="AS519">
        <v>5</v>
      </c>
      <c r="AT519">
        <v>0</v>
      </c>
      <c r="AU519">
        <v>3</v>
      </c>
      <c r="AV519">
        <v>5</v>
      </c>
      <c r="AW519">
        <v>1</v>
      </c>
      <c r="AX519">
        <v>8</v>
      </c>
      <c r="AY519">
        <v>3</v>
      </c>
      <c r="AZ519">
        <v>3</v>
      </c>
      <c r="BA519">
        <v>6</v>
      </c>
      <c r="BG519" t="e" cm="1">
        <f t="array" ref="BG519">_xlfn.IFS(
  ISNUMBER(SEARCH("Galaxy", Inventory[[#This Row],[Desc]])), "Samsung")</f>
        <v>#N/A</v>
      </c>
    </row>
    <row r="520" spans="1:59" x14ac:dyDescent="0.25">
      <c r="A520">
        <v>124681</v>
      </c>
      <c r="B520" t="s">
        <v>1409</v>
      </c>
      <c r="C520" t="s">
        <v>49</v>
      </c>
      <c r="D520">
        <v>0</v>
      </c>
      <c r="E520">
        <v>0</v>
      </c>
      <c r="G520" t="s">
        <v>1410</v>
      </c>
      <c r="H520" s="21">
        <v>45105.409425231483</v>
      </c>
      <c r="I520" t="s">
        <v>5350</v>
      </c>
      <c r="J520" t="s">
        <v>51</v>
      </c>
      <c r="K520" t="b">
        <v>0</v>
      </c>
      <c r="N520" t="s">
        <v>52</v>
      </c>
      <c r="O520">
        <v>3.07</v>
      </c>
      <c r="Q520">
        <v>3.07</v>
      </c>
      <c r="R520">
        <v>5.2727000000000004</v>
      </c>
      <c r="S520">
        <v>0</v>
      </c>
      <c r="T520">
        <v>0</v>
      </c>
      <c r="X520" t="s">
        <v>47</v>
      </c>
      <c r="Y520">
        <v>34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9</v>
      </c>
      <c r="AP520">
        <v>13</v>
      </c>
      <c r="AQ520">
        <v>7</v>
      </c>
      <c r="AR520">
        <v>9</v>
      </c>
      <c r="AS520">
        <v>9</v>
      </c>
      <c r="AT520">
        <v>4</v>
      </c>
      <c r="AU520">
        <v>5</v>
      </c>
      <c r="AV520">
        <v>7</v>
      </c>
      <c r="AW520">
        <v>5</v>
      </c>
      <c r="AX520">
        <v>3</v>
      </c>
      <c r="AY520">
        <v>2</v>
      </c>
      <c r="AZ520">
        <v>6</v>
      </c>
      <c r="BA520">
        <v>6</v>
      </c>
      <c r="BG520" t="e" cm="1">
        <f t="array" ref="BG520">_xlfn.IFS(
  ISNUMBER(SEARCH("Galaxy", Inventory[[#This Row],[Desc]])), "Samsung")</f>
        <v>#N/A</v>
      </c>
    </row>
    <row r="521" spans="1:59" x14ac:dyDescent="0.25">
      <c r="A521">
        <v>124682</v>
      </c>
      <c r="B521" t="s">
        <v>1411</v>
      </c>
      <c r="C521" t="s">
        <v>49</v>
      </c>
      <c r="D521">
        <v>0</v>
      </c>
      <c r="E521">
        <v>0</v>
      </c>
      <c r="G521" t="s">
        <v>1412</v>
      </c>
      <c r="H521" s="21">
        <v>45105.409425231483</v>
      </c>
      <c r="I521" t="s">
        <v>5350</v>
      </c>
      <c r="J521" t="s">
        <v>51</v>
      </c>
      <c r="K521" t="b">
        <v>0</v>
      </c>
      <c r="N521" t="s">
        <v>52</v>
      </c>
      <c r="O521">
        <v>1.68</v>
      </c>
      <c r="Q521">
        <v>1.68</v>
      </c>
      <c r="R521">
        <v>2.7271999999999998</v>
      </c>
      <c r="S521">
        <v>0</v>
      </c>
      <c r="T521">
        <v>0</v>
      </c>
      <c r="X521" t="s">
        <v>47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11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G521" t="e" cm="1">
        <f t="array" ref="BG521">_xlfn.IFS(
  ISNUMBER(SEARCH("Galaxy", Inventory[[#This Row],[Desc]])), "Samsung")</f>
        <v>#N/A</v>
      </c>
    </row>
    <row r="522" spans="1:59" x14ac:dyDescent="0.25">
      <c r="A522">
        <v>124683</v>
      </c>
      <c r="B522" t="s">
        <v>1413</v>
      </c>
      <c r="C522" t="s">
        <v>49</v>
      </c>
      <c r="D522">
        <v>0</v>
      </c>
      <c r="E522">
        <v>0</v>
      </c>
      <c r="G522" t="s">
        <v>1414</v>
      </c>
      <c r="H522" s="21">
        <v>45105.409425231483</v>
      </c>
      <c r="I522" t="s">
        <v>5350</v>
      </c>
      <c r="J522" t="s">
        <v>51</v>
      </c>
      <c r="K522" t="b">
        <v>0</v>
      </c>
      <c r="N522" t="s">
        <v>52</v>
      </c>
      <c r="O522">
        <v>1.68</v>
      </c>
      <c r="Q522">
        <v>1.68</v>
      </c>
      <c r="R522">
        <v>2.7271999999999998</v>
      </c>
      <c r="S522">
        <v>0</v>
      </c>
      <c r="T522">
        <v>0</v>
      </c>
      <c r="X522" t="s">
        <v>47</v>
      </c>
      <c r="Y522">
        <v>25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6</v>
      </c>
      <c r="AP522">
        <v>2</v>
      </c>
      <c r="AQ522">
        <v>1</v>
      </c>
      <c r="AR522">
        <v>0</v>
      </c>
      <c r="AS522">
        <v>5</v>
      </c>
      <c r="AT522">
        <v>3</v>
      </c>
      <c r="AU522">
        <v>2</v>
      </c>
      <c r="AV522">
        <v>0</v>
      </c>
      <c r="AW522">
        <v>1</v>
      </c>
      <c r="AX522">
        <v>2</v>
      </c>
      <c r="AY522">
        <v>5</v>
      </c>
      <c r="AZ522">
        <v>2</v>
      </c>
      <c r="BA522">
        <v>7</v>
      </c>
      <c r="BG522" t="e" cm="1">
        <f t="array" ref="BG522">_xlfn.IFS(
  ISNUMBER(SEARCH("Galaxy", Inventory[[#This Row],[Desc]])), "Samsung")</f>
        <v>#N/A</v>
      </c>
    </row>
    <row r="523" spans="1:59" x14ac:dyDescent="0.25">
      <c r="A523">
        <v>124684</v>
      </c>
      <c r="B523" t="s">
        <v>1415</v>
      </c>
      <c r="C523" t="s">
        <v>58</v>
      </c>
      <c r="D523">
        <v>0</v>
      </c>
      <c r="E523">
        <v>0</v>
      </c>
      <c r="G523" t="s">
        <v>1416</v>
      </c>
      <c r="H523" s="21">
        <v>45105.409425231483</v>
      </c>
      <c r="I523" t="s">
        <v>5350</v>
      </c>
      <c r="J523" t="s">
        <v>51</v>
      </c>
      <c r="K523" t="b">
        <v>0</v>
      </c>
      <c r="N523" t="s">
        <v>52</v>
      </c>
      <c r="O523">
        <v>1.9</v>
      </c>
      <c r="Q523">
        <v>1.9</v>
      </c>
      <c r="R523">
        <v>0</v>
      </c>
      <c r="S523">
        <v>0</v>
      </c>
      <c r="T523">
        <v>0</v>
      </c>
      <c r="X523" t="s">
        <v>47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5362</v>
      </c>
      <c r="BG523" t="e" cm="1">
        <f t="array" ref="BG523">_xlfn.IFS(
  ISNUMBER(SEARCH("Ipad", Inventory[[#This Row],[Desc]])), "Apple")</f>
        <v>#N/A</v>
      </c>
    </row>
    <row r="524" spans="1:59" x14ac:dyDescent="0.25">
      <c r="A524">
        <v>124685</v>
      </c>
      <c r="B524" t="s">
        <v>1417</v>
      </c>
      <c r="C524" t="s">
        <v>49</v>
      </c>
      <c r="D524">
        <v>0</v>
      </c>
      <c r="E524">
        <v>0</v>
      </c>
      <c r="G524" t="s">
        <v>1418</v>
      </c>
      <c r="H524" s="21">
        <v>45105.409425231483</v>
      </c>
      <c r="I524" t="s">
        <v>5350</v>
      </c>
      <c r="J524" t="s">
        <v>51</v>
      </c>
      <c r="K524" t="b">
        <v>0</v>
      </c>
      <c r="N524" t="s">
        <v>52</v>
      </c>
      <c r="O524">
        <v>2.65</v>
      </c>
      <c r="Q524">
        <v>2.65</v>
      </c>
      <c r="R524">
        <v>5</v>
      </c>
      <c r="S524">
        <v>0</v>
      </c>
      <c r="T524">
        <v>0</v>
      </c>
      <c r="X524" t="s">
        <v>47</v>
      </c>
      <c r="Y524">
        <v>78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</v>
      </c>
      <c r="AP524">
        <v>12</v>
      </c>
      <c r="AQ524">
        <v>8</v>
      </c>
      <c r="AR524">
        <v>14</v>
      </c>
      <c r="AS524">
        <v>8</v>
      </c>
      <c r="AT524">
        <v>3</v>
      </c>
      <c r="AU524">
        <v>11</v>
      </c>
      <c r="AV524">
        <v>4</v>
      </c>
      <c r="AW524">
        <v>9</v>
      </c>
      <c r="AX524">
        <v>10</v>
      </c>
      <c r="AY524">
        <v>8</v>
      </c>
      <c r="AZ524">
        <v>7</v>
      </c>
      <c r="BA524">
        <v>3</v>
      </c>
      <c r="BG524" t="e" cm="1">
        <f t="array" ref="BG524">_xlfn.IFS(
  ISNUMBER(SEARCH("Galaxy", Inventory[[#This Row],[Desc]])), "Samsung")</f>
        <v>#N/A</v>
      </c>
    </row>
    <row r="525" spans="1:59" x14ac:dyDescent="0.25">
      <c r="A525">
        <v>124686</v>
      </c>
      <c r="B525" t="s">
        <v>1419</v>
      </c>
      <c r="C525" t="s">
        <v>49</v>
      </c>
      <c r="D525">
        <v>0</v>
      </c>
      <c r="E525">
        <v>0</v>
      </c>
      <c r="G525" t="s">
        <v>1420</v>
      </c>
      <c r="H525" s="21">
        <v>45105.409425231483</v>
      </c>
      <c r="I525" t="s">
        <v>5350</v>
      </c>
      <c r="J525" t="s">
        <v>51</v>
      </c>
      <c r="K525" t="b">
        <v>0</v>
      </c>
      <c r="N525" t="s">
        <v>52</v>
      </c>
      <c r="O525">
        <v>2.65</v>
      </c>
      <c r="Q525">
        <v>2.65</v>
      </c>
      <c r="R525">
        <v>5</v>
      </c>
      <c r="S525">
        <v>0</v>
      </c>
      <c r="T525">
        <v>0</v>
      </c>
      <c r="X525" t="s">
        <v>47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G525" t="e" cm="1">
        <f t="array" ref="BG525">_xlfn.IFS(
  ISNUMBER(SEARCH("Galaxy", Inventory[[#This Row],[Desc]])), "Samsung")</f>
        <v>#N/A</v>
      </c>
    </row>
    <row r="526" spans="1:59" x14ac:dyDescent="0.25">
      <c r="A526">
        <v>124687</v>
      </c>
      <c r="B526" t="s">
        <v>1421</v>
      </c>
      <c r="C526" t="s">
        <v>49</v>
      </c>
      <c r="D526">
        <v>0</v>
      </c>
      <c r="E526">
        <v>0</v>
      </c>
      <c r="G526" t="s">
        <v>1422</v>
      </c>
      <c r="H526" s="21">
        <v>45105.409425231483</v>
      </c>
      <c r="I526" t="s">
        <v>5350</v>
      </c>
      <c r="J526" t="s">
        <v>51</v>
      </c>
      <c r="K526" t="b">
        <v>0</v>
      </c>
      <c r="N526" t="s">
        <v>52</v>
      </c>
      <c r="O526">
        <v>3.21</v>
      </c>
      <c r="Q526">
        <v>3.21</v>
      </c>
      <c r="R526">
        <v>5.4545000000000003</v>
      </c>
      <c r="S526">
        <v>0</v>
      </c>
      <c r="T526">
        <v>0</v>
      </c>
      <c r="X526" t="s">
        <v>47</v>
      </c>
      <c r="Y526">
        <v>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6</v>
      </c>
      <c r="AP526">
        <v>6</v>
      </c>
      <c r="AQ526">
        <v>5</v>
      </c>
      <c r="AR526">
        <v>3</v>
      </c>
      <c r="AS526">
        <v>1</v>
      </c>
      <c r="AT526">
        <v>0</v>
      </c>
      <c r="AU526">
        <v>8</v>
      </c>
      <c r="AV526">
        <v>4</v>
      </c>
      <c r="AW526">
        <v>5</v>
      </c>
      <c r="AX526">
        <v>1</v>
      </c>
      <c r="AY526">
        <v>0</v>
      </c>
      <c r="AZ526">
        <v>0</v>
      </c>
      <c r="BA526">
        <v>8</v>
      </c>
      <c r="BG526" t="e" cm="1">
        <f t="array" ref="BG526">_xlfn.IFS(
  ISNUMBER(SEARCH("Galaxy", Inventory[[#This Row],[Desc]])), "Samsung")</f>
        <v>#N/A</v>
      </c>
    </row>
    <row r="527" spans="1:59" x14ac:dyDescent="0.25">
      <c r="A527">
        <v>124688</v>
      </c>
      <c r="B527" t="s">
        <v>1423</v>
      </c>
      <c r="C527" t="s">
        <v>49</v>
      </c>
      <c r="D527">
        <v>0</v>
      </c>
      <c r="E527">
        <v>0</v>
      </c>
      <c r="G527" t="s">
        <v>1424</v>
      </c>
      <c r="H527" s="21">
        <v>45105.409425231483</v>
      </c>
      <c r="I527" t="s">
        <v>5350</v>
      </c>
      <c r="J527" t="s">
        <v>51</v>
      </c>
      <c r="K527" t="b">
        <v>0</v>
      </c>
      <c r="N527" t="s">
        <v>52</v>
      </c>
      <c r="O527">
        <v>2.93</v>
      </c>
      <c r="Q527">
        <v>2.93</v>
      </c>
      <c r="R527">
        <v>4.5453999999999999</v>
      </c>
      <c r="S527">
        <v>0</v>
      </c>
      <c r="T527">
        <v>0</v>
      </c>
      <c r="X527" t="s">
        <v>47</v>
      </c>
      <c r="Y527">
        <v>-3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10</v>
      </c>
      <c r="AP527">
        <v>7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G527" t="e" cm="1">
        <f t="array" ref="BG527">_xlfn.IFS(
  ISNUMBER(SEARCH("Galaxy", Inventory[[#This Row],[Desc]])), "Samsung")</f>
        <v>#N/A</v>
      </c>
    </row>
    <row r="528" spans="1:59" x14ac:dyDescent="0.25">
      <c r="A528">
        <v>124689</v>
      </c>
      <c r="B528" t="s">
        <v>1425</v>
      </c>
      <c r="C528" t="s">
        <v>49</v>
      </c>
      <c r="D528">
        <v>0</v>
      </c>
      <c r="E528">
        <v>0</v>
      </c>
      <c r="G528" t="s">
        <v>1426</v>
      </c>
      <c r="H528" s="21">
        <v>45105.409425231483</v>
      </c>
      <c r="I528" t="s">
        <v>5350</v>
      </c>
      <c r="J528" t="s">
        <v>51</v>
      </c>
      <c r="K528" t="b">
        <v>0</v>
      </c>
      <c r="N528" t="s">
        <v>52</v>
      </c>
      <c r="O528">
        <v>2.93</v>
      </c>
      <c r="Q528">
        <v>2.93</v>
      </c>
      <c r="R528">
        <v>4.5453999999999999</v>
      </c>
      <c r="S528">
        <v>0</v>
      </c>
      <c r="T528">
        <v>0</v>
      </c>
      <c r="X528" t="s">
        <v>47</v>
      </c>
      <c r="Y528">
        <v>24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5</v>
      </c>
      <c r="AQ528">
        <v>2</v>
      </c>
      <c r="AR528">
        <v>2</v>
      </c>
      <c r="AS528">
        <v>5</v>
      </c>
      <c r="AT528">
        <v>1</v>
      </c>
      <c r="AU528">
        <v>2</v>
      </c>
      <c r="AV528">
        <v>1</v>
      </c>
      <c r="AW528">
        <v>5</v>
      </c>
      <c r="AX528">
        <v>0</v>
      </c>
      <c r="AY528">
        <v>5</v>
      </c>
      <c r="AZ528">
        <v>5</v>
      </c>
      <c r="BA528">
        <v>11</v>
      </c>
      <c r="BG528" t="e" cm="1">
        <f t="array" ref="BG528">_xlfn.IFS(
  ISNUMBER(SEARCH("Galaxy", Inventory[[#This Row],[Desc]])), "Samsung")</f>
        <v>#N/A</v>
      </c>
    </row>
    <row r="529" spans="1:59" x14ac:dyDescent="0.25">
      <c r="A529">
        <v>124690</v>
      </c>
      <c r="B529" t="s">
        <v>1427</v>
      </c>
      <c r="C529" t="s">
        <v>49</v>
      </c>
      <c r="D529">
        <v>0</v>
      </c>
      <c r="E529">
        <v>0</v>
      </c>
      <c r="G529" t="s">
        <v>1428</v>
      </c>
      <c r="H529" s="21">
        <v>45105.409425231483</v>
      </c>
      <c r="I529" t="s">
        <v>5350</v>
      </c>
      <c r="J529" t="s">
        <v>51</v>
      </c>
      <c r="K529" t="b">
        <v>0</v>
      </c>
      <c r="N529" t="s">
        <v>52</v>
      </c>
      <c r="O529">
        <v>2.09</v>
      </c>
      <c r="Q529">
        <v>2.09</v>
      </c>
      <c r="R529">
        <v>3.6362999999999999</v>
      </c>
      <c r="S529">
        <v>0</v>
      </c>
      <c r="T529">
        <v>0</v>
      </c>
      <c r="X529" t="s">
        <v>47</v>
      </c>
      <c r="Y529">
        <v>12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</v>
      </c>
      <c r="AP529">
        <v>0</v>
      </c>
      <c r="AQ529">
        <v>0</v>
      </c>
      <c r="AR529">
        <v>3</v>
      </c>
      <c r="AS529">
        <v>3</v>
      </c>
      <c r="AT529">
        <v>0</v>
      </c>
      <c r="AU529">
        <v>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G529" t="e" cm="1">
        <f t="array" ref="BG529">_xlfn.IFS(
  ISNUMBER(SEARCH("Galaxy", Inventory[[#This Row],[Desc]])), "Samsung")</f>
        <v>#N/A</v>
      </c>
    </row>
    <row r="530" spans="1:59" x14ac:dyDescent="0.25">
      <c r="A530">
        <v>124691</v>
      </c>
      <c r="B530" t="s">
        <v>1429</v>
      </c>
      <c r="C530" t="s">
        <v>49</v>
      </c>
      <c r="D530">
        <v>0</v>
      </c>
      <c r="E530">
        <v>0</v>
      </c>
      <c r="G530" t="s">
        <v>1430</v>
      </c>
      <c r="H530" s="21">
        <v>45105.409425231483</v>
      </c>
      <c r="I530" t="s">
        <v>5350</v>
      </c>
      <c r="J530" t="s">
        <v>51</v>
      </c>
      <c r="K530" t="b">
        <v>0</v>
      </c>
      <c r="N530" t="s">
        <v>52</v>
      </c>
      <c r="O530">
        <v>3.07</v>
      </c>
      <c r="Q530">
        <v>3.07</v>
      </c>
      <c r="R530">
        <v>5.6296999999999997</v>
      </c>
      <c r="S530">
        <v>0</v>
      </c>
      <c r="T530">
        <v>0</v>
      </c>
      <c r="X530" t="s">
        <v>47</v>
      </c>
      <c r="Y530">
        <v>8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6</v>
      </c>
      <c r="AP530">
        <v>12</v>
      </c>
      <c r="AQ530">
        <v>19</v>
      </c>
      <c r="AR530">
        <v>0</v>
      </c>
      <c r="AS530">
        <v>0</v>
      </c>
      <c r="AT530">
        <v>0</v>
      </c>
      <c r="AU530">
        <v>18</v>
      </c>
      <c r="AV530">
        <v>6</v>
      </c>
      <c r="AW530">
        <v>12</v>
      </c>
      <c r="AX530">
        <v>17</v>
      </c>
      <c r="AY530">
        <v>5</v>
      </c>
      <c r="AZ530">
        <v>13</v>
      </c>
      <c r="BA530">
        <v>2</v>
      </c>
      <c r="BG530" t="e" cm="1">
        <f t="array" ref="BG530">_xlfn.IFS(
  ISNUMBER(SEARCH("Galaxy", Inventory[[#This Row],[Desc]])), "Samsung")</f>
        <v>#N/A</v>
      </c>
    </row>
    <row r="531" spans="1:59" x14ac:dyDescent="0.25">
      <c r="A531">
        <v>124692</v>
      </c>
      <c r="B531" t="s">
        <v>1431</v>
      </c>
      <c r="C531" t="s">
        <v>49</v>
      </c>
      <c r="D531">
        <v>0</v>
      </c>
      <c r="E531">
        <v>0</v>
      </c>
      <c r="G531" t="s">
        <v>1432</v>
      </c>
      <c r="H531" s="21">
        <v>45105.409425231483</v>
      </c>
      <c r="I531" t="s">
        <v>5350</v>
      </c>
      <c r="J531" t="s">
        <v>51</v>
      </c>
      <c r="K531" t="b">
        <v>0</v>
      </c>
      <c r="N531" t="s">
        <v>52</v>
      </c>
      <c r="O531">
        <v>3.07</v>
      </c>
      <c r="Q531">
        <v>3.07</v>
      </c>
      <c r="R531">
        <v>5.2727000000000004</v>
      </c>
      <c r="S531">
        <v>0</v>
      </c>
      <c r="T531">
        <v>0</v>
      </c>
      <c r="X531" t="s">
        <v>47</v>
      </c>
      <c r="Y531">
        <v>34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17</v>
      </c>
      <c r="AR531">
        <v>9</v>
      </c>
      <c r="AS531">
        <v>6</v>
      </c>
      <c r="AT531">
        <v>4</v>
      </c>
      <c r="AU531">
        <v>3</v>
      </c>
      <c r="AV531">
        <v>8</v>
      </c>
      <c r="AW531">
        <v>5</v>
      </c>
      <c r="AX531">
        <v>0</v>
      </c>
      <c r="AY531">
        <v>2</v>
      </c>
      <c r="AZ531">
        <v>1</v>
      </c>
      <c r="BA531">
        <v>0</v>
      </c>
      <c r="BG531" t="e" cm="1">
        <f t="array" ref="BG531">_xlfn.IFS(
  ISNUMBER(SEARCH("Galaxy", Inventory[[#This Row],[Desc]])), "Samsung")</f>
        <v>#N/A</v>
      </c>
    </row>
    <row r="532" spans="1:59" x14ac:dyDescent="0.25">
      <c r="A532">
        <v>124694</v>
      </c>
      <c r="B532" t="s">
        <v>1435</v>
      </c>
      <c r="C532" t="s">
        <v>49</v>
      </c>
      <c r="D532">
        <v>0</v>
      </c>
      <c r="E532">
        <v>0</v>
      </c>
      <c r="G532" t="s">
        <v>1436</v>
      </c>
      <c r="H532" s="21">
        <v>45105.409425231483</v>
      </c>
      <c r="I532" t="s">
        <v>5350</v>
      </c>
      <c r="J532" t="s">
        <v>51</v>
      </c>
      <c r="K532" t="b">
        <v>0</v>
      </c>
      <c r="N532" t="s">
        <v>52</v>
      </c>
      <c r="O532">
        <v>2.65</v>
      </c>
      <c r="Q532">
        <v>2.65</v>
      </c>
      <c r="R532">
        <v>5</v>
      </c>
      <c r="S532">
        <v>0</v>
      </c>
      <c r="T532">
        <v>0</v>
      </c>
      <c r="X532" t="s">
        <v>47</v>
      </c>
      <c r="Y532">
        <v>12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11</v>
      </c>
      <c r="AP532">
        <v>27</v>
      </c>
      <c r="AQ532">
        <v>23</v>
      </c>
      <c r="AR532">
        <v>14</v>
      </c>
      <c r="AS532">
        <v>21</v>
      </c>
      <c r="AT532">
        <v>15</v>
      </c>
      <c r="AU532">
        <v>16</v>
      </c>
      <c r="AV532">
        <v>6</v>
      </c>
      <c r="AW532">
        <v>22</v>
      </c>
      <c r="AX532">
        <v>10</v>
      </c>
      <c r="AY532">
        <v>20</v>
      </c>
      <c r="AZ532">
        <v>12</v>
      </c>
      <c r="BA532">
        <v>8</v>
      </c>
      <c r="BG532" t="e" cm="1">
        <f t="array" ref="BG532">_xlfn.IFS(
  ISNUMBER(SEARCH("Galaxy", Inventory[[#This Row],[Desc]])), "Samsung")</f>
        <v>#N/A</v>
      </c>
    </row>
    <row r="533" spans="1:59" x14ac:dyDescent="0.25">
      <c r="A533">
        <v>124695</v>
      </c>
      <c r="B533" t="s">
        <v>1437</v>
      </c>
      <c r="C533" t="s">
        <v>114</v>
      </c>
      <c r="D533">
        <v>0</v>
      </c>
      <c r="E533">
        <v>0</v>
      </c>
      <c r="G533" t="s">
        <v>1438</v>
      </c>
      <c r="H533" s="21">
        <v>45105.409425381942</v>
      </c>
      <c r="I533" t="s">
        <v>5350</v>
      </c>
      <c r="J533" t="s">
        <v>51</v>
      </c>
      <c r="K533" t="b">
        <v>0</v>
      </c>
      <c r="N533" t="s">
        <v>52</v>
      </c>
      <c r="O533">
        <v>1.66</v>
      </c>
      <c r="Q533">
        <v>1.66</v>
      </c>
      <c r="R533">
        <v>3.1818</v>
      </c>
      <c r="S533">
        <v>0</v>
      </c>
      <c r="T533">
        <v>0</v>
      </c>
      <c r="X533" t="s">
        <v>47</v>
      </c>
      <c r="Y533">
        <v>15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2</v>
      </c>
      <c r="AP533">
        <v>2</v>
      </c>
      <c r="AQ533">
        <v>2</v>
      </c>
      <c r="AR533">
        <v>4</v>
      </c>
      <c r="AS533">
        <v>3</v>
      </c>
      <c r="AT533">
        <v>0</v>
      </c>
      <c r="AU533">
        <v>0</v>
      </c>
      <c r="AV533">
        <v>0</v>
      </c>
      <c r="AW533">
        <v>2</v>
      </c>
      <c r="AX533">
        <v>0</v>
      </c>
      <c r="AY533">
        <v>0</v>
      </c>
      <c r="AZ533">
        <v>0</v>
      </c>
      <c r="BA533">
        <v>0</v>
      </c>
      <c r="BB533" t="s">
        <v>5362</v>
      </c>
      <c r="BG533" t="e" cm="1">
        <f t="array" ref="BG533">_xlfn.IFS(
  ISNUMBER(SEARCH("Ipad", Inventory[[#This Row],[Desc]])), "Apple")</f>
        <v>#N/A</v>
      </c>
    </row>
    <row r="534" spans="1:59" x14ac:dyDescent="0.25">
      <c r="A534">
        <v>124696</v>
      </c>
      <c r="B534" t="s">
        <v>1439</v>
      </c>
      <c r="C534" t="s">
        <v>49</v>
      </c>
      <c r="D534">
        <v>0</v>
      </c>
      <c r="E534">
        <v>0</v>
      </c>
      <c r="G534" t="s">
        <v>1440</v>
      </c>
      <c r="H534" s="21">
        <v>45105.409425381942</v>
      </c>
      <c r="I534" t="s">
        <v>5350</v>
      </c>
      <c r="J534" t="s">
        <v>51</v>
      </c>
      <c r="K534" t="b">
        <v>0</v>
      </c>
      <c r="N534" t="s">
        <v>52</v>
      </c>
      <c r="O534">
        <v>2.93</v>
      </c>
      <c r="Q534">
        <v>2.93</v>
      </c>
      <c r="R534">
        <v>0</v>
      </c>
      <c r="S534">
        <v>0</v>
      </c>
      <c r="T534">
        <v>0</v>
      </c>
      <c r="X534" t="s">
        <v>47</v>
      </c>
      <c r="Y534">
        <v>-3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G534" t="e" cm="1">
        <f t="array" ref="BG534">_xlfn.IFS(
  ISNUMBER(SEARCH("Galaxy", Inventory[[#This Row],[Desc]])), "Samsung")</f>
        <v>#N/A</v>
      </c>
    </row>
    <row r="535" spans="1:59" x14ac:dyDescent="0.25">
      <c r="A535">
        <v>124697</v>
      </c>
      <c r="B535" t="s">
        <v>1441</v>
      </c>
      <c r="C535" t="s">
        <v>49</v>
      </c>
      <c r="D535">
        <v>0</v>
      </c>
      <c r="E535">
        <v>0</v>
      </c>
      <c r="G535" t="s">
        <v>1442</v>
      </c>
      <c r="H535" s="21">
        <v>45105.409425381942</v>
      </c>
      <c r="I535" t="s">
        <v>5350</v>
      </c>
      <c r="J535" t="s">
        <v>51</v>
      </c>
      <c r="K535" t="b">
        <v>0</v>
      </c>
      <c r="N535" t="s">
        <v>52</v>
      </c>
      <c r="O535">
        <v>2.09</v>
      </c>
      <c r="Q535">
        <v>2.09</v>
      </c>
      <c r="R535">
        <v>3.6364000000000001</v>
      </c>
      <c r="S535">
        <v>0</v>
      </c>
      <c r="T535">
        <v>0</v>
      </c>
      <c r="X535" t="s">
        <v>47</v>
      </c>
      <c r="Y535">
        <v>51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G535" t="e" cm="1">
        <f t="array" ref="BG535">_xlfn.IFS(
  ISNUMBER(SEARCH("Galaxy", Inventory[[#This Row],[Desc]])), "Samsung")</f>
        <v>#N/A</v>
      </c>
    </row>
    <row r="536" spans="1:59" x14ac:dyDescent="0.25">
      <c r="A536">
        <v>124698</v>
      </c>
      <c r="B536" t="s">
        <v>1443</v>
      </c>
      <c r="C536" t="s">
        <v>49</v>
      </c>
      <c r="D536">
        <v>0</v>
      </c>
      <c r="E536">
        <v>0</v>
      </c>
      <c r="G536" t="s">
        <v>1444</v>
      </c>
      <c r="H536" s="21">
        <v>45105.409425381942</v>
      </c>
      <c r="I536" t="s">
        <v>5350</v>
      </c>
      <c r="J536" t="s">
        <v>51</v>
      </c>
      <c r="K536" t="b">
        <v>0</v>
      </c>
      <c r="N536" t="s">
        <v>52</v>
      </c>
      <c r="O536">
        <v>2.09</v>
      </c>
      <c r="Q536">
        <v>2.09</v>
      </c>
      <c r="R536">
        <v>3.6362999999999999</v>
      </c>
      <c r="S536">
        <v>0</v>
      </c>
      <c r="T536">
        <v>0</v>
      </c>
      <c r="X536" t="s">
        <v>47</v>
      </c>
      <c r="Y536">
        <v>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3</v>
      </c>
      <c r="AP536">
        <v>2</v>
      </c>
      <c r="AQ536">
        <v>2</v>
      </c>
      <c r="AR536">
        <v>1</v>
      </c>
      <c r="AS536">
        <v>2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G536" t="e" cm="1">
        <f t="array" ref="BG536">_xlfn.IFS(
  ISNUMBER(SEARCH("Galaxy", Inventory[[#This Row],[Desc]])), "Samsung")</f>
        <v>#N/A</v>
      </c>
    </row>
    <row r="537" spans="1:59" x14ac:dyDescent="0.25">
      <c r="A537">
        <v>124699</v>
      </c>
      <c r="B537" t="s">
        <v>1445</v>
      </c>
      <c r="C537" t="s">
        <v>49</v>
      </c>
      <c r="D537">
        <v>0</v>
      </c>
      <c r="E537">
        <v>0</v>
      </c>
      <c r="G537" t="s">
        <v>1446</v>
      </c>
      <c r="H537" s="21">
        <v>45105.409425381942</v>
      </c>
      <c r="I537" t="s">
        <v>5350</v>
      </c>
      <c r="J537" t="s">
        <v>51</v>
      </c>
      <c r="K537" t="b">
        <v>0</v>
      </c>
      <c r="N537" t="s">
        <v>52</v>
      </c>
      <c r="O537">
        <v>2.65</v>
      </c>
      <c r="Q537">
        <v>2.65</v>
      </c>
      <c r="R537">
        <v>3.8180999999999998</v>
      </c>
      <c r="S537">
        <v>0</v>
      </c>
      <c r="T537">
        <v>0</v>
      </c>
      <c r="X537" t="s">
        <v>47</v>
      </c>
      <c r="Y537">
        <v>23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12</v>
      </c>
      <c r="AP537">
        <v>34</v>
      </c>
      <c r="AQ537">
        <v>11</v>
      </c>
      <c r="AR537">
        <v>12</v>
      </c>
      <c r="AS537">
        <v>15</v>
      </c>
      <c r="AT537">
        <v>6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3</v>
      </c>
      <c r="BA537">
        <v>4</v>
      </c>
      <c r="BG537" t="e" cm="1">
        <f t="array" ref="BG537">_xlfn.IFS(
  ISNUMBER(SEARCH("Galaxy", Inventory[[#This Row],[Desc]])), "Samsung")</f>
        <v>#N/A</v>
      </c>
    </row>
    <row r="538" spans="1:59" x14ac:dyDescent="0.25">
      <c r="A538">
        <v>124700</v>
      </c>
      <c r="B538" t="s">
        <v>1447</v>
      </c>
      <c r="C538" t="s">
        <v>49</v>
      </c>
      <c r="D538">
        <v>0</v>
      </c>
      <c r="E538">
        <v>0</v>
      </c>
      <c r="G538" t="s">
        <v>1448</v>
      </c>
      <c r="H538" s="21">
        <v>45105.409425381942</v>
      </c>
      <c r="I538" t="s">
        <v>5350</v>
      </c>
      <c r="J538" t="s">
        <v>51</v>
      </c>
      <c r="K538" t="b">
        <v>0</v>
      </c>
      <c r="N538" t="s">
        <v>52</v>
      </c>
      <c r="O538">
        <v>3.07</v>
      </c>
      <c r="Q538">
        <v>3.07</v>
      </c>
      <c r="R538">
        <v>5.2727000000000004</v>
      </c>
      <c r="S538">
        <v>0</v>
      </c>
      <c r="T538">
        <v>0</v>
      </c>
      <c r="X538" t="s">
        <v>47</v>
      </c>
      <c r="Y538">
        <v>52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5</v>
      </c>
      <c r="AP538">
        <v>5</v>
      </c>
      <c r="AQ538">
        <v>3</v>
      </c>
      <c r="AR538">
        <v>1</v>
      </c>
      <c r="AS538">
        <v>2</v>
      </c>
      <c r="AT538">
        <v>2</v>
      </c>
      <c r="AU538">
        <v>2</v>
      </c>
      <c r="AV538">
        <v>1</v>
      </c>
      <c r="AW538">
        <v>1</v>
      </c>
      <c r="AX538">
        <v>5</v>
      </c>
      <c r="AY538">
        <v>3</v>
      </c>
      <c r="AZ538">
        <v>0</v>
      </c>
      <c r="BA538">
        <v>2</v>
      </c>
      <c r="BG538" t="e" cm="1">
        <f t="array" ref="BG538">_xlfn.IFS(
  ISNUMBER(SEARCH("Galaxy", Inventory[[#This Row],[Desc]])), "Samsung")</f>
        <v>#N/A</v>
      </c>
    </row>
    <row r="539" spans="1:59" x14ac:dyDescent="0.25">
      <c r="A539">
        <v>124701</v>
      </c>
      <c r="B539" t="s">
        <v>1449</v>
      </c>
      <c r="C539" t="s">
        <v>58</v>
      </c>
      <c r="D539">
        <v>4</v>
      </c>
      <c r="E539">
        <v>0</v>
      </c>
      <c r="F539" t="s">
        <v>1450</v>
      </c>
      <c r="G539" t="s">
        <v>1451</v>
      </c>
      <c r="H539" s="21">
        <v>45105.409425381942</v>
      </c>
      <c r="I539" t="s">
        <v>5350</v>
      </c>
      <c r="J539" t="s">
        <v>51</v>
      </c>
      <c r="K539" t="b">
        <v>0</v>
      </c>
      <c r="N539" t="s">
        <v>52</v>
      </c>
      <c r="O539">
        <v>2.38</v>
      </c>
      <c r="Q539">
        <v>2.38</v>
      </c>
      <c r="R539">
        <v>4.5453999999999999</v>
      </c>
      <c r="S539">
        <v>0</v>
      </c>
      <c r="T539">
        <v>0</v>
      </c>
      <c r="X539" t="s">
        <v>47</v>
      </c>
      <c r="Y539">
        <v>14</v>
      </c>
      <c r="Z539">
        <v>0</v>
      </c>
      <c r="AA539">
        <v>70</v>
      </c>
      <c r="AB539">
        <v>70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32</v>
      </c>
      <c r="AP539">
        <v>20</v>
      </c>
      <c r="AQ539">
        <v>0</v>
      </c>
      <c r="AR539">
        <v>0</v>
      </c>
      <c r="AS539">
        <v>0</v>
      </c>
      <c r="AT539">
        <v>0</v>
      </c>
      <c r="AU539">
        <v>47</v>
      </c>
      <c r="AV539">
        <v>20</v>
      </c>
      <c r="AW539">
        <v>24</v>
      </c>
      <c r="AX539">
        <v>36</v>
      </c>
      <c r="AY539">
        <v>17</v>
      </c>
      <c r="AZ539">
        <v>29</v>
      </c>
      <c r="BA539">
        <v>0</v>
      </c>
      <c r="BB539" t="s">
        <v>5362</v>
      </c>
      <c r="BG539" t="e" cm="1">
        <f t="array" ref="BG539">_xlfn.IFS(
  ISNUMBER(SEARCH("Ipad", Inventory[[#This Row],[Desc]])), "Apple")</f>
        <v>#N/A</v>
      </c>
    </row>
    <row r="540" spans="1:59" x14ac:dyDescent="0.25">
      <c r="A540">
        <v>124702</v>
      </c>
      <c r="B540" t="s">
        <v>1452</v>
      </c>
      <c r="C540" t="s">
        <v>58</v>
      </c>
      <c r="D540">
        <v>0</v>
      </c>
      <c r="E540">
        <v>0</v>
      </c>
      <c r="G540" t="s">
        <v>1453</v>
      </c>
      <c r="H540" s="21">
        <v>45105.409425381942</v>
      </c>
      <c r="I540" t="s">
        <v>5350</v>
      </c>
      <c r="J540" t="s">
        <v>51</v>
      </c>
      <c r="K540" t="b">
        <v>0</v>
      </c>
      <c r="N540" t="s">
        <v>52</v>
      </c>
      <c r="O540">
        <v>1.62</v>
      </c>
      <c r="Q540">
        <v>1.62</v>
      </c>
      <c r="R540">
        <v>4.0909000000000004</v>
      </c>
      <c r="S540">
        <v>0</v>
      </c>
      <c r="T540">
        <v>0</v>
      </c>
      <c r="X540" t="s">
        <v>47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5362</v>
      </c>
      <c r="BG540" t="e" cm="1">
        <f t="array" ref="BG540">_xlfn.IFS(
  ISNUMBER(SEARCH("Ipad", Inventory[[#This Row],[Desc]])), "Apple")</f>
        <v>#N/A</v>
      </c>
    </row>
    <row r="541" spans="1:59" x14ac:dyDescent="0.25">
      <c r="A541">
        <v>124703</v>
      </c>
      <c r="B541" t="s">
        <v>1454</v>
      </c>
      <c r="C541" t="s">
        <v>49</v>
      </c>
      <c r="D541">
        <v>0</v>
      </c>
      <c r="E541">
        <v>0</v>
      </c>
      <c r="G541" t="s">
        <v>1455</v>
      </c>
      <c r="H541" s="21">
        <v>45105.409425381942</v>
      </c>
      <c r="I541" t="s">
        <v>5350</v>
      </c>
      <c r="J541" t="s">
        <v>51</v>
      </c>
      <c r="K541" t="b">
        <v>0</v>
      </c>
      <c r="N541" t="s">
        <v>52</v>
      </c>
      <c r="O541">
        <v>2.65</v>
      </c>
      <c r="Q541">
        <v>2.65</v>
      </c>
      <c r="R541">
        <v>5</v>
      </c>
      <c r="S541">
        <v>0</v>
      </c>
      <c r="T541">
        <v>0</v>
      </c>
      <c r="X541" t="s">
        <v>47</v>
      </c>
      <c r="Y541">
        <v>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6</v>
      </c>
      <c r="AP541">
        <v>3</v>
      </c>
      <c r="AQ541">
        <v>3</v>
      </c>
      <c r="AR541">
        <v>0</v>
      </c>
      <c r="AS541">
        <v>2</v>
      </c>
      <c r="AT541">
        <v>0</v>
      </c>
      <c r="AU541">
        <v>2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G541" t="e" cm="1">
        <f t="array" ref="BG541">_xlfn.IFS(
  ISNUMBER(SEARCH("Galaxy", Inventory[[#This Row],[Desc]])), "Samsung")</f>
        <v>#N/A</v>
      </c>
    </row>
    <row r="542" spans="1:59" x14ac:dyDescent="0.25">
      <c r="A542">
        <v>124704</v>
      </c>
      <c r="B542" t="s">
        <v>1456</v>
      </c>
      <c r="C542" t="s">
        <v>49</v>
      </c>
      <c r="D542">
        <v>0</v>
      </c>
      <c r="E542">
        <v>0</v>
      </c>
      <c r="G542" t="s">
        <v>1457</v>
      </c>
      <c r="H542" s="21">
        <v>45105.409425381942</v>
      </c>
      <c r="I542" t="s">
        <v>5350</v>
      </c>
      <c r="J542" t="s">
        <v>51</v>
      </c>
      <c r="K542" t="b">
        <v>0</v>
      </c>
      <c r="N542" t="s">
        <v>52</v>
      </c>
      <c r="O542">
        <v>2.65</v>
      </c>
      <c r="Q542">
        <v>2.65</v>
      </c>
      <c r="R542">
        <v>5</v>
      </c>
      <c r="S542">
        <v>0</v>
      </c>
      <c r="T542">
        <v>0</v>
      </c>
      <c r="X542" t="s">
        <v>47</v>
      </c>
      <c r="Y542">
        <v>20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3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5</v>
      </c>
      <c r="AY542">
        <v>0</v>
      </c>
      <c r="AZ542">
        <v>0</v>
      </c>
      <c r="BA542">
        <v>0</v>
      </c>
      <c r="BG542" t="e" cm="1">
        <f t="array" ref="BG542">_xlfn.IFS(
  ISNUMBER(SEARCH("Galaxy", Inventory[[#This Row],[Desc]])), "Samsung")</f>
        <v>#N/A</v>
      </c>
    </row>
    <row r="543" spans="1:59" x14ac:dyDescent="0.25">
      <c r="A543">
        <v>124705</v>
      </c>
      <c r="B543" t="s">
        <v>1458</v>
      </c>
      <c r="C543" t="s">
        <v>49</v>
      </c>
      <c r="D543">
        <v>0</v>
      </c>
      <c r="E543">
        <v>0</v>
      </c>
      <c r="G543" t="s">
        <v>1459</v>
      </c>
      <c r="H543" s="21">
        <v>45105.409425381942</v>
      </c>
      <c r="I543" t="s">
        <v>5350</v>
      </c>
      <c r="J543" t="s">
        <v>51</v>
      </c>
      <c r="K543" t="b">
        <v>0</v>
      </c>
      <c r="N543" t="s">
        <v>52</v>
      </c>
      <c r="O543">
        <v>2.79</v>
      </c>
      <c r="Q543">
        <v>2.79</v>
      </c>
      <c r="R543">
        <v>5</v>
      </c>
      <c r="S543">
        <v>0</v>
      </c>
      <c r="T543">
        <v>0</v>
      </c>
      <c r="X543" t="s">
        <v>47</v>
      </c>
      <c r="Y543">
        <v>41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2</v>
      </c>
      <c r="AR543">
        <v>0</v>
      </c>
      <c r="AS543">
        <v>0</v>
      </c>
      <c r="AT543">
        <v>0</v>
      </c>
      <c r="AU543">
        <v>2</v>
      </c>
      <c r="AV543">
        <v>0</v>
      </c>
      <c r="AW543">
        <v>2</v>
      </c>
      <c r="AX543">
        <v>1</v>
      </c>
      <c r="AY543">
        <v>1</v>
      </c>
      <c r="AZ543">
        <v>0</v>
      </c>
      <c r="BA543">
        <v>0</v>
      </c>
      <c r="BG543" t="e" cm="1">
        <f t="array" ref="BG543">_xlfn.IFS(
  ISNUMBER(SEARCH("Galaxy", Inventory[[#This Row],[Desc]])), "Samsung")</f>
        <v>#N/A</v>
      </c>
    </row>
    <row r="544" spans="1:59" x14ac:dyDescent="0.25">
      <c r="A544">
        <v>124706</v>
      </c>
      <c r="B544" t="s">
        <v>1460</v>
      </c>
      <c r="C544" t="s">
        <v>49</v>
      </c>
      <c r="D544">
        <v>0</v>
      </c>
      <c r="E544">
        <v>0</v>
      </c>
      <c r="G544" t="s">
        <v>1461</v>
      </c>
      <c r="H544" s="21">
        <v>45105.409425381942</v>
      </c>
      <c r="I544" t="s">
        <v>5350</v>
      </c>
      <c r="J544" t="s">
        <v>51</v>
      </c>
      <c r="K544" t="b">
        <v>0</v>
      </c>
      <c r="N544" t="s">
        <v>52</v>
      </c>
      <c r="O544">
        <v>2.79</v>
      </c>
      <c r="Q544">
        <v>2.79</v>
      </c>
      <c r="R544">
        <v>5</v>
      </c>
      <c r="S544">
        <v>0</v>
      </c>
      <c r="T544">
        <v>0</v>
      </c>
      <c r="X544" t="s">
        <v>47</v>
      </c>
      <c r="Y544">
        <v>18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4</v>
      </c>
      <c r="AQ544">
        <v>2</v>
      </c>
      <c r="AR544">
        <v>2</v>
      </c>
      <c r="AS544">
        <v>6</v>
      </c>
      <c r="AT544">
        <v>2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3</v>
      </c>
      <c r="BA544">
        <v>1</v>
      </c>
      <c r="BG544" t="e" cm="1">
        <f t="array" ref="BG544">_xlfn.IFS(
  ISNUMBER(SEARCH("Galaxy", Inventory[[#This Row],[Desc]])), "Samsung")</f>
        <v>#N/A</v>
      </c>
    </row>
    <row r="545" spans="1:59" x14ac:dyDescent="0.25">
      <c r="A545">
        <v>124707</v>
      </c>
      <c r="B545" t="s">
        <v>1462</v>
      </c>
      <c r="C545" t="s">
        <v>49</v>
      </c>
      <c r="D545">
        <v>0</v>
      </c>
      <c r="E545">
        <v>0</v>
      </c>
      <c r="G545" t="s">
        <v>1463</v>
      </c>
      <c r="H545" s="21">
        <v>45105.409425381942</v>
      </c>
      <c r="I545" t="s">
        <v>5350</v>
      </c>
      <c r="J545" t="s">
        <v>51</v>
      </c>
      <c r="K545" t="b">
        <v>0</v>
      </c>
      <c r="N545" t="s">
        <v>52</v>
      </c>
      <c r="O545">
        <v>2.79</v>
      </c>
      <c r="Q545">
        <v>2.79</v>
      </c>
      <c r="R545">
        <v>5</v>
      </c>
      <c r="S545">
        <v>0</v>
      </c>
      <c r="T545">
        <v>0</v>
      </c>
      <c r="X545" t="s">
        <v>47</v>
      </c>
      <c r="Y545">
        <v>26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5</v>
      </c>
      <c r="AP545">
        <v>0</v>
      </c>
      <c r="AQ545">
        <v>0</v>
      </c>
      <c r="AR545">
        <v>0</v>
      </c>
      <c r="AS545">
        <v>5</v>
      </c>
      <c r="AT545">
        <v>1</v>
      </c>
      <c r="AU545">
        <v>1</v>
      </c>
      <c r="AV545">
        <v>1</v>
      </c>
      <c r="AW545">
        <v>3</v>
      </c>
      <c r="AX545">
        <v>2</v>
      </c>
      <c r="AY545">
        <v>2</v>
      </c>
      <c r="AZ545">
        <v>0</v>
      </c>
      <c r="BA545">
        <v>1</v>
      </c>
      <c r="BG545" t="e" cm="1">
        <f t="array" ref="BG545">_xlfn.IFS(
  ISNUMBER(SEARCH("Galaxy", Inventory[[#This Row],[Desc]])), "Samsung")</f>
        <v>#N/A</v>
      </c>
    </row>
    <row r="546" spans="1:59" x14ac:dyDescent="0.25">
      <c r="A546">
        <v>124708</v>
      </c>
      <c r="B546" t="s">
        <v>1464</v>
      </c>
      <c r="C546" t="s">
        <v>49</v>
      </c>
      <c r="D546">
        <v>0</v>
      </c>
      <c r="E546">
        <v>0</v>
      </c>
      <c r="G546" t="s">
        <v>1465</v>
      </c>
      <c r="H546" s="21">
        <v>45105.409425381942</v>
      </c>
      <c r="I546" t="s">
        <v>5350</v>
      </c>
      <c r="J546" t="s">
        <v>51</v>
      </c>
      <c r="K546" t="b">
        <v>0</v>
      </c>
      <c r="N546" t="s">
        <v>52</v>
      </c>
      <c r="O546">
        <v>2.93</v>
      </c>
      <c r="Q546">
        <v>2.93</v>
      </c>
      <c r="R546">
        <v>4.5453999999999999</v>
      </c>
      <c r="S546">
        <v>0</v>
      </c>
      <c r="T546">
        <v>0</v>
      </c>
      <c r="X546" t="s">
        <v>47</v>
      </c>
      <c r="Y546">
        <v>38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</v>
      </c>
      <c r="AP546">
        <v>14</v>
      </c>
      <c r="AQ546">
        <v>9</v>
      </c>
      <c r="AR546">
        <v>4</v>
      </c>
      <c r="AS546">
        <v>10</v>
      </c>
      <c r="AT546">
        <v>2</v>
      </c>
      <c r="AU546">
        <v>1</v>
      </c>
      <c r="AV546">
        <v>1</v>
      </c>
      <c r="AW546">
        <v>1</v>
      </c>
      <c r="AX546">
        <v>2</v>
      </c>
      <c r="AY546">
        <v>3</v>
      </c>
      <c r="AZ546">
        <v>2</v>
      </c>
      <c r="BA546">
        <v>3</v>
      </c>
      <c r="BG546" t="str" cm="1">
        <f t="array" ref="BG546">_xlfn.IFS(
  ISNUMBER(SEARCH("Galaxy", Inventory[[#This Row],[Desc]])), "Samsung")</f>
        <v>Samsung</v>
      </c>
    </row>
    <row r="547" spans="1:59" x14ac:dyDescent="0.25">
      <c r="A547">
        <v>124709</v>
      </c>
      <c r="B547" t="s">
        <v>1466</v>
      </c>
      <c r="C547" t="s">
        <v>49</v>
      </c>
      <c r="D547">
        <v>0</v>
      </c>
      <c r="E547">
        <v>0</v>
      </c>
      <c r="G547" t="s">
        <v>1467</v>
      </c>
      <c r="H547" s="21">
        <v>45105.409425381942</v>
      </c>
      <c r="I547" t="s">
        <v>5350</v>
      </c>
      <c r="J547" t="s">
        <v>51</v>
      </c>
      <c r="K547" t="b">
        <v>0</v>
      </c>
      <c r="N547" t="s">
        <v>52</v>
      </c>
      <c r="O547">
        <v>2.65</v>
      </c>
      <c r="Q547">
        <v>2.65</v>
      </c>
      <c r="R547">
        <v>3.8180999999999998</v>
      </c>
      <c r="S547">
        <v>0</v>
      </c>
      <c r="T547">
        <v>0</v>
      </c>
      <c r="X547" t="s">
        <v>47</v>
      </c>
      <c r="Y547">
        <v>14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</v>
      </c>
      <c r="AP547">
        <v>2</v>
      </c>
      <c r="AQ547">
        <v>2</v>
      </c>
      <c r="AR547">
        <v>1</v>
      </c>
      <c r="AS547">
        <v>4</v>
      </c>
      <c r="AT547">
        <v>0</v>
      </c>
      <c r="AU547">
        <v>0</v>
      </c>
      <c r="AV547">
        <v>0</v>
      </c>
      <c r="AW547">
        <v>2</v>
      </c>
      <c r="AX547">
        <v>3</v>
      </c>
      <c r="AY547">
        <v>1</v>
      </c>
      <c r="AZ547">
        <v>2</v>
      </c>
      <c r="BA547">
        <v>3</v>
      </c>
      <c r="BG547" t="e" cm="1">
        <f t="array" ref="BG547">_xlfn.IFS(
  ISNUMBER(SEARCH("Galaxy", Inventory[[#This Row],[Desc]])), "Samsung")</f>
        <v>#N/A</v>
      </c>
    </row>
    <row r="548" spans="1:59" x14ac:dyDescent="0.25">
      <c r="A548">
        <v>124710</v>
      </c>
      <c r="B548" t="s">
        <v>1468</v>
      </c>
      <c r="C548" t="s">
        <v>49</v>
      </c>
      <c r="D548">
        <v>0</v>
      </c>
      <c r="E548">
        <v>0</v>
      </c>
      <c r="G548" t="s">
        <v>1469</v>
      </c>
      <c r="H548" s="21">
        <v>45105.409425381942</v>
      </c>
      <c r="I548" t="s">
        <v>5350</v>
      </c>
      <c r="J548" t="s">
        <v>51</v>
      </c>
      <c r="K548" t="b">
        <v>0</v>
      </c>
      <c r="N548" t="s">
        <v>52</v>
      </c>
      <c r="O548">
        <v>1.68</v>
      </c>
      <c r="Q548">
        <v>1.68</v>
      </c>
      <c r="R548">
        <v>2.7271999999999998</v>
      </c>
      <c r="S548">
        <v>0</v>
      </c>
      <c r="T548">
        <v>0</v>
      </c>
      <c r="X548" t="s">
        <v>47</v>
      </c>
      <c r="Y548">
        <v>35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5</v>
      </c>
      <c r="AP548">
        <v>1</v>
      </c>
      <c r="AQ548">
        <v>1</v>
      </c>
      <c r="AR548">
        <v>2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G548" t="e" cm="1">
        <f t="array" ref="BG548">_xlfn.IFS(
  ISNUMBER(SEARCH("Galaxy", Inventory[[#This Row],[Desc]])), "Samsung")</f>
        <v>#N/A</v>
      </c>
    </row>
    <row r="549" spans="1:59" x14ac:dyDescent="0.25">
      <c r="A549">
        <v>124711</v>
      </c>
      <c r="B549" t="s">
        <v>1470</v>
      </c>
      <c r="C549" t="s">
        <v>58</v>
      </c>
      <c r="D549">
        <v>0</v>
      </c>
      <c r="E549">
        <v>0</v>
      </c>
      <c r="G549" t="s">
        <v>1471</v>
      </c>
      <c r="H549" s="21">
        <v>45105.409425381942</v>
      </c>
      <c r="I549" t="s">
        <v>5350</v>
      </c>
      <c r="J549" t="s">
        <v>51</v>
      </c>
      <c r="K549" t="b">
        <v>0</v>
      </c>
      <c r="N549" t="s">
        <v>52</v>
      </c>
      <c r="O549">
        <v>1.62</v>
      </c>
      <c r="Q549">
        <v>1.62</v>
      </c>
      <c r="R549">
        <v>4.0909000000000004</v>
      </c>
      <c r="S549">
        <v>0</v>
      </c>
      <c r="T549">
        <v>0</v>
      </c>
      <c r="X549" t="s">
        <v>47</v>
      </c>
      <c r="Y549">
        <v>-4</v>
      </c>
      <c r="Z549">
        <v>0</v>
      </c>
      <c r="AA549">
        <v>50</v>
      </c>
      <c r="AB549">
        <v>50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 t="s">
        <v>5362</v>
      </c>
      <c r="BG549" t="e" cm="1">
        <f t="array" ref="BG549">_xlfn.IFS(
  ISNUMBER(SEARCH("Ipad", Inventory[[#This Row],[Desc]])), "Apple")</f>
        <v>#N/A</v>
      </c>
    </row>
    <row r="550" spans="1:59" x14ac:dyDescent="0.25">
      <c r="A550">
        <v>124712</v>
      </c>
      <c r="B550" t="s">
        <v>1472</v>
      </c>
      <c r="C550" t="s">
        <v>49</v>
      </c>
      <c r="D550">
        <v>0</v>
      </c>
      <c r="E550">
        <v>0</v>
      </c>
      <c r="G550" t="s">
        <v>1473</v>
      </c>
      <c r="H550" s="21">
        <v>45105.409425381942</v>
      </c>
      <c r="I550" t="s">
        <v>5350</v>
      </c>
      <c r="J550" t="s">
        <v>51</v>
      </c>
      <c r="K550" t="b">
        <v>0</v>
      </c>
      <c r="N550" t="s">
        <v>52</v>
      </c>
      <c r="O550">
        <v>2.65</v>
      </c>
      <c r="Q550">
        <v>2.65</v>
      </c>
      <c r="R550">
        <v>5</v>
      </c>
      <c r="S550">
        <v>0</v>
      </c>
      <c r="T550">
        <v>0</v>
      </c>
      <c r="X550" t="s">
        <v>47</v>
      </c>
      <c r="Y550">
        <v>58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</v>
      </c>
      <c r="AP550">
        <v>1</v>
      </c>
      <c r="AQ550">
        <v>4</v>
      </c>
      <c r="AR550">
        <v>0</v>
      </c>
      <c r="AS550">
        <v>2</v>
      </c>
      <c r="AT550">
        <v>0</v>
      </c>
      <c r="AU550">
        <v>2</v>
      </c>
      <c r="AV550">
        <v>0</v>
      </c>
      <c r="AW550">
        <v>0</v>
      </c>
      <c r="AX550">
        <v>2</v>
      </c>
      <c r="AY550">
        <v>2</v>
      </c>
      <c r="AZ550">
        <v>0</v>
      </c>
      <c r="BA550">
        <v>4</v>
      </c>
      <c r="BG550" t="e" cm="1">
        <f t="array" ref="BG550">_xlfn.IFS(
  ISNUMBER(SEARCH("Galaxy", Inventory[[#This Row],[Desc]])), "Samsung")</f>
        <v>#N/A</v>
      </c>
    </row>
    <row r="551" spans="1:59" x14ac:dyDescent="0.25">
      <c r="A551">
        <v>124713</v>
      </c>
      <c r="B551" t="s">
        <v>1474</v>
      </c>
      <c r="C551" t="s">
        <v>49</v>
      </c>
      <c r="D551">
        <v>0</v>
      </c>
      <c r="E551">
        <v>0</v>
      </c>
      <c r="G551" t="s">
        <v>1475</v>
      </c>
      <c r="H551" s="21">
        <v>45105.409425381942</v>
      </c>
      <c r="I551" t="s">
        <v>5350</v>
      </c>
      <c r="J551" t="s">
        <v>51</v>
      </c>
      <c r="K551" t="b">
        <v>0</v>
      </c>
      <c r="N551" t="s">
        <v>52</v>
      </c>
      <c r="O551">
        <v>2.65</v>
      </c>
      <c r="Q551">
        <v>2.65</v>
      </c>
      <c r="R551">
        <v>5</v>
      </c>
      <c r="S551">
        <v>0</v>
      </c>
      <c r="T551">
        <v>0</v>
      </c>
      <c r="X551" t="s">
        <v>47</v>
      </c>
      <c r="Y551">
        <v>65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</v>
      </c>
      <c r="AQ551">
        <v>2</v>
      </c>
      <c r="AR551">
        <v>2</v>
      </c>
      <c r="AS551">
        <v>2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1</v>
      </c>
      <c r="BA551">
        <v>1</v>
      </c>
      <c r="BG551" t="e" cm="1">
        <f t="array" ref="BG551">_xlfn.IFS(
  ISNUMBER(SEARCH("Galaxy", Inventory[[#This Row],[Desc]])), "Samsung")</f>
        <v>#N/A</v>
      </c>
    </row>
    <row r="552" spans="1:59" x14ac:dyDescent="0.25">
      <c r="A552">
        <v>124714</v>
      </c>
      <c r="B552" t="s">
        <v>1476</v>
      </c>
      <c r="C552" t="s">
        <v>49</v>
      </c>
      <c r="D552">
        <v>0</v>
      </c>
      <c r="E552">
        <v>0</v>
      </c>
      <c r="G552" t="s">
        <v>1477</v>
      </c>
      <c r="H552" s="21">
        <v>45105.409425381942</v>
      </c>
      <c r="I552" t="s">
        <v>5350</v>
      </c>
      <c r="J552" t="s">
        <v>51</v>
      </c>
      <c r="K552" t="b">
        <v>0</v>
      </c>
      <c r="N552" t="s">
        <v>52</v>
      </c>
      <c r="O552">
        <v>2.79</v>
      </c>
      <c r="Q552">
        <v>2.79</v>
      </c>
      <c r="R552">
        <v>5</v>
      </c>
      <c r="S552">
        <v>0</v>
      </c>
      <c r="T552">
        <v>0</v>
      </c>
      <c r="X552" t="s">
        <v>47</v>
      </c>
      <c r="Y552">
        <v>57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G552" t="e" cm="1">
        <f t="array" ref="BG552">_xlfn.IFS(
  ISNUMBER(SEARCH("Galaxy", Inventory[[#This Row],[Desc]])), "Samsung")</f>
        <v>#N/A</v>
      </c>
    </row>
    <row r="553" spans="1:59" x14ac:dyDescent="0.25">
      <c r="A553">
        <v>124715</v>
      </c>
      <c r="B553" t="s">
        <v>1478</v>
      </c>
      <c r="C553" t="s">
        <v>49</v>
      </c>
      <c r="D553">
        <v>0</v>
      </c>
      <c r="E553">
        <v>0</v>
      </c>
      <c r="G553" t="s">
        <v>1479</v>
      </c>
      <c r="H553" s="21">
        <v>45105.409425381942</v>
      </c>
      <c r="I553" t="s">
        <v>5350</v>
      </c>
      <c r="J553" t="s">
        <v>51</v>
      </c>
      <c r="K553" t="b">
        <v>0</v>
      </c>
      <c r="N553" t="s">
        <v>52</v>
      </c>
      <c r="O553">
        <v>2.79</v>
      </c>
      <c r="Q553">
        <v>2.79</v>
      </c>
      <c r="R553">
        <v>5</v>
      </c>
      <c r="S553">
        <v>0</v>
      </c>
      <c r="T553">
        <v>0</v>
      </c>
      <c r="X553" t="s">
        <v>47</v>
      </c>
      <c r="Y553">
        <v>43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2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2</v>
      </c>
      <c r="AZ553">
        <v>0</v>
      </c>
      <c r="BA553">
        <v>0</v>
      </c>
      <c r="BG553" t="e" cm="1">
        <f t="array" ref="BG553">_xlfn.IFS(
  ISNUMBER(SEARCH("Galaxy", Inventory[[#This Row],[Desc]])), "Samsung")</f>
        <v>#N/A</v>
      </c>
    </row>
    <row r="554" spans="1:59" x14ac:dyDescent="0.25">
      <c r="A554">
        <v>124716</v>
      </c>
      <c r="B554" t="s">
        <v>1480</v>
      </c>
      <c r="C554" t="s">
        <v>49</v>
      </c>
      <c r="D554">
        <v>0</v>
      </c>
      <c r="E554">
        <v>0</v>
      </c>
      <c r="G554" t="s">
        <v>1481</v>
      </c>
      <c r="H554" s="21">
        <v>45105.409425381942</v>
      </c>
      <c r="I554" t="s">
        <v>5350</v>
      </c>
      <c r="J554" t="s">
        <v>51</v>
      </c>
      <c r="K554" t="b">
        <v>0</v>
      </c>
      <c r="N554" t="s">
        <v>52</v>
      </c>
      <c r="O554">
        <v>7.68</v>
      </c>
      <c r="Q554">
        <v>7.68</v>
      </c>
      <c r="R554">
        <v>14.385</v>
      </c>
      <c r="S554">
        <v>0</v>
      </c>
      <c r="T554">
        <v>0</v>
      </c>
      <c r="X554" t="s">
        <v>47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7</v>
      </c>
      <c r="AP554">
        <v>4</v>
      </c>
      <c r="AQ554">
        <v>5</v>
      </c>
      <c r="AR554">
        <v>1</v>
      </c>
      <c r="AS554">
        <v>-1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5362</v>
      </c>
      <c r="BG554" t="str" cm="1">
        <f t="array" ref="BG554">_xlfn.IFS(
  ISNUMBER(SEARCH("Ipad", Inventory[[#This Row],[Desc]])), "Apple")</f>
        <v>Apple</v>
      </c>
    </row>
    <row r="555" spans="1:59" x14ac:dyDescent="0.25">
      <c r="A555">
        <v>124717</v>
      </c>
      <c r="B555" t="s">
        <v>1482</v>
      </c>
      <c r="C555" t="s">
        <v>49</v>
      </c>
      <c r="D555">
        <v>0</v>
      </c>
      <c r="E555">
        <v>0</v>
      </c>
      <c r="G555" t="s">
        <v>1483</v>
      </c>
      <c r="H555" s="21">
        <v>45105.409425381942</v>
      </c>
      <c r="I555" t="s">
        <v>5350</v>
      </c>
      <c r="J555" t="s">
        <v>51</v>
      </c>
      <c r="K555" t="b">
        <v>0</v>
      </c>
      <c r="N555" t="s">
        <v>52</v>
      </c>
      <c r="O555">
        <v>3.21</v>
      </c>
      <c r="Q555">
        <v>3.21</v>
      </c>
      <c r="R555">
        <v>5.4545000000000003</v>
      </c>
      <c r="S555">
        <v>0</v>
      </c>
      <c r="T555">
        <v>0</v>
      </c>
      <c r="X555" t="s">
        <v>47</v>
      </c>
      <c r="Y555">
        <v>40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</v>
      </c>
      <c r="AP555">
        <v>6</v>
      </c>
      <c r="AQ555">
        <v>0</v>
      </c>
      <c r="AR555">
        <v>12</v>
      </c>
      <c r="AS555">
        <v>18</v>
      </c>
      <c r="AT555">
        <v>9</v>
      </c>
      <c r="AU555">
        <v>6</v>
      </c>
      <c r="AV555">
        <v>0</v>
      </c>
      <c r="AW555">
        <v>0</v>
      </c>
      <c r="AX555">
        <v>0</v>
      </c>
      <c r="AY555">
        <v>0</v>
      </c>
      <c r="AZ555">
        <v>15</v>
      </c>
      <c r="BA555">
        <v>15</v>
      </c>
      <c r="BG555" t="e" cm="1">
        <f t="array" ref="BG555">_xlfn.IFS(
  ISNUMBER(SEARCH("Galaxy", Inventory[[#This Row],[Desc]])), "Samsung")</f>
        <v>#N/A</v>
      </c>
    </row>
    <row r="556" spans="1:59" x14ac:dyDescent="0.25">
      <c r="A556">
        <v>124718</v>
      </c>
      <c r="B556" t="s">
        <v>1484</v>
      </c>
      <c r="C556" t="s">
        <v>49</v>
      </c>
      <c r="D556">
        <v>0</v>
      </c>
      <c r="E556">
        <v>0</v>
      </c>
      <c r="G556" t="s">
        <v>1485</v>
      </c>
      <c r="H556" s="21">
        <v>45105.409425381942</v>
      </c>
      <c r="I556" t="s">
        <v>5350</v>
      </c>
      <c r="J556" t="s">
        <v>51</v>
      </c>
      <c r="K556" t="b">
        <v>0</v>
      </c>
      <c r="N556" t="s">
        <v>52</v>
      </c>
      <c r="O556">
        <v>2.93</v>
      </c>
      <c r="Q556">
        <v>2.93</v>
      </c>
      <c r="R556">
        <v>4.5453999999999999</v>
      </c>
      <c r="S556">
        <v>0</v>
      </c>
      <c r="T556">
        <v>0</v>
      </c>
      <c r="X556" t="s">
        <v>47</v>
      </c>
      <c r="Y556">
        <v>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</v>
      </c>
      <c r="AP556">
        <v>4</v>
      </c>
      <c r="AQ556">
        <v>5</v>
      </c>
      <c r="AR556">
        <v>1</v>
      </c>
      <c r="AS556">
        <v>0</v>
      </c>
      <c r="AT556">
        <v>1</v>
      </c>
      <c r="AU556">
        <v>3</v>
      </c>
      <c r="AV556">
        <v>2</v>
      </c>
      <c r="AW556">
        <v>0</v>
      </c>
      <c r="AX556">
        <v>0</v>
      </c>
      <c r="AY556">
        <v>0</v>
      </c>
      <c r="AZ556">
        <v>0</v>
      </c>
      <c r="BA556">
        <v>0</v>
      </c>
      <c r="BG556" t="e" cm="1">
        <f t="array" ref="BG556">_xlfn.IFS(
  ISNUMBER(SEARCH("Galaxy", Inventory[[#This Row],[Desc]])), "Samsung")</f>
        <v>#N/A</v>
      </c>
    </row>
    <row r="557" spans="1:59" x14ac:dyDescent="0.25">
      <c r="A557">
        <v>124719</v>
      </c>
      <c r="B557" t="s">
        <v>1486</v>
      </c>
      <c r="C557" t="s">
        <v>49</v>
      </c>
      <c r="D557">
        <v>0</v>
      </c>
      <c r="E557">
        <v>0</v>
      </c>
      <c r="G557" t="s">
        <v>1487</v>
      </c>
      <c r="H557" s="21">
        <v>45105.409425381942</v>
      </c>
      <c r="I557" t="s">
        <v>5350</v>
      </c>
      <c r="J557" t="s">
        <v>51</v>
      </c>
      <c r="K557" t="b">
        <v>0</v>
      </c>
      <c r="N557" t="s">
        <v>52</v>
      </c>
      <c r="O557">
        <v>2.93</v>
      </c>
      <c r="Q557">
        <v>2.93</v>
      </c>
      <c r="R557">
        <v>4.5453999999999999</v>
      </c>
      <c r="S557">
        <v>0</v>
      </c>
      <c r="T557">
        <v>0</v>
      </c>
      <c r="X557" t="s">
        <v>47</v>
      </c>
      <c r="Y557">
        <v>-3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G557" t="e" cm="1">
        <f t="array" ref="BG557">_xlfn.IFS(
  ISNUMBER(SEARCH("Galaxy", Inventory[[#This Row],[Desc]])), "Samsung")</f>
        <v>#N/A</v>
      </c>
    </row>
    <row r="558" spans="1:59" x14ac:dyDescent="0.25">
      <c r="A558">
        <v>124720</v>
      </c>
      <c r="B558" t="s">
        <v>1488</v>
      </c>
      <c r="C558" t="s">
        <v>49</v>
      </c>
      <c r="D558">
        <v>0</v>
      </c>
      <c r="E558">
        <v>0</v>
      </c>
      <c r="G558" t="s">
        <v>1489</v>
      </c>
      <c r="H558" s="21">
        <v>45105.409425381942</v>
      </c>
      <c r="I558" t="s">
        <v>5350</v>
      </c>
      <c r="J558" t="s">
        <v>51</v>
      </c>
      <c r="K558" t="b">
        <v>0</v>
      </c>
      <c r="N558" t="s">
        <v>52</v>
      </c>
      <c r="O558">
        <v>2.09</v>
      </c>
      <c r="Q558">
        <v>2.09</v>
      </c>
      <c r="R558">
        <v>3.6362999999999999</v>
      </c>
      <c r="S558">
        <v>0</v>
      </c>
      <c r="T558">
        <v>0</v>
      </c>
      <c r="X558" t="s">
        <v>47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3</v>
      </c>
      <c r="AP558">
        <v>1</v>
      </c>
      <c r="AQ558">
        <v>0</v>
      </c>
      <c r="AR558">
        <v>0</v>
      </c>
      <c r="AS558">
        <v>2</v>
      </c>
      <c r="AT558">
        <v>0</v>
      </c>
      <c r="AU558">
        <v>1</v>
      </c>
      <c r="AV558">
        <v>3</v>
      </c>
      <c r="AW558">
        <v>0</v>
      </c>
      <c r="AX558">
        <v>0</v>
      </c>
      <c r="AY558">
        <v>1</v>
      </c>
      <c r="AZ558">
        <v>3</v>
      </c>
      <c r="BA558">
        <v>3</v>
      </c>
      <c r="BG558" t="e" cm="1">
        <f t="array" ref="BG558">_xlfn.IFS(
  ISNUMBER(SEARCH("Galaxy", Inventory[[#This Row],[Desc]])), "Samsung")</f>
        <v>#N/A</v>
      </c>
    </row>
    <row r="559" spans="1:59" x14ac:dyDescent="0.25">
      <c r="A559">
        <v>124721</v>
      </c>
      <c r="B559" t="s">
        <v>1490</v>
      </c>
      <c r="C559" t="s">
        <v>49</v>
      </c>
      <c r="D559">
        <v>0</v>
      </c>
      <c r="E559">
        <v>0</v>
      </c>
      <c r="G559" t="s">
        <v>1491</v>
      </c>
      <c r="H559" s="21">
        <v>45105.409425381942</v>
      </c>
      <c r="I559" t="s">
        <v>5350</v>
      </c>
      <c r="J559" t="s">
        <v>51</v>
      </c>
      <c r="K559" t="b">
        <v>0</v>
      </c>
      <c r="N559" t="s">
        <v>52</v>
      </c>
      <c r="O559">
        <v>3.07</v>
      </c>
      <c r="Q559">
        <v>3.07</v>
      </c>
      <c r="R559">
        <v>5.2727000000000004</v>
      </c>
      <c r="S559">
        <v>0</v>
      </c>
      <c r="T559">
        <v>0</v>
      </c>
      <c r="X559" t="s">
        <v>47</v>
      </c>
      <c r="Y559">
        <v>24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11</v>
      </c>
      <c r="AP559">
        <v>21</v>
      </c>
      <c r="AQ559">
        <v>16</v>
      </c>
      <c r="AR559">
        <v>18</v>
      </c>
      <c r="AS559">
        <v>21</v>
      </c>
      <c r="AT559">
        <v>0</v>
      </c>
      <c r="AU559">
        <v>31</v>
      </c>
      <c r="AV559">
        <v>29</v>
      </c>
      <c r="AW559">
        <v>12</v>
      </c>
      <c r="AX559">
        <v>16</v>
      </c>
      <c r="AY559">
        <v>28</v>
      </c>
      <c r="AZ559">
        <v>0</v>
      </c>
      <c r="BA559">
        <v>0</v>
      </c>
      <c r="BG559" t="e" cm="1">
        <f t="array" ref="BG559">_xlfn.IFS(
  ISNUMBER(SEARCH("Galaxy", Inventory[[#This Row],[Desc]])), "Samsung")</f>
        <v>#N/A</v>
      </c>
    </row>
    <row r="560" spans="1:59" x14ac:dyDescent="0.25">
      <c r="A560">
        <v>124722</v>
      </c>
      <c r="B560" t="s">
        <v>1492</v>
      </c>
      <c r="C560" t="s">
        <v>49</v>
      </c>
      <c r="D560">
        <v>0</v>
      </c>
      <c r="E560">
        <v>0</v>
      </c>
      <c r="G560" t="s">
        <v>1493</v>
      </c>
      <c r="H560" s="21">
        <v>45105.409425381942</v>
      </c>
      <c r="I560" t="s">
        <v>5350</v>
      </c>
      <c r="J560" t="s">
        <v>51</v>
      </c>
      <c r="K560" t="b">
        <v>0</v>
      </c>
      <c r="N560" t="s">
        <v>52</v>
      </c>
      <c r="O560">
        <v>2.65</v>
      </c>
      <c r="Q560">
        <v>2.65</v>
      </c>
      <c r="R560">
        <v>5</v>
      </c>
      <c r="S560">
        <v>0</v>
      </c>
      <c r="T560">
        <v>0</v>
      </c>
      <c r="X560" t="s">
        <v>47</v>
      </c>
      <c r="Y560"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8</v>
      </c>
      <c r="AP560">
        <v>17</v>
      </c>
      <c r="AQ560">
        <v>18</v>
      </c>
      <c r="AR560">
        <v>10</v>
      </c>
      <c r="AS560">
        <v>10</v>
      </c>
      <c r="AT560">
        <v>8</v>
      </c>
      <c r="AU560">
        <v>19</v>
      </c>
      <c r="AV560">
        <v>6</v>
      </c>
      <c r="AW560">
        <v>13</v>
      </c>
      <c r="AX560">
        <v>21</v>
      </c>
      <c r="AY560">
        <v>12</v>
      </c>
      <c r="AZ560">
        <v>10</v>
      </c>
      <c r="BA560">
        <v>17</v>
      </c>
      <c r="BG560" t="e" cm="1">
        <f t="array" ref="BG560">_xlfn.IFS(
  ISNUMBER(SEARCH("Galaxy", Inventory[[#This Row],[Desc]])), "Samsung")</f>
        <v>#N/A</v>
      </c>
    </row>
    <row r="561" spans="1:59" x14ac:dyDescent="0.25">
      <c r="A561">
        <v>124723</v>
      </c>
      <c r="B561" t="s">
        <v>1494</v>
      </c>
      <c r="C561" t="s">
        <v>49</v>
      </c>
      <c r="D561">
        <v>0</v>
      </c>
      <c r="E561">
        <v>0</v>
      </c>
      <c r="G561" t="s">
        <v>1495</v>
      </c>
      <c r="H561" s="21">
        <v>45105.409425381942</v>
      </c>
      <c r="I561" t="s">
        <v>5350</v>
      </c>
      <c r="J561" t="s">
        <v>51</v>
      </c>
      <c r="K561" t="b">
        <v>0</v>
      </c>
      <c r="N561" t="s">
        <v>52</v>
      </c>
      <c r="O561">
        <v>2.65</v>
      </c>
      <c r="Q561">
        <v>2.65</v>
      </c>
      <c r="R561">
        <v>5</v>
      </c>
      <c r="S561">
        <v>0</v>
      </c>
      <c r="T561">
        <v>0</v>
      </c>
      <c r="X561" t="s">
        <v>47</v>
      </c>
      <c r="Y561">
        <v>35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</v>
      </c>
      <c r="AP561">
        <v>6</v>
      </c>
      <c r="AQ561">
        <v>1</v>
      </c>
      <c r="AR561">
        <v>3</v>
      </c>
      <c r="AS561">
        <v>2</v>
      </c>
      <c r="AT561">
        <v>0</v>
      </c>
      <c r="AU561">
        <v>7</v>
      </c>
      <c r="AV561">
        <v>1</v>
      </c>
      <c r="AW561">
        <v>4</v>
      </c>
      <c r="AX561">
        <v>6</v>
      </c>
      <c r="AY561">
        <v>2</v>
      </c>
      <c r="AZ561">
        <v>4</v>
      </c>
      <c r="BA561">
        <v>4</v>
      </c>
      <c r="BG561" t="e" cm="1">
        <f t="array" ref="BG561">_xlfn.IFS(
  ISNUMBER(SEARCH("Galaxy", Inventory[[#This Row],[Desc]])), "Samsung")</f>
        <v>#N/A</v>
      </c>
    </row>
    <row r="562" spans="1:59" x14ac:dyDescent="0.25">
      <c r="A562">
        <v>124724</v>
      </c>
      <c r="B562" t="s">
        <v>1496</v>
      </c>
      <c r="C562" t="s">
        <v>49</v>
      </c>
      <c r="D562">
        <v>0</v>
      </c>
      <c r="E562">
        <v>0</v>
      </c>
      <c r="G562" t="s">
        <v>1497</v>
      </c>
      <c r="H562" s="21">
        <v>45105.409425381942</v>
      </c>
      <c r="I562" t="s">
        <v>5350</v>
      </c>
      <c r="J562" t="s">
        <v>51</v>
      </c>
      <c r="K562" t="b">
        <v>0</v>
      </c>
      <c r="N562" t="s">
        <v>52</v>
      </c>
      <c r="O562">
        <v>2.79</v>
      </c>
      <c r="Q562">
        <v>2.79</v>
      </c>
      <c r="R562">
        <v>5</v>
      </c>
      <c r="S562">
        <v>0</v>
      </c>
      <c r="T562">
        <v>0</v>
      </c>
      <c r="X562" t="s">
        <v>47</v>
      </c>
      <c r="Y562">
        <v>31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3</v>
      </c>
      <c r="AR562">
        <v>2</v>
      </c>
      <c r="AS562">
        <v>3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2</v>
      </c>
      <c r="AZ562">
        <v>2</v>
      </c>
      <c r="BA562">
        <v>1</v>
      </c>
      <c r="BG562" t="e" cm="1">
        <f t="array" ref="BG562">_xlfn.IFS(
  ISNUMBER(SEARCH("Galaxy", Inventory[[#This Row],[Desc]])), "Samsung")</f>
        <v>#N/A</v>
      </c>
    </row>
    <row r="563" spans="1:59" x14ac:dyDescent="0.25">
      <c r="A563">
        <v>124725</v>
      </c>
      <c r="B563" t="s">
        <v>1498</v>
      </c>
      <c r="C563" t="s">
        <v>58</v>
      </c>
      <c r="D563">
        <v>0</v>
      </c>
      <c r="E563">
        <v>0</v>
      </c>
      <c r="G563" t="s">
        <v>1499</v>
      </c>
      <c r="H563" s="21">
        <v>45105.409425381942</v>
      </c>
      <c r="I563" t="s">
        <v>5350</v>
      </c>
      <c r="J563" t="s">
        <v>51</v>
      </c>
      <c r="K563" t="b">
        <v>0</v>
      </c>
      <c r="N563" t="s">
        <v>52</v>
      </c>
      <c r="O563">
        <v>10.52</v>
      </c>
      <c r="Q563">
        <v>10.52</v>
      </c>
      <c r="R563">
        <v>13.181800000000001</v>
      </c>
      <c r="S563">
        <v>0</v>
      </c>
      <c r="T563">
        <v>0</v>
      </c>
      <c r="X563" t="s">
        <v>47</v>
      </c>
      <c r="Y563">
        <v>6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</v>
      </c>
      <c r="AP563">
        <v>3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5362</v>
      </c>
      <c r="BG563" t="str" cm="1">
        <f t="array" ref="BG563">_xlfn.IFS(
  ISNUMBER(SEARCH("Ipad", Inventory[[#This Row],[Desc]])), "Apple")</f>
        <v>Apple</v>
      </c>
    </row>
    <row r="564" spans="1:59" x14ac:dyDescent="0.25">
      <c r="A564">
        <v>124726</v>
      </c>
      <c r="B564" t="s">
        <v>1500</v>
      </c>
      <c r="C564" t="s">
        <v>49</v>
      </c>
      <c r="D564">
        <v>0</v>
      </c>
      <c r="E564">
        <v>0</v>
      </c>
      <c r="G564" t="s">
        <v>1501</v>
      </c>
      <c r="H564" s="21">
        <v>45105.409425381942</v>
      </c>
      <c r="I564" t="s">
        <v>5350</v>
      </c>
      <c r="J564" t="s">
        <v>51</v>
      </c>
      <c r="K564" t="b">
        <v>0</v>
      </c>
      <c r="N564" t="s">
        <v>52</v>
      </c>
      <c r="O564">
        <v>2.93</v>
      </c>
      <c r="Q564">
        <v>2.93</v>
      </c>
      <c r="R564">
        <v>4.5453999999999999</v>
      </c>
      <c r="S564">
        <v>0</v>
      </c>
      <c r="T564">
        <v>0</v>
      </c>
      <c r="X564" t="s">
        <v>47</v>
      </c>
      <c r="Y564">
        <v>27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9</v>
      </c>
      <c r="AP564">
        <v>8</v>
      </c>
      <c r="AQ564">
        <v>3</v>
      </c>
      <c r="AR564">
        <v>1</v>
      </c>
      <c r="AS564">
        <v>6</v>
      </c>
      <c r="AT564">
        <v>3</v>
      </c>
      <c r="AU564">
        <v>3</v>
      </c>
      <c r="AV564">
        <v>4</v>
      </c>
      <c r="AW564">
        <v>7</v>
      </c>
      <c r="AX564">
        <v>3</v>
      </c>
      <c r="AY564">
        <v>7</v>
      </c>
      <c r="AZ564">
        <v>4</v>
      </c>
      <c r="BA564">
        <v>8</v>
      </c>
      <c r="BG564" t="e" cm="1">
        <f t="array" ref="BG564">_xlfn.IFS(
  ISNUMBER(SEARCH("Galaxy", Inventory[[#This Row],[Desc]])), "Samsung")</f>
        <v>#N/A</v>
      </c>
    </row>
    <row r="565" spans="1:59" x14ac:dyDescent="0.25">
      <c r="A565">
        <v>124727</v>
      </c>
      <c r="B565" t="s">
        <v>1502</v>
      </c>
      <c r="C565" t="s">
        <v>49</v>
      </c>
      <c r="D565">
        <v>0</v>
      </c>
      <c r="E565">
        <v>0</v>
      </c>
      <c r="G565" t="s">
        <v>1503</v>
      </c>
      <c r="H565" s="21">
        <v>45105.409425381942</v>
      </c>
      <c r="I565" t="s">
        <v>5350</v>
      </c>
      <c r="J565" t="s">
        <v>51</v>
      </c>
      <c r="K565" t="b">
        <v>0</v>
      </c>
      <c r="N565" t="s">
        <v>52</v>
      </c>
      <c r="O565">
        <v>2.09</v>
      </c>
      <c r="Q565">
        <v>2.09</v>
      </c>
      <c r="R565">
        <v>3.6362999999999999</v>
      </c>
      <c r="S565">
        <v>0</v>
      </c>
      <c r="T565">
        <v>0</v>
      </c>
      <c r="X565" t="s">
        <v>47</v>
      </c>
      <c r="Y565">
        <v>10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</v>
      </c>
      <c r="AP565">
        <v>3</v>
      </c>
      <c r="AQ565">
        <v>2</v>
      </c>
      <c r="AR565">
        <v>1</v>
      </c>
      <c r="AS565">
        <v>3</v>
      </c>
      <c r="AT565">
        <v>1</v>
      </c>
      <c r="AU565">
        <v>2</v>
      </c>
      <c r="AV565">
        <v>0</v>
      </c>
      <c r="AW565">
        <v>0</v>
      </c>
      <c r="AX565">
        <v>0</v>
      </c>
      <c r="AY565">
        <v>3</v>
      </c>
      <c r="AZ565">
        <v>2</v>
      </c>
      <c r="BA565">
        <v>0</v>
      </c>
      <c r="BG565" t="e" cm="1">
        <f t="array" ref="BG565">_xlfn.IFS(
  ISNUMBER(SEARCH("Galaxy", Inventory[[#This Row],[Desc]])), "Samsung")</f>
        <v>#N/A</v>
      </c>
    </row>
    <row r="566" spans="1:59" x14ac:dyDescent="0.25">
      <c r="A566">
        <v>124728</v>
      </c>
      <c r="B566" t="s">
        <v>1504</v>
      </c>
      <c r="C566" t="s">
        <v>49</v>
      </c>
      <c r="D566">
        <v>0</v>
      </c>
      <c r="E566">
        <v>0</v>
      </c>
      <c r="G566" t="s">
        <v>1505</v>
      </c>
      <c r="H566" s="21">
        <v>45105.409425381942</v>
      </c>
      <c r="I566" t="s">
        <v>5350</v>
      </c>
      <c r="J566" t="s">
        <v>51</v>
      </c>
      <c r="K566" t="b">
        <v>0</v>
      </c>
      <c r="N566" t="s">
        <v>52</v>
      </c>
      <c r="O566">
        <v>2.65</v>
      </c>
      <c r="Q566">
        <v>2.65</v>
      </c>
      <c r="R566">
        <v>3.8180999999999998</v>
      </c>
      <c r="S566">
        <v>0</v>
      </c>
      <c r="T566">
        <v>0</v>
      </c>
      <c r="X566" t="s">
        <v>47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6</v>
      </c>
      <c r="AP566">
        <v>15</v>
      </c>
      <c r="AQ566">
        <v>8</v>
      </c>
      <c r="AR566">
        <v>8</v>
      </c>
      <c r="AS566">
        <v>8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G566" t="e" cm="1">
        <f t="array" ref="BG566">_xlfn.IFS(
  ISNUMBER(SEARCH("Galaxy", Inventory[[#This Row],[Desc]])), "Samsung")</f>
        <v>#N/A</v>
      </c>
    </row>
    <row r="567" spans="1:59" x14ac:dyDescent="0.25">
      <c r="A567">
        <v>124729</v>
      </c>
      <c r="B567" t="s">
        <v>1506</v>
      </c>
      <c r="C567" t="s">
        <v>58</v>
      </c>
      <c r="D567">
        <v>0</v>
      </c>
      <c r="E567">
        <v>0</v>
      </c>
      <c r="G567" t="s">
        <v>1507</v>
      </c>
      <c r="H567" s="21">
        <v>45105.409425381942</v>
      </c>
      <c r="I567" t="s">
        <v>5350</v>
      </c>
      <c r="J567" t="s">
        <v>51</v>
      </c>
      <c r="K567" t="b">
        <v>0</v>
      </c>
      <c r="N567" t="s">
        <v>52</v>
      </c>
      <c r="O567">
        <v>2.93</v>
      </c>
      <c r="Q567">
        <v>2.93</v>
      </c>
      <c r="R567">
        <v>4.5453999999999999</v>
      </c>
      <c r="S567">
        <v>0</v>
      </c>
      <c r="T567">
        <v>0</v>
      </c>
      <c r="X567" t="s">
        <v>47</v>
      </c>
      <c r="Y567">
        <v>-4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2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5362</v>
      </c>
      <c r="BG567" t="e" cm="1">
        <f t="array" ref="BG567">_xlfn.IFS(
  ISNUMBER(SEARCH("Ipad", Inventory[[#This Row],[Desc]])), "Apple")</f>
        <v>#N/A</v>
      </c>
    </row>
    <row r="568" spans="1:59" x14ac:dyDescent="0.25">
      <c r="A568">
        <v>124730</v>
      </c>
      <c r="B568" t="s">
        <v>1508</v>
      </c>
      <c r="C568" t="s">
        <v>49</v>
      </c>
      <c r="D568">
        <v>0</v>
      </c>
      <c r="E568">
        <v>0</v>
      </c>
      <c r="G568" t="s">
        <v>1509</v>
      </c>
      <c r="H568" s="21">
        <v>45105.409425381942</v>
      </c>
      <c r="I568" t="s">
        <v>5350</v>
      </c>
      <c r="J568" t="s">
        <v>51</v>
      </c>
      <c r="K568" t="b">
        <v>0</v>
      </c>
      <c r="N568" t="s">
        <v>52</v>
      </c>
      <c r="O568">
        <v>2.65</v>
      </c>
      <c r="Q568">
        <v>2.65</v>
      </c>
      <c r="R568">
        <v>5</v>
      </c>
      <c r="S568">
        <v>0</v>
      </c>
      <c r="T568">
        <v>0</v>
      </c>
      <c r="X568" t="s">
        <v>47</v>
      </c>
      <c r="Y568">
        <v>40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19</v>
      </c>
      <c r="AR568">
        <v>6</v>
      </c>
      <c r="AS568">
        <v>11</v>
      </c>
      <c r="AT568">
        <v>0</v>
      </c>
      <c r="AU568">
        <v>3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G568" t="e" cm="1">
        <f t="array" ref="BG568">_xlfn.IFS(
  ISNUMBER(SEARCH("Galaxy", Inventory[[#This Row],[Desc]])), "Samsung")</f>
        <v>#N/A</v>
      </c>
    </row>
    <row r="569" spans="1:59" x14ac:dyDescent="0.25">
      <c r="A569">
        <v>124731</v>
      </c>
      <c r="B569" t="s">
        <v>1510</v>
      </c>
      <c r="C569" t="s">
        <v>49</v>
      </c>
      <c r="D569">
        <v>0</v>
      </c>
      <c r="E569">
        <v>0</v>
      </c>
      <c r="G569" t="s">
        <v>1511</v>
      </c>
      <c r="H569" s="21">
        <v>45105.409425381942</v>
      </c>
      <c r="I569" t="s">
        <v>5350</v>
      </c>
      <c r="J569" t="s">
        <v>51</v>
      </c>
      <c r="K569" t="b">
        <v>0</v>
      </c>
      <c r="N569" t="s">
        <v>52</v>
      </c>
      <c r="O569">
        <v>2.65</v>
      </c>
      <c r="Q569">
        <v>2.65</v>
      </c>
      <c r="R569">
        <v>5</v>
      </c>
      <c r="S569">
        <v>0</v>
      </c>
      <c r="T569">
        <v>0</v>
      </c>
      <c r="X569" t="s">
        <v>47</v>
      </c>
      <c r="Y569">
        <v>40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</v>
      </c>
      <c r="AP569">
        <v>14</v>
      </c>
      <c r="AQ569">
        <v>4</v>
      </c>
      <c r="AR569">
        <v>9</v>
      </c>
      <c r="AS569">
        <v>5</v>
      </c>
      <c r="AT569">
        <v>4</v>
      </c>
      <c r="AU569">
        <v>7</v>
      </c>
      <c r="AV569">
        <v>8</v>
      </c>
      <c r="AW569">
        <v>7</v>
      </c>
      <c r="AX569">
        <v>10</v>
      </c>
      <c r="AY569">
        <v>10</v>
      </c>
      <c r="AZ569">
        <v>3</v>
      </c>
      <c r="BA569">
        <v>2</v>
      </c>
      <c r="BG569" t="e" cm="1">
        <f t="array" ref="BG569">_xlfn.IFS(
  ISNUMBER(SEARCH("Galaxy", Inventory[[#This Row],[Desc]])), "Samsung")</f>
        <v>#N/A</v>
      </c>
    </row>
    <row r="570" spans="1:59" x14ac:dyDescent="0.25">
      <c r="A570">
        <v>124732</v>
      </c>
      <c r="B570" t="s">
        <v>1512</v>
      </c>
      <c r="C570" t="s">
        <v>49</v>
      </c>
      <c r="D570">
        <v>0</v>
      </c>
      <c r="E570">
        <v>0</v>
      </c>
      <c r="G570" t="s">
        <v>1513</v>
      </c>
      <c r="H570" s="21">
        <v>45105.409425381942</v>
      </c>
      <c r="I570" t="s">
        <v>5350</v>
      </c>
      <c r="J570" t="s">
        <v>51</v>
      </c>
      <c r="K570" t="b">
        <v>0</v>
      </c>
      <c r="N570" t="s">
        <v>52</v>
      </c>
      <c r="O570">
        <v>2.65</v>
      </c>
      <c r="Q570">
        <v>2.65</v>
      </c>
      <c r="R570">
        <v>5</v>
      </c>
      <c r="S570">
        <v>0</v>
      </c>
      <c r="T570">
        <v>0</v>
      </c>
      <c r="X570" t="s">
        <v>47</v>
      </c>
      <c r="Y570">
        <v>35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</v>
      </c>
      <c r="AP570">
        <v>2</v>
      </c>
      <c r="AQ570">
        <v>1</v>
      </c>
      <c r="AR570">
        <v>0</v>
      </c>
      <c r="AS570">
        <v>2</v>
      </c>
      <c r="AT570">
        <v>1</v>
      </c>
      <c r="AU570">
        <v>1</v>
      </c>
      <c r="AV570">
        <v>0</v>
      </c>
      <c r="AW570">
        <v>4</v>
      </c>
      <c r="AX570">
        <v>4</v>
      </c>
      <c r="AY570">
        <v>0</v>
      </c>
      <c r="AZ570">
        <v>5</v>
      </c>
      <c r="BA570">
        <v>0</v>
      </c>
      <c r="BG570" t="e" cm="1">
        <f t="array" ref="BG570">_xlfn.IFS(
  ISNUMBER(SEARCH("Galaxy", Inventory[[#This Row],[Desc]])), "Samsung")</f>
        <v>#N/A</v>
      </c>
    </row>
    <row r="571" spans="1:59" x14ac:dyDescent="0.25">
      <c r="A571">
        <v>124733</v>
      </c>
      <c r="B571" t="s">
        <v>1514</v>
      </c>
      <c r="C571" t="s">
        <v>114</v>
      </c>
      <c r="D571">
        <v>0</v>
      </c>
      <c r="E571">
        <v>0</v>
      </c>
      <c r="G571" t="s">
        <v>1515</v>
      </c>
      <c r="H571" s="21">
        <v>45105.409425381942</v>
      </c>
      <c r="I571" t="s">
        <v>5350</v>
      </c>
      <c r="J571" t="s">
        <v>51</v>
      </c>
      <c r="K571" t="b">
        <v>0</v>
      </c>
      <c r="N571" t="s">
        <v>52</v>
      </c>
      <c r="O571">
        <v>2.57</v>
      </c>
      <c r="Q571">
        <v>2.57</v>
      </c>
      <c r="R571">
        <v>4.0909000000000004</v>
      </c>
      <c r="S571">
        <v>0</v>
      </c>
      <c r="T571">
        <v>0</v>
      </c>
      <c r="X571" t="s">
        <v>47</v>
      </c>
      <c r="Y571">
        <v>44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2</v>
      </c>
      <c r="AQ571">
        <v>1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2</v>
      </c>
      <c r="BA571">
        <v>1</v>
      </c>
      <c r="BB571" t="s">
        <v>5362</v>
      </c>
      <c r="BG571" t="e" cm="1">
        <f t="array" ref="BG571">_xlfn.IFS(
  ISNUMBER(SEARCH("Ipad", Inventory[[#This Row],[Desc]])), "Apple")</f>
        <v>#N/A</v>
      </c>
    </row>
    <row r="572" spans="1:59" x14ac:dyDescent="0.25">
      <c r="A572">
        <v>124734</v>
      </c>
      <c r="B572" t="s">
        <v>1516</v>
      </c>
      <c r="C572" t="s">
        <v>49</v>
      </c>
      <c r="D572">
        <v>0</v>
      </c>
      <c r="E572">
        <v>0</v>
      </c>
      <c r="G572" t="s">
        <v>1517</v>
      </c>
      <c r="H572" s="21">
        <v>45105.409425381942</v>
      </c>
      <c r="I572" t="s">
        <v>5350</v>
      </c>
      <c r="J572" t="s">
        <v>51</v>
      </c>
      <c r="K572" t="b">
        <v>0</v>
      </c>
      <c r="N572" t="s">
        <v>52</v>
      </c>
      <c r="O572">
        <v>3.07</v>
      </c>
      <c r="Q572">
        <v>3.07</v>
      </c>
      <c r="R572">
        <v>5.2727000000000004</v>
      </c>
      <c r="S572">
        <v>0</v>
      </c>
      <c r="T572">
        <v>0</v>
      </c>
      <c r="X572" t="s">
        <v>47</v>
      </c>
      <c r="Y572">
        <v>11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</v>
      </c>
      <c r="AP572">
        <v>5</v>
      </c>
      <c r="AQ572">
        <v>1</v>
      </c>
      <c r="AR572">
        <v>5</v>
      </c>
      <c r="AS572">
        <v>3</v>
      </c>
      <c r="AT572">
        <v>2</v>
      </c>
      <c r="AU572">
        <v>1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4</v>
      </c>
      <c r="BG572" t="e" cm="1">
        <f t="array" ref="BG572">_xlfn.IFS(
  ISNUMBER(SEARCH("Galaxy", Inventory[[#This Row],[Desc]])), "Samsung")</f>
        <v>#N/A</v>
      </c>
    </row>
    <row r="573" spans="1:59" x14ac:dyDescent="0.25">
      <c r="A573">
        <v>124735</v>
      </c>
      <c r="B573" t="s">
        <v>1518</v>
      </c>
      <c r="C573" t="s">
        <v>58</v>
      </c>
      <c r="D573">
        <v>0</v>
      </c>
      <c r="E573">
        <v>0</v>
      </c>
      <c r="G573" t="s">
        <v>1519</v>
      </c>
      <c r="H573" s="21">
        <v>45105.409425381942</v>
      </c>
      <c r="I573" t="s">
        <v>5350</v>
      </c>
      <c r="J573" t="s">
        <v>51</v>
      </c>
      <c r="K573" t="b">
        <v>0</v>
      </c>
      <c r="N573" t="s">
        <v>52</v>
      </c>
      <c r="O573">
        <v>1.62</v>
      </c>
      <c r="Q573">
        <v>1.62</v>
      </c>
      <c r="R573">
        <v>4.0909000000000004</v>
      </c>
      <c r="S573">
        <v>0</v>
      </c>
      <c r="T573">
        <v>0</v>
      </c>
      <c r="X573" t="s">
        <v>47</v>
      </c>
      <c r="Y573">
        <v>7</v>
      </c>
      <c r="Z573">
        <v>0</v>
      </c>
      <c r="AA573">
        <v>50</v>
      </c>
      <c r="AB573">
        <v>50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27</v>
      </c>
      <c r="AP573">
        <v>5</v>
      </c>
      <c r="AQ573">
        <v>0</v>
      </c>
      <c r="AR573">
        <v>0</v>
      </c>
      <c r="AS573">
        <v>1</v>
      </c>
      <c r="AT573">
        <v>0</v>
      </c>
      <c r="AU573">
        <v>21</v>
      </c>
      <c r="AV573">
        <v>12</v>
      </c>
      <c r="AW573">
        <v>12</v>
      </c>
      <c r="AX573">
        <v>28</v>
      </c>
      <c r="AY573">
        <v>8</v>
      </c>
      <c r="AZ573">
        <v>11</v>
      </c>
      <c r="BA573">
        <v>11</v>
      </c>
      <c r="BB573" t="s">
        <v>5362</v>
      </c>
      <c r="BG573" t="e" cm="1">
        <f t="array" ref="BG573">_xlfn.IFS(
  ISNUMBER(SEARCH("Ipad", Inventory[[#This Row],[Desc]])), "Apple")</f>
        <v>#N/A</v>
      </c>
    </row>
    <row r="574" spans="1:59" x14ac:dyDescent="0.25">
      <c r="A574">
        <v>124736</v>
      </c>
      <c r="B574" t="s">
        <v>1520</v>
      </c>
      <c r="C574" t="s">
        <v>49</v>
      </c>
      <c r="D574">
        <v>0</v>
      </c>
      <c r="E574">
        <v>0</v>
      </c>
      <c r="G574" t="s">
        <v>1521</v>
      </c>
      <c r="H574" s="21">
        <v>45105.409425381942</v>
      </c>
      <c r="I574" t="s">
        <v>5350</v>
      </c>
      <c r="J574" t="s">
        <v>51</v>
      </c>
      <c r="K574" t="b">
        <v>0</v>
      </c>
      <c r="N574" t="s">
        <v>52</v>
      </c>
      <c r="O574">
        <v>2.65</v>
      </c>
      <c r="Q574">
        <v>2.65</v>
      </c>
      <c r="R574">
        <v>5</v>
      </c>
      <c r="S574">
        <v>0</v>
      </c>
      <c r="T574">
        <v>0</v>
      </c>
      <c r="X574" t="s">
        <v>47</v>
      </c>
      <c r="Y574">
        <v>47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9</v>
      </c>
      <c r="AP574">
        <v>8</v>
      </c>
      <c r="AQ574">
        <v>9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G574" t="e" cm="1">
        <f t="array" ref="BG574">_xlfn.IFS(
  ISNUMBER(SEARCH("Galaxy", Inventory[[#This Row],[Desc]])), "Samsung")</f>
        <v>#N/A</v>
      </c>
    </row>
    <row r="575" spans="1:59" x14ac:dyDescent="0.25">
      <c r="A575">
        <v>124737</v>
      </c>
      <c r="B575" t="s">
        <v>1522</v>
      </c>
      <c r="C575" t="s">
        <v>49</v>
      </c>
      <c r="D575">
        <v>0</v>
      </c>
      <c r="E575">
        <v>0</v>
      </c>
      <c r="G575" t="s">
        <v>1523</v>
      </c>
      <c r="H575" s="21">
        <v>45105.409425381942</v>
      </c>
      <c r="I575" t="s">
        <v>5350</v>
      </c>
      <c r="J575" t="s">
        <v>51</v>
      </c>
      <c r="K575" t="b">
        <v>0</v>
      </c>
      <c r="N575" t="s">
        <v>52</v>
      </c>
      <c r="O575">
        <v>2.65</v>
      </c>
      <c r="Q575">
        <v>2.65</v>
      </c>
      <c r="R575">
        <v>3.8180999999999998</v>
      </c>
      <c r="S575">
        <v>0</v>
      </c>
      <c r="T575">
        <v>0</v>
      </c>
      <c r="X575" t="s">
        <v>47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3</v>
      </c>
      <c r="AP575">
        <v>1</v>
      </c>
      <c r="AQ575">
        <v>1</v>
      </c>
      <c r="AR575">
        <v>2</v>
      </c>
      <c r="AS575">
        <v>3</v>
      </c>
      <c r="AT575">
        <v>1</v>
      </c>
      <c r="AU575">
        <v>1</v>
      </c>
      <c r="AV575">
        <v>0</v>
      </c>
      <c r="AW575">
        <v>2</v>
      </c>
      <c r="AX575">
        <v>1</v>
      </c>
      <c r="AY575">
        <v>0</v>
      </c>
      <c r="AZ575">
        <v>0</v>
      </c>
      <c r="BA575">
        <v>0</v>
      </c>
      <c r="BG575" t="e" cm="1">
        <f t="array" ref="BG575">_xlfn.IFS(
  ISNUMBER(SEARCH("Galaxy", Inventory[[#This Row],[Desc]])), "Samsung")</f>
        <v>#N/A</v>
      </c>
    </row>
    <row r="576" spans="1:59" x14ac:dyDescent="0.25">
      <c r="A576">
        <v>124738</v>
      </c>
      <c r="B576" t="s">
        <v>1524</v>
      </c>
      <c r="C576" t="s">
        <v>58</v>
      </c>
      <c r="D576">
        <v>0</v>
      </c>
      <c r="E576">
        <v>0</v>
      </c>
      <c r="G576" t="s">
        <v>1525</v>
      </c>
      <c r="H576" s="21">
        <v>45105.409425381942</v>
      </c>
      <c r="I576" t="s">
        <v>5350</v>
      </c>
      <c r="J576" t="s">
        <v>51</v>
      </c>
      <c r="K576" t="b">
        <v>0</v>
      </c>
      <c r="N576" t="s">
        <v>52</v>
      </c>
      <c r="O576">
        <v>1.62</v>
      </c>
      <c r="Q576">
        <v>1.62</v>
      </c>
      <c r="R576">
        <v>4.0909000000000004</v>
      </c>
      <c r="S576">
        <v>0</v>
      </c>
      <c r="T576">
        <v>0</v>
      </c>
      <c r="X576" t="s">
        <v>47</v>
      </c>
      <c r="Y576">
        <v>23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</v>
      </c>
      <c r="AP576">
        <v>7</v>
      </c>
      <c r="AQ576">
        <v>5</v>
      </c>
      <c r="AR576">
        <v>6</v>
      </c>
      <c r="AS576">
        <v>8</v>
      </c>
      <c r="AT576">
        <v>6</v>
      </c>
      <c r="AU576">
        <v>4</v>
      </c>
      <c r="AV576">
        <v>7</v>
      </c>
      <c r="AW576">
        <v>7</v>
      </c>
      <c r="AX576">
        <v>16</v>
      </c>
      <c r="AY576">
        <v>9</v>
      </c>
      <c r="AZ576">
        <v>0</v>
      </c>
      <c r="BA576">
        <v>4</v>
      </c>
      <c r="BB576" t="s">
        <v>5362</v>
      </c>
      <c r="BG576" t="e" cm="1">
        <f t="array" ref="BG576">_xlfn.IFS(
  ISNUMBER(SEARCH("Ipad", Inventory[[#This Row],[Desc]])), "Apple")</f>
        <v>#N/A</v>
      </c>
    </row>
    <row r="577" spans="1:59" x14ac:dyDescent="0.25">
      <c r="A577">
        <v>124739</v>
      </c>
      <c r="B577" t="s">
        <v>1526</v>
      </c>
      <c r="C577" t="s">
        <v>58</v>
      </c>
      <c r="D577">
        <v>4</v>
      </c>
      <c r="E577">
        <v>0</v>
      </c>
      <c r="F577" t="s">
        <v>1527</v>
      </c>
      <c r="G577" t="s">
        <v>1528</v>
      </c>
      <c r="H577" s="21">
        <v>45105.409425381942</v>
      </c>
      <c r="I577" t="s">
        <v>5350</v>
      </c>
      <c r="J577" t="s">
        <v>51</v>
      </c>
      <c r="K577" t="b">
        <v>0</v>
      </c>
      <c r="N577" t="s">
        <v>52</v>
      </c>
      <c r="O577">
        <v>1.62</v>
      </c>
      <c r="Q577">
        <v>1.62</v>
      </c>
      <c r="R577">
        <v>4.0909000000000004</v>
      </c>
      <c r="S577">
        <v>0</v>
      </c>
      <c r="T577">
        <v>0</v>
      </c>
      <c r="X577" t="s">
        <v>47</v>
      </c>
      <c r="Y577">
        <v>18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11</v>
      </c>
      <c r="AP577">
        <v>6</v>
      </c>
      <c r="AQ577">
        <v>4</v>
      </c>
      <c r="AR577">
        <v>11</v>
      </c>
      <c r="AS577">
        <v>6</v>
      </c>
      <c r="AT577">
        <v>2</v>
      </c>
      <c r="AU577">
        <v>5</v>
      </c>
      <c r="AV577">
        <v>3</v>
      </c>
      <c r="AW577">
        <v>10</v>
      </c>
      <c r="AX577">
        <v>12</v>
      </c>
      <c r="AY577">
        <v>7</v>
      </c>
      <c r="AZ577">
        <v>7</v>
      </c>
      <c r="BA577">
        <v>6</v>
      </c>
      <c r="BB577" t="s">
        <v>5362</v>
      </c>
      <c r="BG577" t="e" cm="1">
        <f t="array" ref="BG577">_xlfn.IFS(
  ISNUMBER(SEARCH("Ipad", Inventory[[#This Row],[Desc]])), "Apple")</f>
        <v>#N/A</v>
      </c>
    </row>
    <row r="578" spans="1:59" x14ac:dyDescent="0.25">
      <c r="A578">
        <v>124740</v>
      </c>
      <c r="B578" t="s">
        <v>1529</v>
      </c>
      <c r="C578" t="s">
        <v>49</v>
      </c>
      <c r="D578">
        <v>0</v>
      </c>
      <c r="E578">
        <v>0</v>
      </c>
      <c r="G578" t="s">
        <v>1530</v>
      </c>
      <c r="H578" s="21">
        <v>45105.409425381942</v>
      </c>
      <c r="I578" t="s">
        <v>5350</v>
      </c>
      <c r="J578" t="s">
        <v>51</v>
      </c>
      <c r="K578" t="b">
        <v>0</v>
      </c>
      <c r="N578" t="s">
        <v>52</v>
      </c>
      <c r="O578">
        <v>2.79</v>
      </c>
      <c r="Q578">
        <v>2.79</v>
      </c>
      <c r="R578">
        <v>5</v>
      </c>
      <c r="S578">
        <v>0</v>
      </c>
      <c r="T578">
        <v>0</v>
      </c>
      <c r="X578" t="s">
        <v>47</v>
      </c>
      <c r="Y578">
        <v>58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2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G578" t="e" cm="1">
        <f t="array" ref="BG578">_xlfn.IFS(
  ISNUMBER(SEARCH("Galaxy", Inventory[[#This Row],[Desc]])), "Samsung")</f>
        <v>#N/A</v>
      </c>
    </row>
    <row r="579" spans="1:59" x14ac:dyDescent="0.25">
      <c r="A579">
        <v>124741</v>
      </c>
      <c r="B579" t="s">
        <v>1531</v>
      </c>
      <c r="C579" t="s">
        <v>49</v>
      </c>
      <c r="D579">
        <v>0</v>
      </c>
      <c r="E579">
        <v>0</v>
      </c>
      <c r="G579" t="s">
        <v>1532</v>
      </c>
      <c r="H579" s="21">
        <v>45105.409425381942</v>
      </c>
      <c r="I579" t="s">
        <v>5350</v>
      </c>
      <c r="J579" t="s">
        <v>51</v>
      </c>
      <c r="K579" t="b">
        <v>0</v>
      </c>
      <c r="N579" t="s">
        <v>52</v>
      </c>
      <c r="O579">
        <v>2.79</v>
      </c>
      <c r="Q579">
        <v>2.79</v>
      </c>
      <c r="R579">
        <v>5</v>
      </c>
      <c r="S579">
        <v>0</v>
      </c>
      <c r="T579">
        <v>0</v>
      </c>
      <c r="X579" t="s">
        <v>47</v>
      </c>
      <c r="Y579">
        <v>31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2</v>
      </c>
      <c r="AP579">
        <v>2</v>
      </c>
      <c r="AQ579">
        <v>2</v>
      </c>
      <c r="AR579">
        <v>2</v>
      </c>
      <c r="AS579">
        <v>4</v>
      </c>
      <c r="AT579">
        <v>1</v>
      </c>
      <c r="AU579">
        <v>0</v>
      </c>
      <c r="AV579">
        <v>0</v>
      </c>
      <c r="AW579">
        <v>2</v>
      </c>
      <c r="AX579">
        <v>2</v>
      </c>
      <c r="AY579">
        <v>4</v>
      </c>
      <c r="AZ579">
        <v>0</v>
      </c>
      <c r="BA579">
        <v>0</v>
      </c>
      <c r="BG579" t="e" cm="1">
        <f t="array" ref="BG579">_xlfn.IFS(
  ISNUMBER(SEARCH("Galaxy", Inventory[[#This Row],[Desc]])), "Samsung")</f>
        <v>#N/A</v>
      </c>
    </row>
    <row r="580" spans="1:59" x14ac:dyDescent="0.25">
      <c r="A580">
        <v>124742</v>
      </c>
      <c r="B580" t="s">
        <v>1533</v>
      </c>
      <c r="C580" t="s">
        <v>49</v>
      </c>
      <c r="D580">
        <v>0</v>
      </c>
      <c r="E580">
        <v>0</v>
      </c>
      <c r="G580" t="s">
        <v>1534</v>
      </c>
      <c r="H580" s="21">
        <v>45105.409425381942</v>
      </c>
      <c r="I580" t="s">
        <v>5350</v>
      </c>
      <c r="J580" t="s">
        <v>51</v>
      </c>
      <c r="K580" t="b">
        <v>0</v>
      </c>
      <c r="N580" t="s">
        <v>52</v>
      </c>
      <c r="O580">
        <v>7.68</v>
      </c>
      <c r="Q580">
        <v>7.68</v>
      </c>
      <c r="R580">
        <v>13.6363</v>
      </c>
      <c r="S580">
        <v>0</v>
      </c>
      <c r="T580">
        <v>0</v>
      </c>
      <c r="X580" t="s">
        <v>47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6</v>
      </c>
      <c r="AP580">
        <v>4</v>
      </c>
      <c r="AQ580">
        <v>4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t="s">
        <v>5362</v>
      </c>
      <c r="BG580" t="str" cm="1">
        <f t="array" ref="BG580">_xlfn.IFS(
  ISNUMBER(SEARCH("Ipad", Inventory[[#This Row],[Desc]])), "Apple")</f>
        <v>Apple</v>
      </c>
    </row>
    <row r="581" spans="1:59" x14ac:dyDescent="0.25">
      <c r="A581">
        <v>124743</v>
      </c>
      <c r="B581" t="s">
        <v>1535</v>
      </c>
      <c r="C581" t="s">
        <v>58</v>
      </c>
      <c r="D581">
        <v>0</v>
      </c>
      <c r="E581">
        <v>0</v>
      </c>
      <c r="G581" t="s">
        <v>1536</v>
      </c>
      <c r="H581" s="21">
        <v>45105.409425381942</v>
      </c>
      <c r="I581" t="s">
        <v>5350</v>
      </c>
      <c r="J581" t="s">
        <v>51</v>
      </c>
      <c r="K581" t="b">
        <v>0</v>
      </c>
      <c r="N581" t="s">
        <v>52</v>
      </c>
      <c r="O581">
        <v>2.57</v>
      </c>
      <c r="Q581">
        <v>2.57</v>
      </c>
      <c r="R581">
        <v>5</v>
      </c>
      <c r="S581">
        <v>0</v>
      </c>
      <c r="T581">
        <v>0</v>
      </c>
      <c r="X581" t="s">
        <v>47</v>
      </c>
      <c r="Y581">
        <v>0</v>
      </c>
      <c r="Z581">
        <v>0</v>
      </c>
      <c r="AA581">
        <v>50</v>
      </c>
      <c r="AB581">
        <v>50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15</v>
      </c>
      <c r="AP581">
        <v>20</v>
      </c>
      <c r="AQ581">
        <v>15</v>
      </c>
      <c r="AR581">
        <v>5</v>
      </c>
      <c r="AS581">
        <v>1</v>
      </c>
      <c r="AT581">
        <v>11</v>
      </c>
      <c r="AU581">
        <v>7</v>
      </c>
      <c r="AV581">
        <v>1</v>
      </c>
      <c r="AW581">
        <v>7</v>
      </c>
      <c r="AX581">
        <v>19</v>
      </c>
      <c r="AY581">
        <v>0</v>
      </c>
      <c r="AZ581">
        <v>0</v>
      </c>
      <c r="BA581">
        <v>0</v>
      </c>
      <c r="BG581" t="e" cm="1">
        <f t="array" ref="BG581">_xlfn.IFS(
  ISNUMBER(SEARCH("Galaxy", Inventory[[#This Row],[Desc]])), "Samsung")</f>
        <v>#N/A</v>
      </c>
    </row>
    <row r="582" spans="1:59" x14ac:dyDescent="0.25">
      <c r="A582">
        <v>124744</v>
      </c>
      <c r="B582" t="s">
        <v>1537</v>
      </c>
      <c r="C582" t="s">
        <v>49</v>
      </c>
      <c r="D582">
        <v>0</v>
      </c>
      <c r="E582">
        <v>0</v>
      </c>
      <c r="G582" t="s">
        <v>1538</v>
      </c>
      <c r="H582" s="21">
        <v>45105.409425381942</v>
      </c>
      <c r="I582" t="s">
        <v>5350</v>
      </c>
      <c r="J582" t="s">
        <v>51</v>
      </c>
      <c r="K582" t="b">
        <v>0</v>
      </c>
      <c r="N582" t="s">
        <v>52</v>
      </c>
      <c r="O582">
        <v>2.65</v>
      </c>
      <c r="Q582">
        <v>2.65</v>
      </c>
      <c r="R582">
        <v>5</v>
      </c>
      <c r="S582">
        <v>0</v>
      </c>
      <c r="T582">
        <v>0</v>
      </c>
      <c r="X582" t="s">
        <v>47</v>
      </c>
      <c r="Y582">
        <v>42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15</v>
      </c>
      <c r="AP582">
        <v>40</v>
      </c>
      <c r="AQ582">
        <v>20</v>
      </c>
      <c r="AR582">
        <v>14</v>
      </c>
      <c r="AS582">
        <v>6</v>
      </c>
      <c r="AT582">
        <v>0</v>
      </c>
      <c r="AU582">
        <v>22</v>
      </c>
      <c r="AV582">
        <v>1</v>
      </c>
      <c r="AW582">
        <v>16</v>
      </c>
      <c r="AX582">
        <v>32</v>
      </c>
      <c r="AY582">
        <v>0</v>
      </c>
      <c r="AZ582">
        <v>0</v>
      </c>
      <c r="BA582">
        <v>1</v>
      </c>
      <c r="BB582" t="s">
        <v>5362</v>
      </c>
      <c r="BG582" t="e" cm="1">
        <f t="array" ref="BG582">_xlfn.IFS(
  ISNUMBER(SEARCH("Ipad", Inventory[[#This Row],[Desc]])), "Apple")</f>
        <v>#N/A</v>
      </c>
    </row>
    <row r="583" spans="1:59" x14ac:dyDescent="0.25">
      <c r="A583">
        <v>124745</v>
      </c>
      <c r="B583" t="s">
        <v>1539</v>
      </c>
      <c r="C583" t="s">
        <v>49</v>
      </c>
      <c r="D583">
        <v>0</v>
      </c>
      <c r="E583">
        <v>0</v>
      </c>
      <c r="G583" t="s">
        <v>1540</v>
      </c>
      <c r="H583" s="21">
        <v>45105.409425381942</v>
      </c>
      <c r="I583" t="s">
        <v>5350</v>
      </c>
      <c r="J583" t="s">
        <v>51</v>
      </c>
      <c r="K583" t="b">
        <v>0</v>
      </c>
      <c r="N583" t="s">
        <v>52</v>
      </c>
      <c r="O583">
        <v>2.93</v>
      </c>
      <c r="Q583">
        <v>2.93</v>
      </c>
      <c r="R583">
        <v>5.5209999999999999</v>
      </c>
      <c r="S583">
        <v>0</v>
      </c>
      <c r="T583">
        <v>0</v>
      </c>
      <c r="X583" t="s">
        <v>47</v>
      </c>
      <c r="Y583">
        <v>21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6</v>
      </c>
      <c r="AP583">
        <v>6</v>
      </c>
      <c r="AQ583">
        <v>7</v>
      </c>
      <c r="AR583">
        <v>10</v>
      </c>
      <c r="AS583">
        <v>5</v>
      </c>
      <c r="AT583">
        <v>1</v>
      </c>
      <c r="AU583">
        <v>5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5362</v>
      </c>
      <c r="BG583" t="e" cm="1">
        <f t="array" ref="BG583">_xlfn.IFS(
  ISNUMBER(SEARCH("Ipad", Inventory[[#This Row],[Desc]])), "Apple")</f>
        <v>#N/A</v>
      </c>
    </row>
    <row r="584" spans="1:59" x14ac:dyDescent="0.25">
      <c r="A584">
        <v>124746</v>
      </c>
      <c r="B584" t="s">
        <v>1541</v>
      </c>
      <c r="C584" t="s">
        <v>49</v>
      </c>
      <c r="D584">
        <v>0</v>
      </c>
      <c r="E584">
        <v>0</v>
      </c>
      <c r="G584" t="s">
        <v>1542</v>
      </c>
      <c r="H584" s="21">
        <v>45105.409425381942</v>
      </c>
      <c r="I584" t="s">
        <v>5350</v>
      </c>
      <c r="J584" t="s">
        <v>51</v>
      </c>
      <c r="K584" t="b">
        <v>0</v>
      </c>
      <c r="N584" t="s">
        <v>52</v>
      </c>
      <c r="O584">
        <v>2.65</v>
      </c>
      <c r="Q584">
        <v>2.65</v>
      </c>
      <c r="R584">
        <v>5</v>
      </c>
      <c r="S584">
        <v>0</v>
      </c>
      <c r="T584">
        <v>0</v>
      </c>
      <c r="X584" t="s">
        <v>47</v>
      </c>
      <c r="Y584">
        <v>17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7</v>
      </c>
      <c r="AP584">
        <v>6</v>
      </c>
      <c r="AQ584">
        <v>8</v>
      </c>
      <c r="AR584">
        <v>3</v>
      </c>
      <c r="AS584">
        <v>3</v>
      </c>
      <c r="AT584">
        <v>9</v>
      </c>
      <c r="AU584">
        <v>6</v>
      </c>
      <c r="AV584">
        <v>0</v>
      </c>
      <c r="AW584">
        <v>2</v>
      </c>
      <c r="AX584">
        <v>11</v>
      </c>
      <c r="AY584">
        <v>5</v>
      </c>
      <c r="AZ584">
        <v>6</v>
      </c>
      <c r="BA584">
        <v>4</v>
      </c>
      <c r="BG584" t="e" cm="1">
        <f t="array" ref="BG584">_xlfn.IFS(
  ISNUMBER(SEARCH("Galaxy", Inventory[[#This Row],[Desc]])), "Samsung")</f>
        <v>#N/A</v>
      </c>
    </row>
    <row r="585" spans="1:59" x14ac:dyDescent="0.25">
      <c r="A585">
        <v>124747</v>
      </c>
      <c r="B585" t="s">
        <v>1543</v>
      </c>
      <c r="C585" t="s">
        <v>49</v>
      </c>
      <c r="D585">
        <v>0</v>
      </c>
      <c r="E585">
        <v>0</v>
      </c>
      <c r="G585" t="s">
        <v>1544</v>
      </c>
      <c r="H585" s="21">
        <v>45105.409425381942</v>
      </c>
      <c r="I585" t="s">
        <v>5350</v>
      </c>
      <c r="J585" t="s">
        <v>51</v>
      </c>
      <c r="K585" t="b">
        <v>0</v>
      </c>
      <c r="N585" t="s">
        <v>52</v>
      </c>
      <c r="O585">
        <v>2.79</v>
      </c>
      <c r="Q585">
        <v>2.79</v>
      </c>
      <c r="R585">
        <v>5</v>
      </c>
      <c r="S585">
        <v>0</v>
      </c>
      <c r="T585">
        <v>0</v>
      </c>
      <c r="X585" t="s">
        <v>47</v>
      </c>
      <c r="Y585">
        <v>62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</v>
      </c>
      <c r="BA585">
        <v>0</v>
      </c>
      <c r="BG585" t="e" cm="1">
        <f t="array" ref="BG585">_xlfn.IFS(
  ISNUMBER(SEARCH("Galaxy", Inventory[[#This Row],[Desc]])), "Samsung")</f>
        <v>#N/A</v>
      </c>
    </row>
    <row r="586" spans="1:59" x14ac:dyDescent="0.25">
      <c r="A586">
        <v>124748</v>
      </c>
      <c r="B586" t="s">
        <v>1545</v>
      </c>
      <c r="C586" t="s">
        <v>49</v>
      </c>
      <c r="D586">
        <v>0</v>
      </c>
      <c r="E586">
        <v>0</v>
      </c>
      <c r="G586" t="s">
        <v>1546</v>
      </c>
      <c r="H586" s="21">
        <v>45105.409425381942</v>
      </c>
      <c r="I586" t="s">
        <v>5350</v>
      </c>
      <c r="J586" t="s">
        <v>51</v>
      </c>
      <c r="K586" t="b">
        <v>0</v>
      </c>
      <c r="N586" t="s">
        <v>52</v>
      </c>
      <c r="O586">
        <v>2.93</v>
      </c>
      <c r="Q586">
        <v>2.93</v>
      </c>
      <c r="R586">
        <v>4.5453999999999999</v>
      </c>
      <c r="S586">
        <v>0</v>
      </c>
      <c r="T586">
        <v>0</v>
      </c>
      <c r="X586" t="s">
        <v>47</v>
      </c>
      <c r="Y586">
        <v>14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2</v>
      </c>
      <c r="AP586">
        <v>11</v>
      </c>
      <c r="AQ586">
        <v>7</v>
      </c>
      <c r="AR586">
        <v>2</v>
      </c>
      <c r="AS586">
        <v>3</v>
      </c>
      <c r="AT586">
        <v>1</v>
      </c>
      <c r="AU586">
        <v>1</v>
      </c>
      <c r="AV586">
        <v>0</v>
      </c>
      <c r="AW586">
        <v>1</v>
      </c>
      <c r="AX586">
        <v>2</v>
      </c>
      <c r="AY586">
        <v>5</v>
      </c>
      <c r="AZ586">
        <v>0</v>
      </c>
      <c r="BA586">
        <v>0</v>
      </c>
      <c r="BG586" t="e" cm="1">
        <f t="array" ref="BG586">_xlfn.IFS(
  ISNUMBER(SEARCH("Galaxy", Inventory[[#This Row],[Desc]])), "Samsung")</f>
        <v>#N/A</v>
      </c>
    </row>
    <row r="587" spans="1:59" x14ac:dyDescent="0.25">
      <c r="A587">
        <v>124749</v>
      </c>
      <c r="B587" t="s">
        <v>1547</v>
      </c>
      <c r="C587" t="s">
        <v>58</v>
      </c>
      <c r="D587">
        <v>0</v>
      </c>
      <c r="E587">
        <v>0</v>
      </c>
      <c r="G587" t="s">
        <v>1548</v>
      </c>
      <c r="H587" s="21">
        <v>45105.409425381942</v>
      </c>
      <c r="I587" t="s">
        <v>5350</v>
      </c>
      <c r="J587" t="s">
        <v>51</v>
      </c>
      <c r="K587" t="b">
        <v>0</v>
      </c>
      <c r="N587" t="s">
        <v>52</v>
      </c>
      <c r="O587">
        <v>2.93</v>
      </c>
      <c r="Q587">
        <v>2.93</v>
      </c>
      <c r="R587">
        <v>4.5453999999999999</v>
      </c>
      <c r="S587">
        <v>0</v>
      </c>
      <c r="T587">
        <v>0</v>
      </c>
      <c r="X587" t="s">
        <v>47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5362</v>
      </c>
      <c r="BG587" t="e" cm="1">
        <f t="array" ref="BG587">_xlfn.IFS(
  ISNUMBER(SEARCH("Ipad", Inventory[[#This Row],[Desc]])), "Apple")</f>
        <v>#N/A</v>
      </c>
    </row>
    <row r="588" spans="1:59" x14ac:dyDescent="0.25">
      <c r="A588">
        <v>124750</v>
      </c>
      <c r="B588" t="s">
        <v>1549</v>
      </c>
      <c r="C588" t="s">
        <v>49</v>
      </c>
      <c r="D588">
        <v>0</v>
      </c>
      <c r="E588">
        <v>0</v>
      </c>
      <c r="G588" t="s">
        <v>1550</v>
      </c>
      <c r="H588" s="21">
        <v>45105.409425381942</v>
      </c>
      <c r="I588" t="s">
        <v>5350</v>
      </c>
      <c r="J588" t="s">
        <v>51</v>
      </c>
      <c r="K588" t="b">
        <v>0</v>
      </c>
      <c r="N588" t="s">
        <v>52</v>
      </c>
      <c r="O588">
        <v>3.07</v>
      </c>
      <c r="Q588">
        <v>3.07</v>
      </c>
      <c r="R588">
        <v>5.2727000000000004</v>
      </c>
      <c r="S588">
        <v>0</v>
      </c>
      <c r="T588">
        <v>0</v>
      </c>
      <c r="X588" t="s">
        <v>47</v>
      </c>
      <c r="Y588">
        <v>32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</v>
      </c>
      <c r="AP588">
        <v>3</v>
      </c>
      <c r="AQ588">
        <v>2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5</v>
      </c>
      <c r="AY588">
        <v>1</v>
      </c>
      <c r="AZ588">
        <v>0</v>
      </c>
      <c r="BA588">
        <v>1</v>
      </c>
      <c r="BG588" t="e" cm="1">
        <f t="array" ref="BG588">_xlfn.IFS(
  ISNUMBER(SEARCH("Galaxy", Inventory[[#This Row],[Desc]])), "Samsung")</f>
        <v>#N/A</v>
      </c>
    </row>
    <row r="589" spans="1:59" x14ac:dyDescent="0.25">
      <c r="A589">
        <v>124751</v>
      </c>
      <c r="B589" t="s">
        <v>1551</v>
      </c>
      <c r="C589" t="s">
        <v>58</v>
      </c>
      <c r="D589">
        <v>0</v>
      </c>
      <c r="E589">
        <v>0</v>
      </c>
      <c r="G589" t="s">
        <v>1552</v>
      </c>
      <c r="H589" s="21">
        <v>45105.409425381942</v>
      </c>
      <c r="I589" t="s">
        <v>5350</v>
      </c>
      <c r="J589" t="s">
        <v>51</v>
      </c>
      <c r="K589" t="b">
        <v>0</v>
      </c>
      <c r="N589" t="s">
        <v>52</v>
      </c>
      <c r="O589">
        <v>1.62</v>
      </c>
      <c r="Q589">
        <v>1.62</v>
      </c>
      <c r="R589">
        <v>4.0909000000000004</v>
      </c>
      <c r="S589">
        <v>0</v>
      </c>
      <c r="T589">
        <v>0</v>
      </c>
      <c r="X589" t="s">
        <v>47</v>
      </c>
      <c r="Y589">
        <v>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13</v>
      </c>
      <c r="AP589">
        <v>6</v>
      </c>
      <c r="AQ589">
        <v>10</v>
      </c>
      <c r="AR589">
        <v>6</v>
      </c>
      <c r="AS589">
        <v>5</v>
      </c>
      <c r="AT589">
        <v>4</v>
      </c>
      <c r="AU589">
        <v>2</v>
      </c>
      <c r="AV589">
        <v>9</v>
      </c>
      <c r="AW589">
        <v>7</v>
      </c>
      <c r="AX589">
        <v>4</v>
      </c>
      <c r="AY589">
        <v>3</v>
      </c>
      <c r="AZ589">
        <v>8</v>
      </c>
      <c r="BA589">
        <v>0</v>
      </c>
      <c r="BB589" t="s">
        <v>5362</v>
      </c>
      <c r="BG589" t="e" cm="1">
        <f t="array" ref="BG589">_xlfn.IFS(
  ISNUMBER(SEARCH("Ipad", Inventory[[#This Row],[Desc]])), "Apple")</f>
        <v>#N/A</v>
      </c>
    </row>
    <row r="590" spans="1:59" x14ac:dyDescent="0.25">
      <c r="A590">
        <v>124752</v>
      </c>
      <c r="B590" t="s">
        <v>1553</v>
      </c>
      <c r="C590" t="s">
        <v>49</v>
      </c>
      <c r="D590">
        <v>0</v>
      </c>
      <c r="E590">
        <v>0</v>
      </c>
      <c r="G590" t="s">
        <v>1554</v>
      </c>
      <c r="H590" s="21">
        <v>45105.409425381942</v>
      </c>
      <c r="I590" t="s">
        <v>5350</v>
      </c>
      <c r="J590" t="s">
        <v>51</v>
      </c>
      <c r="K590" t="b">
        <v>0</v>
      </c>
      <c r="N590" t="s">
        <v>52</v>
      </c>
      <c r="O590">
        <v>2.65</v>
      </c>
      <c r="Q590">
        <v>2.65</v>
      </c>
      <c r="R590">
        <v>5</v>
      </c>
      <c r="S590">
        <v>0</v>
      </c>
      <c r="T590">
        <v>0</v>
      </c>
      <c r="X590" t="s">
        <v>47</v>
      </c>
      <c r="Y590"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20</v>
      </c>
      <c r="AP590">
        <v>33</v>
      </c>
      <c r="AQ590">
        <v>17</v>
      </c>
      <c r="AR590">
        <v>24</v>
      </c>
      <c r="AS590">
        <v>29</v>
      </c>
      <c r="AT590">
        <v>0</v>
      </c>
      <c r="AU590">
        <v>38</v>
      </c>
      <c r="AV590">
        <v>37</v>
      </c>
      <c r="AW590">
        <v>30</v>
      </c>
      <c r="AX590">
        <v>26</v>
      </c>
      <c r="AY590">
        <v>11</v>
      </c>
      <c r="AZ590">
        <v>9</v>
      </c>
      <c r="BA590">
        <v>3</v>
      </c>
      <c r="BG590" t="e" cm="1">
        <f t="array" ref="BG590">_xlfn.IFS(
  ISNUMBER(SEARCH("Galaxy", Inventory[[#This Row],[Desc]])), "Samsung")</f>
        <v>#N/A</v>
      </c>
    </row>
    <row r="591" spans="1:59" x14ac:dyDescent="0.25">
      <c r="A591">
        <v>124753</v>
      </c>
      <c r="B591" t="s">
        <v>1555</v>
      </c>
      <c r="C591" t="s">
        <v>58</v>
      </c>
      <c r="D591">
        <v>0</v>
      </c>
      <c r="E591">
        <v>0</v>
      </c>
      <c r="G591" t="s">
        <v>1556</v>
      </c>
      <c r="H591" s="21">
        <v>45105.409425381942</v>
      </c>
      <c r="I591" t="s">
        <v>5350</v>
      </c>
      <c r="J591" t="s">
        <v>51</v>
      </c>
      <c r="K591" t="b">
        <v>0</v>
      </c>
      <c r="N591" t="s">
        <v>52</v>
      </c>
      <c r="O591">
        <v>1.9</v>
      </c>
      <c r="Q591">
        <v>1.9</v>
      </c>
      <c r="R591">
        <v>3.6362999999999999</v>
      </c>
      <c r="S591">
        <v>0</v>
      </c>
      <c r="T591">
        <v>0</v>
      </c>
      <c r="X591" t="s">
        <v>47</v>
      </c>
      <c r="Y591">
        <v>12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15</v>
      </c>
      <c r="AP591">
        <v>3</v>
      </c>
      <c r="AQ591">
        <v>6</v>
      </c>
      <c r="AR591">
        <v>6</v>
      </c>
      <c r="AS591">
        <v>6</v>
      </c>
      <c r="AT591">
        <v>7</v>
      </c>
      <c r="AU591">
        <v>6</v>
      </c>
      <c r="AV591">
        <v>4</v>
      </c>
      <c r="AW591">
        <v>6</v>
      </c>
      <c r="AX591">
        <v>10</v>
      </c>
      <c r="AY591">
        <v>4</v>
      </c>
      <c r="AZ591">
        <v>9</v>
      </c>
      <c r="BA591">
        <v>1</v>
      </c>
      <c r="BB591" t="s">
        <v>5362</v>
      </c>
      <c r="BG591" t="e" cm="1">
        <f t="array" ref="BG591">_xlfn.IFS(
  ISNUMBER(SEARCH("Ipad", Inventory[[#This Row],[Desc]])), "Apple")</f>
        <v>#N/A</v>
      </c>
    </row>
    <row r="592" spans="1:59" x14ac:dyDescent="0.25">
      <c r="A592">
        <v>124754</v>
      </c>
      <c r="B592" t="s">
        <v>1557</v>
      </c>
      <c r="C592" t="s">
        <v>58</v>
      </c>
      <c r="D592">
        <v>0</v>
      </c>
      <c r="E592">
        <v>0</v>
      </c>
      <c r="G592" t="s">
        <v>1558</v>
      </c>
      <c r="H592" s="21">
        <v>45105.409425381942</v>
      </c>
      <c r="I592" t="s">
        <v>5350</v>
      </c>
      <c r="J592" t="s">
        <v>51</v>
      </c>
      <c r="K592" t="b">
        <v>0</v>
      </c>
      <c r="N592" t="s">
        <v>52</v>
      </c>
      <c r="O592">
        <v>1.61</v>
      </c>
      <c r="Q592">
        <v>1.61</v>
      </c>
      <c r="R592">
        <v>5.1281999999999996</v>
      </c>
      <c r="S592">
        <v>0</v>
      </c>
      <c r="T592">
        <v>0</v>
      </c>
      <c r="X592" t="s">
        <v>47</v>
      </c>
      <c r="Y592">
        <v>48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</v>
      </c>
      <c r="AP592">
        <v>6</v>
      </c>
      <c r="AQ592">
        <v>2</v>
      </c>
      <c r="AR592">
        <v>7</v>
      </c>
      <c r="AS592">
        <v>3</v>
      </c>
      <c r="AT592">
        <v>0</v>
      </c>
      <c r="AU592">
        <v>1</v>
      </c>
      <c r="AV592">
        <v>1</v>
      </c>
      <c r="AW592">
        <v>3</v>
      </c>
      <c r="AX592">
        <v>9</v>
      </c>
      <c r="AY592">
        <v>2</v>
      </c>
      <c r="AZ592">
        <v>2</v>
      </c>
      <c r="BA592">
        <v>2</v>
      </c>
      <c r="BB592" t="s">
        <v>5362</v>
      </c>
      <c r="BG592" t="e" cm="1">
        <f t="array" ref="BG592">_xlfn.IFS(
  ISNUMBER(SEARCH("Ipad", Inventory[[#This Row],[Desc]])), "Apple")</f>
        <v>#N/A</v>
      </c>
    </row>
    <row r="593" spans="1:59" x14ac:dyDescent="0.25">
      <c r="A593">
        <v>124755</v>
      </c>
      <c r="B593" t="s">
        <v>1559</v>
      </c>
      <c r="C593" t="s">
        <v>49</v>
      </c>
      <c r="D593">
        <v>0</v>
      </c>
      <c r="E593">
        <v>0</v>
      </c>
      <c r="G593" t="s">
        <v>1560</v>
      </c>
      <c r="H593" s="21">
        <v>45105.409425381942</v>
      </c>
      <c r="I593" t="s">
        <v>5350</v>
      </c>
      <c r="J593" t="s">
        <v>51</v>
      </c>
      <c r="K593" t="b">
        <v>0</v>
      </c>
      <c r="N593" t="s">
        <v>52</v>
      </c>
      <c r="O593">
        <v>3.07</v>
      </c>
      <c r="Q593">
        <v>3.07</v>
      </c>
      <c r="R593">
        <v>5.2727000000000004</v>
      </c>
      <c r="S593">
        <v>0</v>
      </c>
      <c r="T593">
        <v>0</v>
      </c>
      <c r="X593" t="s">
        <v>47</v>
      </c>
      <c r="Y593">
        <v>-10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30</v>
      </c>
      <c r="AP593">
        <v>27</v>
      </c>
      <c r="AQ593">
        <v>16</v>
      </c>
      <c r="AR593">
        <v>18</v>
      </c>
      <c r="AS593">
        <v>15</v>
      </c>
      <c r="AT593">
        <v>5</v>
      </c>
      <c r="AU593">
        <v>28</v>
      </c>
      <c r="AV593">
        <v>24</v>
      </c>
      <c r="AW593">
        <v>25</v>
      </c>
      <c r="AX593">
        <v>17</v>
      </c>
      <c r="AY593">
        <v>24</v>
      </c>
      <c r="AZ593">
        <v>13</v>
      </c>
      <c r="BA593">
        <v>12</v>
      </c>
      <c r="BB593" t="s">
        <v>5362</v>
      </c>
      <c r="BG593" t="e" cm="1">
        <f t="array" ref="BG593">_xlfn.IFS(
  ISNUMBER(SEARCH("Ipad", Inventory[[#This Row],[Desc]])), "Apple")</f>
        <v>#N/A</v>
      </c>
    </row>
    <row r="594" spans="1:59" x14ac:dyDescent="0.25">
      <c r="A594">
        <v>124756</v>
      </c>
      <c r="B594" t="s">
        <v>1561</v>
      </c>
      <c r="C594" t="s">
        <v>58</v>
      </c>
      <c r="D594">
        <v>0</v>
      </c>
      <c r="E594">
        <v>0</v>
      </c>
      <c r="G594" t="s">
        <v>1562</v>
      </c>
      <c r="H594" s="21">
        <v>45105.409425381942</v>
      </c>
      <c r="I594" t="s">
        <v>5350</v>
      </c>
      <c r="J594" t="s">
        <v>51</v>
      </c>
      <c r="K594" t="b">
        <v>0</v>
      </c>
      <c r="N594" t="s">
        <v>52</v>
      </c>
      <c r="O594">
        <v>10.52</v>
      </c>
      <c r="Q594">
        <v>10.52</v>
      </c>
      <c r="R594">
        <v>13.181800000000001</v>
      </c>
      <c r="S594">
        <v>0</v>
      </c>
      <c r="T594">
        <v>0</v>
      </c>
      <c r="X594" t="s">
        <v>47</v>
      </c>
      <c r="Y594">
        <v>-5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10</v>
      </c>
      <c r="AP594">
        <v>4</v>
      </c>
      <c r="AQ594">
        <v>0</v>
      </c>
      <c r="AR594">
        <v>0</v>
      </c>
      <c r="AS594">
        <v>3</v>
      </c>
      <c r="AT594">
        <v>1</v>
      </c>
      <c r="AU594">
        <v>0</v>
      </c>
      <c r="AV594">
        <v>0</v>
      </c>
      <c r="AW594">
        <v>0</v>
      </c>
      <c r="AX594">
        <v>2</v>
      </c>
      <c r="AY594">
        <v>0</v>
      </c>
      <c r="AZ594">
        <v>0</v>
      </c>
      <c r="BA594">
        <v>0</v>
      </c>
      <c r="BB594" t="s">
        <v>5362</v>
      </c>
      <c r="BG594" t="str" cm="1">
        <f t="array" ref="BG594">_xlfn.IFS(
  ISNUMBER(SEARCH("Ipad", Inventory[[#This Row],[Desc]])), "Apple")</f>
        <v>Apple</v>
      </c>
    </row>
    <row r="595" spans="1:59" x14ac:dyDescent="0.25">
      <c r="A595">
        <v>124757</v>
      </c>
      <c r="B595" t="s">
        <v>1563</v>
      </c>
      <c r="C595" t="s">
        <v>114</v>
      </c>
      <c r="D595">
        <v>0</v>
      </c>
      <c r="E595">
        <v>0</v>
      </c>
      <c r="G595" t="s">
        <v>1564</v>
      </c>
      <c r="H595" s="21">
        <v>45105.409425381942</v>
      </c>
      <c r="I595" t="s">
        <v>5350</v>
      </c>
      <c r="J595" t="s">
        <v>51</v>
      </c>
      <c r="K595" t="b">
        <v>0</v>
      </c>
      <c r="N595" t="s">
        <v>52</v>
      </c>
      <c r="O595">
        <v>1.66</v>
      </c>
      <c r="Q595">
        <v>1.66</v>
      </c>
      <c r="R595">
        <v>3.1818</v>
      </c>
      <c r="S595">
        <v>0</v>
      </c>
      <c r="T595">
        <v>0</v>
      </c>
      <c r="X595" t="s">
        <v>47</v>
      </c>
      <c r="Y595">
        <v>41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</v>
      </c>
      <c r="AP595">
        <v>1</v>
      </c>
      <c r="AQ595">
        <v>0</v>
      </c>
      <c r="AR595">
        <v>2</v>
      </c>
      <c r="AS595">
        <v>3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 t="s">
        <v>5362</v>
      </c>
      <c r="BG595" t="e" cm="1">
        <f t="array" ref="BG595">_xlfn.IFS(
  ISNUMBER(SEARCH("Ipad", Inventory[[#This Row],[Desc]])), "Apple")</f>
        <v>#N/A</v>
      </c>
    </row>
    <row r="596" spans="1:59" x14ac:dyDescent="0.25">
      <c r="A596">
        <v>124758</v>
      </c>
      <c r="B596" t="s">
        <v>1565</v>
      </c>
      <c r="C596" t="s">
        <v>114</v>
      </c>
      <c r="D596">
        <v>0</v>
      </c>
      <c r="E596">
        <v>0</v>
      </c>
      <c r="G596" t="s">
        <v>1566</v>
      </c>
      <c r="H596" s="21">
        <v>45105.409425381942</v>
      </c>
      <c r="I596" t="s">
        <v>5350</v>
      </c>
      <c r="J596" t="s">
        <v>51</v>
      </c>
      <c r="K596" t="b">
        <v>0</v>
      </c>
      <c r="N596" t="s">
        <v>52</v>
      </c>
      <c r="O596">
        <v>2.57</v>
      </c>
      <c r="Q596">
        <v>2.57</v>
      </c>
      <c r="R596">
        <v>4.0909000000000004</v>
      </c>
      <c r="S596">
        <v>0</v>
      </c>
      <c r="T596">
        <v>0</v>
      </c>
      <c r="X596" t="s">
        <v>47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</v>
      </c>
      <c r="AR596">
        <v>0</v>
      </c>
      <c r="AS596">
        <v>3</v>
      </c>
      <c r="AT596">
        <v>0</v>
      </c>
      <c r="AU596">
        <v>1</v>
      </c>
      <c r="AV596">
        <v>2</v>
      </c>
      <c r="AW596">
        <v>3</v>
      </c>
      <c r="AX596">
        <v>6</v>
      </c>
      <c r="AY596">
        <v>3</v>
      </c>
      <c r="AZ596">
        <v>6</v>
      </c>
      <c r="BA596">
        <v>4</v>
      </c>
      <c r="BB596" t="s">
        <v>5362</v>
      </c>
      <c r="BG596" t="e" cm="1">
        <f t="array" ref="BG596">_xlfn.IFS(
  ISNUMBER(SEARCH("Ipad", Inventory[[#This Row],[Desc]])), "Apple")</f>
        <v>#N/A</v>
      </c>
    </row>
    <row r="597" spans="1:59" x14ac:dyDescent="0.25">
      <c r="A597">
        <v>124759</v>
      </c>
      <c r="B597" t="s">
        <v>1567</v>
      </c>
      <c r="C597" t="s">
        <v>49</v>
      </c>
      <c r="D597">
        <v>0</v>
      </c>
      <c r="E597">
        <v>0</v>
      </c>
      <c r="G597" t="s">
        <v>1568</v>
      </c>
      <c r="H597" s="21">
        <v>45105.409425381942</v>
      </c>
      <c r="I597" t="s">
        <v>5350</v>
      </c>
      <c r="J597" t="s">
        <v>51</v>
      </c>
      <c r="K597" t="b">
        <v>0</v>
      </c>
      <c r="N597" t="s">
        <v>52</v>
      </c>
      <c r="O597">
        <v>2.09</v>
      </c>
      <c r="Q597">
        <v>2.09</v>
      </c>
      <c r="R597">
        <v>0</v>
      </c>
      <c r="S597">
        <v>0</v>
      </c>
      <c r="T597">
        <v>0</v>
      </c>
      <c r="X597" t="s">
        <v>47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G597" t="e" cm="1">
        <f t="array" ref="BG597">_xlfn.IFS(
  ISNUMBER(SEARCH("Galaxy", Inventory[[#This Row],[Desc]])), "Samsung")</f>
        <v>#N/A</v>
      </c>
    </row>
    <row r="598" spans="1:59" x14ac:dyDescent="0.25">
      <c r="A598">
        <v>124760</v>
      </c>
      <c r="B598" t="s">
        <v>1569</v>
      </c>
      <c r="C598" t="s">
        <v>49</v>
      </c>
      <c r="D598">
        <v>0</v>
      </c>
      <c r="E598">
        <v>0</v>
      </c>
      <c r="G598" t="s">
        <v>1570</v>
      </c>
      <c r="H598" s="21">
        <v>45105.409425381942</v>
      </c>
      <c r="I598" t="s">
        <v>5350</v>
      </c>
      <c r="J598" t="s">
        <v>51</v>
      </c>
      <c r="K598" t="b">
        <v>0</v>
      </c>
      <c r="N598" t="s">
        <v>52</v>
      </c>
      <c r="O598">
        <v>3.07</v>
      </c>
      <c r="Q598">
        <v>3.07</v>
      </c>
      <c r="R598">
        <v>5.2727000000000004</v>
      </c>
      <c r="S598">
        <v>0</v>
      </c>
      <c r="T598">
        <v>0</v>
      </c>
      <c r="X598" t="s">
        <v>47</v>
      </c>
      <c r="Y598">
        <v>18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9</v>
      </c>
      <c r="AP598">
        <v>0</v>
      </c>
      <c r="AQ598">
        <v>6</v>
      </c>
      <c r="AR598">
        <v>6</v>
      </c>
      <c r="AS598">
        <v>8</v>
      </c>
      <c r="AT598">
        <v>6</v>
      </c>
      <c r="AU598">
        <v>5</v>
      </c>
      <c r="AV598">
        <v>4</v>
      </c>
      <c r="AW598">
        <v>5</v>
      </c>
      <c r="AX598">
        <v>13</v>
      </c>
      <c r="AY598">
        <v>4</v>
      </c>
      <c r="AZ598">
        <v>5</v>
      </c>
      <c r="BA598">
        <v>2</v>
      </c>
      <c r="BG598" t="e" cm="1">
        <f t="array" ref="BG598">_xlfn.IFS(
  ISNUMBER(SEARCH("Galaxy", Inventory[[#This Row],[Desc]])), "Samsung")</f>
        <v>#N/A</v>
      </c>
    </row>
    <row r="599" spans="1:59" x14ac:dyDescent="0.25">
      <c r="A599">
        <v>124761</v>
      </c>
      <c r="B599" t="s">
        <v>1571</v>
      </c>
      <c r="C599" t="s">
        <v>49</v>
      </c>
      <c r="D599">
        <v>0</v>
      </c>
      <c r="E599">
        <v>0</v>
      </c>
      <c r="G599" t="s">
        <v>1572</v>
      </c>
      <c r="H599" s="21">
        <v>45105.409425381942</v>
      </c>
      <c r="I599" t="s">
        <v>5350</v>
      </c>
      <c r="J599" t="s">
        <v>51</v>
      </c>
      <c r="K599" t="b">
        <v>0</v>
      </c>
      <c r="N599" t="s">
        <v>52</v>
      </c>
      <c r="O599">
        <v>3.07</v>
      </c>
      <c r="Q599">
        <v>3.07</v>
      </c>
      <c r="R599">
        <v>5.2727000000000004</v>
      </c>
      <c r="S599">
        <v>0</v>
      </c>
      <c r="T599">
        <v>0</v>
      </c>
      <c r="X599" t="s">
        <v>47</v>
      </c>
      <c r="Y599">
        <v>45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9</v>
      </c>
      <c r="AP599">
        <v>7</v>
      </c>
      <c r="AQ599">
        <v>0</v>
      </c>
      <c r="AR599">
        <v>9</v>
      </c>
      <c r="AS599">
        <v>4</v>
      </c>
      <c r="AT599">
        <v>0</v>
      </c>
      <c r="AU599">
        <v>2</v>
      </c>
      <c r="AV599">
        <v>2</v>
      </c>
      <c r="AW599">
        <v>2</v>
      </c>
      <c r="AX599">
        <v>11</v>
      </c>
      <c r="AY599">
        <v>3</v>
      </c>
      <c r="AZ599">
        <v>2</v>
      </c>
      <c r="BA599">
        <v>4</v>
      </c>
      <c r="BG599" t="e" cm="1">
        <f t="array" ref="BG599">_xlfn.IFS(
  ISNUMBER(SEARCH("Galaxy", Inventory[[#This Row],[Desc]])), "Samsung")</f>
        <v>#N/A</v>
      </c>
    </row>
    <row r="600" spans="1:59" x14ac:dyDescent="0.25">
      <c r="A600">
        <v>124762</v>
      </c>
      <c r="B600" t="s">
        <v>1573</v>
      </c>
      <c r="C600" t="s">
        <v>49</v>
      </c>
      <c r="D600">
        <v>0</v>
      </c>
      <c r="E600">
        <v>0</v>
      </c>
      <c r="G600" t="s">
        <v>1574</v>
      </c>
      <c r="H600" s="21">
        <v>45105.409425381942</v>
      </c>
      <c r="I600" t="s">
        <v>5350</v>
      </c>
      <c r="J600" t="s">
        <v>51</v>
      </c>
      <c r="K600" t="b">
        <v>0</v>
      </c>
      <c r="N600" t="s">
        <v>52</v>
      </c>
      <c r="O600">
        <v>1.68</v>
      </c>
      <c r="Q600">
        <v>1.68</v>
      </c>
      <c r="R600">
        <v>2.7271999999999998</v>
      </c>
      <c r="S600">
        <v>0</v>
      </c>
      <c r="T600">
        <v>0</v>
      </c>
      <c r="X600" t="s">
        <v>47</v>
      </c>
      <c r="Y600">
        <v>41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</v>
      </c>
      <c r="AP600">
        <v>2</v>
      </c>
      <c r="AQ600">
        <v>2</v>
      </c>
      <c r="AR600">
        <v>3</v>
      </c>
      <c r="AS600">
        <v>2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1</v>
      </c>
      <c r="BG600" t="e" cm="1">
        <f t="array" ref="BG600">_xlfn.IFS(
  ISNUMBER(SEARCH("Galaxy", Inventory[[#This Row],[Desc]])), "Samsung")</f>
        <v>#N/A</v>
      </c>
    </row>
    <row r="601" spans="1:59" x14ac:dyDescent="0.25">
      <c r="A601">
        <v>124763</v>
      </c>
      <c r="B601" t="s">
        <v>1575</v>
      </c>
      <c r="C601" t="s">
        <v>58</v>
      </c>
      <c r="D601">
        <v>0</v>
      </c>
      <c r="E601">
        <v>0</v>
      </c>
      <c r="G601" t="s">
        <v>1576</v>
      </c>
      <c r="H601" s="21">
        <v>45105.409425578706</v>
      </c>
      <c r="I601" t="s">
        <v>5350</v>
      </c>
      <c r="J601" t="s">
        <v>51</v>
      </c>
      <c r="K601" t="b">
        <v>0</v>
      </c>
      <c r="N601" t="s">
        <v>52</v>
      </c>
      <c r="O601">
        <v>10.06</v>
      </c>
      <c r="Q601">
        <v>10.06</v>
      </c>
      <c r="R601">
        <v>13.181800000000001</v>
      </c>
      <c r="S601">
        <v>0</v>
      </c>
      <c r="T601">
        <v>0</v>
      </c>
      <c r="X601" t="s">
        <v>47</v>
      </c>
      <c r="Y601">
        <v>41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6</v>
      </c>
      <c r="AP601">
        <v>2</v>
      </c>
      <c r="AQ601">
        <v>5</v>
      </c>
      <c r="AR601">
        <v>3</v>
      </c>
      <c r="AS601">
        <v>3</v>
      </c>
      <c r="AT601">
        <v>3</v>
      </c>
      <c r="AU601">
        <v>3</v>
      </c>
      <c r="AV601">
        <v>2</v>
      </c>
      <c r="AW601">
        <v>4</v>
      </c>
      <c r="AX601">
        <v>5</v>
      </c>
      <c r="AY601">
        <v>0</v>
      </c>
      <c r="AZ601">
        <v>0</v>
      </c>
      <c r="BA601">
        <v>5</v>
      </c>
      <c r="BG601" t="e" cm="1">
        <f t="array" ref="BG601">_xlfn.IFS(
  ISNUMBER(SEARCH("Galaxy", Inventory[[#This Row],[Desc]])), "Samsung")</f>
        <v>#N/A</v>
      </c>
    </row>
    <row r="602" spans="1:59" x14ac:dyDescent="0.25">
      <c r="A602">
        <v>124764</v>
      </c>
      <c r="B602" t="s">
        <v>1577</v>
      </c>
      <c r="C602" t="s">
        <v>49</v>
      </c>
      <c r="D602">
        <v>0</v>
      </c>
      <c r="E602">
        <v>0</v>
      </c>
      <c r="G602" t="s">
        <v>1578</v>
      </c>
      <c r="H602" s="21">
        <v>45105.409425578706</v>
      </c>
      <c r="I602" t="s">
        <v>5350</v>
      </c>
      <c r="J602" t="s">
        <v>51</v>
      </c>
      <c r="K602" t="b">
        <v>0</v>
      </c>
      <c r="N602" t="s">
        <v>52</v>
      </c>
      <c r="O602">
        <v>2.65</v>
      </c>
      <c r="Q602">
        <v>2.65</v>
      </c>
      <c r="R602">
        <v>5</v>
      </c>
      <c r="S602">
        <v>0</v>
      </c>
      <c r="T602">
        <v>0</v>
      </c>
      <c r="X602" t="s">
        <v>47</v>
      </c>
      <c r="Y602">
        <v>62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</v>
      </c>
      <c r="AP602">
        <v>0</v>
      </c>
      <c r="AQ602">
        <v>3</v>
      </c>
      <c r="AR602">
        <v>5</v>
      </c>
      <c r="AS602">
        <v>2</v>
      </c>
      <c r="AT602">
        <v>1</v>
      </c>
      <c r="AU602">
        <v>1</v>
      </c>
      <c r="AV602">
        <v>0</v>
      </c>
      <c r="AW602">
        <v>2</v>
      </c>
      <c r="AX602">
        <v>1</v>
      </c>
      <c r="AY602">
        <v>0</v>
      </c>
      <c r="AZ602">
        <v>2</v>
      </c>
      <c r="BA602">
        <v>1</v>
      </c>
      <c r="BG602" t="e" cm="1">
        <f t="array" ref="BG602">_xlfn.IFS(
  ISNUMBER(SEARCH("Galaxy", Inventory[[#This Row],[Desc]])), "Samsung")</f>
        <v>#N/A</v>
      </c>
    </row>
    <row r="603" spans="1:59" x14ac:dyDescent="0.25">
      <c r="A603">
        <v>124765</v>
      </c>
      <c r="B603" t="s">
        <v>1579</v>
      </c>
      <c r="C603" t="s">
        <v>49</v>
      </c>
      <c r="D603">
        <v>0</v>
      </c>
      <c r="E603">
        <v>0</v>
      </c>
      <c r="G603" t="s">
        <v>1580</v>
      </c>
      <c r="H603" s="21">
        <v>45105.409425578706</v>
      </c>
      <c r="I603" t="s">
        <v>5350</v>
      </c>
      <c r="J603" t="s">
        <v>51</v>
      </c>
      <c r="K603" t="b">
        <v>0</v>
      </c>
      <c r="N603" t="s">
        <v>52</v>
      </c>
      <c r="O603">
        <v>2.79</v>
      </c>
      <c r="Q603">
        <v>2.79</v>
      </c>
      <c r="R603">
        <v>5</v>
      </c>
      <c r="S603">
        <v>0</v>
      </c>
      <c r="T603">
        <v>0</v>
      </c>
      <c r="X603" t="s">
        <v>47</v>
      </c>
      <c r="Y603">
        <v>65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G603" t="e" cm="1">
        <f t="array" ref="BG603">_xlfn.IFS(
  ISNUMBER(SEARCH("Galaxy", Inventory[[#This Row],[Desc]])), "Samsung")</f>
        <v>#N/A</v>
      </c>
    </row>
    <row r="604" spans="1:59" x14ac:dyDescent="0.25">
      <c r="A604">
        <v>124766</v>
      </c>
      <c r="B604" t="s">
        <v>1581</v>
      </c>
      <c r="C604" t="s">
        <v>58</v>
      </c>
      <c r="D604">
        <v>0</v>
      </c>
      <c r="E604">
        <v>0</v>
      </c>
      <c r="G604" t="s">
        <v>1582</v>
      </c>
      <c r="H604" s="21">
        <v>45105.409425578706</v>
      </c>
      <c r="I604" t="s">
        <v>5350</v>
      </c>
      <c r="J604" t="s">
        <v>51</v>
      </c>
      <c r="K604" t="b">
        <v>0</v>
      </c>
      <c r="N604" t="s">
        <v>52</v>
      </c>
      <c r="O604">
        <v>10.52</v>
      </c>
      <c r="Q604">
        <v>10.52</v>
      </c>
      <c r="R604">
        <v>13.181800000000001</v>
      </c>
      <c r="S604">
        <v>0</v>
      </c>
      <c r="T604">
        <v>0</v>
      </c>
      <c r="X604" t="s">
        <v>47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7</v>
      </c>
      <c r="AP604">
        <v>2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5362</v>
      </c>
      <c r="BG604" t="str" cm="1">
        <f t="array" ref="BG604">_xlfn.IFS(
  ISNUMBER(SEARCH("Ipad", Inventory[[#This Row],[Desc]])), "Apple")</f>
        <v>Apple</v>
      </c>
    </row>
    <row r="605" spans="1:59" x14ac:dyDescent="0.25">
      <c r="A605">
        <v>124767</v>
      </c>
      <c r="B605" t="s">
        <v>1583</v>
      </c>
      <c r="C605" t="s">
        <v>49</v>
      </c>
      <c r="D605">
        <v>0</v>
      </c>
      <c r="E605">
        <v>0</v>
      </c>
      <c r="G605" t="s">
        <v>1584</v>
      </c>
      <c r="H605" s="21">
        <v>45105.409425578706</v>
      </c>
      <c r="I605" t="s">
        <v>5350</v>
      </c>
      <c r="J605" t="s">
        <v>51</v>
      </c>
      <c r="K605" t="b">
        <v>0</v>
      </c>
      <c r="N605" t="s">
        <v>52</v>
      </c>
      <c r="O605">
        <v>2.93</v>
      </c>
      <c r="Q605">
        <v>2.93</v>
      </c>
      <c r="R605">
        <v>4.5453999999999999</v>
      </c>
      <c r="S605">
        <v>0</v>
      </c>
      <c r="T605">
        <v>0</v>
      </c>
      <c r="X605" t="s">
        <v>47</v>
      </c>
      <c r="Y605">
        <v>-2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9</v>
      </c>
      <c r="AP605">
        <v>9</v>
      </c>
      <c r="AQ605">
        <v>5</v>
      </c>
      <c r="AR605">
        <v>6</v>
      </c>
      <c r="AS605">
        <v>10</v>
      </c>
      <c r="AT605">
        <v>2</v>
      </c>
      <c r="AU605">
        <v>7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0</v>
      </c>
      <c r="BG605" t="str" cm="1">
        <f t="array" ref="BG605">_xlfn.IFS(
  ISNUMBER(SEARCH("Galaxy", Inventory[[#This Row],[Desc]])), "Samsung")</f>
        <v>Samsung</v>
      </c>
    </row>
    <row r="606" spans="1:59" x14ac:dyDescent="0.25">
      <c r="A606">
        <v>124768</v>
      </c>
      <c r="B606" t="s">
        <v>1585</v>
      </c>
      <c r="C606" t="s">
        <v>49</v>
      </c>
      <c r="D606">
        <v>0</v>
      </c>
      <c r="E606">
        <v>0</v>
      </c>
      <c r="G606" t="s">
        <v>1586</v>
      </c>
      <c r="H606" s="21">
        <v>45105.409425578706</v>
      </c>
      <c r="I606" t="s">
        <v>5350</v>
      </c>
      <c r="J606" t="s">
        <v>51</v>
      </c>
      <c r="K606" t="b">
        <v>0</v>
      </c>
      <c r="N606" t="s">
        <v>52</v>
      </c>
      <c r="O606">
        <v>1.68</v>
      </c>
      <c r="Q606">
        <v>1.68</v>
      </c>
      <c r="R606">
        <v>2.7271999999999998</v>
      </c>
      <c r="S606">
        <v>0</v>
      </c>
      <c r="T606">
        <v>0</v>
      </c>
      <c r="X606" t="s">
        <v>47</v>
      </c>
      <c r="Y606">
        <v>10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6</v>
      </c>
      <c r="AP606">
        <v>2</v>
      </c>
      <c r="AQ606">
        <v>1</v>
      </c>
      <c r="AR606">
        <v>5</v>
      </c>
      <c r="AS606">
        <v>4</v>
      </c>
      <c r="AT606">
        <v>2</v>
      </c>
      <c r="AU606">
        <v>3</v>
      </c>
      <c r="AV606">
        <v>2</v>
      </c>
      <c r="AW606">
        <v>0</v>
      </c>
      <c r="AX606">
        <v>2</v>
      </c>
      <c r="AY606">
        <v>4</v>
      </c>
      <c r="AZ606">
        <v>1</v>
      </c>
      <c r="BA606">
        <v>2</v>
      </c>
      <c r="BG606" t="e" cm="1">
        <f t="array" ref="BG606">_xlfn.IFS(
  ISNUMBER(SEARCH("Galaxy", Inventory[[#This Row],[Desc]])), "Samsung")</f>
        <v>#N/A</v>
      </c>
    </row>
    <row r="607" spans="1:59" x14ac:dyDescent="0.25">
      <c r="A607">
        <v>124769</v>
      </c>
      <c r="B607" t="s">
        <v>1587</v>
      </c>
      <c r="C607" t="s">
        <v>49</v>
      </c>
      <c r="D607">
        <v>0</v>
      </c>
      <c r="E607">
        <v>0</v>
      </c>
      <c r="G607" t="s">
        <v>1588</v>
      </c>
      <c r="H607" s="21">
        <v>45105.409425578706</v>
      </c>
      <c r="I607" t="s">
        <v>5350</v>
      </c>
      <c r="J607" t="s">
        <v>51</v>
      </c>
      <c r="K607" t="b">
        <v>0</v>
      </c>
      <c r="N607" t="s">
        <v>52</v>
      </c>
      <c r="O607">
        <v>2.65</v>
      </c>
      <c r="Q607">
        <v>2.65</v>
      </c>
      <c r="R607">
        <v>5</v>
      </c>
      <c r="S607">
        <v>0</v>
      </c>
      <c r="T607">
        <v>0</v>
      </c>
      <c r="X607" t="s">
        <v>47</v>
      </c>
      <c r="Y607">
        <v>32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14</v>
      </c>
      <c r="AP607">
        <v>11</v>
      </c>
      <c r="AQ607">
        <v>16</v>
      </c>
      <c r="AR607">
        <v>18</v>
      </c>
      <c r="AS607">
        <v>9</v>
      </c>
      <c r="AT607">
        <v>14</v>
      </c>
      <c r="AU607">
        <v>11</v>
      </c>
      <c r="AV607">
        <v>14</v>
      </c>
      <c r="AW607">
        <v>10</v>
      </c>
      <c r="AX607">
        <v>33</v>
      </c>
      <c r="AY607">
        <v>11</v>
      </c>
      <c r="AZ607">
        <v>11</v>
      </c>
      <c r="BA607">
        <v>20</v>
      </c>
      <c r="BG607" t="e" cm="1">
        <f t="array" ref="BG607">_xlfn.IFS(
  ISNUMBER(SEARCH("Galaxy", Inventory[[#This Row],[Desc]])), "Samsung")</f>
        <v>#N/A</v>
      </c>
    </row>
    <row r="608" spans="1:59" x14ac:dyDescent="0.25">
      <c r="A608">
        <v>124771</v>
      </c>
      <c r="B608" t="s">
        <v>1591</v>
      </c>
      <c r="C608" t="s">
        <v>49</v>
      </c>
      <c r="D608">
        <v>0</v>
      </c>
      <c r="E608">
        <v>0</v>
      </c>
      <c r="G608" t="s">
        <v>1592</v>
      </c>
      <c r="H608" s="21">
        <v>45105.409425578706</v>
      </c>
      <c r="I608" t="s">
        <v>5350</v>
      </c>
      <c r="J608" t="s">
        <v>51</v>
      </c>
      <c r="K608" t="b">
        <v>0</v>
      </c>
      <c r="N608" t="s">
        <v>52</v>
      </c>
      <c r="O608">
        <v>2.65</v>
      </c>
      <c r="Q608">
        <v>2.65</v>
      </c>
      <c r="R608">
        <v>5</v>
      </c>
      <c r="S608">
        <v>0</v>
      </c>
      <c r="T608">
        <v>0</v>
      </c>
      <c r="X608" t="s">
        <v>47</v>
      </c>
      <c r="Y608">
        <v>66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3</v>
      </c>
      <c r="AP608">
        <v>1</v>
      </c>
      <c r="AQ608">
        <v>2</v>
      </c>
      <c r="AR608">
        <v>4</v>
      </c>
      <c r="AS608">
        <v>3</v>
      </c>
      <c r="AT608">
        <v>1</v>
      </c>
      <c r="AU608">
        <v>0</v>
      </c>
      <c r="AV608">
        <v>0</v>
      </c>
      <c r="AW608">
        <v>1</v>
      </c>
      <c r="AX608">
        <v>2</v>
      </c>
      <c r="AY608">
        <v>2</v>
      </c>
      <c r="AZ608">
        <v>1</v>
      </c>
      <c r="BA608">
        <v>1</v>
      </c>
      <c r="BG608" t="e" cm="1">
        <f t="array" ref="BG608">_xlfn.IFS(
  ISNUMBER(SEARCH("Galaxy", Inventory[[#This Row],[Desc]])), "Samsung")</f>
        <v>#N/A</v>
      </c>
    </row>
    <row r="609" spans="1:59" x14ac:dyDescent="0.25">
      <c r="A609">
        <v>124772</v>
      </c>
      <c r="B609" t="s">
        <v>1593</v>
      </c>
      <c r="C609" t="s">
        <v>49</v>
      </c>
      <c r="D609">
        <v>0</v>
      </c>
      <c r="E609">
        <v>0</v>
      </c>
      <c r="G609" t="s">
        <v>1594</v>
      </c>
      <c r="H609" s="21">
        <v>45105.409425578706</v>
      </c>
      <c r="I609" t="s">
        <v>5350</v>
      </c>
      <c r="J609" t="s">
        <v>51</v>
      </c>
      <c r="K609" t="b">
        <v>0</v>
      </c>
      <c r="N609" t="s">
        <v>52</v>
      </c>
      <c r="O609">
        <v>7.68</v>
      </c>
      <c r="Q609">
        <v>7.68</v>
      </c>
      <c r="R609">
        <v>14.2148</v>
      </c>
      <c r="S609">
        <v>0</v>
      </c>
      <c r="T609">
        <v>0</v>
      </c>
      <c r="X609" t="s">
        <v>47</v>
      </c>
      <c r="Y609">
        <v>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5</v>
      </c>
      <c r="AP609">
        <v>7</v>
      </c>
      <c r="AQ609">
        <v>2</v>
      </c>
      <c r="AR609">
        <v>0</v>
      </c>
      <c r="AS609">
        <v>3</v>
      </c>
      <c r="AT609">
        <v>2</v>
      </c>
      <c r="AU609">
        <v>1</v>
      </c>
      <c r="AV609">
        <v>0</v>
      </c>
      <c r="AW609">
        <v>2</v>
      </c>
      <c r="AX609">
        <v>0</v>
      </c>
      <c r="AY609">
        <v>0</v>
      </c>
      <c r="AZ609">
        <v>0</v>
      </c>
      <c r="BA609">
        <v>0</v>
      </c>
      <c r="BB609" t="s">
        <v>5362</v>
      </c>
      <c r="BG609" t="str" cm="1">
        <f t="array" ref="BG609">_xlfn.IFS(
  ISNUMBER(SEARCH("Ipad", Inventory[[#This Row],[Desc]])), "Apple")</f>
        <v>Apple</v>
      </c>
    </row>
    <row r="610" spans="1:59" x14ac:dyDescent="0.25">
      <c r="A610">
        <v>124773</v>
      </c>
      <c r="B610" t="s">
        <v>1595</v>
      </c>
      <c r="C610" t="s">
        <v>49</v>
      </c>
      <c r="D610">
        <v>0</v>
      </c>
      <c r="E610">
        <v>0</v>
      </c>
      <c r="G610" t="s">
        <v>1596</v>
      </c>
      <c r="H610" s="21">
        <v>45105.409425578706</v>
      </c>
      <c r="I610" t="s">
        <v>5350</v>
      </c>
      <c r="J610" t="s">
        <v>51</v>
      </c>
      <c r="K610" t="b">
        <v>0</v>
      </c>
      <c r="N610" t="s">
        <v>52</v>
      </c>
      <c r="O610">
        <v>3.21</v>
      </c>
      <c r="Q610">
        <v>3.21</v>
      </c>
      <c r="R610">
        <v>5.4545000000000003</v>
      </c>
      <c r="S610">
        <v>0</v>
      </c>
      <c r="T610">
        <v>0</v>
      </c>
      <c r="X610" t="s">
        <v>47</v>
      </c>
      <c r="Y610">
        <v>-7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</v>
      </c>
      <c r="AP610">
        <v>6</v>
      </c>
      <c r="AQ610">
        <v>4</v>
      </c>
      <c r="AR610">
        <v>2</v>
      </c>
      <c r="AS610">
        <v>6</v>
      </c>
      <c r="AT610">
        <v>0</v>
      </c>
      <c r="AU610">
        <v>0</v>
      </c>
      <c r="AV610">
        <v>1</v>
      </c>
      <c r="AW610">
        <v>3</v>
      </c>
      <c r="AX610">
        <v>3</v>
      </c>
      <c r="AY610">
        <v>2</v>
      </c>
      <c r="AZ610">
        <v>4</v>
      </c>
      <c r="BA610">
        <v>2</v>
      </c>
      <c r="BG610" t="e" cm="1">
        <f t="array" ref="BG610">_xlfn.IFS(
  ISNUMBER(SEARCH("Galaxy", Inventory[[#This Row],[Desc]])), "Samsung")</f>
        <v>#N/A</v>
      </c>
    </row>
    <row r="611" spans="1:59" x14ac:dyDescent="0.25">
      <c r="A611">
        <v>124774</v>
      </c>
      <c r="B611" t="s">
        <v>1597</v>
      </c>
      <c r="C611" t="s">
        <v>49</v>
      </c>
      <c r="D611">
        <v>0</v>
      </c>
      <c r="E611">
        <v>0</v>
      </c>
      <c r="G611" t="s">
        <v>1598</v>
      </c>
      <c r="H611" s="21">
        <v>45105.409425578706</v>
      </c>
      <c r="I611" t="s">
        <v>5350</v>
      </c>
      <c r="J611" t="s">
        <v>51</v>
      </c>
      <c r="K611" t="b">
        <v>0</v>
      </c>
      <c r="N611" t="s">
        <v>52</v>
      </c>
      <c r="O611">
        <v>2.65</v>
      </c>
      <c r="Q611">
        <v>2.65</v>
      </c>
      <c r="R611">
        <v>3.8180999999999998</v>
      </c>
      <c r="S611">
        <v>0</v>
      </c>
      <c r="T611">
        <v>0</v>
      </c>
      <c r="X611" t="s">
        <v>47</v>
      </c>
      <c r="Y611">
        <v>33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</v>
      </c>
      <c r="AQ611">
        <v>4</v>
      </c>
      <c r="AR611">
        <v>0</v>
      </c>
      <c r="AS611">
        <v>4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1</v>
      </c>
      <c r="BA611">
        <v>2</v>
      </c>
      <c r="BG611" t="e" cm="1">
        <f t="array" ref="BG611">_xlfn.IFS(
  ISNUMBER(SEARCH("Galaxy", Inventory[[#This Row],[Desc]])), "Samsung")</f>
        <v>#N/A</v>
      </c>
    </row>
    <row r="612" spans="1:59" x14ac:dyDescent="0.25">
      <c r="A612">
        <v>124775</v>
      </c>
      <c r="B612" t="s">
        <v>1599</v>
      </c>
      <c r="C612" t="s">
        <v>49</v>
      </c>
      <c r="D612">
        <v>0</v>
      </c>
      <c r="E612">
        <v>0</v>
      </c>
      <c r="G612" t="s">
        <v>1600</v>
      </c>
      <c r="H612" s="21">
        <v>45105.409425578706</v>
      </c>
      <c r="I612" t="s">
        <v>5350</v>
      </c>
      <c r="J612" t="s">
        <v>51</v>
      </c>
      <c r="K612" t="b">
        <v>0</v>
      </c>
      <c r="N612" t="s">
        <v>52</v>
      </c>
      <c r="O612">
        <v>2.65</v>
      </c>
      <c r="Q612">
        <v>2.65</v>
      </c>
      <c r="R612">
        <v>3.8180999999999998</v>
      </c>
      <c r="S612">
        <v>0</v>
      </c>
      <c r="T612">
        <v>0</v>
      </c>
      <c r="X612" t="s">
        <v>47</v>
      </c>
      <c r="Y612">
        <v>32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</v>
      </c>
      <c r="AP612">
        <v>5</v>
      </c>
      <c r="AQ612">
        <v>1</v>
      </c>
      <c r="AR612">
        <v>0</v>
      </c>
      <c r="AS612">
        <v>4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G612" t="e" cm="1">
        <f t="array" ref="BG612">_xlfn.IFS(
  ISNUMBER(SEARCH("Galaxy", Inventory[[#This Row],[Desc]])), "Samsung")</f>
        <v>#N/A</v>
      </c>
    </row>
    <row r="613" spans="1:59" x14ac:dyDescent="0.25">
      <c r="A613">
        <v>124776</v>
      </c>
      <c r="B613" t="s">
        <v>1601</v>
      </c>
      <c r="C613" t="s">
        <v>49</v>
      </c>
      <c r="D613">
        <v>0</v>
      </c>
      <c r="E613">
        <v>0</v>
      </c>
      <c r="G613" t="s">
        <v>1164</v>
      </c>
      <c r="H613" s="21">
        <v>45105.409425578706</v>
      </c>
      <c r="I613" t="s">
        <v>5350</v>
      </c>
      <c r="J613" t="s">
        <v>51</v>
      </c>
      <c r="K613" t="b">
        <v>0</v>
      </c>
      <c r="N613" t="s">
        <v>52</v>
      </c>
      <c r="O613">
        <v>2.93</v>
      </c>
      <c r="Q613">
        <v>2.93</v>
      </c>
      <c r="R613">
        <v>4.5453999999999999</v>
      </c>
      <c r="S613">
        <v>0</v>
      </c>
      <c r="T613">
        <v>0</v>
      </c>
      <c r="X613" t="s">
        <v>47</v>
      </c>
      <c r="Y613">
        <v>14</v>
      </c>
      <c r="Z613">
        <v>0</v>
      </c>
      <c r="AA613">
        <v>70</v>
      </c>
      <c r="AB613">
        <v>70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9</v>
      </c>
      <c r="AP613">
        <v>16</v>
      </c>
      <c r="AQ613">
        <v>15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G613" t="e" cm="1">
        <f t="array" ref="BG613">_xlfn.IFS(
  ISNUMBER(SEARCH("Galaxy", Inventory[[#This Row],[Desc]])), "Samsung")</f>
        <v>#N/A</v>
      </c>
    </row>
    <row r="614" spans="1:59" x14ac:dyDescent="0.25">
      <c r="A614">
        <v>124777</v>
      </c>
      <c r="B614" t="s">
        <v>1602</v>
      </c>
      <c r="C614" t="s">
        <v>58</v>
      </c>
      <c r="D614">
        <v>0</v>
      </c>
      <c r="E614">
        <v>0</v>
      </c>
      <c r="G614" t="s">
        <v>1603</v>
      </c>
      <c r="H614" s="21">
        <v>45105.409425578706</v>
      </c>
      <c r="I614" t="s">
        <v>5350</v>
      </c>
      <c r="J614" t="s">
        <v>51</v>
      </c>
      <c r="K614" t="b">
        <v>0</v>
      </c>
      <c r="N614" t="s">
        <v>52</v>
      </c>
      <c r="O614">
        <v>2.93</v>
      </c>
      <c r="Q614">
        <v>2.93</v>
      </c>
      <c r="R614">
        <v>4.5453999999999999</v>
      </c>
      <c r="S614">
        <v>0</v>
      </c>
      <c r="T614">
        <v>0</v>
      </c>
      <c r="X614" t="s">
        <v>47</v>
      </c>
      <c r="Y614">
        <v>29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</v>
      </c>
      <c r="AP614">
        <v>0</v>
      </c>
      <c r="AQ614">
        <v>2</v>
      </c>
      <c r="AR614">
        <v>0</v>
      </c>
      <c r="AS614">
        <v>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 t="s">
        <v>5362</v>
      </c>
      <c r="BG614" t="e" cm="1">
        <f t="array" ref="BG614">_xlfn.IFS(
  ISNUMBER(SEARCH("Ipad", Inventory[[#This Row],[Desc]])), "Apple")</f>
        <v>#N/A</v>
      </c>
    </row>
    <row r="615" spans="1:59" x14ac:dyDescent="0.25">
      <c r="A615">
        <v>124778</v>
      </c>
      <c r="B615" t="s">
        <v>1604</v>
      </c>
      <c r="C615" t="s">
        <v>49</v>
      </c>
      <c r="D615">
        <v>0</v>
      </c>
      <c r="E615">
        <v>0</v>
      </c>
      <c r="G615" t="s">
        <v>1605</v>
      </c>
      <c r="H615" s="21">
        <v>45105.409425578706</v>
      </c>
      <c r="I615" t="s">
        <v>5350</v>
      </c>
      <c r="J615" t="s">
        <v>51</v>
      </c>
      <c r="K615" t="b">
        <v>0</v>
      </c>
      <c r="N615" t="s">
        <v>52</v>
      </c>
      <c r="O615">
        <v>3.07</v>
      </c>
      <c r="Q615">
        <v>3.07</v>
      </c>
      <c r="R615">
        <v>5.2727000000000004</v>
      </c>
      <c r="S615">
        <v>0</v>
      </c>
      <c r="T615">
        <v>0</v>
      </c>
      <c r="X615" t="s">
        <v>47</v>
      </c>
      <c r="Y615">
        <v>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8</v>
      </c>
      <c r="AP615">
        <v>10</v>
      </c>
      <c r="AQ615">
        <v>4</v>
      </c>
      <c r="AR615">
        <v>7</v>
      </c>
      <c r="AS615">
        <v>2</v>
      </c>
      <c r="AT615">
        <v>7</v>
      </c>
      <c r="AU615">
        <v>2</v>
      </c>
      <c r="AV615">
        <v>8</v>
      </c>
      <c r="AW615">
        <v>5</v>
      </c>
      <c r="AX615">
        <v>1</v>
      </c>
      <c r="AY615">
        <v>0</v>
      </c>
      <c r="AZ615">
        <v>0</v>
      </c>
      <c r="BA615">
        <v>0</v>
      </c>
      <c r="BG615" t="e" cm="1">
        <f t="array" ref="BG615">_xlfn.IFS(
  ISNUMBER(SEARCH("Galaxy", Inventory[[#This Row],[Desc]])), "Samsung")</f>
        <v>#N/A</v>
      </c>
    </row>
    <row r="616" spans="1:59" x14ac:dyDescent="0.25">
      <c r="A616">
        <v>124779</v>
      </c>
      <c r="B616" t="s">
        <v>1606</v>
      </c>
      <c r="C616" t="s">
        <v>49</v>
      </c>
      <c r="D616">
        <v>0</v>
      </c>
      <c r="E616">
        <v>0</v>
      </c>
      <c r="G616" t="s">
        <v>1607</v>
      </c>
      <c r="H616" s="21">
        <v>45105.409425578706</v>
      </c>
      <c r="I616" t="s">
        <v>5350</v>
      </c>
      <c r="J616" t="s">
        <v>51</v>
      </c>
      <c r="K616" t="b">
        <v>0</v>
      </c>
      <c r="N616" t="s">
        <v>52</v>
      </c>
      <c r="O616">
        <v>2.65</v>
      </c>
      <c r="Q616">
        <v>2.65</v>
      </c>
      <c r="R616">
        <v>5</v>
      </c>
      <c r="S616">
        <v>0</v>
      </c>
      <c r="T616">
        <v>0</v>
      </c>
      <c r="X616" t="s">
        <v>47</v>
      </c>
      <c r="Y616">
        <v>55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2</v>
      </c>
      <c r="AQ616">
        <v>1</v>
      </c>
      <c r="AR616">
        <v>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G616" t="e" cm="1">
        <f t="array" ref="BG616">_xlfn.IFS(
  ISNUMBER(SEARCH("Galaxy", Inventory[[#This Row],[Desc]])), "Samsung")</f>
        <v>#N/A</v>
      </c>
    </row>
    <row r="617" spans="1:59" x14ac:dyDescent="0.25">
      <c r="A617">
        <v>124780</v>
      </c>
      <c r="B617" t="s">
        <v>1608</v>
      </c>
      <c r="C617" t="s">
        <v>49</v>
      </c>
      <c r="D617">
        <v>0</v>
      </c>
      <c r="E617">
        <v>0</v>
      </c>
      <c r="G617" t="s">
        <v>1609</v>
      </c>
      <c r="H617" s="21">
        <v>45105.409425578706</v>
      </c>
      <c r="I617" t="s">
        <v>5350</v>
      </c>
      <c r="J617" t="s">
        <v>51</v>
      </c>
      <c r="K617" t="b">
        <v>0</v>
      </c>
      <c r="N617" t="s">
        <v>52</v>
      </c>
      <c r="O617">
        <v>2.65</v>
      </c>
      <c r="Q617">
        <v>2.65</v>
      </c>
      <c r="R617">
        <v>5</v>
      </c>
      <c r="S617">
        <v>0</v>
      </c>
      <c r="T617">
        <v>0</v>
      </c>
      <c r="X617" t="s">
        <v>47</v>
      </c>
      <c r="Y617">
        <v>-3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</v>
      </c>
      <c r="AP617">
        <v>22</v>
      </c>
      <c r="AQ617">
        <v>0</v>
      </c>
      <c r="AR617">
        <v>0</v>
      </c>
      <c r="AS617">
        <v>0</v>
      </c>
      <c r="AT617">
        <v>0</v>
      </c>
      <c r="AU617">
        <v>17</v>
      </c>
      <c r="AV617">
        <v>13</v>
      </c>
      <c r="AW617">
        <v>24</v>
      </c>
      <c r="AX617">
        <v>23</v>
      </c>
      <c r="AY617">
        <v>17</v>
      </c>
      <c r="AZ617">
        <v>2</v>
      </c>
      <c r="BA617">
        <v>1</v>
      </c>
      <c r="BG617" t="str" cm="1">
        <f t="array" ref="BG617">_xlfn.IFS(
  ISNUMBER(SEARCH("Galaxy", Inventory[[#This Row],[Desc]])), "Samsung")</f>
        <v>Samsung</v>
      </c>
    </row>
    <row r="618" spans="1:59" x14ac:dyDescent="0.25">
      <c r="A618">
        <v>124781</v>
      </c>
      <c r="B618" t="s">
        <v>1610</v>
      </c>
      <c r="C618" t="s">
        <v>114</v>
      </c>
      <c r="D618">
        <v>0</v>
      </c>
      <c r="E618">
        <v>0</v>
      </c>
      <c r="G618" t="s">
        <v>1611</v>
      </c>
      <c r="H618" s="21">
        <v>45105.409425578706</v>
      </c>
      <c r="I618" t="s">
        <v>5350</v>
      </c>
      <c r="J618" t="s">
        <v>51</v>
      </c>
      <c r="K618" t="b">
        <v>0</v>
      </c>
      <c r="N618" t="s">
        <v>52</v>
      </c>
      <c r="O618">
        <v>2.57</v>
      </c>
      <c r="Q618">
        <v>2.57</v>
      </c>
      <c r="R618">
        <v>0</v>
      </c>
      <c r="S618">
        <v>0</v>
      </c>
      <c r="T618">
        <v>0</v>
      </c>
      <c r="X618" t="s">
        <v>47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t="s">
        <v>5362</v>
      </c>
      <c r="BG618" t="e" cm="1">
        <f t="array" ref="BG618">_xlfn.IFS(
  ISNUMBER(SEARCH("Ipad", Inventory[[#This Row],[Desc]])), "Apple")</f>
        <v>#N/A</v>
      </c>
    </row>
    <row r="619" spans="1:59" x14ac:dyDescent="0.25">
      <c r="A619">
        <v>124782</v>
      </c>
      <c r="B619" t="s">
        <v>1612</v>
      </c>
      <c r="C619" t="s">
        <v>114</v>
      </c>
      <c r="D619">
        <v>0</v>
      </c>
      <c r="E619">
        <v>0</v>
      </c>
      <c r="G619" t="s">
        <v>1613</v>
      </c>
      <c r="H619" s="21">
        <v>45105.409425578706</v>
      </c>
      <c r="I619" t="s">
        <v>5350</v>
      </c>
      <c r="J619" t="s">
        <v>51</v>
      </c>
      <c r="K619" t="b">
        <v>0</v>
      </c>
      <c r="N619" t="s">
        <v>52</v>
      </c>
      <c r="O619">
        <v>1.66</v>
      </c>
      <c r="Q619">
        <v>1.66</v>
      </c>
      <c r="R619">
        <v>3.1818</v>
      </c>
      <c r="S619">
        <v>0</v>
      </c>
      <c r="T619">
        <v>0</v>
      </c>
      <c r="X619" t="s">
        <v>47</v>
      </c>
      <c r="Y619">
        <v>12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5</v>
      </c>
      <c r="AP619">
        <v>4</v>
      </c>
      <c r="AQ619">
        <v>3</v>
      </c>
      <c r="AR619">
        <v>0</v>
      </c>
      <c r="AS619">
        <v>2</v>
      </c>
      <c r="AT619">
        <v>1</v>
      </c>
      <c r="AU619">
        <v>1</v>
      </c>
      <c r="AV619">
        <v>1</v>
      </c>
      <c r="AW619">
        <v>0</v>
      </c>
      <c r="AX619">
        <v>1</v>
      </c>
      <c r="AY619">
        <v>2</v>
      </c>
      <c r="AZ619">
        <v>4</v>
      </c>
      <c r="BA619">
        <v>2</v>
      </c>
      <c r="BB619" t="s">
        <v>5362</v>
      </c>
      <c r="BG619" t="e" cm="1">
        <f t="array" ref="BG619">_xlfn.IFS(
  ISNUMBER(SEARCH("Ipad", Inventory[[#This Row],[Desc]])), "Apple")</f>
        <v>#N/A</v>
      </c>
    </row>
    <row r="620" spans="1:59" x14ac:dyDescent="0.25">
      <c r="A620">
        <v>124783</v>
      </c>
      <c r="B620" t="s">
        <v>1614</v>
      </c>
      <c r="C620" t="s">
        <v>49</v>
      </c>
      <c r="D620">
        <v>0</v>
      </c>
      <c r="E620">
        <v>0</v>
      </c>
      <c r="G620" t="s">
        <v>1615</v>
      </c>
      <c r="H620" s="21">
        <v>45105.409425578706</v>
      </c>
      <c r="I620" t="s">
        <v>5350</v>
      </c>
      <c r="J620" t="s">
        <v>51</v>
      </c>
      <c r="K620" t="b">
        <v>0</v>
      </c>
      <c r="N620" t="s">
        <v>52</v>
      </c>
      <c r="O620">
        <v>2.93</v>
      </c>
      <c r="Q620">
        <v>2.93</v>
      </c>
      <c r="R620">
        <v>4.5453999999999999</v>
      </c>
      <c r="S620">
        <v>0</v>
      </c>
      <c r="T620">
        <v>0</v>
      </c>
      <c r="X620" t="s">
        <v>47</v>
      </c>
      <c r="Y620">
        <v>-3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2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G620" t="e" cm="1">
        <f t="array" ref="BG620">_xlfn.IFS(
  ISNUMBER(SEARCH("Galaxy", Inventory[[#This Row],[Desc]])), "Samsung")</f>
        <v>#N/A</v>
      </c>
    </row>
    <row r="621" spans="1:59" x14ac:dyDescent="0.25">
      <c r="A621">
        <v>124784</v>
      </c>
      <c r="B621" t="s">
        <v>1616</v>
      </c>
      <c r="C621" t="s">
        <v>49</v>
      </c>
      <c r="D621">
        <v>0</v>
      </c>
      <c r="E621">
        <v>0</v>
      </c>
      <c r="G621" t="s">
        <v>1617</v>
      </c>
      <c r="H621" s="21">
        <v>45105.409425578706</v>
      </c>
      <c r="I621" t="s">
        <v>5350</v>
      </c>
      <c r="J621" t="s">
        <v>51</v>
      </c>
      <c r="K621" t="b">
        <v>0</v>
      </c>
      <c r="N621" t="s">
        <v>52</v>
      </c>
      <c r="O621">
        <v>2.65</v>
      </c>
      <c r="Q621">
        <v>2.65</v>
      </c>
      <c r="R621">
        <v>3.8182</v>
      </c>
      <c r="S621">
        <v>0</v>
      </c>
      <c r="T621">
        <v>0</v>
      </c>
      <c r="X621" t="s">
        <v>47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G621" t="str" cm="1">
        <f t="array" ref="BG621">_xlfn.IFS(
  ISNUMBER(SEARCH("Galaxy", Inventory[[#This Row],[Desc]])), "Samsung")</f>
        <v>Samsung</v>
      </c>
    </row>
    <row r="622" spans="1:59" x14ac:dyDescent="0.25">
      <c r="A622">
        <v>124785</v>
      </c>
      <c r="B622" t="s">
        <v>1618</v>
      </c>
      <c r="C622" t="s">
        <v>58</v>
      </c>
      <c r="D622">
        <v>0</v>
      </c>
      <c r="E622">
        <v>0</v>
      </c>
      <c r="G622" t="s">
        <v>1619</v>
      </c>
      <c r="H622" s="21">
        <v>45105.409425578706</v>
      </c>
      <c r="I622" t="s">
        <v>5350</v>
      </c>
      <c r="J622" t="s">
        <v>51</v>
      </c>
      <c r="K622" t="b">
        <v>0</v>
      </c>
      <c r="N622" t="s">
        <v>52</v>
      </c>
      <c r="O622">
        <v>1.62</v>
      </c>
      <c r="Q622">
        <v>1.62</v>
      </c>
      <c r="R622">
        <v>0</v>
      </c>
      <c r="S622">
        <v>0</v>
      </c>
      <c r="T622">
        <v>0</v>
      </c>
      <c r="X622" t="s">
        <v>47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5362</v>
      </c>
      <c r="BG622" t="e" cm="1">
        <f t="array" ref="BG622">_xlfn.IFS(
  ISNUMBER(SEARCH("Ipad", Inventory[[#This Row],[Desc]])), "Apple")</f>
        <v>#N/A</v>
      </c>
    </row>
    <row r="623" spans="1:59" x14ac:dyDescent="0.25">
      <c r="A623">
        <v>124786</v>
      </c>
      <c r="B623" t="s">
        <v>1620</v>
      </c>
      <c r="C623" t="s">
        <v>58</v>
      </c>
      <c r="D623">
        <v>0</v>
      </c>
      <c r="E623">
        <v>0</v>
      </c>
      <c r="G623" t="s">
        <v>1621</v>
      </c>
      <c r="H623" s="21">
        <v>45105.409425578706</v>
      </c>
      <c r="I623" t="s">
        <v>5350</v>
      </c>
      <c r="J623" t="s">
        <v>51</v>
      </c>
      <c r="K623" t="b">
        <v>0</v>
      </c>
      <c r="N623" t="s">
        <v>52</v>
      </c>
      <c r="O623">
        <v>1.62</v>
      </c>
      <c r="Q623">
        <v>1.62</v>
      </c>
      <c r="R623">
        <v>4.0909000000000004</v>
      </c>
      <c r="S623">
        <v>0</v>
      </c>
      <c r="T623">
        <v>0</v>
      </c>
      <c r="X623" t="s">
        <v>47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5</v>
      </c>
      <c r="AP623">
        <v>5</v>
      </c>
      <c r="AQ623">
        <v>3</v>
      </c>
      <c r="AR623">
        <v>0</v>
      </c>
      <c r="AS623">
        <v>6</v>
      </c>
      <c r="AT623">
        <v>2</v>
      </c>
      <c r="AU623">
        <v>1</v>
      </c>
      <c r="AV623">
        <v>3</v>
      </c>
      <c r="AW623">
        <v>2</v>
      </c>
      <c r="AX623">
        <v>2</v>
      </c>
      <c r="AY623">
        <v>3</v>
      </c>
      <c r="AZ623">
        <v>3</v>
      </c>
      <c r="BA623">
        <v>0</v>
      </c>
      <c r="BB623" t="s">
        <v>5362</v>
      </c>
      <c r="BG623" t="e" cm="1">
        <f t="array" ref="BG623">_xlfn.IFS(
  ISNUMBER(SEARCH("Ipad", Inventory[[#This Row],[Desc]])), "Apple")</f>
        <v>#N/A</v>
      </c>
    </row>
    <row r="624" spans="1:59" x14ac:dyDescent="0.25">
      <c r="A624">
        <v>124788</v>
      </c>
      <c r="B624" t="s">
        <v>1622</v>
      </c>
      <c r="C624" t="s">
        <v>49</v>
      </c>
      <c r="D624">
        <v>0</v>
      </c>
      <c r="E624">
        <v>0</v>
      </c>
      <c r="G624" t="s">
        <v>1623</v>
      </c>
      <c r="H624" s="21">
        <v>45105.409425578706</v>
      </c>
      <c r="I624" t="s">
        <v>5350</v>
      </c>
      <c r="J624" t="s">
        <v>51</v>
      </c>
      <c r="K624" t="b">
        <v>0</v>
      </c>
      <c r="N624" t="s">
        <v>52</v>
      </c>
      <c r="O624">
        <v>2.65</v>
      </c>
      <c r="Q624">
        <v>2.65</v>
      </c>
      <c r="R624">
        <v>5</v>
      </c>
      <c r="S624">
        <v>0</v>
      </c>
      <c r="T624">
        <v>0</v>
      </c>
      <c r="X624" t="s">
        <v>47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16</v>
      </c>
      <c r="AP624">
        <v>28</v>
      </c>
      <c r="AQ624">
        <v>15</v>
      </c>
      <c r="AR624">
        <v>23</v>
      </c>
      <c r="AS624">
        <v>13</v>
      </c>
      <c r="AT624">
        <v>17</v>
      </c>
      <c r="AU624">
        <v>18</v>
      </c>
      <c r="AV624">
        <v>13</v>
      </c>
      <c r="AW624">
        <v>26</v>
      </c>
      <c r="AX624">
        <v>13</v>
      </c>
      <c r="AY624">
        <v>0</v>
      </c>
      <c r="AZ624">
        <v>0</v>
      </c>
      <c r="BA624">
        <v>0</v>
      </c>
      <c r="BG624" t="str" cm="1">
        <f t="array" ref="BG624">_xlfn.IFS(
  ISNUMBER(SEARCH("Galaxy", Inventory[[#This Row],[Desc]])), "Samsung")</f>
        <v>Samsung</v>
      </c>
    </row>
    <row r="625" spans="1:59" x14ac:dyDescent="0.25">
      <c r="A625">
        <v>124789</v>
      </c>
      <c r="B625" t="s">
        <v>1624</v>
      </c>
      <c r="C625" t="s">
        <v>114</v>
      </c>
      <c r="D625">
        <v>0</v>
      </c>
      <c r="E625">
        <v>0</v>
      </c>
      <c r="G625" t="s">
        <v>1625</v>
      </c>
      <c r="H625" s="21">
        <v>45105.409425578706</v>
      </c>
      <c r="I625" t="s">
        <v>5350</v>
      </c>
      <c r="J625" t="s">
        <v>51</v>
      </c>
      <c r="K625" t="b">
        <v>0</v>
      </c>
      <c r="N625" t="s">
        <v>52</v>
      </c>
      <c r="O625">
        <v>2.57</v>
      </c>
      <c r="Q625">
        <v>2.57</v>
      </c>
      <c r="R625">
        <v>3.6364000000000001</v>
      </c>
      <c r="S625">
        <v>0</v>
      </c>
      <c r="T625">
        <v>0</v>
      </c>
      <c r="X625" t="s">
        <v>47</v>
      </c>
      <c r="Y625">
        <v>-1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 t="s">
        <v>5362</v>
      </c>
      <c r="BG625" t="e" cm="1">
        <f t="array" ref="BG625">_xlfn.IFS(
  ISNUMBER(SEARCH("Ipad", Inventory[[#This Row],[Desc]])), "Apple")</f>
        <v>#N/A</v>
      </c>
    </row>
    <row r="626" spans="1:59" x14ac:dyDescent="0.25">
      <c r="A626">
        <v>124790</v>
      </c>
      <c r="B626" t="s">
        <v>1626</v>
      </c>
      <c r="C626" t="s">
        <v>49</v>
      </c>
      <c r="D626">
        <v>0</v>
      </c>
      <c r="E626">
        <v>0</v>
      </c>
      <c r="G626" t="s">
        <v>1627</v>
      </c>
      <c r="H626" s="21">
        <v>45105.409425578706</v>
      </c>
      <c r="I626" t="s">
        <v>5350</v>
      </c>
      <c r="J626" t="s">
        <v>51</v>
      </c>
      <c r="K626" t="b">
        <v>0</v>
      </c>
      <c r="N626" t="s">
        <v>52</v>
      </c>
      <c r="O626">
        <v>2.93</v>
      </c>
      <c r="Q626">
        <v>2.93</v>
      </c>
      <c r="R626">
        <v>0</v>
      </c>
      <c r="S626">
        <v>0</v>
      </c>
      <c r="T626">
        <v>0</v>
      </c>
      <c r="X626" t="s">
        <v>47</v>
      </c>
      <c r="Y626">
        <v>-2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G626" t="e" cm="1">
        <f t="array" ref="BG626">_xlfn.IFS(
  ISNUMBER(SEARCH("Galaxy", Inventory[[#This Row],[Desc]])), "Samsung")</f>
        <v>#N/A</v>
      </c>
    </row>
    <row r="627" spans="1:59" x14ac:dyDescent="0.25">
      <c r="A627">
        <v>124791</v>
      </c>
      <c r="B627" t="s">
        <v>1628</v>
      </c>
      <c r="C627" t="s">
        <v>49</v>
      </c>
      <c r="D627">
        <v>0</v>
      </c>
      <c r="E627">
        <v>0</v>
      </c>
      <c r="G627" t="s">
        <v>1629</v>
      </c>
      <c r="H627" s="21">
        <v>45105.409425578706</v>
      </c>
      <c r="I627" t="s">
        <v>5350</v>
      </c>
      <c r="J627" t="s">
        <v>51</v>
      </c>
      <c r="K627" t="b">
        <v>0</v>
      </c>
      <c r="N627" t="s">
        <v>52</v>
      </c>
      <c r="O627">
        <v>2.09</v>
      </c>
      <c r="Q627">
        <v>2.09</v>
      </c>
      <c r="R627">
        <v>3.6364000000000001</v>
      </c>
      <c r="S627">
        <v>0</v>
      </c>
      <c r="T627">
        <v>0</v>
      </c>
      <c r="X627" t="s">
        <v>47</v>
      </c>
      <c r="Y627">
        <v>66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G627" t="e" cm="1">
        <f t="array" ref="BG627">_xlfn.IFS(
  ISNUMBER(SEARCH("Galaxy", Inventory[[#This Row],[Desc]])), "Samsung")</f>
        <v>#N/A</v>
      </c>
    </row>
    <row r="628" spans="1:59" x14ac:dyDescent="0.25">
      <c r="A628">
        <v>124792</v>
      </c>
      <c r="B628" t="s">
        <v>1630</v>
      </c>
      <c r="C628" t="s">
        <v>49</v>
      </c>
      <c r="D628">
        <v>0</v>
      </c>
      <c r="E628">
        <v>0</v>
      </c>
      <c r="G628" t="s">
        <v>1631</v>
      </c>
      <c r="H628" s="21">
        <v>45105.409425578706</v>
      </c>
      <c r="I628" t="s">
        <v>5350</v>
      </c>
      <c r="J628" t="s">
        <v>51</v>
      </c>
      <c r="K628" t="b">
        <v>0</v>
      </c>
      <c r="N628" t="s">
        <v>52</v>
      </c>
      <c r="O628">
        <v>2.65</v>
      </c>
      <c r="Q628">
        <v>2.65</v>
      </c>
      <c r="R628">
        <v>3.8180999999999998</v>
      </c>
      <c r="S628">
        <v>0</v>
      </c>
      <c r="T628">
        <v>0</v>
      </c>
      <c r="X628" t="s">
        <v>47</v>
      </c>
      <c r="Y628">
        <v>39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2</v>
      </c>
      <c r="AQ628">
        <v>3</v>
      </c>
      <c r="AR628">
        <v>0</v>
      </c>
      <c r="AS628">
        <v>4</v>
      </c>
      <c r="AT628">
        <v>2</v>
      </c>
      <c r="AU628">
        <v>1</v>
      </c>
      <c r="AV628">
        <v>0</v>
      </c>
      <c r="AW628">
        <v>0</v>
      </c>
      <c r="AX628">
        <v>1</v>
      </c>
      <c r="AY628">
        <v>1</v>
      </c>
      <c r="AZ628">
        <v>3</v>
      </c>
      <c r="BA628">
        <v>0</v>
      </c>
      <c r="BG628" t="e" cm="1">
        <f t="array" ref="BG628">_xlfn.IFS(
  ISNUMBER(SEARCH("Galaxy", Inventory[[#This Row],[Desc]])), "Samsung")</f>
        <v>#N/A</v>
      </c>
    </row>
    <row r="629" spans="1:59" x14ac:dyDescent="0.25">
      <c r="A629">
        <v>124793</v>
      </c>
      <c r="B629" t="s">
        <v>1632</v>
      </c>
      <c r="C629" t="s">
        <v>58</v>
      </c>
      <c r="D629">
        <v>0</v>
      </c>
      <c r="E629">
        <v>0</v>
      </c>
      <c r="G629" t="s">
        <v>1633</v>
      </c>
      <c r="H629" s="21">
        <v>45105.409425578706</v>
      </c>
      <c r="I629" t="s">
        <v>5350</v>
      </c>
      <c r="J629" t="s">
        <v>51</v>
      </c>
      <c r="K629" t="b">
        <v>0</v>
      </c>
      <c r="N629" t="s">
        <v>52</v>
      </c>
      <c r="O629">
        <v>2.38</v>
      </c>
      <c r="Q629">
        <v>2.38</v>
      </c>
      <c r="R629">
        <v>4.5453999999999999</v>
      </c>
      <c r="S629">
        <v>0</v>
      </c>
      <c r="T629">
        <v>0</v>
      </c>
      <c r="X629" t="s">
        <v>47</v>
      </c>
      <c r="Y629">
        <v>14</v>
      </c>
      <c r="Z629">
        <v>0</v>
      </c>
      <c r="AA629">
        <v>100</v>
      </c>
      <c r="AB629">
        <v>100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19</v>
      </c>
      <c r="AP629">
        <v>11</v>
      </c>
      <c r="AQ629">
        <v>16</v>
      </c>
      <c r="AR629">
        <v>12</v>
      </c>
      <c r="AS629">
        <v>12</v>
      </c>
      <c r="AT629">
        <v>9</v>
      </c>
      <c r="AU629">
        <v>4</v>
      </c>
      <c r="AV629">
        <v>5</v>
      </c>
      <c r="AW629">
        <v>7</v>
      </c>
      <c r="AX629">
        <v>13</v>
      </c>
      <c r="AY629">
        <v>11</v>
      </c>
      <c r="AZ629">
        <v>7</v>
      </c>
      <c r="BA629">
        <v>6</v>
      </c>
      <c r="BB629" t="s">
        <v>5362</v>
      </c>
      <c r="BG629" t="e" cm="1">
        <f t="array" ref="BG629">_xlfn.IFS(
  ISNUMBER(SEARCH("Ipad", Inventory[[#This Row],[Desc]])), "Apple")</f>
        <v>#N/A</v>
      </c>
    </row>
    <row r="630" spans="1:59" x14ac:dyDescent="0.25">
      <c r="A630">
        <v>124794</v>
      </c>
      <c r="B630" t="s">
        <v>1634</v>
      </c>
      <c r="C630" t="s">
        <v>49</v>
      </c>
      <c r="D630">
        <v>0</v>
      </c>
      <c r="E630">
        <v>0</v>
      </c>
      <c r="G630" t="s">
        <v>1635</v>
      </c>
      <c r="H630" s="21">
        <v>45105.409425578706</v>
      </c>
      <c r="I630" t="s">
        <v>5350</v>
      </c>
      <c r="J630" t="s">
        <v>51</v>
      </c>
      <c r="K630" t="b">
        <v>0</v>
      </c>
      <c r="N630" t="s">
        <v>52</v>
      </c>
      <c r="O630">
        <v>2.65</v>
      </c>
      <c r="Q630">
        <v>2.65</v>
      </c>
      <c r="R630">
        <v>5</v>
      </c>
      <c r="S630">
        <v>0</v>
      </c>
      <c r="T630">
        <v>0</v>
      </c>
      <c r="X630" t="s">
        <v>47</v>
      </c>
      <c r="Y630">
        <v>32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</v>
      </c>
      <c r="AP630">
        <v>7</v>
      </c>
      <c r="AQ630">
        <v>4</v>
      </c>
      <c r="AR630">
        <v>9</v>
      </c>
      <c r="AS630">
        <v>6</v>
      </c>
      <c r="AT630">
        <v>0</v>
      </c>
      <c r="AU630">
        <v>5</v>
      </c>
      <c r="AV630">
        <v>2</v>
      </c>
      <c r="AW630">
        <v>3</v>
      </c>
      <c r="AX630">
        <v>4</v>
      </c>
      <c r="AY630">
        <v>2</v>
      </c>
      <c r="AZ630">
        <v>4</v>
      </c>
      <c r="BA630">
        <v>2</v>
      </c>
      <c r="BG630" t="e" cm="1">
        <f t="array" ref="BG630">_xlfn.IFS(
  ISNUMBER(SEARCH("Galaxy", Inventory[[#This Row],[Desc]])), "Samsung")</f>
        <v>#N/A</v>
      </c>
    </row>
    <row r="631" spans="1:59" x14ac:dyDescent="0.25">
      <c r="A631">
        <v>124795</v>
      </c>
      <c r="B631" t="s">
        <v>1636</v>
      </c>
      <c r="C631" t="s">
        <v>49</v>
      </c>
      <c r="D631">
        <v>0</v>
      </c>
      <c r="E631">
        <v>0</v>
      </c>
      <c r="G631" t="s">
        <v>1637</v>
      </c>
      <c r="H631" s="21">
        <v>45105.409425578706</v>
      </c>
      <c r="I631" t="s">
        <v>5350</v>
      </c>
      <c r="J631" t="s">
        <v>51</v>
      </c>
      <c r="K631" t="b">
        <v>0</v>
      </c>
      <c r="N631" t="s">
        <v>52</v>
      </c>
      <c r="O631">
        <v>2.65</v>
      </c>
      <c r="Q631">
        <v>2.65</v>
      </c>
      <c r="R631">
        <v>5</v>
      </c>
      <c r="S631">
        <v>0</v>
      </c>
      <c r="T631">
        <v>0</v>
      </c>
      <c r="X631" t="s">
        <v>47</v>
      </c>
      <c r="Y631">
        <v>61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5</v>
      </c>
      <c r="AP631">
        <v>5</v>
      </c>
      <c r="AQ631">
        <v>3</v>
      </c>
      <c r="AR631">
        <v>2</v>
      </c>
      <c r="AS631">
        <v>3</v>
      </c>
      <c r="AT631">
        <v>0</v>
      </c>
      <c r="AU631">
        <v>1</v>
      </c>
      <c r="AV631">
        <v>2</v>
      </c>
      <c r="AW631">
        <v>1</v>
      </c>
      <c r="AX631">
        <v>2</v>
      </c>
      <c r="AY631">
        <v>2</v>
      </c>
      <c r="AZ631">
        <v>0</v>
      </c>
      <c r="BA631">
        <v>0</v>
      </c>
      <c r="BG631" t="e" cm="1">
        <f t="array" ref="BG631">_xlfn.IFS(
  ISNUMBER(SEARCH("Galaxy", Inventory[[#This Row],[Desc]])), "Samsung")</f>
        <v>#N/A</v>
      </c>
    </row>
    <row r="632" spans="1:59" x14ac:dyDescent="0.25">
      <c r="A632">
        <v>124796</v>
      </c>
      <c r="B632" t="s">
        <v>1638</v>
      </c>
      <c r="C632" t="s">
        <v>49</v>
      </c>
      <c r="D632">
        <v>0</v>
      </c>
      <c r="E632">
        <v>0</v>
      </c>
      <c r="G632" t="s">
        <v>1639</v>
      </c>
      <c r="H632" s="21">
        <v>45105.409425578706</v>
      </c>
      <c r="I632" t="s">
        <v>5350</v>
      </c>
      <c r="J632" t="s">
        <v>51</v>
      </c>
      <c r="K632" t="b">
        <v>0</v>
      </c>
      <c r="N632" t="s">
        <v>52</v>
      </c>
      <c r="O632">
        <v>2.79</v>
      </c>
      <c r="Q632">
        <v>2.79</v>
      </c>
      <c r="R632">
        <v>5</v>
      </c>
      <c r="S632">
        <v>0</v>
      </c>
      <c r="T632">
        <v>0</v>
      </c>
      <c r="X632" t="s">
        <v>47</v>
      </c>
      <c r="Y632">
        <v>58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0</v>
      </c>
      <c r="BG632" t="e" cm="1">
        <f t="array" ref="BG632">_xlfn.IFS(
  ISNUMBER(SEARCH("Galaxy", Inventory[[#This Row],[Desc]])), "Samsung")</f>
        <v>#N/A</v>
      </c>
    </row>
    <row r="633" spans="1:59" x14ac:dyDescent="0.25">
      <c r="A633">
        <v>124797</v>
      </c>
      <c r="B633" t="s">
        <v>1640</v>
      </c>
      <c r="C633" t="s">
        <v>114</v>
      </c>
      <c r="D633">
        <v>0</v>
      </c>
      <c r="E633">
        <v>0</v>
      </c>
      <c r="G633" t="s">
        <v>1641</v>
      </c>
      <c r="H633" s="21">
        <v>45105.409425578706</v>
      </c>
      <c r="I633" t="s">
        <v>5350</v>
      </c>
      <c r="J633" t="s">
        <v>51</v>
      </c>
      <c r="K633" t="b">
        <v>0</v>
      </c>
      <c r="N633" t="s">
        <v>52</v>
      </c>
      <c r="O633">
        <v>2.57</v>
      </c>
      <c r="Q633">
        <v>2.57</v>
      </c>
      <c r="R633">
        <v>4.0909000000000004</v>
      </c>
      <c r="S633">
        <v>0</v>
      </c>
      <c r="T633">
        <v>0</v>
      </c>
      <c r="X633" t="s">
        <v>47</v>
      </c>
      <c r="Y633">
        <v>65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t="s">
        <v>5362</v>
      </c>
      <c r="BG633" t="e" cm="1">
        <f t="array" ref="BG633">_xlfn.IFS(
  ISNUMBER(SEARCH("Ipad", Inventory[[#This Row],[Desc]])), "Apple")</f>
        <v>#N/A</v>
      </c>
    </row>
    <row r="634" spans="1:59" x14ac:dyDescent="0.25">
      <c r="A634">
        <v>124798</v>
      </c>
      <c r="B634" t="s">
        <v>1642</v>
      </c>
      <c r="C634" t="s">
        <v>49</v>
      </c>
      <c r="D634">
        <v>0</v>
      </c>
      <c r="E634">
        <v>0</v>
      </c>
      <c r="G634" t="s">
        <v>1643</v>
      </c>
      <c r="H634" s="21">
        <v>45105.409425578706</v>
      </c>
      <c r="I634" t="s">
        <v>5350</v>
      </c>
      <c r="J634" t="s">
        <v>51</v>
      </c>
      <c r="K634" t="b">
        <v>0</v>
      </c>
      <c r="N634" t="s">
        <v>52</v>
      </c>
      <c r="O634">
        <v>3.07</v>
      </c>
      <c r="Q634">
        <v>3.07</v>
      </c>
      <c r="R634">
        <v>5.2727000000000004</v>
      </c>
      <c r="S634">
        <v>0</v>
      </c>
      <c r="T634">
        <v>0</v>
      </c>
      <c r="X634" t="s">
        <v>47</v>
      </c>
      <c r="Y634">
        <v>39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18</v>
      </c>
      <c r="AP634">
        <v>21</v>
      </c>
      <c r="AQ634">
        <v>15</v>
      </c>
      <c r="AR634">
        <v>5</v>
      </c>
      <c r="AS634">
        <v>0</v>
      </c>
      <c r="AT634">
        <v>0</v>
      </c>
      <c r="AU634">
        <v>20</v>
      </c>
      <c r="AV634">
        <v>13</v>
      </c>
      <c r="AW634">
        <v>16</v>
      </c>
      <c r="AX634">
        <v>27</v>
      </c>
      <c r="AY634">
        <v>12</v>
      </c>
      <c r="AZ634">
        <v>13</v>
      </c>
      <c r="BA634">
        <v>17</v>
      </c>
      <c r="BG634" t="e" cm="1">
        <f t="array" ref="BG634">_xlfn.IFS(
  ISNUMBER(SEARCH("Galaxy", Inventory[[#This Row],[Desc]])), "Samsung")</f>
        <v>#N/A</v>
      </c>
    </row>
    <row r="635" spans="1:59" x14ac:dyDescent="0.25">
      <c r="A635">
        <v>124799</v>
      </c>
      <c r="B635" t="s">
        <v>1644</v>
      </c>
      <c r="C635" t="s">
        <v>49</v>
      </c>
      <c r="D635">
        <v>0</v>
      </c>
      <c r="E635">
        <v>0</v>
      </c>
      <c r="G635" t="s">
        <v>1645</v>
      </c>
      <c r="H635" s="21">
        <v>45105.409425578706</v>
      </c>
      <c r="I635" t="s">
        <v>5350</v>
      </c>
      <c r="J635" t="s">
        <v>51</v>
      </c>
      <c r="K635" t="b">
        <v>0</v>
      </c>
      <c r="N635" t="s">
        <v>52</v>
      </c>
      <c r="O635">
        <v>1.68</v>
      </c>
      <c r="Q635">
        <v>1.68</v>
      </c>
      <c r="R635">
        <v>2.7271999999999998</v>
      </c>
      <c r="S635">
        <v>0</v>
      </c>
      <c r="T635">
        <v>0</v>
      </c>
      <c r="X635" t="s">
        <v>47</v>
      </c>
      <c r="Y635">
        <v>72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G635" t="e" cm="1">
        <f t="array" ref="BG635">_xlfn.IFS(
  ISNUMBER(SEARCH("Galaxy", Inventory[[#This Row],[Desc]])), "Samsung")</f>
        <v>#N/A</v>
      </c>
    </row>
    <row r="636" spans="1:59" x14ac:dyDescent="0.25">
      <c r="A636">
        <v>124800</v>
      </c>
      <c r="B636" t="s">
        <v>1646</v>
      </c>
      <c r="C636" t="s">
        <v>58</v>
      </c>
      <c r="D636">
        <v>0</v>
      </c>
      <c r="E636">
        <v>0</v>
      </c>
      <c r="G636" t="s">
        <v>1647</v>
      </c>
      <c r="H636" s="21">
        <v>45105.409425578706</v>
      </c>
      <c r="I636" t="s">
        <v>5350</v>
      </c>
      <c r="J636" t="s">
        <v>51</v>
      </c>
      <c r="K636" t="b">
        <v>0</v>
      </c>
      <c r="N636" t="s">
        <v>52</v>
      </c>
      <c r="O636">
        <v>1.62</v>
      </c>
      <c r="Q636">
        <v>1.62</v>
      </c>
      <c r="R636">
        <v>4.0909000000000004</v>
      </c>
      <c r="S636">
        <v>0</v>
      </c>
      <c r="T636">
        <v>0</v>
      </c>
      <c r="X636" t="s">
        <v>47</v>
      </c>
      <c r="Y636">
        <v>35</v>
      </c>
      <c r="Z636">
        <v>0</v>
      </c>
      <c r="AA636">
        <v>50</v>
      </c>
      <c r="AB636">
        <v>50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15</v>
      </c>
      <c r="AP636">
        <v>12</v>
      </c>
      <c r="AQ636">
        <v>3</v>
      </c>
      <c r="AR636">
        <v>6</v>
      </c>
      <c r="AS636">
        <v>0</v>
      </c>
      <c r="AT636">
        <v>0</v>
      </c>
      <c r="AU636">
        <v>20</v>
      </c>
      <c r="AV636">
        <v>4</v>
      </c>
      <c r="AW636">
        <v>13</v>
      </c>
      <c r="AX636">
        <v>24</v>
      </c>
      <c r="AY636">
        <v>9</v>
      </c>
      <c r="AZ636">
        <v>7</v>
      </c>
      <c r="BA636">
        <v>12</v>
      </c>
      <c r="BB636" t="s">
        <v>5362</v>
      </c>
      <c r="BG636" t="e" cm="1">
        <f t="array" ref="BG636">_xlfn.IFS(
  ISNUMBER(SEARCH("Ipad", Inventory[[#This Row],[Desc]])), "Apple")</f>
        <v>#N/A</v>
      </c>
    </row>
    <row r="637" spans="1:59" x14ac:dyDescent="0.25">
      <c r="A637">
        <v>124801</v>
      </c>
      <c r="B637" t="s">
        <v>1648</v>
      </c>
      <c r="C637" t="s">
        <v>58</v>
      </c>
      <c r="D637">
        <v>0</v>
      </c>
      <c r="E637">
        <v>0</v>
      </c>
      <c r="G637" t="s">
        <v>1649</v>
      </c>
      <c r="H637" s="21">
        <v>45105.409425578706</v>
      </c>
      <c r="I637" t="s">
        <v>5350</v>
      </c>
      <c r="J637" t="s">
        <v>51</v>
      </c>
      <c r="K637" t="b">
        <v>0</v>
      </c>
      <c r="N637" t="s">
        <v>52</v>
      </c>
      <c r="O637">
        <v>1.62</v>
      </c>
      <c r="Q637">
        <v>1.62</v>
      </c>
      <c r="R637">
        <v>4.0909000000000004</v>
      </c>
      <c r="S637">
        <v>0</v>
      </c>
      <c r="T637">
        <v>0</v>
      </c>
      <c r="X637" t="s">
        <v>47</v>
      </c>
      <c r="Y637">
        <v>36</v>
      </c>
      <c r="Z637">
        <v>0</v>
      </c>
      <c r="AA637">
        <v>50</v>
      </c>
      <c r="AB637">
        <v>50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26</v>
      </c>
      <c r="AP637">
        <v>10</v>
      </c>
      <c r="AQ637">
        <v>11</v>
      </c>
      <c r="AR637">
        <v>11</v>
      </c>
      <c r="AS637">
        <v>3</v>
      </c>
      <c r="AT637">
        <v>0</v>
      </c>
      <c r="AU637">
        <v>18</v>
      </c>
      <c r="AV637">
        <v>20</v>
      </c>
      <c r="AW637">
        <v>12</v>
      </c>
      <c r="AX637">
        <v>14</v>
      </c>
      <c r="AY637">
        <v>13</v>
      </c>
      <c r="AZ637">
        <v>7</v>
      </c>
      <c r="BA637">
        <v>4</v>
      </c>
      <c r="BB637" t="s">
        <v>5362</v>
      </c>
      <c r="BG637" t="e" cm="1">
        <f t="array" ref="BG637">_xlfn.IFS(
  ISNUMBER(SEARCH("Ipad", Inventory[[#This Row],[Desc]])), "Apple")</f>
        <v>#N/A</v>
      </c>
    </row>
    <row r="638" spans="1:59" x14ac:dyDescent="0.25">
      <c r="A638">
        <v>124802</v>
      </c>
      <c r="B638" t="s">
        <v>1650</v>
      </c>
      <c r="C638" t="s">
        <v>49</v>
      </c>
      <c r="D638">
        <v>0</v>
      </c>
      <c r="E638">
        <v>0</v>
      </c>
      <c r="G638" t="s">
        <v>1651</v>
      </c>
      <c r="H638" s="21">
        <v>45105.409425578706</v>
      </c>
      <c r="I638" t="s">
        <v>5350</v>
      </c>
      <c r="J638" t="s">
        <v>51</v>
      </c>
      <c r="K638" t="b">
        <v>0</v>
      </c>
      <c r="N638" t="s">
        <v>52</v>
      </c>
      <c r="O638">
        <v>2.93</v>
      </c>
      <c r="Q638">
        <v>2.93</v>
      </c>
      <c r="R638">
        <v>0</v>
      </c>
      <c r="S638">
        <v>0</v>
      </c>
      <c r="T638">
        <v>0</v>
      </c>
      <c r="X638" t="s">
        <v>47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5362</v>
      </c>
      <c r="BG638" t="e" cm="1">
        <f t="array" ref="BG638">_xlfn.IFS(
  ISNUMBER(SEARCH("Ipad", Inventory[[#This Row],[Desc]])), "Apple")</f>
        <v>#N/A</v>
      </c>
    </row>
    <row r="639" spans="1:59" x14ac:dyDescent="0.25">
      <c r="A639">
        <v>124803</v>
      </c>
      <c r="B639" t="s">
        <v>1652</v>
      </c>
      <c r="C639" t="s">
        <v>49</v>
      </c>
      <c r="D639">
        <v>0</v>
      </c>
      <c r="E639">
        <v>0</v>
      </c>
      <c r="G639" t="s">
        <v>1653</v>
      </c>
      <c r="H639" s="21">
        <v>45105.409425578706</v>
      </c>
      <c r="I639" t="s">
        <v>5350</v>
      </c>
      <c r="J639" t="s">
        <v>51</v>
      </c>
      <c r="K639" t="b">
        <v>0</v>
      </c>
      <c r="N639" t="s">
        <v>52</v>
      </c>
      <c r="O639">
        <v>2.65</v>
      </c>
      <c r="Q639">
        <v>2.65</v>
      </c>
      <c r="R639">
        <v>5</v>
      </c>
      <c r="S639">
        <v>0</v>
      </c>
      <c r="T639">
        <v>0</v>
      </c>
      <c r="X639" t="s">
        <v>47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G639" t="e" cm="1">
        <f t="array" ref="BG639">_xlfn.IFS(
  ISNUMBER(SEARCH("Galaxy", Inventory[[#This Row],[Desc]])), "Samsung")</f>
        <v>#N/A</v>
      </c>
    </row>
    <row r="640" spans="1:59" x14ac:dyDescent="0.25">
      <c r="A640">
        <v>124804</v>
      </c>
      <c r="B640" t="s">
        <v>1654</v>
      </c>
      <c r="C640" t="s">
        <v>49</v>
      </c>
      <c r="D640">
        <v>0</v>
      </c>
      <c r="E640">
        <v>0</v>
      </c>
      <c r="G640" t="s">
        <v>1655</v>
      </c>
      <c r="H640" s="21">
        <v>45105.409425578706</v>
      </c>
      <c r="I640" t="s">
        <v>5350</v>
      </c>
      <c r="J640" t="s">
        <v>51</v>
      </c>
      <c r="K640" t="b">
        <v>0</v>
      </c>
      <c r="N640" t="s">
        <v>52</v>
      </c>
      <c r="O640">
        <v>2.65</v>
      </c>
      <c r="Q640">
        <v>2.65</v>
      </c>
      <c r="R640">
        <v>5</v>
      </c>
      <c r="S640">
        <v>0</v>
      </c>
      <c r="T640">
        <v>0</v>
      </c>
      <c r="X640" t="s">
        <v>47</v>
      </c>
      <c r="Y640">
        <v>11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</v>
      </c>
      <c r="AP640">
        <v>0</v>
      </c>
      <c r="AQ640">
        <v>4</v>
      </c>
      <c r="AR640">
        <v>8</v>
      </c>
      <c r="AS640">
        <v>10</v>
      </c>
      <c r="AT640">
        <v>4</v>
      </c>
      <c r="AU640">
        <v>3</v>
      </c>
      <c r="AV640">
        <v>0</v>
      </c>
      <c r="AW640">
        <v>16</v>
      </c>
      <c r="AX640">
        <v>4</v>
      </c>
      <c r="AY640">
        <v>4</v>
      </c>
      <c r="AZ640">
        <v>6</v>
      </c>
      <c r="BA640">
        <v>11</v>
      </c>
      <c r="BG640" t="e" cm="1">
        <f t="array" ref="BG640">_xlfn.IFS(
  ISNUMBER(SEARCH("Galaxy", Inventory[[#This Row],[Desc]])), "Samsung")</f>
        <v>#N/A</v>
      </c>
    </row>
    <row r="641" spans="1:59" x14ac:dyDescent="0.25">
      <c r="A641">
        <v>124805</v>
      </c>
      <c r="B641" t="s">
        <v>1656</v>
      </c>
      <c r="C641" t="s">
        <v>49</v>
      </c>
      <c r="D641">
        <v>0</v>
      </c>
      <c r="E641">
        <v>0</v>
      </c>
      <c r="G641" t="s">
        <v>1657</v>
      </c>
      <c r="H641" s="21">
        <v>45105.409425578706</v>
      </c>
      <c r="I641" t="s">
        <v>5350</v>
      </c>
      <c r="J641" t="s">
        <v>51</v>
      </c>
      <c r="K641" t="b">
        <v>0</v>
      </c>
      <c r="N641" t="s">
        <v>52</v>
      </c>
      <c r="O641">
        <v>2.79</v>
      </c>
      <c r="Q641">
        <v>2.79</v>
      </c>
      <c r="R641">
        <v>5</v>
      </c>
      <c r="S641">
        <v>0</v>
      </c>
      <c r="T641">
        <v>0</v>
      </c>
      <c r="X641" t="s">
        <v>47</v>
      </c>
      <c r="Y641">
        <v>58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1</v>
      </c>
      <c r="AZ641">
        <v>1</v>
      </c>
      <c r="BA641">
        <v>1</v>
      </c>
      <c r="BG641" t="e" cm="1">
        <f t="array" ref="BG641">_xlfn.IFS(
  ISNUMBER(SEARCH("Galaxy", Inventory[[#This Row],[Desc]])), "Samsung")</f>
        <v>#N/A</v>
      </c>
    </row>
    <row r="642" spans="1:59" x14ac:dyDescent="0.25">
      <c r="A642">
        <v>124806</v>
      </c>
      <c r="B642" t="s">
        <v>1658</v>
      </c>
      <c r="C642" t="s">
        <v>49</v>
      </c>
      <c r="D642">
        <v>0</v>
      </c>
      <c r="E642">
        <v>0</v>
      </c>
      <c r="G642" t="s">
        <v>1659</v>
      </c>
      <c r="H642" s="21">
        <v>45105.409425578706</v>
      </c>
      <c r="I642" t="s">
        <v>5350</v>
      </c>
      <c r="J642" t="s">
        <v>51</v>
      </c>
      <c r="K642" t="b">
        <v>0</v>
      </c>
      <c r="N642" t="s">
        <v>52</v>
      </c>
      <c r="O642">
        <v>3.21</v>
      </c>
      <c r="Q642">
        <v>3.21</v>
      </c>
      <c r="R642">
        <v>6.3110999999999997</v>
      </c>
      <c r="S642">
        <v>0</v>
      </c>
      <c r="T642">
        <v>0</v>
      </c>
      <c r="X642" t="s">
        <v>47</v>
      </c>
      <c r="Y642">
        <v>19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9</v>
      </c>
      <c r="AP642">
        <v>8</v>
      </c>
      <c r="AQ642">
        <v>4</v>
      </c>
      <c r="AR642">
        <v>6</v>
      </c>
      <c r="AS642">
        <v>4</v>
      </c>
      <c r="AT642">
        <v>2</v>
      </c>
      <c r="AU642">
        <v>2</v>
      </c>
      <c r="AV642">
        <v>5</v>
      </c>
      <c r="AW642">
        <v>3</v>
      </c>
      <c r="AX642">
        <v>1</v>
      </c>
      <c r="AY642">
        <v>4</v>
      </c>
      <c r="AZ642">
        <v>0</v>
      </c>
      <c r="BA642">
        <v>5</v>
      </c>
      <c r="BG642" t="e" cm="1">
        <f t="array" ref="BG642">_xlfn.IFS(
  ISNUMBER(SEARCH("Galaxy", Inventory[[#This Row],[Desc]])), "Samsung")</f>
        <v>#N/A</v>
      </c>
    </row>
    <row r="643" spans="1:59" x14ac:dyDescent="0.25">
      <c r="A643">
        <v>124807</v>
      </c>
      <c r="B643" t="s">
        <v>1660</v>
      </c>
      <c r="C643" t="s">
        <v>49</v>
      </c>
      <c r="D643">
        <v>0</v>
      </c>
      <c r="E643">
        <v>0</v>
      </c>
      <c r="G643" t="s">
        <v>1661</v>
      </c>
      <c r="H643" s="21">
        <v>45105.409425578706</v>
      </c>
      <c r="I643" t="s">
        <v>5350</v>
      </c>
      <c r="J643" t="s">
        <v>51</v>
      </c>
      <c r="K643" t="b">
        <v>0</v>
      </c>
      <c r="N643" t="s">
        <v>52</v>
      </c>
      <c r="O643">
        <v>2.93</v>
      </c>
      <c r="Q643">
        <v>2.93</v>
      </c>
      <c r="R643">
        <v>0</v>
      </c>
      <c r="S643">
        <v>0</v>
      </c>
      <c r="T643">
        <v>0</v>
      </c>
      <c r="X643" t="s">
        <v>47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G643" t="e" cm="1">
        <f t="array" ref="BG643">_xlfn.IFS(
  ISNUMBER(SEARCH("Galaxy", Inventory[[#This Row],[Desc]])), "Samsung")</f>
        <v>#N/A</v>
      </c>
    </row>
    <row r="644" spans="1:59" x14ac:dyDescent="0.25">
      <c r="A644">
        <v>124808</v>
      </c>
      <c r="B644" t="s">
        <v>1662</v>
      </c>
      <c r="C644" t="s">
        <v>49</v>
      </c>
      <c r="D644">
        <v>0</v>
      </c>
      <c r="E644">
        <v>0</v>
      </c>
      <c r="G644" t="s">
        <v>1663</v>
      </c>
      <c r="H644" s="21">
        <v>45105.409425578706</v>
      </c>
      <c r="I644" t="s">
        <v>5350</v>
      </c>
      <c r="J644" t="s">
        <v>51</v>
      </c>
      <c r="K644" t="b">
        <v>0</v>
      </c>
      <c r="N644" t="s">
        <v>52</v>
      </c>
      <c r="O644">
        <v>2.93</v>
      </c>
      <c r="Q644">
        <v>2.93</v>
      </c>
      <c r="R644">
        <v>4.5453999999999999</v>
      </c>
      <c r="S644">
        <v>0</v>
      </c>
      <c r="T644">
        <v>0</v>
      </c>
      <c r="X644" t="s">
        <v>47</v>
      </c>
      <c r="Y644">
        <v>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23</v>
      </c>
      <c r="AQ644">
        <v>21</v>
      </c>
      <c r="AR644">
        <v>9</v>
      </c>
      <c r="AS644">
        <v>6</v>
      </c>
      <c r="AT644">
        <v>2</v>
      </c>
      <c r="AU644">
        <v>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5362</v>
      </c>
      <c r="BG644" t="e" cm="1">
        <f t="array" ref="BG644">_xlfn.IFS(
  ISNUMBER(SEARCH("Ipad", Inventory[[#This Row],[Desc]])), "Apple")</f>
        <v>#N/A</v>
      </c>
    </row>
    <row r="645" spans="1:59" x14ac:dyDescent="0.25">
      <c r="A645">
        <v>124811</v>
      </c>
      <c r="B645" t="s">
        <v>1668</v>
      </c>
      <c r="C645" t="s">
        <v>58</v>
      </c>
      <c r="D645">
        <v>0</v>
      </c>
      <c r="E645">
        <v>0</v>
      </c>
      <c r="G645" t="s">
        <v>1669</v>
      </c>
      <c r="H645" s="21">
        <v>45105.409425578706</v>
      </c>
      <c r="I645" t="s">
        <v>5350</v>
      </c>
      <c r="J645" t="s">
        <v>51</v>
      </c>
      <c r="K645" t="b">
        <v>0</v>
      </c>
      <c r="N645" t="s">
        <v>52</v>
      </c>
      <c r="O645">
        <v>10.52</v>
      </c>
      <c r="Q645">
        <v>10.52</v>
      </c>
      <c r="R645">
        <v>13.181800000000001</v>
      </c>
      <c r="S645">
        <v>0</v>
      </c>
      <c r="T645">
        <v>0</v>
      </c>
      <c r="X645" t="s">
        <v>47</v>
      </c>
      <c r="Y645">
        <v>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2</v>
      </c>
      <c r="AY645">
        <v>0</v>
      </c>
      <c r="AZ645">
        <v>0</v>
      </c>
      <c r="BA645">
        <v>0</v>
      </c>
      <c r="BB645" t="s">
        <v>5362</v>
      </c>
      <c r="BG645" t="str" cm="1">
        <f t="array" ref="BG645">_xlfn.IFS(
  ISNUMBER(SEARCH("Ipad", Inventory[[#This Row],[Desc]])), "Apple")</f>
        <v>Apple</v>
      </c>
    </row>
    <row r="646" spans="1:59" x14ac:dyDescent="0.25">
      <c r="A646">
        <v>124812</v>
      </c>
      <c r="B646" t="s">
        <v>1670</v>
      </c>
      <c r="C646" t="s">
        <v>114</v>
      </c>
      <c r="D646">
        <v>0</v>
      </c>
      <c r="E646">
        <v>0</v>
      </c>
      <c r="G646" t="s">
        <v>1671</v>
      </c>
      <c r="H646" s="21">
        <v>45105.409425578706</v>
      </c>
      <c r="I646" t="s">
        <v>5350</v>
      </c>
      <c r="J646" t="s">
        <v>51</v>
      </c>
      <c r="K646" t="b">
        <v>0</v>
      </c>
      <c r="N646" t="s">
        <v>52</v>
      </c>
      <c r="O646">
        <v>1.66</v>
      </c>
      <c r="Q646">
        <v>1.66</v>
      </c>
      <c r="R646">
        <v>3.1818</v>
      </c>
      <c r="S646">
        <v>0</v>
      </c>
      <c r="T646">
        <v>0</v>
      </c>
      <c r="X646" t="s">
        <v>47</v>
      </c>
      <c r="Y646">
        <v>54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</v>
      </c>
      <c r="AQ646">
        <v>2</v>
      </c>
      <c r="AR646">
        <v>0</v>
      </c>
      <c r="AS646">
        <v>0</v>
      </c>
      <c r="AT646">
        <v>0</v>
      </c>
      <c r="AU646">
        <v>2</v>
      </c>
      <c r="AV646">
        <v>0</v>
      </c>
      <c r="AW646">
        <v>2</v>
      </c>
      <c r="AX646">
        <v>4</v>
      </c>
      <c r="AY646">
        <v>3</v>
      </c>
      <c r="AZ646">
        <v>2</v>
      </c>
      <c r="BA646">
        <v>0</v>
      </c>
      <c r="BB646" t="s">
        <v>5362</v>
      </c>
      <c r="BG646" t="e" cm="1">
        <f t="array" ref="BG646">_xlfn.IFS(
  ISNUMBER(SEARCH("Ipad", Inventory[[#This Row],[Desc]])), "Apple")</f>
        <v>#N/A</v>
      </c>
    </row>
    <row r="647" spans="1:59" x14ac:dyDescent="0.25">
      <c r="A647">
        <v>124813</v>
      </c>
      <c r="B647" t="s">
        <v>1672</v>
      </c>
      <c r="C647" t="s">
        <v>49</v>
      </c>
      <c r="D647">
        <v>0</v>
      </c>
      <c r="E647">
        <v>0</v>
      </c>
      <c r="G647" t="s">
        <v>1673</v>
      </c>
      <c r="H647" s="21">
        <v>45105.409425578706</v>
      </c>
      <c r="I647" t="s">
        <v>5350</v>
      </c>
      <c r="J647" t="s">
        <v>51</v>
      </c>
      <c r="K647" t="b">
        <v>0</v>
      </c>
      <c r="N647" t="s">
        <v>52</v>
      </c>
      <c r="O647">
        <v>2.09</v>
      </c>
      <c r="Q647">
        <v>2.09</v>
      </c>
      <c r="R647">
        <v>3.6362999999999999</v>
      </c>
      <c r="S647">
        <v>0</v>
      </c>
      <c r="T647">
        <v>0</v>
      </c>
      <c r="X647" t="s">
        <v>47</v>
      </c>
      <c r="Y647">
        <v>33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3</v>
      </c>
      <c r="AP647">
        <v>5</v>
      </c>
      <c r="AQ647">
        <v>2</v>
      </c>
      <c r="AR647">
        <v>0</v>
      </c>
      <c r="AS647">
        <v>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G647" t="e" cm="1">
        <f t="array" ref="BG647">_xlfn.IFS(
  ISNUMBER(SEARCH("Galaxy", Inventory[[#This Row],[Desc]])), "Samsung")</f>
        <v>#N/A</v>
      </c>
    </row>
    <row r="648" spans="1:59" x14ac:dyDescent="0.25">
      <c r="A648">
        <v>124814</v>
      </c>
      <c r="B648" t="s">
        <v>1674</v>
      </c>
      <c r="C648" t="s">
        <v>58</v>
      </c>
      <c r="D648">
        <v>0</v>
      </c>
      <c r="E648">
        <v>0</v>
      </c>
      <c r="F648" t="s">
        <v>1675</v>
      </c>
      <c r="G648" t="s">
        <v>1676</v>
      </c>
      <c r="H648" s="21">
        <v>45105.409425578706</v>
      </c>
      <c r="I648" t="s">
        <v>5350</v>
      </c>
      <c r="J648" t="s">
        <v>51</v>
      </c>
      <c r="K648" t="b">
        <v>0</v>
      </c>
      <c r="N648" t="s">
        <v>52</v>
      </c>
      <c r="O648">
        <v>1.61</v>
      </c>
      <c r="Q648">
        <v>1.61</v>
      </c>
      <c r="R648">
        <v>4.0909000000000004</v>
      </c>
      <c r="S648">
        <v>0</v>
      </c>
      <c r="T648">
        <v>0</v>
      </c>
      <c r="X648" t="s">
        <v>47</v>
      </c>
      <c r="Y648">
        <v>54</v>
      </c>
      <c r="Z648">
        <v>2</v>
      </c>
      <c r="AA648">
        <v>70</v>
      </c>
      <c r="AB648">
        <v>70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15</v>
      </c>
      <c r="AP648">
        <v>18</v>
      </c>
      <c r="AQ648">
        <v>4</v>
      </c>
      <c r="AR648">
        <v>0</v>
      </c>
      <c r="AS648">
        <v>0</v>
      </c>
      <c r="AT648">
        <v>0</v>
      </c>
      <c r="AU648">
        <v>16</v>
      </c>
      <c r="AV648">
        <v>25</v>
      </c>
      <c r="AW648">
        <v>13</v>
      </c>
      <c r="AX648">
        <v>32</v>
      </c>
      <c r="AY648">
        <v>24</v>
      </c>
      <c r="AZ648">
        <v>19</v>
      </c>
      <c r="BA648">
        <v>25</v>
      </c>
      <c r="BB648" t="s">
        <v>5362</v>
      </c>
      <c r="BG648" t="e" cm="1">
        <f t="array" ref="BG648">_xlfn.IFS(
  ISNUMBER(SEARCH("Ipad", Inventory[[#This Row],[Desc]])), "Apple")</f>
        <v>#N/A</v>
      </c>
    </row>
    <row r="649" spans="1:59" x14ac:dyDescent="0.25">
      <c r="A649">
        <v>124815</v>
      </c>
      <c r="B649" t="s">
        <v>1677</v>
      </c>
      <c r="C649" t="s">
        <v>58</v>
      </c>
      <c r="D649">
        <v>0</v>
      </c>
      <c r="E649">
        <v>0</v>
      </c>
      <c r="F649" t="s">
        <v>1678</v>
      </c>
      <c r="G649" t="s">
        <v>1679</v>
      </c>
      <c r="H649" s="21">
        <v>45105.409425578706</v>
      </c>
      <c r="I649" t="s">
        <v>5350</v>
      </c>
      <c r="J649" t="s">
        <v>51</v>
      </c>
      <c r="K649" t="b">
        <v>0</v>
      </c>
      <c r="N649" t="s">
        <v>52</v>
      </c>
      <c r="O649">
        <v>1.9</v>
      </c>
      <c r="Q649">
        <v>1.9</v>
      </c>
      <c r="R649">
        <v>3.6362999999999999</v>
      </c>
      <c r="S649">
        <v>0</v>
      </c>
      <c r="T649">
        <v>0</v>
      </c>
      <c r="X649" t="s">
        <v>47</v>
      </c>
      <c r="Y649">
        <v>17</v>
      </c>
      <c r="Z649">
        <v>0</v>
      </c>
      <c r="AA649">
        <v>100</v>
      </c>
      <c r="AB649">
        <v>100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36</v>
      </c>
      <c r="AP649">
        <v>30</v>
      </c>
      <c r="AQ649">
        <v>20</v>
      </c>
      <c r="AR649">
        <v>18</v>
      </c>
      <c r="AS649">
        <v>4</v>
      </c>
      <c r="AT649">
        <v>0</v>
      </c>
      <c r="AU649">
        <v>0</v>
      </c>
      <c r="AV649">
        <v>0</v>
      </c>
      <c r="AW649">
        <v>19</v>
      </c>
      <c r="AX649">
        <v>19</v>
      </c>
      <c r="AY649">
        <v>0</v>
      </c>
      <c r="AZ649">
        <v>0</v>
      </c>
      <c r="BA649">
        <v>5</v>
      </c>
      <c r="BB649" t="s">
        <v>5362</v>
      </c>
      <c r="BG649" t="e" cm="1">
        <f t="array" ref="BG649">_xlfn.IFS(
  ISNUMBER(SEARCH("Ipad", Inventory[[#This Row],[Desc]])), "Apple")</f>
        <v>#N/A</v>
      </c>
    </row>
    <row r="650" spans="1:59" x14ac:dyDescent="0.25">
      <c r="A650">
        <v>124816</v>
      </c>
      <c r="B650" t="s">
        <v>1680</v>
      </c>
      <c r="C650" t="s">
        <v>58</v>
      </c>
      <c r="D650">
        <v>0</v>
      </c>
      <c r="E650">
        <v>0</v>
      </c>
      <c r="G650" t="s">
        <v>1681</v>
      </c>
      <c r="H650" s="21">
        <v>45105.409425578706</v>
      </c>
      <c r="I650" t="s">
        <v>5350</v>
      </c>
      <c r="J650" t="s">
        <v>51</v>
      </c>
      <c r="K650" t="b">
        <v>0</v>
      </c>
      <c r="N650" t="s">
        <v>52</v>
      </c>
      <c r="O650">
        <v>1.9</v>
      </c>
      <c r="Q650">
        <v>1.9</v>
      </c>
      <c r="R650">
        <v>3.6362999999999999</v>
      </c>
      <c r="S650">
        <v>0</v>
      </c>
      <c r="T650">
        <v>0</v>
      </c>
      <c r="X650" t="s">
        <v>47</v>
      </c>
      <c r="Y650">
        <v>-2</v>
      </c>
      <c r="Z650">
        <v>0</v>
      </c>
      <c r="AA650">
        <v>100</v>
      </c>
      <c r="AB650">
        <v>100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</v>
      </c>
      <c r="AY650">
        <v>1</v>
      </c>
      <c r="AZ650">
        <v>0</v>
      </c>
      <c r="BA650">
        <v>1</v>
      </c>
      <c r="BB650" t="s">
        <v>5362</v>
      </c>
      <c r="BG650" t="e" cm="1">
        <f t="array" ref="BG650">_xlfn.IFS(
  ISNUMBER(SEARCH("Ipad", Inventory[[#This Row],[Desc]])), "Apple")</f>
        <v>#N/A</v>
      </c>
    </row>
    <row r="651" spans="1:59" x14ac:dyDescent="0.25">
      <c r="A651">
        <v>124817</v>
      </c>
      <c r="B651" t="s">
        <v>1682</v>
      </c>
      <c r="C651" t="s">
        <v>49</v>
      </c>
      <c r="D651">
        <v>0</v>
      </c>
      <c r="E651">
        <v>0</v>
      </c>
      <c r="G651" t="s">
        <v>1683</v>
      </c>
      <c r="H651" s="21">
        <v>45105.409425578706</v>
      </c>
      <c r="I651" t="s">
        <v>5350</v>
      </c>
      <c r="J651" t="s">
        <v>51</v>
      </c>
      <c r="K651" t="b">
        <v>0</v>
      </c>
      <c r="N651" t="s">
        <v>52</v>
      </c>
      <c r="O651">
        <v>2.79</v>
      </c>
      <c r="Q651">
        <v>2.79</v>
      </c>
      <c r="R651">
        <v>5</v>
      </c>
      <c r="S651">
        <v>0</v>
      </c>
      <c r="T651">
        <v>0</v>
      </c>
      <c r="X651" t="s">
        <v>47</v>
      </c>
      <c r="Y651">
        <v>67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</v>
      </c>
      <c r="BA651">
        <v>0</v>
      </c>
      <c r="BG651" t="e" cm="1">
        <f t="array" ref="BG651">_xlfn.IFS(
  ISNUMBER(SEARCH("Galaxy", Inventory[[#This Row],[Desc]])), "Samsung")</f>
        <v>#N/A</v>
      </c>
    </row>
    <row r="652" spans="1:59" x14ac:dyDescent="0.25">
      <c r="A652">
        <v>124818</v>
      </c>
      <c r="B652" t="s">
        <v>1684</v>
      </c>
      <c r="C652" t="s">
        <v>58</v>
      </c>
      <c r="D652">
        <v>0</v>
      </c>
      <c r="E652">
        <v>0</v>
      </c>
      <c r="G652" t="s">
        <v>1685</v>
      </c>
      <c r="H652" s="21">
        <v>45105.409425578706</v>
      </c>
      <c r="I652" t="s">
        <v>5350</v>
      </c>
      <c r="J652" t="s">
        <v>51</v>
      </c>
      <c r="K652" t="b">
        <v>0</v>
      </c>
      <c r="N652" t="s">
        <v>52</v>
      </c>
      <c r="O652">
        <v>10.52</v>
      </c>
      <c r="Q652">
        <v>10.52</v>
      </c>
      <c r="R652">
        <v>13.181800000000001</v>
      </c>
      <c r="S652">
        <v>0</v>
      </c>
      <c r="T652">
        <v>0</v>
      </c>
      <c r="X652" t="s">
        <v>47</v>
      </c>
      <c r="Y652">
        <v>19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6</v>
      </c>
      <c r="AP652">
        <v>3</v>
      </c>
      <c r="AQ652">
        <v>0</v>
      </c>
      <c r="AR652">
        <v>3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0</v>
      </c>
      <c r="AZ652">
        <v>0</v>
      </c>
      <c r="BA652">
        <v>0</v>
      </c>
      <c r="BB652" t="s">
        <v>5362</v>
      </c>
      <c r="BG652" t="str" cm="1">
        <f t="array" ref="BG652">_xlfn.IFS(
  ISNUMBER(SEARCH("Ipad", Inventory[[#This Row],[Desc]])), "Apple")</f>
        <v>Apple</v>
      </c>
    </row>
    <row r="653" spans="1:59" x14ac:dyDescent="0.25">
      <c r="A653">
        <v>124819</v>
      </c>
      <c r="B653" t="s">
        <v>1686</v>
      </c>
      <c r="C653" t="s">
        <v>114</v>
      </c>
      <c r="D653">
        <v>0</v>
      </c>
      <c r="E653">
        <v>0</v>
      </c>
      <c r="G653" t="s">
        <v>1687</v>
      </c>
      <c r="H653" s="21">
        <v>45105.409425578706</v>
      </c>
      <c r="I653" t="s">
        <v>5350</v>
      </c>
      <c r="J653" t="s">
        <v>51</v>
      </c>
      <c r="K653" t="b">
        <v>0</v>
      </c>
      <c r="N653" t="s">
        <v>52</v>
      </c>
      <c r="O653">
        <v>2.57</v>
      </c>
      <c r="Q653">
        <v>2.57</v>
      </c>
      <c r="R653">
        <v>4.0909000000000004</v>
      </c>
      <c r="S653">
        <v>0</v>
      </c>
      <c r="T653">
        <v>0</v>
      </c>
      <c r="X653" t="s">
        <v>47</v>
      </c>
      <c r="Y653">
        <v>6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6</v>
      </c>
      <c r="AP653">
        <v>5</v>
      </c>
      <c r="AQ653">
        <v>3</v>
      </c>
      <c r="AR653">
        <v>2</v>
      </c>
      <c r="AS653">
        <v>2</v>
      </c>
      <c r="AT653">
        <v>0</v>
      </c>
      <c r="AU653">
        <v>0</v>
      </c>
      <c r="AV653">
        <v>3</v>
      </c>
      <c r="AW653">
        <v>0</v>
      </c>
      <c r="AX653">
        <v>1</v>
      </c>
      <c r="AY653">
        <v>3</v>
      </c>
      <c r="AZ653">
        <v>1</v>
      </c>
      <c r="BA653">
        <v>2</v>
      </c>
      <c r="BB653" t="s">
        <v>5362</v>
      </c>
      <c r="BG653" t="e" cm="1">
        <f t="array" ref="BG653">_xlfn.IFS(
  ISNUMBER(SEARCH("Ipad", Inventory[[#This Row],[Desc]])), "Apple")</f>
        <v>#N/A</v>
      </c>
    </row>
    <row r="654" spans="1:59" x14ac:dyDescent="0.25">
      <c r="A654">
        <v>124820</v>
      </c>
      <c r="B654" t="s">
        <v>1688</v>
      </c>
      <c r="C654" t="s">
        <v>114</v>
      </c>
      <c r="D654">
        <v>0</v>
      </c>
      <c r="E654">
        <v>0</v>
      </c>
      <c r="G654" t="s">
        <v>1689</v>
      </c>
      <c r="H654" s="21">
        <v>45105.409425578706</v>
      </c>
      <c r="I654" t="s">
        <v>5350</v>
      </c>
      <c r="J654" t="s">
        <v>51</v>
      </c>
      <c r="K654" t="b">
        <v>0</v>
      </c>
      <c r="N654" t="s">
        <v>52</v>
      </c>
      <c r="O654">
        <v>1.66</v>
      </c>
      <c r="Q654">
        <v>1.66</v>
      </c>
      <c r="R654">
        <v>3.1818</v>
      </c>
      <c r="S654">
        <v>0</v>
      </c>
      <c r="T654">
        <v>0</v>
      </c>
      <c r="X654" t="s">
        <v>47</v>
      </c>
      <c r="Y654">
        <v>36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4</v>
      </c>
      <c r="AQ654">
        <v>1</v>
      </c>
      <c r="AR654">
        <v>1</v>
      </c>
      <c r="AS654">
        <v>2</v>
      </c>
      <c r="AT654">
        <v>0</v>
      </c>
      <c r="AU654">
        <v>0</v>
      </c>
      <c r="AV654">
        <v>0</v>
      </c>
      <c r="AW654">
        <v>0</v>
      </c>
      <c r="AX654">
        <v>3</v>
      </c>
      <c r="AY654">
        <v>1</v>
      </c>
      <c r="AZ654">
        <v>0</v>
      </c>
      <c r="BA654">
        <v>1</v>
      </c>
      <c r="BB654" t="s">
        <v>5362</v>
      </c>
      <c r="BG654" t="e" cm="1">
        <f t="array" ref="BG654">_xlfn.IFS(
  ISNUMBER(SEARCH("Ipad", Inventory[[#This Row],[Desc]])), "Apple")</f>
        <v>#N/A</v>
      </c>
    </row>
    <row r="655" spans="1:59" x14ac:dyDescent="0.25">
      <c r="A655">
        <v>124821</v>
      </c>
      <c r="B655" t="s">
        <v>1690</v>
      </c>
      <c r="C655" t="s">
        <v>114</v>
      </c>
      <c r="D655">
        <v>0</v>
      </c>
      <c r="E655">
        <v>0</v>
      </c>
      <c r="G655" t="s">
        <v>1691</v>
      </c>
      <c r="H655" s="21">
        <v>45105.409425578706</v>
      </c>
      <c r="I655" t="s">
        <v>5350</v>
      </c>
      <c r="J655" t="s">
        <v>51</v>
      </c>
      <c r="K655" t="b">
        <v>0</v>
      </c>
      <c r="N655" t="s">
        <v>52</v>
      </c>
      <c r="O655">
        <v>1.66</v>
      </c>
      <c r="Q655">
        <v>1.66</v>
      </c>
      <c r="R655">
        <v>3.1818</v>
      </c>
      <c r="S655">
        <v>0</v>
      </c>
      <c r="T655">
        <v>0</v>
      </c>
      <c r="X655" t="s">
        <v>47</v>
      </c>
      <c r="Y655">
        <v>36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</v>
      </c>
      <c r="AP655">
        <v>2</v>
      </c>
      <c r="AQ655">
        <v>2</v>
      </c>
      <c r="AR655">
        <v>2</v>
      </c>
      <c r="AS655">
        <v>5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2</v>
      </c>
      <c r="AZ655">
        <v>3</v>
      </c>
      <c r="BA655">
        <v>1</v>
      </c>
      <c r="BB655" t="s">
        <v>5362</v>
      </c>
      <c r="BG655" t="e" cm="1">
        <f t="array" ref="BG655">_xlfn.IFS(
  ISNUMBER(SEARCH("Ipad", Inventory[[#This Row],[Desc]])), "Apple")</f>
        <v>#N/A</v>
      </c>
    </row>
    <row r="656" spans="1:59" x14ac:dyDescent="0.25">
      <c r="A656">
        <v>124822</v>
      </c>
      <c r="B656" t="s">
        <v>1692</v>
      </c>
      <c r="C656" t="s">
        <v>49</v>
      </c>
      <c r="D656">
        <v>0</v>
      </c>
      <c r="E656">
        <v>0</v>
      </c>
      <c r="G656" t="s">
        <v>1693</v>
      </c>
      <c r="H656" s="21">
        <v>45105.409425578706</v>
      </c>
      <c r="I656" t="s">
        <v>5350</v>
      </c>
      <c r="J656" t="s">
        <v>51</v>
      </c>
      <c r="K656" t="b">
        <v>0</v>
      </c>
      <c r="N656" t="s">
        <v>52</v>
      </c>
      <c r="O656">
        <v>2.93</v>
      </c>
      <c r="Q656">
        <v>2.93</v>
      </c>
      <c r="R656">
        <v>4.5453999999999999</v>
      </c>
      <c r="S656">
        <v>0</v>
      </c>
      <c r="T656">
        <v>0</v>
      </c>
      <c r="X656" t="s">
        <v>47</v>
      </c>
      <c r="Y656">
        <v>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G656" t="e" cm="1">
        <f t="array" ref="BG656">_xlfn.IFS(
  ISNUMBER(SEARCH("Galaxy", Inventory[[#This Row],[Desc]])), "Samsung")</f>
        <v>#N/A</v>
      </c>
    </row>
    <row r="657" spans="1:59" x14ac:dyDescent="0.25">
      <c r="A657">
        <v>124823</v>
      </c>
      <c r="B657" t="s">
        <v>1694</v>
      </c>
      <c r="C657" t="s">
        <v>58</v>
      </c>
      <c r="D657">
        <v>0</v>
      </c>
      <c r="E657">
        <v>0</v>
      </c>
      <c r="G657" t="s">
        <v>1695</v>
      </c>
      <c r="H657" s="21">
        <v>45105.409425578706</v>
      </c>
      <c r="I657" t="s">
        <v>5350</v>
      </c>
      <c r="J657" t="s">
        <v>51</v>
      </c>
      <c r="K657" t="b">
        <v>0</v>
      </c>
      <c r="N657" t="s">
        <v>52</v>
      </c>
      <c r="O657">
        <v>2.38</v>
      </c>
      <c r="Q657">
        <v>2.5</v>
      </c>
      <c r="R657">
        <v>4.5453999999999999</v>
      </c>
      <c r="S657">
        <v>0</v>
      </c>
      <c r="T657">
        <v>0</v>
      </c>
      <c r="X657" t="s">
        <v>47</v>
      </c>
      <c r="Y657">
        <v>59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15</v>
      </c>
      <c r="AP657">
        <v>18</v>
      </c>
      <c r="AQ657">
        <v>4</v>
      </c>
      <c r="AR657">
        <v>0</v>
      </c>
      <c r="AS657">
        <v>0</v>
      </c>
      <c r="AT657">
        <v>0</v>
      </c>
      <c r="AU657">
        <v>10</v>
      </c>
      <c r="AV657">
        <v>11</v>
      </c>
      <c r="AW657">
        <v>14</v>
      </c>
      <c r="AX657">
        <v>6</v>
      </c>
      <c r="AY657">
        <v>11</v>
      </c>
      <c r="AZ657">
        <v>12</v>
      </c>
      <c r="BA657">
        <v>7</v>
      </c>
      <c r="BB657" t="s">
        <v>5362</v>
      </c>
      <c r="BG657" t="e" cm="1">
        <f t="array" ref="BG657">_xlfn.IFS(
  ISNUMBER(SEARCH("Ipad", Inventory[[#This Row],[Desc]])), "Apple")</f>
        <v>#N/A</v>
      </c>
    </row>
    <row r="658" spans="1:59" x14ac:dyDescent="0.25">
      <c r="A658">
        <v>124824</v>
      </c>
      <c r="B658" t="s">
        <v>1696</v>
      </c>
      <c r="C658" t="s">
        <v>49</v>
      </c>
      <c r="D658">
        <v>0</v>
      </c>
      <c r="E658">
        <v>0</v>
      </c>
      <c r="G658" t="s">
        <v>1697</v>
      </c>
      <c r="H658" s="21">
        <v>45105.409425578706</v>
      </c>
      <c r="I658" t="s">
        <v>5350</v>
      </c>
      <c r="J658" t="s">
        <v>51</v>
      </c>
      <c r="K658" t="b">
        <v>0</v>
      </c>
      <c r="N658" t="s">
        <v>52</v>
      </c>
      <c r="O658">
        <v>2.65</v>
      </c>
      <c r="Q658">
        <v>2.65</v>
      </c>
      <c r="R658">
        <v>5</v>
      </c>
      <c r="S658">
        <v>0</v>
      </c>
      <c r="T658">
        <v>0</v>
      </c>
      <c r="X658" t="s">
        <v>47</v>
      </c>
      <c r="Y658">
        <v>78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20</v>
      </c>
      <c r="AP658">
        <v>20</v>
      </c>
      <c r="AQ658">
        <v>30</v>
      </c>
      <c r="AR658">
        <v>13</v>
      </c>
      <c r="AS658">
        <v>17</v>
      </c>
      <c r="AT658">
        <v>11</v>
      </c>
      <c r="AU658">
        <v>15</v>
      </c>
      <c r="AV658">
        <v>23</v>
      </c>
      <c r="AW658">
        <v>21</v>
      </c>
      <c r="AX658">
        <v>20</v>
      </c>
      <c r="AY658">
        <v>13</v>
      </c>
      <c r="AZ658">
        <v>0</v>
      </c>
      <c r="BA658">
        <v>0</v>
      </c>
      <c r="BG658" t="e" cm="1">
        <f t="array" ref="BG658">_xlfn.IFS(
  ISNUMBER(SEARCH("Galaxy", Inventory[[#This Row],[Desc]])), "Samsung")</f>
        <v>#N/A</v>
      </c>
    </row>
    <row r="659" spans="1:59" x14ac:dyDescent="0.25">
      <c r="A659">
        <v>124825</v>
      </c>
      <c r="B659" t="s">
        <v>1698</v>
      </c>
      <c r="C659" t="s">
        <v>49</v>
      </c>
      <c r="D659">
        <v>0</v>
      </c>
      <c r="E659">
        <v>0</v>
      </c>
      <c r="G659" t="s">
        <v>1699</v>
      </c>
      <c r="H659" s="21">
        <v>45105.409425578706</v>
      </c>
      <c r="I659" t="s">
        <v>5350</v>
      </c>
      <c r="J659" t="s">
        <v>51</v>
      </c>
      <c r="K659" t="b">
        <v>0</v>
      </c>
      <c r="N659" t="s">
        <v>52</v>
      </c>
      <c r="O659">
        <v>2.65</v>
      </c>
      <c r="Q659">
        <v>2.65</v>
      </c>
      <c r="R659">
        <v>5</v>
      </c>
      <c r="S659">
        <v>0</v>
      </c>
      <c r="T659">
        <v>0</v>
      </c>
      <c r="X659" t="s">
        <v>47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6</v>
      </c>
      <c r="AP659">
        <v>13</v>
      </c>
      <c r="AQ659">
        <v>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G659" t="e" cm="1">
        <f t="array" ref="BG659">_xlfn.IFS(
  ISNUMBER(SEARCH("Galaxy", Inventory[[#This Row],[Desc]])), "Samsung")</f>
        <v>#N/A</v>
      </c>
    </row>
    <row r="660" spans="1:59" x14ac:dyDescent="0.25">
      <c r="A660">
        <v>124826</v>
      </c>
      <c r="B660" t="s">
        <v>1700</v>
      </c>
      <c r="C660" t="s">
        <v>49</v>
      </c>
      <c r="D660">
        <v>0</v>
      </c>
      <c r="E660">
        <v>0</v>
      </c>
      <c r="G660" t="s">
        <v>1701</v>
      </c>
      <c r="H660" s="21">
        <v>45105.409425578706</v>
      </c>
      <c r="I660" t="s">
        <v>5350</v>
      </c>
      <c r="J660" t="s">
        <v>51</v>
      </c>
      <c r="K660" t="b">
        <v>0</v>
      </c>
      <c r="N660" t="s">
        <v>52</v>
      </c>
      <c r="O660">
        <v>1.68</v>
      </c>
      <c r="Q660">
        <v>1.68</v>
      </c>
      <c r="R660">
        <v>2.7273000000000001</v>
      </c>
      <c r="S660">
        <v>0</v>
      </c>
      <c r="T660">
        <v>0</v>
      </c>
      <c r="X660" t="s">
        <v>47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G660" t="e" cm="1">
        <f t="array" ref="BG660">_xlfn.IFS(
  ISNUMBER(SEARCH("Galaxy", Inventory[[#This Row],[Desc]])), "Samsung")</f>
        <v>#N/A</v>
      </c>
    </row>
    <row r="661" spans="1:59" x14ac:dyDescent="0.25">
      <c r="A661">
        <v>124827</v>
      </c>
      <c r="B661" t="s">
        <v>1702</v>
      </c>
      <c r="C661" t="s">
        <v>49</v>
      </c>
      <c r="D661">
        <v>0</v>
      </c>
      <c r="E661">
        <v>0</v>
      </c>
      <c r="G661" t="s">
        <v>1703</v>
      </c>
      <c r="H661" s="21">
        <v>45105.409425578706</v>
      </c>
      <c r="I661" t="s">
        <v>5350</v>
      </c>
      <c r="J661" t="s">
        <v>51</v>
      </c>
      <c r="K661" t="b">
        <v>0</v>
      </c>
      <c r="N661" t="s">
        <v>52</v>
      </c>
      <c r="O661">
        <v>2.65</v>
      </c>
      <c r="Q661">
        <v>2.65</v>
      </c>
      <c r="R661">
        <v>5</v>
      </c>
      <c r="S661">
        <v>0</v>
      </c>
      <c r="T661">
        <v>0</v>
      </c>
      <c r="X661" t="s">
        <v>47</v>
      </c>
      <c r="Y661">
        <v>23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</v>
      </c>
      <c r="AP661">
        <v>19</v>
      </c>
      <c r="AQ661">
        <v>9</v>
      </c>
      <c r="AR661">
        <v>11</v>
      </c>
      <c r="AS661">
        <v>6</v>
      </c>
      <c r="AT661">
        <v>4</v>
      </c>
      <c r="AU661">
        <v>8</v>
      </c>
      <c r="AV661">
        <v>3</v>
      </c>
      <c r="AW661">
        <v>7</v>
      </c>
      <c r="AX661">
        <v>3</v>
      </c>
      <c r="AY661">
        <v>7</v>
      </c>
      <c r="AZ661">
        <v>0</v>
      </c>
      <c r="BA661">
        <v>0</v>
      </c>
      <c r="BG661" t="str" cm="1">
        <f t="array" ref="BG661">_xlfn.IFS(
  ISNUMBER(SEARCH("Galaxy", Inventory[[#This Row],[Desc]])), "Samsung")</f>
        <v>Samsung</v>
      </c>
    </row>
    <row r="662" spans="1:59" x14ac:dyDescent="0.25">
      <c r="A662">
        <v>124828</v>
      </c>
      <c r="B662" t="s">
        <v>1704</v>
      </c>
      <c r="C662" t="s">
        <v>49</v>
      </c>
      <c r="D662">
        <v>0</v>
      </c>
      <c r="E662">
        <v>0</v>
      </c>
      <c r="G662" t="s">
        <v>1705</v>
      </c>
      <c r="H662" s="21">
        <v>45105.409425578706</v>
      </c>
      <c r="I662" t="s">
        <v>5350</v>
      </c>
      <c r="J662" t="s">
        <v>51</v>
      </c>
      <c r="K662" t="b">
        <v>0</v>
      </c>
      <c r="N662" t="s">
        <v>52</v>
      </c>
      <c r="O662">
        <v>2.65</v>
      </c>
      <c r="Q662">
        <v>2.65</v>
      </c>
      <c r="R662">
        <v>5</v>
      </c>
      <c r="S662">
        <v>0</v>
      </c>
      <c r="T662">
        <v>0</v>
      </c>
      <c r="X662" t="s">
        <v>47</v>
      </c>
      <c r="Y662">
        <v>77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5</v>
      </c>
      <c r="AP662">
        <v>8</v>
      </c>
      <c r="AQ662">
        <v>1</v>
      </c>
      <c r="AR662">
        <v>4</v>
      </c>
      <c r="AS662">
        <v>5</v>
      </c>
      <c r="AT662">
        <v>3</v>
      </c>
      <c r="AU662">
        <v>5</v>
      </c>
      <c r="AV662">
        <v>0</v>
      </c>
      <c r="AW662">
        <v>2</v>
      </c>
      <c r="AX662">
        <v>5</v>
      </c>
      <c r="AY662">
        <v>1</v>
      </c>
      <c r="AZ662">
        <v>8</v>
      </c>
      <c r="BA662">
        <v>5</v>
      </c>
      <c r="BB662" t="s">
        <v>5364</v>
      </c>
      <c r="BG662" t="e" cm="1">
        <f t="array" ref="BG662">_xlfn.IFS(
  ISNUMBER(SEARCH("Ipad", Inventory[[#This Row],[Desc]])), "Apple")</f>
        <v>#N/A</v>
      </c>
    </row>
    <row r="663" spans="1:59" x14ac:dyDescent="0.25">
      <c r="A663">
        <v>124829</v>
      </c>
      <c r="B663" t="s">
        <v>1706</v>
      </c>
      <c r="C663" t="s">
        <v>58</v>
      </c>
      <c r="D663">
        <v>0</v>
      </c>
      <c r="E663">
        <v>0</v>
      </c>
      <c r="G663" t="s">
        <v>1707</v>
      </c>
      <c r="H663" s="21">
        <v>45105.409425578706</v>
      </c>
      <c r="I663" t="s">
        <v>5350</v>
      </c>
      <c r="J663" t="s">
        <v>51</v>
      </c>
      <c r="K663" t="b">
        <v>0</v>
      </c>
      <c r="N663" t="s">
        <v>52</v>
      </c>
      <c r="O663">
        <v>2.7</v>
      </c>
      <c r="Q663">
        <v>2.7</v>
      </c>
      <c r="R663">
        <v>4.3635999999999999</v>
      </c>
      <c r="S663">
        <v>0</v>
      </c>
      <c r="T663">
        <v>0</v>
      </c>
      <c r="X663" t="s">
        <v>47</v>
      </c>
      <c r="Y663">
        <v>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8</v>
      </c>
      <c r="AP663">
        <v>13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5362</v>
      </c>
      <c r="BG663" t="e" cm="1">
        <f t="array" ref="BG663">_xlfn.IFS(
  ISNUMBER(SEARCH("Ipad", Inventory[[#This Row],[Desc]])), "Apple")</f>
        <v>#N/A</v>
      </c>
    </row>
    <row r="664" spans="1:59" x14ac:dyDescent="0.25">
      <c r="A664">
        <v>124830</v>
      </c>
      <c r="B664" t="s">
        <v>1708</v>
      </c>
      <c r="C664" t="s">
        <v>114</v>
      </c>
      <c r="D664">
        <v>0</v>
      </c>
      <c r="E664">
        <v>0</v>
      </c>
      <c r="G664" t="s">
        <v>1709</v>
      </c>
      <c r="H664" s="21">
        <v>45105.409425578706</v>
      </c>
      <c r="I664" t="s">
        <v>5350</v>
      </c>
      <c r="J664" t="s">
        <v>51</v>
      </c>
      <c r="K664" t="b">
        <v>0</v>
      </c>
      <c r="N664" t="s">
        <v>52</v>
      </c>
      <c r="O664">
        <v>2.57</v>
      </c>
      <c r="Q664">
        <v>2.57</v>
      </c>
      <c r="R664">
        <v>4.0909000000000004</v>
      </c>
      <c r="S664">
        <v>0</v>
      </c>
      <c r="T664">
        <v>0</v>
      </c>
      <c r="X664" t="s">
        <v>47</v>
      </c>
      <c r="Y664">
        <v>21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5</v>
      </c>
      <c r="AP664">
        <v>3</v>
      </c>
      <c r="AQ664">
        <v>1</v>
      </c>
      <c r="AR664">
        <v>0</v>
      </c>
      <c r="AS664">
        <v>5</v>
      </c>
      <c r="AT664">
        <v>1</v>
      </c>
      <c r="AU664">
        <v>0</v>
      </c>
      <c r="AV664">
        <v>1</v>
      </c>
      <c r="AW664">
        <v>2</v>
      </c>
      <c r="AX664">
        <v>0</v>
      </c>
      <c r="AY664">
        <v>2</v>
      </c>
      <c r="AZ664">
        <v>4</v>
      </c>
      <c r="BA664">
        <v>2</v>
      </c>
      <c r="BB664" t="s">
        <v>5362</v>
      </c>
      <c r="BG664" t="e" cm="1">
        <f t="array" ref="BG664">_xlfn.IFS(
  ISNUMBER(SEARCH("Ipad", Inventory[[#This Row],[Desc]])), "Apple")</f>
        <v>#N/A</v>
      </c>
    </row>
    <row r="665" spans="1:59" x14ac:dyDescent="0.25">
      <c r="A665">
        <v>124831</v>
      </c>
      <c r="B665" t="s">
        <v>1710</v>
      </c>
      <c r="C665" t="s">
        <v>49</v>
      </c>
      <c r="D665">
        <v>0</v>
      </c>
      <c r="E665">
        <v>0</v>
      </c>
      <c r="G665" t="s">
        <v>1711</v>
      </c>
      <c r="H665" s="21">
        <v>45105.409425775462</v>
      </c>
      <c r="I665" t="s">
        <v>5350</v>
      </c>
      <c r="J665" t="s">
        <v>51</v>
      </c>
      <c r="K665" t="b">
        <v>0</v>
      </c>
      <c r="N665" t="s">
        <v>52</v>
      </c>
      <c r="O665">
        <v>2.65</v>
      </c>
      <c r="Q665">
        <v>2.65</v>
      </c>
      <c r="R665">
        <v>3.8180999999999998</v>
      </c>
      <c r="S665">
        <v>0</v>
      </c>
      <c r="T665">
        <v>0</v>
      </c>
      <c r="X665" t="s">
        <v>47</v>
      </c>
      <c r="Y665">
        <v>16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12</v>
      </c>
      <c r="AP665">
        <v>14</v>
      </c>
      <c r="AQ665">
        <v>6</v>
      </c>
      <c r="AR665">
        <v>1</v>
      </c>
      <c r="AS665">
        <v>9</v>
      </c>
      <c r="AT665">
        <v>6</v>
      </c>
      <c r="AU665">
        <v>10</v>
      </c>
      <c r="AV665">
        <v>4</v>
      </c>
      <c r="AW665">
        <v>10</v>
      </c>
      <c r="AX665">
        <v>8</v>
      </c>
      <c r="AY665">
        <v>1</v>
      </c>
      <c r="AZ665">
        <v>0</v>
      </c>
      <c r="BA665">
        <v>2</v>
      </c>
      <c r="BG665" t="e" cm="1">
        <f t="array" ref="BG665">_xlfn.IFS(
  ISNUMBER(SEARCH("Galaxy", Inventory[[#This Row],[Desc]])), "Samsung")</f>
        <v>#N/A</v>
      </c>
    </row>
    <row r="666" spans="1:59" x14ac:dyDescent="0.25">
      <c r="A666">
        <v>124832</v>
      </c>
      <c r="B666" t="s">
        <v>1712</v>
      </c>
      <c r="C666" t="s">
        <v>49</v>
      </c>
      <c r="D666">
        <v>0</v>
      </c>
      <c r="E666">
        <v>0</v>
      </c>
      <c r="G666" t="s">
        <v>1713</v>
      </c>
      <c r="H666" s="21">
        <v>45105.409425775462</v>
      </c>
      <c r="I666" t="s">
        <v>5350</v>
      </c>
      <c r="J666" t="s">
        <v>51</v>
      </c>
      <c r="K666" t="b">
        <v>0</v>
      </c>
      <c r="N666" t="s">
        <v>52</v>
      </c>
      <c r="O666">
        <v>2.65</v>
      </c>
      <c r="Q666">
        <v>2.65</v>
      </c>
      <c r="R666">
        <v>3.8180999999999998</v>
      </c>
      <c r="S666">
        <v>0</v>
      </c>
      <c r="T666">
        <v>0</v>
      </c>
      <c r="X666" t="s">
        <v>47</v>
      </c>
      <c r="Y666">
        <v>18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7</v>
      </c>
      <c r="AP666">
        <v>5</v>
      </c>
      <c r="AQ666">
        <v>2</v>
      </c>
      <c r="AR666">
        <v>0</v>
      </c>
      <c r="AS666">
        <v>4</v>
      </c>
      <c r="AT666">
        <v>2</v>
      </c>
      <c r="AU666">
        <v>3</v>
      </c>
      <c r="AV666">
        <v>1</v>
      </c>
      <c r="AW666">
        <v>0</v>
      </c>
      <c r="AX666">
        <v>3</v>
      </c>
      <c r="AY666">
        <v>1</v>
      </c>
      <c r="AZ666">
        <v>1</v>
      </c>
      <c r="BA666">
        <v>2</v>
      </c>
      <c r="BG666" t="e" cm="1">
        <f t="array" ref="BG666">_xlfn.IFS(
  ISNUMBER(SEARCH("Galaxy", Inventory[[#This Row],[Desc]])), "Samsung")</f>
        <v>#N/A</v>
      </c>
    </row>
    <row r="667" spans="1:59" x14ac:dyDescent="0.25">
      <c r="A667">
        <v>124833</v>
      </c>
      <c r="B667" t="s">
        <v>1714</v>
      </c>
      <c r="C667" t="s">
        <v>58</v>
      </c>
      <c r="D667">
        <v>0</v>
      </c>
      <c r="E667">
        <v>0</v>
      </c>
      <c r="G667" t="s">
        <v>1715</v>
      </c>
      <c r="H667" s="21">
        <v>45105.409425775462</v>
      </c>
      <c r="I667" t="s">
        <v>5350</v>
      </c>
      <c r="J667" t="s">
        <v>51</v>
      </c>
      <c r="K667" t="b">
        <v>0</v>
      </c>
      <c r="N667" t="s">
        <v>52</v>
      </c>
      <c r="O667">
        <v>1.62</v>
      </c>
      <c r="Q667">
        <v>1.62</v>
      </c>
      <c r="R667">
        <v>4.0909000000000004</v>
      </c>
      <c r="S667">
        <v>0</v>
      </c>
      <c r="T667">
        <v>0</v>
      </c>
      <c r="X667" t="s">
        <v>47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</v>
      </c>
      <c r="AP667">
        <v>6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5362</v>
      </c>
      <c r="BG667" t="e" cm="1">
        <f t="array" ref="BG667">_xlfn.IFS(
  ISNUMBER(SEARCH("Ipad", Inventory[[#This Row],[Desc]])), "Apple")</f>
        <v>#N/A</v>
      </c>
    </row>
    <row r="668" spans="1:59" x14ac:dyDescent="0.25">
      <c r="A668">
        <v>124834</v>
      </c>
      <c r="B668" t="s">
        <v>1716</v>
      </c>
      <c r="C668" t="s">
        <v>58</v>
      </c>
      <c r="D668">
        <v>0</v>
      </c>
      <c r="E668">
        <v>0</v>
      </c>
      <c r="G668" t="s">
        <v>1717</v>
      </c>
      <c r="H668" s="21">
        <v>45105.409425775462</v>
      </c>
      <c r="I668" t="s">
        <v>5350</v>
      </c>
      <c r="J668" t="s">
        <v>51</v>
      </c>
      <c r="K668" t="b">
        <v>0</v>
      </c>
      <c r="N668" t="s">
        <v>52</v>
      </c>
      <c r="O668">
        <v>10.67</v>
      </c>
      <c r="Q668">
        <v>10.67</v>
      </c>
      <c r="R668">
        <v>13.181800000000001</v>
      </c>
      <c r="S668">
        <v>0</v>
      </c>
      <c r="T668">
        <v>0</v>
      </c>
      <c r="X668" t="s">
        <v>47</v>
      </c>
      <c r="Y668">
        <v>18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16</v>
      </c>
      <c r="AP668">
        <v>0</v>
      </c>
      <c r="AQ668">
        <v>5</v>
      </c>
      <c r="AR668">
        <v>0</v>
      </c>
      <c r="AS668">
        <v>2</v>
      </c>
      <c r="AT668">
        <v>0</v>
      </c>
      <c r="AU668">
        <v>0</v>
      </c>
      <c r="AV668">
        <v>2</v>
      </c>
      <c r="AW668">
        <v>0</v>
      </c>
      <c r="AX668">
        <v>1</v>
      </c>
      <c r="AY668">
        <v>0</v>
      </c>
      <c r="AZ668">
        <v>0</v>
      </c>
      <c r="BA668">
        <v>0</v>
      </c>
      <c r="BB668" t="s">
        <v>5362</v>
      </c>
      <c r="BG668" t="str" cm="1">
        <f t="array" ref="BG668">_xlfn.IFS(
  ISNUMBER(SEARCH("Ipad", Inventory[[#This Row],[Desc]])), "Apple")</f>
        <v>Apple</v>
      </c>
    </row>
    <row r="669" spans="1:59" x14ac:dyDescent="0.25">
      <c r="A669">
        <v>124835</v>
      </c>
      <c r="B669" t="s">
        <v>1718</v>
      </c>
      <c r="C669" t="s">
        <v>114</v>
      </c>
      <c r="D669">
        <v>0</v>
      </c>
      <c r="E669">
        <v>0</v>
      </c>
      <c r="G669" t="s">
        <v>1719</v>
      </c>
      <c r="H669" s="21">
        <v>45105.409425775462</v>
      </c>
      <c r="I669" t="s">
        <v>5350</v>
      </c>
      <c r="J669" t="s">
        <v>51</v>
      </c>
      <c r="K669" t="b">
        <v>0</v>
      </c>
      <c r="N669" t="s">
        <v>52</v>
      </c>
      <c r="O669">
        <v>2.57</v>
      </c>
      <c r="Q669">
        <v>2.57</v>
      </c>
      <c r="R669">
        <v>3.6364000000000001</v>
      </c>
      <c r="S669">
        <v>0</v>
      </c>
      <c r="T669">
        <v>0</v>
      </c>
      <c r="X669" t="s">
        <v>47</v>
      </c>
      <c r="Y669">
        <v>32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5362</v>
      </c>
      <c r="BG669" t="e" cm="1">
        <f t="array" ref="BG669">_xlfn.IFS(
  ISNUMBER(SEARCH("Ipad", Inventory[[#This Row],[Desc]])), "Apple")</f>
        <v>#N/A</v>
      </c>
    </row>
    <row r="670" spans="1:59" x14ac:dyDescent="0.25">
      <c r="A670">
        <v>124836</v>
      </c>
      <c r="B670" t="s">
        <v>1720</v>
      </c>
      <c r="C670" t="s">
        <v>49</v>
      </c>
      <c r="D670">
        <v>0</v>
      </c>
      <c r="E670">
        <v>0</v>
      </c>
      <c r="G670" t="s">
        <v>1721</v>
      </c>
      <c r="H670" s="21">
        <v>45105.409425775462</v>
      </c>
      <c r="I670" t="s">
        <v>5350</v>
      </c>
      <c r="J670" t="s">
        <v>51</v>
      </c>
      <c r="K670" t="b">
        <v>0</v>
      </c>
      <c r="N670" t="s">
        <v>52</v>
      </c>
      <c r="O670">
        <v>3.21</v>
      </c>
      <c r="Q670">
        <v>3.21</v>
      </c>
      <c r="R670">
        <v>5.4545000000000003</v>
      </c>
      <c r="S670">
        <v>0</v>
      </c>
      <c r="T670">
        <v>0</v>
      </c>
      <c r="X670" t="s">
        <v>47</v>
      </c>
      <c r="Y670">
        <v>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</v>
      </c>
      <c r="AP670">
        <v>6</v>
      </c>
      <c r="AQ670">
        <v>3</v>
      </c>
      <c r="AR670">
        <v>4</v>
      </c>
      <c r="AS670">
        <v>6</v>
      </c>
      <c r="AT670">
        <v>0</v>
      </c>
      <c r="AU670">
        <v>4</v>
      </c>
      <c r="AV670">
        <v>2</v>
      </c>
      <c r="AW670">
        <v>6</v>
      </c>
      <c r="AX670">
        <v>4</v>
      </c>
      <c r="AY670">
        <v>1</v>
      </c>
      <c r="AZ670">
        <v>3</v>
      </c>
      <c r="BA670">
        <v>7</v>
      </c>
      <c r="BG670" t="e" cm="1">
        <f t="array" ref="BG670">_xlfn.IFS(
  ISNUMBER(SEARCH("Galaxy", Inventory[[#This Row],[Desc]])), "Samsung")</f>
        <v>#N/A</v>
      </c>
    </row>
    <row r="671" spans="1:59" x14ac:dyDescent="0.25">
      <c r="A671">
        <v>124837</v>
      </c>
      <c r="B671" t="s">
        <v>1722</v>
      </c>
      <c r="C671" t="s">
        <v>49</v>
      </c>
      <c r="D671">
        <v>0</v>
      </c>
      <c r="E671">
        <v>0</v>
      </c>
      <c r="G671" t="s">
        <v>1723</v>
      </c>
      <c r="H671" s="21">
        <v>45105.409425775462</v>
      </c>
      <c r="I671" t="s">
        <v>5350</v>
      </c>
      <c r="J671" t="s">
        <v>51</v>
      </c>
      <c r="K671" t="b">
        <v>0</v>
      </c>
      <c r="N671" t="s">
        <v>52</v>
      </c>
      <c r="O671">
        <v>2.93</v>
      </c>
      <c r="Q671">
        <v>2.93</v>
      </c>
      <c r="R671">
        <v>0</v>
      </c>
      <c r="S671">
        <v>0</v>
      </c>
      <c r="T671">
        <v>0</v>
      </c>
      <c r="X671" t="s">
        <v>47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G671" t="e" cm="1">
        <f t="array" ref="BG671">_xlfn.IFS(
  ISNUMBER(SEARCH("Galaxy", Inventory[[#This Row],[Desc]])), "Samsung")</f>
        <v>#N/A</v>
      </c>
    </row>
    <row r="672" spans="1:59" x14ac:dyDescent="0.25">
      <c r="A672">
        <v>124838</v>
      </c>
      <c r="B672" t="s">
        <v>1724</v>
      </c>
      <c r="C672" t="s">
        <v>49</v>
      </c>
      <c r="D672">
        <v>0</v>
      </c>
      <c r="E672">
        <v>0</v>
      </c>
      <c r="G672" t="s">
        <v>1725</v>
      </c>
      <c r="H672" s="21">
        <v>45105.409425775462</v>
      </c>
      <c r="I672" t="s">
        <v>5350</v>
      </c>
      <c r="J672" t="s">
        <v>51</v>
      </c>
      <c r="K672" t="b">
        <v>0</v>
      </c>
      <c r="N672" t="s">
        <v>52</v>
      </c>
      <c r="O672">
        <v>3.07</v>
      </c>
      <c r="Q672">
        <v>3.07</v>
      </c>
      <c r="R672">
        <v>5.2727000000000004</v>
      </c>
      <c r="S672">
        <v>0</v>
      </c>
      <c r="T672">
        <v>0</v>
      </c>
      <c r="X672" t="s">
        <v>47</v>
      </c>
      <c r="Y672">
        <v>54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12</v>
      </c>
      <c r="AP672">
        <v>6</v>
      </c>
      <c r="AQ672">
        <v>7</v>
      </c>
      <c r="AR672">
        <v>9</v>
      </c>
      <c r="AS672">
        <v>13</v>
      </c>
      <c r="AT672">
        <v>0</v>
      </c>
      <c r="AU672">
        <v>2</v>
      </c>
      <c r="AV672">
        <v>3</v>
      </c>
      <c r="AW672">
        <v>2</v>
      </c>
      <c r="AX672">
        <v>0</v>
      </c>
      <c r="AY672">
        <v>12</v>
      </c>
      <c r="AZ672">
        <v>9</v>
      </c>
      <c r="BA672">
        <v>9</v>
      </c>
      <c r="BG672" t="e" cm="1">
        <f t="array" ref="BG672">_xlfn.IFS(
  ISNUMBER(SEARCH("Galaxy", Inventory[[#This Row],[Desc]])), "Samsung")</f>
        <v>#N/A</v>
      </c>
    </row>
    <row r="673" spans="1:59" x14ac:dyDescent="0.25">
      <c r="A673">
        <v>124839</v>
      </c>
      <c r="B673" t="s">
        <v>1726</v>
      </c>
      <c r="C673" t="s">
        <v>49</v>
      </c>
      <c r="D673">
        <v>0</v>
      </c>
      <c r="E673">
        <v>0</v>
      </c>
      <c r="G673" t="s">
        <v>1727</v>
      </c>
      <c r="H673" s="21">
        <v>45105.409425775462</v>
      </c>
      <c r="I673" t="s">
        <v>5350</v>
      </c>
      <c r="J673" t="s">
        <v>51</v>
      </c>
      <c r="K673" t="b">
        <v>0</v>
      </c>
      <c r="N673" t="s">
        <v>52</v>
      </c>
      <c r="O673">
        <v>2.65</v>
      </c>
      <c r="Q673">
        <v>2.65</v>
      </c>
      <c r="R673">
        <v>5</v>
      </c>
      <c r="S673">
        <v>0</v>
      </c>
      <c r="T673">
        <v>0</v>
      </c>
      <c r="X673" t="s">
        <v>47</v>
      </c>
      <c r="Y673">
        <v>55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</v>
      </c>
      <c r="AP673">
        <v>5</v>
      </c>
      <c r="AQ673">
        <v>1</v>
      </c>
      <c r="AR673">
        <v>2</v>
      </c>
      <c r="AS673">
        <v>4</v>
      </c>
      <c r="AT673">
        <v>1</v>
      </c>
      <c r="AU673">
        <v>2</v>
      </c>
      <c r="AV673">
        <v>1</v>
      </c>
      <c r="AW673">
        <v>2</v>
      </c>
      <c r="AX673">
        <v>5</v>
      </c>
      <c r="AY673">
        <v>0</v>
      </c>
      <c r="AZ673">
        <v>2</v>
      </c>
      <c r="BA673">
        <v>0</v>
      </c>
      <c r="BG673" t="e" cm="1">
        <f t="array" ref="BG673">_xlfn.IFS(
  ISNUMBER(SEARCH("Galaxy", Inventory[[#This Row],[Desc]])), "Samsung")</f>
        <v>#N/A</v>
      </c>
    </row>
    <row r="674" spans="1:59" x14ac:dyDescent="0.25">
      <c r="A674">
        <v>124840</v>
      </c>
      <c r="B674" t="s">
        <v>1728</v>
      </c>
      <c r="C674" t="s">
        <v>58</v>
      </c>
      <c r="D674">
        <v>0</v>
      </c>
      <c r="E674">
        <v>0</v>
      </c>
      <c r="G674" t="s">
        <v>1729</v>
      </c>
      <c r="H674" s="21">
        <v>45105.409425775462</v>
      </c>
      <c r="I674" t="s">
        <v>5350</v>
      </c>
      <c r="J674" t="s">
        <v>51</v>
      </c>
      <c r="K674" t="b">
        <v>0</v>
      </c>
      <c r="N674" t="s">
        <v>52</v>
      </c>
      <c r="O674">
        <v>1.61</v>
      </c>
      <c r="Q674">
        <v>1.61</v>
      </c>
      <c r="R674">
        <v>4.0909000000000004</v>
      </c>
      <c r="S674">
        <v>0</v>
      </c>
      <c r="T674">
        <v>0</v>
      </c>
      <c r="X674" t="s">
        <v>47</v>
      </c>
      <c r="Y674">
        <v>21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</v>
      </c>
      <c r="AP674">
        <v>4</v>
      </c>
      <c r="AQ674">
        <v>0</v>
      </c>
      <c r="AR674">
        <v>4</v>
      </c>
      <c r="AS674">
        <v>9</v>
      </c>
      <c r="AT674">
        <v>0</v>
      </c>
      <c r="AU674">
        <v>0</v>
      </c>
      <c r="AV674">
        <v>2</v>
      </c>
      <c r="AW674">
        <v>4</v>
      </c>
      <c r="AX674">
        <v>3</v>
      </c>
      <c r="AY674">
        <v>3</v>
      </c>
      <c r="AZ674">
        <v>3</v>
      </c>
      <c r="BA674">
        <v>7</v>
      </c>
      <c r="BB674" t="s">
        <v>5362</v>
      </c>
      <c r="BG674" t="e" cm="1">
        <f t="array" ref="BG674">_xlfn.IFS(
  ISNUMBER(SEARCH("Ipad", Inventory[[#This Row],[Desc]])), "Apple")</f>
        <v>#N/A</v>
      </c>
    </row>
    <row r="675" spans="1:59" x14ac:dyDescent="0.25">
      <c r="A675">
        <v>124841</v>
      </c>
      <c r="B675" t="s">
        <v>1730</v>
      </c>
      <c r="C675" t="s">
        <v>58</v>
      </c>
      <c r="D675">
        <v>0</v>
      </c>
      <c r="E675">
        <v>0</v>
      </c>
      <c r="G675" t="s">
        <v>1731</v>
      </c>
      <c r="H675" s="21">
        <v>45105.409425775462</v>
      </c>
      <c r="I675" t="s">
        <v>5350</v>
      </c>
      <c r="J675" t="s">
        <v>51</v>
      </c>
      <c r="K675" t="b">
        <v>0</v>
      </c>
      <c r="N675" t="s">
        <v>52</v>
      </c>
      <c r="O675">
        <v>1.62</v>
      </c>
      <c r="Q675">
        <v>1.62</v>
      </c>
      <c r="R675">
        <v>4.0909000000000004</v>
      </c>
      <c r="S675">
        <v>0</v>
      </c>
      <c r="T675">
        <v>0</v>
      </c>
      <c r="X675" t="s">
        <v>47</v>
      </c>
      <c r="Y675">
        <v>-19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5</v>
      </c>
      <c r="AQ675">
        <v>3</v>
      </c>
      <c r="AR675">
        <v>1</v>
      </c>
      <c r="AS675">
        <v>3</v>
      </c>
      <c r="AT675">
        <v>1</v>
      </c>
      <c r="AU675">
        <v>2</v>
      </c>
      <c r="AV675">
        <v>0</v>
      </c>
      <c r="AW675">
        <v>2</v>
      </c>
      <c r="AX675">
        <v>5</v>
      </c>
      <c r="AY675">
        <v>0</v>
      </c>
      <c r="AZ675">
        <v>0</v>
      </c>
      <c r="BA675">
        <v>0</v>
      </c>
      <c r="BB675" t="s">
        <v>5362</v>
      </c>
      <c r="BG675" t="e" cm="1">
        <f t="array" ref="BG675">_xlfn.IFS(
  ISNUMBER(SEARCH("Ipad", Inventory[[#This Row],[Desc]])), "Apple")</f>
        <v>#N/A</v>
      </c>
    </row>
    <row r="676" spans="1:59" x14ac:dyDescent="0.25">
      <c r="A676">
        <v>124842</v>
      </c>
      <c r="B676" t="s">
        <v>1732</v>
      </c>
      <c r="C676" t="s">
        <v>49</v>
      </c>
      <c r="D676">
        <v>0</v>
      </c>
      <c r="E676">
        <v>0</v>
      </c>
      <c r="G676" t="s">
        <v>1733</v>
      </c>
      <c r="H676" s="21">
        <v>45105.409425775462</v>
      </c>
      <c r="I676" t="s">
        <v>5350</v>
      </c>
      <c r="J676" t="s">
        <v>51</v>
      </c>
      <c r="K676" t="b">
        <v>0</v>
      </c>
      <c r="N676" t="s">
        <v>52</v>
      </c>
      <c r="O676">
        <v>7.68</v>
      </c>
      <c r="Q676">
        <v>7.68</v>
      </c>
      <c r="R676">
        <v>13.6363</v>
      </c>
      <c r="S676">
        <v>0</v>
      </c>
      <c r="T676">
        <v>0</v>
      </c>
      <c r="X676" t="s">
        <v>47</v>
      </c>
      <c r="Y676">
        <v>33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</v>
      </c>
      <c r="AP676">
        <v>3</v>
      </c>
      <c r="AQ676">
        <v>0</v>
      </c>
      <c r="AR676">
        <v>0</v>
      </c>
      <c r="AS676">
        <v>2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1</v>
      </c>
      <c r="BB676" t="s">
        <v>5362</v>
      </c>
      <c r="BG676" t="str" cm="1">
        <f t="array" ref="BG676">_xlfn.IFS(
  ISNUMBER(SEARCH("Ipad", Inventory[[#This Row],[Desc]])), "Apple")</f>
        <v>Apple</v>
      </c>
    </row>
    <row r="677" spans="1:59" x14ac:dyDescent="0.25">
      <c r="A677">
        <v>124843</v>
      </c>
      <c r="B677" t="s">
        <v>1734</v>
      </c>
      <c r="C677" t="s">
        <v>114</v>
      </c>
      <c r="D677">
        <v>0</v>
      </c>
      <c r="E677">
        <v>0</v>
      </c>
      <c r="G677" t="s">
        <v>1735</v>
      </c>
      <c r="H677" s="21">
        <v>45105.409425775462</v>
      </c>
      <c r="I677" t="s">
        <v>5350</v>
      </c>
      <c r="J677" t="s">
        <v>51</v>
      </c>
      <c r="K677" t="b">
        <v>0</v>
      </c>
      <c r="N677" t="s">
        <v>52</v>
      </c>
      <c r="O677">
        <v>1.66</v>
      </c>
      <c r="Q677">
        <v>1.66</v>
      </c>
      <c r="R677">
        <v>3.1818</v>
      </c>
      <c r="S677">
        <v>0</v>
      </c>
      <c r="T677">
        <v>0</v>
      </c>
      <c r="X677" t="s">
        <v>47</v>
      </c>
      <c r="Y677">
        <v>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</v>
      </c>
      <c r="AP677">
        <v>6</v>
      </c>
      <c r="AQ677">
        <v>2</v>
      </c>
      <c r="AR677">
        <v>1</v>
      </c>
      <c r="AS677">
        <v>7</v>
      </c>
      <c r="AT677">
        <v>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5362</v>
      </c>
      <c r="BG677" t="e" cm="1">
        <f t="array" ref="BG677">_xlfn.IFS(
  ISNUMBER(SEARCH("Ipad", Inventory[[#This Row],[Desc]])), "Apple")</f>
        <v>#N/A</v>
      </c>
    </row>
    <row r="678" spans="1:59" x14ac:dyDescent="0.25">
      <c r="A678">
        <v>124844</v>
      </c>
      <c r="B678" t="s">
        <v>1736</v>
      </c>
      <c r="C678" t="s">
        <v>114</v>
      </c>
      <c r="D678">
        <v>0</v>
      </c>
      <c r="E678">
        <v>0</v>
      </c>
      <c r="G678" t="s">
        <v>1737</v>
      </c>
      <c r="H678" s="21">
        <v>45105.409425775462</v>
      </c>
      <c r="I678" t="s">
        <v>5350</v>
      </c>
      <c r="J678" t="s">
        <v>51</v>
      </c>
      <c r="K678" t="b">
        <v>0</v>
      </c>
      <c r="N678" t="s">
        <v>52</v>
      </c>
      <c r="O678">
        <v>2.57</v>
      </c>
      <c r="Q678">
        <v>2.57</v>
      </c>
      <c r="R678">
        <v>4.0909000000000004</v>
      </c>
      <c r="S678">
        <v>0</v>
      </c>
      <c r="T678">
        <v>0</v>
      </c>
      <c r="X678" t="s">
        <v>47</v>
      </c>
      <c r="Y678">
        <v>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10</v>
      </c>
      <c r="AP678">
        <v>5</v>
      </c>
      <c r="AQ678">
        <v>9</v>
      </c>
      <c r="AR678">
        <v>1</v>
      </c>
      <c r="AS678">
        <v>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5362</v>
      </c>
      <c r="BG678" t="e" cm="1">
        <f t="array" ref="BG678">_xlfn.IFS(
  ISNUMBER(SEARCH("Ipad", Inventory[[#This Row],[Desc]])), "Apple")</f>
        <v>#N/A</v>
      </c>
    </row>
    <row r="679" spans="1:59" x14ac:dyDescent="0.25">
      <c r="A679">
        <v>124845</v>
      </c>
      <c r="B679" t="s">
        <v>1738</v>
      </c>
      <c r="C679" t="s">
        <v>58</v>
      </c>
      <c r="D679">
        <v>0</v>
      </c>
      <c r="E679">
        <v>0</v>
      </c>
      <c r="G679" t="s">
        <v>1739</v>
      </c>
      <c r="H679" s="21">
        <v>45105.409425775462</v>
      </c>
      <c r="I679" t="s">
        <v>5350</v>
      </c>
      <c r="J679" t="s">
        <v>51</v>
      </c>
      <c r="K679" t="b">
        <v>0</v>
      </c>
      <c r="N679" t="s">
        <v>52</v>
      </c>
      <c r="O679">
        <v>1.62</v>
      </c>
      <c r="Q679">
        <v>1.62</v>
      </c>
      <c r="R679">
        <v>4.0909000000000004</v>
      </c>
      <c r="S679">
        <v>0</v>
      </c>
      <c r="T679">
        <v>0</v>
      </c>
      <c r="X679" t="s">
        <v>47</v>
      </c>
      <c r="Y679">
        <v>-6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2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 t="s">
        <v>5362</v>
      </c>
      <c r="BG679" t="e" cm="1">
        <f t="array" ref="BG679">_xlfn.IFS(
  ISNUMBER(SEARCH("Ipad", Inventory[[#This Row],[Desc]])), "Apple")</f>
        <v>#N/A</v>
      </c>
    </row>
    <row r="680" spans="1:59" x14ac:dyDescent="0.25">
      <c r="A680">
        <v>124846</v>
      </c>
      <c r="B680" t="s">
        <v>1740</v>
      </c>
      <c r="C680" t="s">
        <v>49</v>
      </c>
      <c r="D680">
        <v>0</v>
      </c>
      <c r="E680">
        <v>0</v>
      </c>
      <c r="G680" t="s">
        <v>1741</v>
      </c>
      <c r="H680" s="21">
        <v>45105.409425775462</v>
      </c>
      <c r="I680" t="s">
        <v>5350</v>
      </c>
      <c r="J680" t="s">
        <v>51</v>
      </c>
      <c r="K680" t="b">
        <v>0</v>
      </c>
      <c r="N680" t="s">
        <v>52</v>
      </c>
      <c r="O680">
        <v>2.65</v>
      </c>
      <c r="Q680">
        <v>2.65</v>
      </c>
      <c r="R680">
        <v>5</v>
      </c>
      <c r="S680">
        <v>0</v>
      </c>
      <c r="T680">
        <v>0</v>
      </c>
      <c r="X680" t="s">
        <v>47</v>
      </c>
      <c r="Y680">
        <v>-49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21</v>
      </c>
      <c r="AP680">
        <v>51</v>
      </c>
      <c r="AQ680">
        <v>25</v>
      </c>
      <c r="AR680">
        <v>24</v>
      </c>
      <c r="AS680">
        <v>0</v>
      </c>
      <c r="AT680">
        <v>1</v>
      </c>
      <c r="AU680">
        <v>35</v>
      </c>
      <c r="AV680">
        <v>1</v>
      </c>
      <c r="AW680">
        <v>32</v>
      </c>
      <c r="AX680">
        <v>51</v>
      </c>
      <c r="AY680">
        <v>28</v>
      </c>
      <c r="AZ680">
        <v>35</v>
      </c>
      <c r="BA680">
        <v>0</v>
      </c>
      <c r="BB680" t="s">
        <v>5362</v>
      </c>
      <c r="BG680" t="e" cm="1">
        <f t="array" ref="BG680">_xlfn.IFS(
  ISNUMBER(SEARCH("Ipad", Inventory[[#This Row],[Desc]])), "Apple")</f>
        <v>#N/A</v>
      </c>
    </row>
    <row r="681" spans="1:59" x14ac:dyDescent="0.25">
      <c r="A681">
        <v>124847</v>
      </c>
      <c r="B681" t="s">
        <v>1742</v>
      </c>
      <c r="C681" t="s">
        <v>49</v>
      </c>
      <c r="D681">
        <v>0</v>
      </c>
      <c r="E681">
        <v>0</v>
      </c>
      <c r="G681" t="s">
        <v>1743</v>
      </c>
      <c r="H681" s="21">
        <v>45105.409425775462</v>
      </c>
      <c r="I681" t="s">
        <v>5350</v>
      </c>
      <c r="J681" t="s">
        <v>51</v>
      </c>
      <c r="K681" t="b">
        <v>0</v>
      </c>
      <c r="N681" t="s">
        <v>52</v>
      </c>
      <c r="O681">
        <v>7.68</v>
      </c>
      <c r="Q681">
        <v>7.68</v>
      </c>
      <c r="R681">
        <v>13.6363</v>
      </c>
      <c r="S681">
        <v>0</v>
      </c>
      <c r="T681">
        <v>0</v>
      </c>
      <c r="X681" t="s">
        <v>47</v>
      </c>
      <c r="Y681">
        <v>33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4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5362</v>
      </c>
      <c r="BG681" t="str" cm="1">
        <f t="array" ref="BG681">_xlfn.IFS(
  ISNUMBER(SEARCH("Ipad", Inventory[[#This Row],[Desc]])), "Apple")</f>
        <v>Apple</v>
      </c>
    </row>
    <row r="682" spans="1:59" x14ac:dyDescent="0.25">
      <c r="A682">
        <v>124848</v>
      </c>
      <c r="B682" t="s">
        <v>1744</v>
      </c>
      <c r="C682" t="s">
        <v>58</v>
      </c>
      <c r="D682">
        <v>0</v>
      </c>
      <c r="E682">
        <v>0</v>
      </c>
      <c r="G682" t="s">
        <v>1745</v>
      </c>
      <c r="H682" s="21">
        <v>45105.409425775462</v>
      </c>
      <c r="I682" t="s">
        <v>5350</v>
      </c>
      <c r="J682" t="s">
        <v>51</v>
      </c>
      <c r="K682" t="b">
        <v>0</v>
      </c>
      <c r="N682" t="s">
        <v>52</v>
      </c>
      <c r="O682">
        <v>9.1999999999999993</v>
      </c>
      <c r="Q682">
        <v>9.42</v>
      </c>
      <c r="R682">
        <v>13.181800000000001</v>
      </c>
      <c r="S682">
        <v>0</v>
      </c>
      <c r="T682">
        <v>0</v>
      </c>
      <c r="X682" t="s">
        <v>47</v>
      </c>
      <c r="Y682">
        <v>-4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12</v>
      </c>
      <c r="AP682">
        <v>14</v>
      </c>
      <c r="AQ682">
        <v>7</v>
      </c>
      <c r="AR682">
        <v>17</v>
      </c>
      <c r="AS682">
        <v>6</v>
      </c>
      <c r="AT682">
        <v>3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5362</v>
      </c>
      <c r="BG682" t="str" cm="1">
        <f t="array" ref="BG682">_xlfn.IFS(
  ISNUMBER(SEARCH("Ipad", Inventory[[#This Row],[Desc]])), "Apple")</f>
        <v>Apple</v>
      </c>
    </row>
    <row r="683" spans="1:59" x14ac:dyDescent="0.25">
      <c r="A683">
        <v>124849</v>
      </c>
      <c r="B683" t="s">
        <v>1746</v>
      </c>
      <c r="C683" t="s">
        <v>58</v>
      </c>
      <c r="D683">
        <v>0</v>
      </c>
      <c r="E683">
        <v>0</v>
      </c>
      <c r="G683" t="s">
        <v>1747</v>
      </c>
      <c r="H683" s="21">
        <v>45105.409425775462</v>
      </c>
      <c r="I683" t="s">
        <v>5350</v>
      </c>
      <c r="J683" t="s">
        <v>51</v>
      </c>
      <c r="K683" t="b">
        <v>0</v>
      </c>
      <c r="N683" t="s">
        <v>52</v>
      </c>
      <c r="O683">
        <v>2.93</v>
      </c>
      <c r="Q683">
        <v>2.93</v>
      </c>
      <c r="R683">
        <v>4.5453999999999999</v>
      </c>
      <c r="S683">
        <v>0</v>
      </c>
      <c r="T683">
        <v>0</v>
      </c>
      <c r="X683" t="s">
        <v>47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</v>
      </c>
      <c r="AP683">
        <v>2</v>
      </c>
      <c r="AQ683">
        <v>0</v>
      </c>
      <c r="AR683">
        <v>0</v>
      </c>
      <c r="AS683">
        <v>3</v>
      </c>
      <c r="AT683">
        <v>0</v>
      </c>
      <c r="AU683">
        <v>2</v>
      </c>
      <c r="AV683">
        <v>5</v>
      </c>
      <c r="AW683">
        <v>2</v>
      </c>
      <c r="AX683">
        <v>0</v>
      </c>
      <c r="AY683">
        <v>0</v>
      </c>
      <c r="AZ683">
        <v>0</v>
      </c>
      <c r="BA683">
        <v>0</v>
      </c>
      <c r="BB683" t="s">
        <v>5362</v>
      </c>
      <c r="BG683" t="e" cm="1">
        <f t="array" ref="BG683">_xlfn.IFS(
  ISNUMBER(SEARCH("Ipad", Inventory[[#This Row],[Desc]])), "Apple")</f>
        <v>#N/A</v>
      </c>
    </row>
    <row r="684" spans="1:59" x14ac:dyDescent="0.25">
      <c r="A684">
        <v>124850</v>
      </c>
      <c r="B684" t="s">
        <v>1748</v>
      </c>
      <c r="C684" t="s">
        <v>58</v>
      </c>
      <c r="D684">
        <v>0</v>
      </c>
      <c r="E684">
        <v>0</v>
      </c>
      <c r="G684" t="s">
        <v>1749</v>
      </c>
      <c r="H684" s="21">
        <v>45105.409425775462</v>
      </c>
      <c r="I684" t="s">
        <v>5350</v>
      </c>
      <c r="J684" t="s">
        <v>51</v>
      </c>
      <c r="K684" t="b">
        <v>0</v>
      </c>
      <c r="N684" t="s">
        <v>52</v>
      </c>
      <c r="O684">
        <v>1.62</v>
      </c>
      <c r="Q684">
        <v>1.62</v>
      </c>
      <c r="R684">
        <v>4.0909000000000004</v>
      </c>
      <c r="S684">
        <v>0</v>
      </c>
      <c r="T684">
        <v>0</v>
      </c>
      <c r="X684" t="s">
        <v>47</v>
      </c>
      <c r="Y684">
        <v>85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26</v>
      </c>
      <c r="AP684">
        <v>31</v>
      </c>
      <c r="AQ684">
        <v>16</v>
      </c>
      <c r="AR684">
        <v>17</v>
      </c>
      <c r="AS684">
        <v>9</v>
      </c>
      <c r="AT684">
        <v>7</v>
      </c>
      <c r="AU684">
        <v>13</v>
      </c>
      <c r="AV684">
        <v>10</v>
      </c>
      <c r="AW684">
        <v>16</v>
      </c>
      <c r="AX684">
        <v>9</v>
      </c>
      <c r="AY684">
        <v>11</v>
      </c>
      <c r="AZ684">
        <v>13</v>
      </c>
      <c r="BA684">
        <v>15</v>
      </c>
      <c r="BB684" t="s">
        <v>5362</v>
      </c>
      <c r="BG684" t="e" cm="1">
        <f t="array" ref="BG684">_xlfn.IFS(
  ISNUMBER(SEARCH("Ipad", Inventory[[#This Row],[Desc]])), "Apple")</f>
        <v>#N/A</v>
      </c>
    </row>
    <row r="685" spans="1:59" x14ac:dyDescent="0.25">
      <c r="A685">
        <v>124851</v>
      </c>
      <c r="B685" t="s">
        <v>1750</v>
      </c>
      <c r="C685" t="s">
        <v>49</v>
      </c>
      <c r="D685">
        <v>0</v>
      </c>
      <c r="E685">
        <v>0</v>
      </c>
      <c r="G685" t="s">
        <v>1751</v>
      </c>
      <c r="H685" s="21">
        <v>45105.409425775462</v>
      </c>
      <c r="I685" t="s">
        <v>5350</v>
      </c>
      <c r="J685" t="s">
        <v>51</v>
      </c>
      <c r="K685" t="b">
        <v>0</v>
      </c>
      <c r="N685" t="s">
        <v>52</v>
      </c>
      <c r="O685">
        <v>9.07</v>
      </c>
      <c r="Q685">
        <v>9.07</v>
      </c>
      <c r="R685">
        <v>16.363600000000002</v>
      </c>
      <c r="S685">
        <v>0</v>
      </c>
      <c r="T685">
        <v>0</v>
      </c>
      <c r="X685" t="s">
        <v>47</v>
      </c>
      <c r="Y685">
        <v>60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18</v>
      </c>
      <c r="AP685">
        <v>14</v>
      </c>
      <c r="AQ685">
        <v>13</v>
      </c>
      <c r="AR685">
        <v>22</v>
      </c>
      <c r="AS685">
        <v>13</v>
      </c>
      <c r="AT685">
        <v>8</v>
      </c>
      <c r="AU685">
        <v>14</v>
      </c>
      <c r="AV685">
        <v>13</v>
      </c>
      <c r="AW685">
        <v>23</v>
      </c>
      <c r="AX685">
        <v>14</v>
      </c>
      <c r="AY685">
        <v>13</v>
      </c>
      <c r="AZ685">
        <v>12</v>
      </c>
      <c r="BA685">
        <v>10</v>
      </c>
      <c r="BB685" t="s">
        <v>5362</v>
      </c>
      <c r="BG685" t="str" cm="1">
        <f t="array" ref="BG685">_xlfn.IFS(
  ISNUMBER(SEARCH("Ipad", Inventory[[#This Row],[Desc]])), "Apple")</f>
        <v>Apple</v>
      </c>
    </row>
    <row r="686" spans="1:59" x14ac:dyDescent="0.25">
      <c r="A686">
        <v>124852</v>
      </c>
      <c r="B686" t="s">
        <v>1752</v>
      </c>
      <c r="C686" t="s">
        <v>114</v>
      </c>
      <c r="D686">
        <v>0</v>
      </c>
      <c r="E686">
        <v>0</v>
      </c>
      <c r="G686" t="s">
        <v>1753</v>
      </c>
      <c r="H686" s="21">
        <v>45105.409425775462</v>
      </c>
      <c r="I686" t="s">
        <v>5350</v>
      </c>
      <c r="J686" t="s">
        <v>51</v>
      </c>
      <c r="K686" t="b">
        <v>0</v>
      </c>
      <c r="N686" t="s">
        <v>52</v>
      </c>
      <c r="O686">
        <v>1.66</v>
      </c>
      <c r="Q686">
        <v>1.66</v>
      </c>
      <c r="R686">
        <v>3.1818</v>
      </c>
      <c r="S686">
        <v>0</v>
      </c>
      <c r="T686">
        <v>0</v>
      </c>
      <c r="X686" t="s">
        <v>47</v>
      </c>
      <c r="Y686">
        <v>16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6</v>
      </c>
      <c r="AP686">
        <v>3</v>
      </c>
      <c r="AQ686">
        <v>5</v>
      </c>
      <c r="AR686">
        <v>3</v>
      </c>
      <c r="AS686">
        <v>2</v>
      </c>
      <c r="AT686">
        <v>2</v>
      </c>
      <c r="AU686">
        <v>0</v>
      </c>
      <c r="AV686">
        <v>3</v>
      </c>
      <c r="AW686">
        <v>0</v>
      </c>
      <c r="AX686">
        <v>1</v>
      </c>
      <c r="AY686">
        <v>3</v>
      </c>
      <c r="AZ686">
        <v>4</v>
      </c>
      <c r="BA686">
        <v>0</v>
      </c>
      <c r="BB686" t="s">
        <v>5362</v>
      </c>
      <c r="BG686" t="e" cm="1">
        <f t="array" ref="BG686">_xlfn.IFS(
  ISNUMBER(SEARCH("Ipad", Inventory[[#This Row],[Desc]])), "Apple")</f>
        <v>#N/A</v>
      </c>
    </row>
    <row r="687" spans="1:59" x14ac:dyDescent="0.25">
      <c r="A687">
        <v>124853</v>
      </c>
      <c r="B687" t="s">
        <v>1754</v>
      </c>
      <c r="C687" t="s">
        <v>49</v>
      </c>
      <c r="D687">
        <v>0</v>
      </c>
      <c r="E687">
        <v>0</v>
      </c>
      <c r="G687" t="s">
        <v>1755</v>
      </c>
      <c r="H687" s="21">
        <v>45105.409425775462</v>
      </c>
      <c r="I687" t="s">
        <v>5350</v>
      </c>
      <c r="J687" t="s">
        <v>51</v>
      </c>
      <c r="K687" t="b">
        <v>0</v>
      </c>
      <c r="N687" t="s">
        <v>52</v>
      </c>
      <c r="O687">
        <v>3.21</v>
      </c>
      <c r="Q687">
        <v>3.21</v>
      </c>
      <c r="R687">
        <v>5.4545000000000003</v>
      </c>
      <c r="S687">
        <v>0</v>
      </c>
      <c r="T687">
        <v>0</v>
      </c>
      <c r="X687" t="s">
        <v>47</v>
      </c>
      <c r="Y687">
        <v>39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6</v>
      </c>
      <c r="AP687">
        <v>3</v>
      </c>
      <c r="AQ687">
        <v>2</v>
      </c>
      <c r="AR687">
        <v>0</v>
      </c>
      <c r="AS687">
        <v>3</v>
      </c>
      <c r="AT687">
        <v>3</v>
      </c>
      <c r="AU687">
        <v>6</v>
      </c>
      <c r="AV687">
        <v>0</v>
      </c>
      <c r="AW687">
        <v>1</v>
      </c>
      <c r="AX687">
        <v>2</v>
      </c>
      <c r="AY687">
        <v>1</v>
      </c>
      <c r="AZ687">
        <v>3</v>
      </c>
      <c r="BA687">
        <v>5</v>
      </c>
      <c r="BG687" t="e" cm="1">
        <f t="array" ref="BG687">_xlfn.IFS(
  ISNUMBER(SEARCH("Galaxy", Inventory[[#This Row],[Desc]])), "Samsung")</f>
        <v>#N/A</v>
      </c>
    </row>
    <row r="688" spans="1:59" x14ac:dyDescent="0.25">
      <c r="A688">
        <v>124854</v>
      </c>
      <c r="B688" t="s">
        <v>1756</v>
      </c>
      <c r="C688" t="s">
        <v>49</v>
      </c>
      <c r="D688">
        <v>0</v>
      </c>
      <c r="E688">
        <v>0</v>
      </c>
      <c r="G688" t="s">
        <v>1757</v>
      </c>
      <c r="H688" s="21">
        <v>45105.409425775462</v>
      </c>
      <c r="I688" t="s">
        <v>5350</v>
      </c>
      <c r="J688" t="s">
        <v>51</v>
      </c>
      <c r="K688" t="b">
        <v>0</v>
      </c>
      <c r="N688" t="s">
        <v>52</v>
      </c>
      <c r="O688">
        <v>2.93</v>
      </c>
      <c r="Q688">
        <v>2.93</v>
      </c>
      <c r="R688">
        <v>4.5453999999999999</v>
      </c>
      <c r="S688">
        <v>0</v>
      </c>
      <c r="T688">
        <v>0</v>
      </c>
      <c r="X688" t="s">
        <v>47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9</v>
      </c>
      <c r="AP688">
        <v>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G688" t="e" cm="1">
        <f t="array" ref="BG688">_xlfn.IFS(
  ISNUMBER(SEARCH("Galaxy", Inventory[[#This Row],[Desc]])), "Samsung")</f>
        <v>#N/A</v>
      </c>
    </row>
    <row r="689" spans="1:59" x14ac:dyDescent="0.25">
      <c r="A689">
        <v>124855</v>
      </c>
      <c r="B689" t="s">
        <v>1758</v>
      </c>
      <c r="C689" t="s">
        <v>58</v>
      </c>
      <c r="D689">
        <v>0</v>
      </c>
      <c r="E689">
        <v>0</v>
      </c>
      <c r="G689" t="s">
        <v>1759</v>
      </c>
      <c r="H689" s="21">
        <v>45105.409425775462</v>
      </c>
      <c r="I689" t="s">
        <v>5350</v>
      </c>
      <c r="J689" t="s">
        <v>51</v>
      </c>
      <c r="K689" t="b">
        <v>0</v>
      </c>
      <c r="N689" t="s">
        <v>52</v>
      </c>
      <c r="O689">
        <v>2.93</v>
      </c>
      <c r="Q689">
        <v>2.93</v>
      </c>
      <c r="R689">
        <v>4.5453999999999999</v>
      </c>
      <c r="S689">
        <v>0</v>
      </c>
      <c r="T689">
        <v>0</v>
      </c>
      <c r="X689" t="s">
        <v>47</v>
      </c>
      <c r="Y689">
        <v>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7</v>
      </c>
      <c r="AP689">
        <v>2</v>
      </c>
      <c r="AQ689">
        <v>0</v>
      </c>
      <c r="AR689">
        <v>0</v>
      </c>
      <c r="AS689">
        <v>3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5362</v>
      </c>
      <c r="BG689" t="e" cm="1">
        <f t="array" ref="BG689">_xlfn.IFS(
  ISNUMBER(SEARCH("Ipad", Inventory[[#This Row],[Desc]])), "Apple")</f>
        <v>#N/A</v>
      </c>
    </row>
    <row r="690" spans="1:59" x14ac:dyDescent="0.25">
      <c r="A690">
        <v>124856</v>
      </c>
      <c r="B690" t="s">
        <v>1760</v>
      </c>
      <c r="C690" t="s">
        <v>49</v>
      </c>
      <c r="D690">
        <v>0</v>
      </c>
      <c r="E690">
        <v>0</v>
      </c>
      <c r="G690" t="s">
        <v>1761</v>
      </c>
      <c r="H690" s="21">
        <v>45105.409425775462</v>
      </c>
      <c r="I690" t="s">
        <v>5350</v>
      </c>
      <c r="J690" t="s">
        <v>51</v>
      </c>
      <c r="K690" t="b">
        <v>0</v>
      </c>
      <c r="N690" t="s">
        <v>52</v>
      </c>
      <c r="O690">
        <v>3.07</v>
      </c>
      <c r="Q690">
        <v>3.07</v>
      </c>
      <c r="R690">
        <v>5.2727000000000004</v>
      </c>
      <c r="S690">
        <v>0</v>
      </c>
      <c r="T690">
        <v>0</v>
      </c>
      <c r="X690" t="s">
        <v>47</v>
      </c>
      <c r="Y690">
        <v>15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6</v>
      </c>
      <c r="AP690">
        <v>7</v>
      </c>
      <c r="AQ690">
        <v>3</v>
      </c>
      <c r="AR690">
        <v>3</v>
      </c>
      <c r="AS690">
        <v>4</v>
      </c>
      <c r="AT690">
        <v>0</v>
      </c>
      <c r="AU690">
        <v>6</v>
      </c>
      <c r="AV690">
        <v>2</v>
      </c>
      <c r="AW690">
        <v>7</v>
      </c>
      <c r="AX690">
        <v>9</v>
      </c>
      <c r="AY690">
        <v>6</v>
      </c>
      <c r="AZ690">
        <v>4</v>
      </c>
      <c r="BA690">
        <v>1</v>
      </c>
      <c r="BG690" t="e" cm="1">
        <f t="array" ref="BG690">_xlfn.IFS(
  ISNUMBER(SEARCH("Galaxy", Inventory[[#This Row],[Desc]])), "Samsung")</f>
        <v>#N/A</v>
      </c>
    </row>
    <row r="691" spans="1:59" x14ac:dyDescent="0.25">
      <c r="A691">
        <v>124857</v>
      </c>
      <c r="B691" t="s">
        <v>1762</v>
      </c>
      <c r="C691" t="s">
        <v>58</v>
      </c>
      <c r="D691">
        <v>0</v>
      </c>
      <c r="E691">
        <v>0</v>
      </c>
      <c r="G691" t="s">
        <v>1763</v>
      </c>
      <c r="H691" s="21">
        <v>45105.409425775462</v>
      </c>
      <c r="I691" t="s">
        <v>5350</v>
      </c>
      <c r="J691" t="s">
        <v>51</v>
      </c>
      <c r="K691" t="b">
        <v>0</v>
      </c>
      <c r="N691" t="s">
        <v>52</v>
      </c>
      <c r="O691">
        <v>2.38</v>
      </c>
      <c r="Q691">
        <v>2.38</v>
      </c>
      <c r="R691">
        <v>0</v>
      </c>
      <c r="S691">
        <v>0</v>
      </c>
      <c r="T691">
        <v>0</v>
      </c>
      <c r="X691" t="s">
        <v>47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5362</v>
      </c>
      <c r="BG691" t="e" cm="1">
        <f t="array" ref="BG691">_xlfn.IFS(
  ISNUMBER(SEARCH("Ipad", Inventory[[#This Row],[Desc]])), "Apple")</f>
        <v>#N/A</v>
      </c>
    </row>
    <row r="692" spans="1:59" x14ac:dyDescent="0.25">
      <c r="A692">
        <v>124858</v>
      </c>
      <c r="B692" t="s">
        <v>1764</v>
      </c>
      <c r="C692" t="s">
        <v>58</v>
      </c>
      <c r="D692">
        <v>0</v>
      </c>
      <c r="E692">
        <v>0</v>
      </c>
      <c r="G692" t="s">
        <v>1765</v>
      </c>
      <c r="H692" s="21">
        <v>45105.409425775462</v>
      </c>
      <c r="I692" t="s">
        <v>5350</v>
      </c>
      <c r="J692" t="s">
        <v>51</v>
      </c>
      <c r="K692" t="b">
        <v>0</v>
      </c>
      <c r="N692" t="s">
        <v>52</v>
      </c>
      <c r="O692">
        <v>1.62</v>
      </c>
      <c r="Q692">
        <v>1.62</v>
      </c>
      <c r="R692">
        <v>4.0909000000000004</v>
      </c>
      <c r="S692">
        <v>0</v>
      </c>
      <c r="T692">
        <v>0</v>
      </c>
      <c r="X692" t="s">
        <v>47</v>
      </c>
      <c r="Y692">
        <v>6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</v>
      </c>
      <c r="AP692">
        <v>28</v>
      </c>
      <c r="AQ692">
        <v>8</v>
      </c>
      <c r="AR692">
        <v>4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5362</v>
      </c>
      <c r="BG692" t="e" cm="1">
        <f t="array" ref="BG692">_xlfn.IFS(
  ISNUMBER(SEARCH("Ipad", Inventory[[#This Row],[Desc]])), "Apple")</f>
        <v>#N/A</v>
      </c>
    </row>
    <row r="693" spans="1:59" x14ac:dyDescent="0.25">
      <c r="A693">
        <v>124859</v>
      </c>
      <c r="B693" t="s">
        <v>1766</v>
      </c>
      <c r="C693" t="s">
        <v>49</v>
      </c>
      <c r="D693">
        <v>0</v>
      </c>
      <c r="E693">
        <v>0</v>
      </c>
      <c r="G693" t="s">
        <v>1767</v>
      </c>
      <c r="H693" s="21">
        <v>45105.409425775462</v>
      </c>
      <c r="I693" t="s">
        <v>5350</v>
      </c>
      <c r="J693" t="s">
        <v>51</v>
      </c>
      <c r="K693" t="b">
        <v>0</v>
      </c>
      <c r="N693" t="s">
        <v>52</v>
      </c>
      <c r="O693">
        <v>3.21</v>
      </c>
      <c r="Q693">
        <v>3.21</v>
      </c>
      <c r="R693">
        <v>5.4545000000000003</v>
      </c>
      <c r="S693">
        <v>0</v>
      </c>
      <c r="T693">
        <v>0</v>
      </c>
      <c r="X693" t="s">
        <v>47</v>
      </c>
      <c r="Y693">
        <v>-9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</v>
      </c>
      <c r="AP693">
        <v>25</v>
      </c>
      <c r="AQ693">
        <v>17</v>
      </c>
      <c r="AR693">
        <v>10</v>
      </c>
      <c r="AS693">
        <v>10</v>
      </c>
      <c r="AT693">
        <v>9</v>
      </c>
      <c r="AU693">
        <v>12</v>
      </c>
      <c r="AV693">
        <v>0</v>
      </c>
      <c r="AW693">
        <v>20</v>
      </c>
      <c r="AX693">
        <v>17</v>
      </c>
      <c r="AY693">
        <v>11</v>
      </c>
      <c r="AZ693">
        <v>0</v>
      </c>
      <c r="BA693">
        <v>0</v>
      </c>
      <c r="BG693" t="e" cm="1">
        <f t="array" ref="BG693">_xlfn.IFS(
  ISNUMBER(SEARCH("Galaxy", Inventory[[#This Row],[Desc]])), "Samsung")</f>
        <v>#N/A</v>
      </c>
    </row>
    <row r="694" spans="1:59" x14ac:dyDescent="0.25">
      <c r="A694">
        <v>124861</v>
      </c>
      <c r="B694" t="s">
        <v>1768</v>
      </c>
      <c r="C694" t="s">
        <v>49</v>
      </c>
      <c r="D694">
        <v>0</v>
      </c>
      <c r="E694">
        <v>0</v>
      </c>
      <c r="G694" t="s">
        <v>1769</v>
      </c>
      <c r="H694" s="21">
        <v>45105.409425775462</v>
      </c>
      <c r="I694" t="s">
        <v>5350</v>
      </c>
      <c r="J694" t="s">
        <v>51</v>
      </c>
      <c r="K694" t="b">
        <v>0</v>
      </c>
      <c r="N694" t="s">
        <v>52</v>
      </c>
      <c r="O694">
        <v>2.65</v>
      </c>
      <c r="Q694">
        <v>2.65</v>
      </c>
      <c r="R694">
        <v>5.7323000000000004</v>
      </c>
      <c r="S694">
        <v>0</v>
      </c>
      <c r="T694">
        <v>0</v>
      </c>
      <c r="X694" t="s">
        <v>47</v>
      </c>
      <c r="Y694">
        <v>66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</v>
      </c>
      <c r="AP694">
        <v>11</v>
      </c>
      <c r="AQ694">
        <v>3</v>
      </c>
      <c r="AR694">
        <v>4</v>
      </c>
      <c r="AS694">
        <v>2</v>
      </c>
      <c r="AT694">
        <v>4</v>
      </c>
      <c r="AU694">
        <v>7</v>
      </c>
      <c r="AV694">
        <v>1</v>
      </c>
      <c r="AW694">
        <v>4</v>
      </c>
      <c r="AX694">
        <v>5</v>
      </c>
      <c r="AY694">
        <v>2</v>
      </c>
      <c r="AZ694">
        <v>2</v>
      </c>
      <c r="BA694">
        <v>6</v>
      </c>
      <c r="BB694" t="s">
        <v>5364</v>
      </c>
      <c r="BG694" t="e" cm="1">
        <f t="array" ref="BG694">_xlfn.IFS(
  ISNUMBER(SEARCH("Ipad", Inventory[[#This Row],[Desc]])), "Apple")</f>
        <v>#N/A</v>
      </c>
    </row>
    <row r="695" spans="1:59" x14ac:dyDescent="0.25">
      <c r="A695">
        <v>124862</v>
      </c>
      <c r="B695" t="s">
        <v>1770</v>
      </c>
      <c r="C695" t="s">
        <v>49</v>
      </c>
      <c r="D695">
        <v>0</v>
      </c>
      <c r="E695">
        <v>0</v>
      </c>
      <c r="G695" t="s">
        <v>1771</v>
      </c>
      <c r="H695" s="21">
        <v>45105.409425775462</v>
      </c>
      <c r="I695" t="s">
        <v>5350</v>
      </c>
      <c r="J695" t="s">
        <v>51</v>
      </c>
      <c r="K695" t="b">
        <v>0</v>
      </c>
      <c r="N695" t="s">
        <v>52</v>
      </c>
      <c r="O695">
        <v>3.07</v>
      </c>
      <c r="Q695">
        <v>3.07</v>
      </c>
      <c r="R695">
        <v>5.2727000000000004</v>
      </c>
      <c r="S695">
        <v>0</v>
      </c>
      <c r="T695">
        <v>0</v>
      </c>
      <c r="X695" t="s">
        <v>47</v>
      </c>
      <c r="Y695">
        <v>-104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19</v>
      </c>
      <c r="AP695">
        <v>52</v>
      </c>
      <c r="AQ695">
        <v>27</v>
      </c>
      <c r="AR695">
        <v>16</v>
      </c>
      <c r="AS695">
        <v>1</v>
      </c>
      <c r="AT695">
        <v>1</v>
      </c>
      <c r="AU695">
        <v>43</v>
      </c>
      <c r="AV695">
        <v>22</v>
      </c>
      <c r="AW695">
        <v>18</v>
      </c>
      <c r="AX695">
        <v>20</v>
      </c>
      <c r="AY695">
        <v>6</v>
      </c>
      <c r="AZ695">
        <v>0</v>
      </c>
      <c r="BA695">
        <v>0</v>
      </c>
      <c r="BB695" t="s">
        <v>5362</v>
      </c>
      <c r="BG695" t="e" cm="1">
        <f t="array" ref="BG695">_xlfn.IFS(
  ISNUMBER(SEARCH("Ipad", Inventory[[#This Row],[Desc]])), "Apple")</f>
        <v>#N/A</v>
      </c>
    </row>
    <row r="696" spans="1:59" x14ac:dyDescent="0.25">
      <c r="A696">
        <v>124863</v>
      </c>
      <c r="B696" t="s">
        <v>1772</v>
      </c>
      <c r="C696" t="s">
        <v>49</v>
      </c>
      <c r="D696">
        <v>0</v>
      </c>
      <c r="E696">
        <v>0</v>
      </c>
      <c r="G696" t="s">
        <v>1773</v>
      </c>
      <c r="H696" s="21">
        <v>45105.409425775462</v>
      </c>
      <c r="I696" t="s">
        <v>5350</v>
      </c>
      <c r="J696" t="s">
        <v>51</v>
      </c>
      <c r="K696" t="b">
        <v>0</v>
      </c>
      <c r="N696" t="s">
        <v>52</v>
      </c>
      <c r="O696">
        <v>2.65</v>
      </c>
      <c r="Q696">
        <v>2.65</v>
      </c>
      <c r="R696">
        <v>5</v>
      </c>
      <c r="S696">
        <v>0</v>
      </c>
      <c r="T696">
        <v>0</v>
      </c>
      <c r="X696" t="s">
        <v>47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5</v>
      </c>
      <c r="AP696">
        <v>10</v>
      </c>
      <c r="AQ696">
        <v>4</v>
      </c>
      <c r="AR696">
        <v>7</v>
      </c>
      <c r="AS696">
        <v>8</v>
      </c>
      <c r="AT696">
        <v>3</v>
      </c>
      <c r="AU696">
        <v>4</v>
      </c>
      <c r="AV696">
        <v>1</v>
      </c>
      <c r="AW696">
        <v>12</v>
      </c>
      <c r="AX696">
        <v>9</v>
      </c>
      <c r="AY696">
        <v>4</v>
      </c>
      <c r="AZ696">
        <v>0</v>
      </c>
      <c r="BA696">
        <v>0</v>
      </c>
      <c r="BG696" t="e" cm="1">
        <f t="array" ref="BG696">_xlfn.IFS(
  ISNUMBER(SEARCH("Galaxy", Inventory[[#This Row],[Desc]])), "Samsung")</f>
        <v>#N/A</v>
      </c>
    </row>
    <row r="697" spans="1:59" x14ac:dyDescent="0.25">
      <c r="A697">
        <v>124864</v>
      </c>
      <c r="B697" t="s">
        <v>1774</v>
      </c>
      <c r="C697" t="s">
        <v>49</v>
      </c>
      <c r="D697">
        <v>0</v>
      </c>
      <c r="E697">
        <v>0</v>
      </c>
      <c r="G697" t="s">
        <v>1775</v>
      </c>
      <c r="H697" s="21">
        <v>45105.409425775462</v>
      </c>
      <c r="I697" t="s">
        <v>5350</v>
      </c>
      <c r="J697" t="s">
        <v>51</v>
      </c>
      <c r="K697" t="b">
        <v>0</v>
      </c>
      <c r="N697" t="s">
        <v>52</v>
      </c>
      <c r="O697">
        <v>2.93</v>
      </c>
      <c r="Q697">
        <v>2.93</v>
      </c>
      <c r="R697">
        <v>0</v>
      </c>
      <c r="S697">
        <v>0</v>
      </c>
      <c r="T697">
        <v>0</v>
      </c>
      <c r="X697" t="s">
        <v>47</v>
      </c>
      <c r="Y697">
        <v>61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5362</v>
      </c>
      <c r="BG697" t="e" cm="1">
        <f t="array" ref="BG697">_xlfn.IFS(
  ISNUMBER(SEARCH("Ipad", Inventory[[#This Row],[Desc]])), "Apple")</f>
        <v>#N/A</v>
      </c>
    </row>
    <row r="698" spans="1:59" x14ac:dyDescent="0.25">
      <c r="A698">
        <v>124865</v>
      </c>
      <c r="B698" t="s">
        <v>1776</v>
      </c>
      <c r="C698" t="s">
        <v>58</v>
      </c>
      <c r="D698">
        <v>4</v>
      </c>
      <c r="E698">
        <v>0</v>
      </c>
      <c r="F698" t="s">
        <v>1777</v>
      </c>
      <c r="G698" t="s">
        <v>1778</v>
      </c>
      <c r="H698" s="21">
        <v>45105.409425775462</v>
      </c>
      <c r="I698" t="s">
        <v>5350</v>
      </c>
      <c r="J698" t="s">
        <v>51</v>
      </c>
      <c r="K698" t="b">
        <v>0</v>
      </c>
      <c r="N698" t="s">
        <v>52</v>
      </c>
      <c r="O698">
        <v>3.4</v>
      </c>
      <c r="Q698">
        <v>3.4</v>
      </c>
      <c r="R698">
        <v>5.4545000000000003</v>
      </c>
      <c r="S698">
        <v>0</v>
      </c>
      <c r="T698">
        <v>0</v>
      </c>
      <c r="X698" t="s">
        <v>47</v>
      </c>
      <c r="Y698">
        <v>-2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16</v>
      </c>
      <c r="AP698">
        <v>9</v>
      </c>
      <c r="AQ698">
        <v>10</v>
      </c>
      <c r="AR698">
        <v>8</v>
      </c>
      <c r="AS698">
        <v>4</v>
      </c>
      <c r="AT698">
        <v>3</v>
      </c>
      <c r="AU698">
        <v>3</v>
      </c>
      <c r="AV698">
        <v>3</v>
      </c>
      <c r="AW698">
        <v>6</v>
      </c>
      <c r="AX698">
        <v>6</v>
      </c>
      <c r="AY698">
        <v>6</v>
      </c>
      <c r="AZ698">
        <v>5</v>
      </c>
      <c r="BA698">
        <v>3</v>
      </c>
      <c r="BB698" t="s">
        <v>5362</v>
      </c>
      <c r="BG698" t="e" cm="1">
        <f t="array" ref="BG698">_xlfn.IFS(
  ISNUMBER(SEARCH("Ipad", Inventory[[#This Row],[Desc]])), "Apple")</f>
        <v>#N/A</v>
      </c>
    </row>
    <row r="699" spans="1:59" x14ac:dyDescent="0.25">
      <c r="A699">
        <v>124866</v>
      </c>
      <c r="B699" t="s">
        <v>1779</v>
      </c>
      <c r="C699" t="s">
        <v>58</v>
      </c>
      <c r="D699">
        <v>0</v>
      </c>
      <c r="E699">
        <v>0</v>
      </c>
      <c r="G699" t="s">
        <v>1780</v>
      </c>
      <c r="H699" s="21">
        <v>45105.409425775462</v>
      </c>
      <c r="I699" t="s">
        <v>5350</v>
      </c>
      <c r="J699" t="s">
        <v>51</v>
      </c>
      <c r="K699" t="b">
        <v>0</v>
      </c>
      <c r="N699" t="s">
        <v>52</v>
      </c>
      <c r="O699">
        <v>1.62</v>
      </c>
      <c r="Q699">
        <v>1.62</v>
      </c>
      <c r="R699">
        <v>4.0909000000000004</v>
      </c>
      <c r="S699">
        <v>0</v>
      </c>
      <c r="T699">
        <v>0</v>
      </c>
      <c r="X699" t="s">
        <v>47</v>
      </c>
      <c r="Y699">
        <v>66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8</v>
      </c>
      <c r="AP699">
        <v>13</v>
      </c>
      <c r="AQ699">
        <v>11</v>
      </c>
      <c r="AR699">
        <v>3</v>
      </c>
      <c r="AS699">
        <v>6</v>
      </c>
      <c r="AT699">
        <v>3</v>
      </c>
      <c r="AU699">
        <v>13</v>
      </c>
      <c r="AV699">
        <v>6</v>
      </c>
      <c r="AW699">
        <v>6</v>
      </c>
      <c r="AX699">
        <v>8</v>
      </c>
      <c r="AY699">
        <v>10</v>
      </c>
      <c r="AZ699">
        <v>9</v>
      </c>
      <c r="BA699">
        <v>9</v>
      </c>
      <c r="BB699" t="s">
        <v>5362</v>
      </c>
      <c r="BG699" t="e" cm="1">
        <f t="array" ref="BG699">_xlfn.IFS(
  ISNUMBER(SEARCH("Ipad", Inventory[[#This Row],[Desc]])), "Apple")</f>
        <v>#N/A</v>
      </c>
    </row>
    <row r="700" spans="1:59" x14ac:dyDescent="0.25">
      <c r="A700">
        <v>124867</v>
      </c>
      <c r="B700" t="s">
        <v>1781</v>
      </c>
      <c r="C700" t="s">
        <v>58</v>
      </c>
      <c r="D700">
        <v>0</v>
      </c>
      <c r="E700">
        <v>0</v>
      </c>
      <c r="G700" t="s">
        <v>1782</v>
      </c>
      <c r="H700" s="21">
        <v>45105.409425775462</v>
      </c>
      <c r="I700" t="s">
        <v>5350</v>
      </c>
      <c r="J700" t="s">
        <v>51</v>
      </c>
      <c r="K700" t="b">
        <v>0</v>
      </c>
      <c r="N700" t="s">
        <v>52</v>
      </c>
      <c r="O700">
        <v>1.62</v>
      </c>
      <c r="Q700">
        <v>1.62</v>
      </c>
      <c r="R700">
        <v>4.0909000000000004</v>
      </c>
      <c r="S700">
        <v>0</v>
      </c>
      <c r="T700">
        <v>0</v>
      </c>
      <c r="X700" t="s">
        <v>47</v>
      </c>
      <c r="Y700">
        <v>47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8</v>
      </c>
      <c r="AP700">
        <v>7</v>
      </c>
      <c r="AQ700">
        <v>5</v>
      </c>
      <c r="AR700">
        <v>3</v>
      </c>
      <c r="AS700">
        <v>0</v>
      </c>
      <c r="AT700">
        <v>0</v>
      </c>
      <c r="AU700">
        <v>12</v>
      </c>
      <c r="AV700">
        <v>4</v>
      </c>
      <c r="AW700">
        <v>5</v>
      </c>
      <c r="AX700">
        <v>5</v>
      </c>
      <c r="AY700">
        <v>1</v>
      </c>
      <c r="AZ700">
        <v>5</v>
      </c>
      <c r="BA700">
        <v>2</v>
      </c>
      <c r="BB700" t="s">
        <v>5362</v>
      </c>
      <c r="BG700" t="e" cm="1">
        <f t="array" ref="BG700">_xlfn.IFS(
  ISNUMBER(SEARCH("Ipad", Inventory[[#This Row],[Desc]])), "Apple")</f>
        <v>#N/A</v>
      </c>
    </row>
    <row r="701" spans="1:59" x14ac:dyDescent="0.25">
      <c r="A701">
        <v>124868</v>
      </c>
      <c r="B701" t="s">
        <v>1783</v>
      </c>
      <c r="C701" t="s">
        <v>58</v>
      </c>
      <c r="D701">
        <v>0</v>
      </c>
      <c r="E701">
        <v>0</v>
      </c>
      <c r="G701" t="s">
        <v>1784</v>
      </c>
      <c r="H701" s="21">
        <v>45105.409425775462</v>
      </c>
      <c r="I701" t="s">
        <v>5350</v>
      </c>
      <c r="J701" t="s">
        <v>51</v>
      </c>
      <c r="K701" t="b">
        <v>0</v>
      </c>
      <c r="N701" t="s">
        <v>52</v>
      </c>
      <c r="O701">
        <v>1.62</v>
      </c>
      <c r="Q701">
        <v>1.62</v>
      </c>
      <c r="R701">
        <v>4.0909000000000004</v>
      </c>
      <c r="S701">
        <v>0</v>
      </c>
      <c r="T701">
        <v>0</v>
      </c>
      <c r="X701" t="s">
        <v>47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13</v>
      </c>
      <c r="AP701">
        <v>9</v>
      </c>
      <c r="AQ701">
        <v>4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5362</v>
      </c>
      <c r="BG701" t="e" cm="1">
        <f t="array" ref="BG701">_xlfn.IFS(
  ISNUMBER(SEARCH("Ipad", Inventory[[#This Row],[Desc]])), "Apple")</f>
        <v>#N/A</v>
      </c>
    </row>
    <row r="702" spans="1:59" x14ac:dyDescent="0.25">
      <c r="A702">
        <v>124870</v>
      </c>
      <c r="B702" t="s">
        <v>1785</v>
      </c>
      <c r="C702" t="s">
        <v>49</v>
      </c>
      <c r="D702">
        <v>0</v>
      </c>
      <c r="E702">
        <v>0</v>
      </c>
      <c r="G702" t="s">
        <v>1786</v>
      </c>
      <c r="H702" s="21">
        <v>45105.409425775462</v>
      </c>
      <c r="I702" t="s">
        <v>5350</v>
      </c>
      <c r="J702" t="s">
        <v>51</v>
      </c>
      <c r="K702" t="b">
        <v>0</v>
      </c>
      <c r="N702" t="s">
        <v>52</v>
      </c>
      <c r="O702">
        <v>2.65</v>
      </c>
      <c r="Q702">
        <v>2.65</v>
      </c>
      <c r="R702">
        <v>5</v>
      </c>
      <c r="S702">
        <v>0</v>
      </c>
      <c r="T702">
        <v>0</v>
      </c>
      <c r="X702" t="s">
        <v>47</v>
      </c>
      <c r="Y702">
        <v>81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</v>
      </c>
      <c r="AP702">
        <v>5</v>
      </c>
      <c r="AQ702">
        <v>4</v>
      </c>
      <c r="AR702">
        <v>5</v>
      </c>
      <c r="AS702">
        <v>3</v>
      </c>
      <c r="AT702">
        <v>0</v>
      </c>
      <c r="AU702">
        <v>3</v>
      </c>
      <c r="AV702">
        <v>2</v>
      </c>
      <c r="AW702">
        <v>1</v>
      </c>
      <c r="AX702">
        <v>6</v>
      </c>
      <c r="AY702">
        <v>0</v>
      </c>
      <c r="AZ702">
        <v>4</v>
      </c>
      <c r="BA702">
        <v>2</v>
      </c>
      <c r="BB702" t="s">
        <v>5364</v>
      </c>
      <c r="BG702" t="e" cm="1">
        <f t="array" ref="BG702">_xlfn.IFS(
  ISNUMBER(SEARCH("Ipad", Inventory[[#This Row],[Desc]])), "Apple")</f>
        <v>#N/A</v>
      </c>
    </row>
    <row r="703" spans="1:59" x14ac:dyDescent="0.25">
      <c r="A703">
        <v>124871</v>
      </c>
      <c r="B703" t="s">
        <v>1787</v>
      </c>
      <c r="C703" t="s">
        <v>49</v>
      </c>
      <c r="D703">
        <v>0</v>
      </c>
      <c r="E703">
        <v>0</v>
      </c>
      <c r="G703" t="s">
        <v>1788</v>
      </c>
      <c r="H703" s="21">
        <v>45105.409425775462</v>
      </c>
      <c r="I703" t="s">
        <v>5350</v>
      </c>
      <c r="J703" t="s">
        <v>51</v>
      </c>
      <c r="K703" t="b">
        <v>0</v>
      </c>
      <c r="N703" t="s">
        <v>52</v>
      </c>
      <c r="O703">
        <v>2.65</v>
      </c>
      <c r="Q703">
        <v>2.65</v>
      </c>
      <c r="R703">
        <v>5</v>
      </c>
      <c r="S703">
        <v>0</v>
      </c>
      <c r="T703">
        <v>0</v>
      </c>
      <c r="X703" t="s">
        <v>47</v>
      </c>
      <c r="Y703">
        <v>66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5</v>
      </c>
      <c r="AP703">
        <v>5</v>
      </c>
      <c r="AQ703">
        <v>3</v>
      </c>
      <c r="AR703">
        <v>5</v>
      </c>
      <c r="AS703">
        <v>5</v>
      </c>
      <c r="AT703">
        <v>2</v>
      </c>
      <c r="AU703">
        <v>9</v>
      </c>
      <c r="AV703">
        <v>0</v>
      </c>
      <c r="AW703">
        <v>4</v>
      </c>
      <c r="AX703">
        <v>4</v>
      </c>
      <c r="AY703">
        <v>1</v>
      </c>
      <c r="AZ703">
        <v>3</v>
      </c>
      <c r="BA703">
        <v>3</v>
      </c>
      <c r="BB703" t="s">
        <v>5364</v>
      </c>
      <c r="BG703" t="e" cm="1">
        <f t="array" ref="BG703">_xlfn.IFS(
  ISNUMBER(SEARCH("Ipad", Inventory[[#This Row],[Desc]])), "Apple")</f>
        <v>#N/A</v>
      </c>
    </row>
    <row r="704" spans="1:59" x14ac:dyDescent="0.25">
      <c r="A704">
        <v>124874</v>
      </c>
      <c r="B704" t="s">
        <v>1793</v>
      </c>
      <c r="C704" t="s">
        <v>49</v>
      </c>
      <c r="D704">
        <v>0</v>
      </c>
      <c r="E704">
        <v>0</v>
      </c>
      <c r="G704" t="s">
        <v>1794</v>
      </c>
      <c r="H704" s="21">
        <v>45105.409425775462</v>
      </c>
      <c r="I704" t="s">
        <v>5350</v>
      </c>
      <c r="J704" t="s">
        <v>51</v>
      </c>
      <c r="K704" t="b">
        <v>0</v>
      </c>
      <c r="N704" t="s">
        <v>52</v>
      </c>
      <c r="O704">
        <v>7.68</v>
      </c>
      <c r="Q704">
        <v>7.68</v>
      </c>
      <c r="R704">
        <v>13.6363</v>
      </c>
      <c r="S704">
        <v>0</v>
      </c>
      <c r="T704">
        <v>0</v>
      </c>
      <c r="X704" t="s">
        <v>47</v>
      </c>
      <c r="Y704">
        <v>41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1</v>
      </c>
      <c r="AQ704">
        <v>0</v>
      </c>
      <c r="AR704">
        <v>0</v>
      </c>
      <c r="AS704">
        <v>2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 t="s">
        <v>5362</v>
      </c>
      <c r="BG704" t="str" cm="1">
        <f t="array" ref="BG704">_xlfn.IFS(
  ISNUMBER(SEARCH("Ipad", Inventory[[#This Row],[Desc]])), "Apple")</f>
        <v>Apple</v>
      </c>
    </row>
    <row r="705" spans="1:59" x14ac:dyDescent="0.25">
      <c r="A705">
        <v>124875</v>
      </c>
      <c r="B705" t="s">
        <v>1795</v>
      </c>
      <c r="C705" t="s">
        <v>58</v>
      </c>
      <c r="D705">
        <v>0</v>
      </c>
      <c r="E705">
        <v>0</v>
      </c>
      <c r="G705" t="s">
        <v>1796</v>
      </c>
      <c r="H705" s="21">
        <v>45105.409425775462</v>
      </c>
      <c r="I705" t="s">
        <v>5350</v>
      </c>
      <c r="J705" t="s">
        <v>51</v>
      </c>
      <c r="K705" t="b">
        <v>0</v>
      </c>
      <c r="N705" t="s">
        <v>52</v>
      </c>
      <c r="O705">
        <v>2.57</v>
      </c>
      <c r="Q705">
        <v>2.57</v>
      </c>
      <c r="R705">
        <v>5</v>
      </c>
      <c r="S705">
        <v>0</v>
      </c>
      <c r="T705">
        <v>0</v>
      </c>
      <c r="X705" t="s">
        <v>47</v>
      </c>
      <c r="Y705">
        <v>9</v>
      </c>
      <c r="Z705">
        <v>0</v>
      </c>
      <c r="AA705">
        <v>60</v>
      </c>
      <c r="AB705">
        <v>60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3</v>
      </c>
      <c r="AP705">
        <v>11</v>
      </c>
      <c r="AQ705">
        <v>9</v>
      </c>
      <c r="AR705">
        <v>8</v>
      </c>
      <c r="AS705">
        <v>4</v>
      </c>
      <c r="AT705">
        <v>2</v>
      </c>
      <c r="AU705">
        <v>4</v>
      </c>
      <c r="AV705">
        <v>6</v>
      </c>
      <c r="AW705">
        <v>12</v>
      </c>
      <c r="AX705">
        <v>12</v>
      </c>
      <c r="AY705">
        <v>3</v>
      </c>
      <c r="AZ705">
        <v>5</v>
      </c>
      <c r="BA705">
        <v>1</v>
      </c>
      <c r="BG705" t="e" cm="1">
        <f t="array" ref="BG705">_xlfn.IFS(
  ISNUMBER(SEARCH("Galaxy", Inventory[[#This Row],[Desc]])), "Samsung")</f>
        <v>#N/A</v>
      </c>
    </row>
    <row r="706" spans="1:59" x14ac:dyDescent="0.25">
      <c r="A706">
        <v>124876</v>
      </c>
      <c r="B706" t="s">
        <v>1797</v>
      </c>
      <c r="C706" t="s">
        <v>114</v>
      </c>
      <c r="D706">
        <v>0</v>
      </c>
      <c r="E706">
        <v>0</v>
      </c>
      <c r="G706" t="s">
        <v>1798</v>
      </c>
      <c r="H706" s="21">
        <v>45105.409425775462</v>
      </c>
      <c r="I706" t="s">
        <v>5350</v>
      </c>
      <c r="J706" t="s">
        <v>51</v>
      </c>
      <c r="K706" t="b">
        <v>0</v>
      </c>
      <c r="N706" t="s">
        <v>52</v>
      </c>
      <c r="O706">
        <v>2.57</v>
      </c>
      <c r="Q706">
        <v>2.57</v>
      </c>
      <c r="R706">
        <v>0</v>
      </c>
      <c r="S706">
        <v>0</v>
      </c>
      <c r="T706">
        <v>0</v>
      </c>
      <c r="X706" t="s">
        <v>47</v>
      </c>
      <c r="Y706">
        <v>9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5362</v>
      </c>
      <c r="BG706" t="e" cm="1">
        <f t="array" ref="BG706">_xlfn.IFS(
  ISNUMBER(SEARCH("Ipad", Inventory[[#This Row],[Desc]])), "Apple")</f>
        <v>#N/A</v>
      </c>
    </row>
    <row r="707" spans="1:59" x14ac:dyDescent="0.25">
      <c r="A707">
        <v>124877</v>
      </c>
      <c r="B707" t="s">
        <v>1799</v>
      </c>
      <c r="C707" t="s">
        <v>114</v>
      </c>
      <c r="D707">
        <v>0</v>
      </c>
      <c r="E707">
        <v>0</v>
      </c>
      <c r="G707" t="s">
        <v>1800</v>
      </c>
      <c r="H707" s="21">
        <v>45105.409425775462</v>
      </c>
      <c r="I707" t="s">
        <v>5350</v>
      </c>
      <c r="J707" t="s">
        <v>51</v>
      </c>
      <c r="K707" t="b">
        <v>0</v>
      </c>
      <c r="N707" t="s">
        <v>52</v>
      </c>
      <c r="O707">
        <v>2.57</v>
      </c>
      <c r="Q707">
        <v>2.57</v>
      </c>
      <c r="R707">
        <v>4.0909000000000004</v>
      </c>
      <c r="S707">
        <v>0</v>
      </c>
      <c r="T707">
        <v>0</v>
      </c>
      <c r="X707" t="s">
        <v>47</v>
      </c>
      <c r="Y707">
        <v>23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10</v>
      </c>
      <c r="AP707">
        <v>5</v>
      </c>
      <c r="AQ707">
        <v>8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5362</v>
      </c>
      <c r="BG707" t="e" cm="1">
        <f t="array" ref="BG707">_xlfn.IFS(
  ISNUMBER(SEARCH("Ipad", Inventory[[#This Row],[Desc]])), "Apple")</f>
        <v>#N/A</v>
      </c>
    </row>
    <row r="708" spans="1:59" x14ac:dyDescent="0.25">
      <c r="A708">
        <v>124878</v>
      </c>
      <c r="B708" t="s">
        <v>1801</v>
      </c>
      <c r="C708" t="s">
        <v>114</v>
      </c>
      <c r="D708">
        <v>0</v>
      </c>
      <c r="E708">
        <v>0</v>
      </c>
      <c r="G708" t="s">
        <v>1802</v>
      </c>
      <c r="H708" s="21">
        <v>45105.409425775462</v>
      </c>
      <c r="I708" t="s">
        <v>5350</v>
      </c>
      <c r="J708" t="s">
        <v>51</v>
      </c>
      <c r="K708" t="b">
        <v>0</v>
      </c>
      <c r="N708" t="s">
        <v>52</v>
      </c>
      <c r="O708">
        <v>2.57</v>
      </c>
      <c r="Q708">
        <v>2.57</v>
      </c>
      <c r="R708">
        <v>4.0909000000000004</v>
      </c>
      <c r="S708">
        <v>0</v>
      </c>
      <c r="T708">
        <v>0</v>
      </c>
      <c r="X708" t="s">
        <v>47</v>
      </c>
      <c r="Y708">
        <v>53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5</v>
      </c>
      <c r="AP708">
        <v>1</v>
      </c>
      <c r="AQ708">
        <v>1</v>
      </c>
      <c r="AR708">
        <v>1</v>
      </c>
      <c r="AS708">
        <v>2</v>
      </c>
      <c r="AT708">
        <v>0</v>
      </c>
      <c r="AU708">
        <v>0</v>
      </c>
      <c r="AV708">
        <v>0</v>
      </c>
      <c r="AW708">
        <v>3</v>
      </c>
      <c r="AX708">
        <v>0</v>
      </c>
      <c r="AY708">
        <v>2</v>
      </c>
      <c r="AZ708">
        <v>2</v>
      </c>
      <c r="BA708">
        <v>0</v>
      </c>
      <c r="BB708" t="s">
        <v>5362</v>
      </c>
      <c r="BG708" t="e" cm="1">
        <f t="array" ref="BG708">_xlfn.IFS(
  ISNUMBER(SEARCH("Ipad", Inventory[[#This Row],[Desc]])), "Apple")</f>
        <v>#N/A</v>
      </c>
    </row>
    <row r="709" spans="1:59" x14ac:dyDescent="0.25">
      <c r="A709">
        <v>124879</v>
      </c>
      <c r="B709" t="s">
        <v>1803</v>
      </c>
      <c r="C709" t="s">
        <v>49</v>
      </c>
      <c r="D709">
        <v>0</v>
      </c>
      <c r="E709">
        <v>0</v>
      </c>
      <c r="G709" t="s">
        <v>1804</v>
      </c>
      <c r="H709" s="21">
        <v>45105.409425775462</v>
      </c>
      <c r="I709" t="s">
        <v>5350</v>
      </c>
      <c r="J709" t="s">
        <v>51</v>
      </c>
      <c r="K709" t="b">
        <v>0</v>
      </c>
      <c r="N709" t="s">
        <v>52</v>
      </c>
      <c r="O709">
        <v>2.93</v>
      </c>
      <c r="Q709">
        <v>2.93</v>
      </c>
      <c r="R709">
        <v>4.5453999999999999</v>
      </c>
      <c r="S709">
        <v>0</v>
      </c>
      <c r="T709">
        <v>0</v>
      </c>
      <c r="X709" t="s">
        <v>47</v>
      </c>
      <c r="Y709">
        <v>45</v>
      </c>
      <c r="Z709">
        <v>0</v>
      </c>
      <c r="AA709">
        <v>50</v>
      </c>
      <c r="AB709">
        <v>50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6</v>
      </c>
      <c r="AP709">
        <v>9</v>
      </c>
      <c r="AQ709">
        <v>4</v>
      </c>
      <c r="AR709">
        <v>3</v>
      </c>
      <c r="AS709">
        <v>4</v>
      </c>
      <c r="AT709">
        <v>2</v>
      </c>
      <c r="AU709">
        <v>1</v>
      </c>
      <c r="AV709">
        <v>7</v>
      </c>
      <c r="AW709">
        <v>7</v>
      </c>
      <c r="AX709">
        <v>6</v>
      </c>
      <c r="AY709">
        <v>3</v>
      </c>
      <c r="AZ709">
        <v>3</v>
      </c>
      <c r="BA709">
        <v>7</v>
      </c>
      <c r="BG709" t="e" cm="1">
        <f t="array" ref="BG709">_xlfn.IFS(
  ISNUMBER(SEARCH("Galaxy", Inventory[[#This Row],[Desc]])), "Samsung")</f>
        <v>#N/A</v>
      </c>
    </row>
    <row r="710" spans="1:59" x14ac:dyDescent="0.25">
      <c r="A710">
        <v>124880</v>
      </c>
      <c r="B710" t="s">
        <v>1805</v>
      </c>
      <c r="C710" t="s">
        <v>58</v>
      </c>
      <c r="D710">
        <v>0</v>
      </c>
      <c r="E710">
        <v>0</v>
      </c>
      <c r="G710" t="s">
        <v>1806</v>
      </c>
      <c r="H710" s="21">
        <v>45105.409425775462</v>
      </c>
      <c r="I710" t="s">
        <v>5350</v>
      </c>
      <c r="J710" t="s">
        <v>51</v>
      </c>
      <c r="K710" t="b">
        <v>0</v>
      </c>
      <c r="N710" t="s">
        <v>52</v>
      </c>
      <c r="O710">
        <v>1.62</v>
      </c>
      <c r="Q710">
        <v>1.62</v>
      </c>
      <c r="R710">
        <v>4.0909000000000004</v>
      </c>
      <c r="S710">
        <v>0</v>
      </c>
      <c r="T710">
        <v>0</v>
      </c>
      <c r="X710" t="s">
        <v>47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9</v>
      </c>
      <c r="AP710">
        <v>11</v>
      </c>
      <c r="AQ710">
        <v>8</v>
      </c>
      <c r="AR710">
        <v>9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5362</v>
      </c>
      <c r="BG710" t="e" cm="1">
        <f t="array" ref="BG710">_xlfn.IFS(
  ISNUMBER(SEARCH("Ipad", Inventory[[#This Row],[Desc]])), "Apple")</f>
        <v>#N/A</v>
      </c>
    </row>
    <row r="711" spans="1:59" x14ac:dyDescent="0.25">
      <c r="A711">
        <v>124881</v>
      </c>
      <c r="B711" t="s">
        <v>1807</v>
      </c>
      <c r="C711" t="s">
        <v>58</v>
      </c>
      <c r="D711">
        <v>0</v>
      </c>
      <c r="E711">
        <v>0</v>
      </c>
      <c r="G711" t="s">
        <v>1808</v>
      </c>
      <c r="H711" s="21">
        <v>45105.409425775462</v>
      </c>
      <c r="I711" t="s">
        <v>5350</v>
      </c>
      <c r="J711" t="s">
        <v>51</v>
      </c>
      <c r="K711" t="b">
        <v>0</v>
      </c>
      <c r="N711" t="s">
        <v>52</v>
      </c>
      <c r="O711">
        <v>1.62</v>
      </c>
      <c r="Q711">
        <v>1.62</v>
      </c>
      <c r="R711">
        <v>4.0909000000000004</v>
      </c>
      <c r="S711">
        <v>0</v>
      </c>
      <c r="T711">
        <v>0</v>
      </c>
      <c r="X711" t="s">
        <v>47</v>
      </c>
      <c r="Y711">
        <v>69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5</v>
      </c>
      <c r="AP711">
        <v>15</v>
      </c>
      <c r="AQ711">
        <v>8</v>
      </c>
      <c r="AR711">
        <v>4</v>
      </c>
      <c r="AS711">
        <v>2</v>
      </c>
      <c r="AT711">
        <v>0</v>
      </c>
      <c r="AU711">
        <v>4</v>
      </c>
      <c r="AV711">
        <v>4</v>
      </c>
      <c r="AW711">
        <v>5</v>
      </c>
      <c r="AX711">
        <v>12</v>
      </c>
      <c r="AY711">
        <v>1</v>
      </c>
      <c r="AZ711">
        <v>4</v>
      </c>
      <c r="BA711">
        <v>5</v>
      </c>
      <c r="BB711" t="s">
        <v>5362</v>
      </c>
      <c r="BG711" t="e" cm="1">
        <f t="array" ref="BG711">_xlfn.IFS(
  ISNUMBER(SEARCH("Ipad", Inventory[[#This Row],[Desc]])), "Apple")</f>
        <v>#N/A</v>
      </c>
    </row>
    <row r="712" spans="1:59" x14ac:dyDescent="0.25">
      <c r="A712">
        <v>124883</v>
      </c>
      <c r="B712" t="s">
        <v>1809</v>
      </c>
      <c r="C712" t="s">
        <v>49</v>
      </c>
      <c r="D712">
        <v>0</v>
      </c>
      <c r="E712">
        <v>0</v>
      </c>
      <c r="G712" t="s">
        <v>1810</v>
      </c>
      <c r="H712" s="21">
        <v>45105.409425775462</v>
      </c>
      <c r="I712" t="s">
        <v>5350</v>
      </c>
      <c r="J712" t="s">
        <v>51</v>
      </c>
      <c r="K712" t="b">
        <v>0</v>
      </c>
      <c r="N712" t="s">
        <v>52</v>
      </c>
      <c r="O712">
        <v>1.68</v>
      </c>
      <c r="Q712">
        <v>1.68</v>
      </c>
      <c r="R712">
        <v>2.7271999999999998</v>
      </c>
      <c r="S712">
        <v>0</v>
      </c>
      <c r="T712">
        <v>0</v>
      </c>
      <c r="X712" t="s">
        <v>47</v>
      </c>
      <c r="Y712">
        <v>78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4</v>
      </c>
      <c r="AS712">
        <v>2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1</v>
      </c>
      <c r="BA712">
        <v>2</v>
      </c>
      <c r="BG712" t="e" cm="1">
        <f t="array" ref="BG712">_xlfn.IFS(
  ISNUMBER(SEARCH("Galaxy", Inventory[[#This Row],[Desc]])), "Samsung")</f>
        <v>#N/A</v>
      </c>
    </row>
    <row r="713" spans="1:59" x14ac:dyDescent="0.25">
      <c r="A713">
        <v>124884</v>
      </c>
      <c r="B713" t="s">
        <v>1811</v>
      </c>
      <c r="C713" t="s">
        <v>58</v>
      </c>
      <c r="D713">
        <v>0</v>
      </c>
      <c r="E713">
        <v>0</v>
      </c>
      <c r="G713" t="s">
        <v>1812</v>
      </c>
      <c r="H713" s="21">
        <v>45105.409425775462</v>
      </c>
      <c r="I713" t="s">
        <v>5350</v>
      </c>
      <c r="J713" t="s">
        <v>51</v>
      </c>
      <c r="K713" t="b">
        <v>0</v>
      </c>
      <c r="N713" t="s">
        <v>52</v>
      </c>
      <c r="O713">
        <v>1.62</v>
      </c>
      <c r="Q713">
        <v>1.62</v>
      </c>
      <c r="R713">
        <v>4.2188999999999997</v>
      </c>
      <c r="S713">
        <v>0</v>
      </c>
      <c r="T713">
        <v>0</v>
      </c>
      <c r="X713" t="s">
        <v>47</v>
      </c>
      <c r="Y713">
        <v>31</v>
      </c>
      <c r="Z713">
        <v>0</v>
      </c>
      <c r="AA713">
        <v>120</v>
      </c>
      <c r="AB713">
        <v>120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44</v>
      </c>
      <c r="AP713">
        <v>13</v>
      </c>
      <c r="AQ713">
        <v>0</v>
      </c>
      <c r="AR713">
        <v>0</v>
      </c>
      <c r="AS713">
        <v>0</v>
      </c>
      <c r="AT713">
        <v>0</v>
      </c>
      <c r="AU713">
        <v>44</v>
      </c>
      <c r="AV713">
        <v>33</v>
      </c>
      <c r="AW713">
        <v>29</v>
      </c>
      <c r="AX713">
        <v>17</v>
      </c>
      <c r="AY713">
        <v>0</v>
      </c>
      <c r="AZ713">
        <v>1</v>
      </c>
      <c r="BA713">
        <v>0</v>
      </c>
      <c r="BB713" t="s">
        <v>5362</v>
      </c>
      <c r="BG713" t="e" cm="1">
        <f t="array" ref="BG713">_xlfn.IFS(
  ISNUMBER(SEARCH("Ipad", Inventory[[#This Row],[Desc]])), "Apple")</f>
        <v>#N/A</v>
      </c>
    </row>
    <row r="714" spans="1:59" x14ac:dyDescent="0.25">
      <c r="A714">
        <v>124885</v>
      </c>
      <c r="B714" t="s">
        <v>1813</v>
      </c>
      <c r="C714" t="s">
        <v>58</v>
      </c>
      <c r="D714">
        <v>0</v>
      </c>
      <c r="E714">
        <v>0</v>
      </c>
      <c r="G714" t="s">
        <v>1814</v>
      </c>
      <c r="H714" s="21">
        <v>45105.409425775462</v>
      </c>
      <c r="I714" t="s">
        <v>5350</v>
      </c>
      <c r="J714" t="s">
        <v>51</v>
      </c>
      <c r="K714" t="b">
        <v>0</v>
      </c>
      <c r="N714" t="s">
        <v>52</v>
      </c>
      <c r="O714">
        <v>1.62</v>
      </c>
      <c r="Q714">
        <v>1.62</v>
      </c>
      <c r="R714">
        <v>4.0909000000000004</v>
      </c>
      <c r="S714">
        <v>0</v>
      </c>
      <c r="T714">
        <v>0</v>
      </c>
      <c r="X714" t="s">
        <v>47</v>
      </c>
      <c r="Y714">
        <v>39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6</v>
      </c>
      <c r="AV714">
        <v>7</v>
      </c>
      <c r="AW714">
        <v>6</v>
      </c>
      <c r="AX714">
        <v>4</v>
      </c>
      <c r="AY714">
        <v>4</v>
      </c>
      <c r="AZ714">
        <v>14</v>
      </c>
      <c r="BA714">
        <v>6</v>
      </c>
      <c r="BB714" t="s">
        <v>5362</v>
      </c>
      <c r="BG714" t="e" cm="1">
        <f t="array" ref="BG714">_xlfn.IFS(
  ISNUMBER(SEARCH("Ipad", Inventory[[#This Row],[Desc]])), "Apple")</f>
        <v>#N/A</v>
      </c>
    </row>
    <row r="715" spans="1:59" x14ac:dyDescent="0.25">
      <c r="A715">
        <v>124886</v>
      </c>
      <c r="B715" t="s">
        <v>1815</v>
      </c>
      <c r="C715" t="s">
        <v>58</v>
      </c>
      <c r="D715">
        <v>4</v>
      </c>
      <c r="E715">
        <v>0</v>
      </c>
      <c r="F715" t="s">
        <v>1816</v>
      </c>
      <c r="G715" t="s">
        <v>1817</v>
      </c>
      <c r="H715" s="21">
        <v>45105.409425775462</v>
      </c>
      <c r="I715" t="s">
        <v>5350</v>
      </c>
      <c r="J715" t="s">
        <v>51</v>
      </c>
      <c r="K715" t="b">
        <v>0</v>
      </c>
      <c r="N715" t="s">
        <v>52</v>
      </c>
      <c r="O715">
        <v>3.77</v>
      </c>
      <c r="Q715">
        <v>3.77</v>
      </c>
      <c r="R715">
        <v>6.8181000000000003</v>
      </c>
      <c r="S715">
        <v>0</v>
      </c>
      <c r="T715">
        <v>0</v>
      </c>
      <c r="X715" t="s">
        <v>47</v>
      </c>
      <c r="Y715">
        <v>4</v>
      </c>
      <c r="Z715">
        <v>0</v>
      </c>
      <c r="AA715">
        <v>200</v>
      </c>
      <c r="AB715">
        <v>200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35</v>
      </c>
      <c r="AP715">
        <v>52</v>
      </c>
      <c r="AQ715">
        <v>29</v>
      </c>
      <c r="AR715">
        <v>48</v>
      </c>
      <c r="AS715">
        <v>45</v>
      </c>
      <c r="AT715">
        <v>34</v>
      </c>
      <c r="AU715">
        <v>68</v>
      </c>
      <c r="AV715">
        <v>55</v>
      </c>
      <c r="AW715">
        <v>67</v>
      </c>
      <c r="AX715">
        <v>59</v>
      </c>
      <c r="AY715">
        <v>35</v>
      </c>
      <c r="AZ715">
        <v>23</v>
      </c>
      <c r="BA715">
        <v>6</v>
      </c>
      <c r="BB715" t="s">
        <v>5362</v>
      </c>
      <c r="BG715" t="e" cm="1">
        <f t="array" ref="BG715">_xlfn.IFS(
  ISNUMBER(SEARCH("Ipad", Inventory[[#This Row],[Desc]])), "Apple")</f>
        <v>#N/A</v>
      </c>
    </row>
    <row r="716" spans="1:59" x14ac:dyDescent="0.25">
      <c r="A716">
        <v>124888</v>
      </c>
      <c r="B716" t="s">
        <v>1818</v>
      </c>
      <c r="C716" t="s">
        <v>49</v>
      </c>
      <c r="D716">
        <v>0</v>
      </c>
      <c r="E716">
        <v>0</v>
      </c>
      <c r="G716" t="s">
        <v>1819</v>
      </c>
      <c r="H716" s="21">
        <v>45105.409425775462</v>
      </c>
      <c r="I716" t="s">
        <v>5350</v>
      </c>
      <c r="J716" t="s">
        <v>51</v>
      </c>
      <c r="K716" t="b">
        <v>0</v>
      </c>
      <c r="N716" t="s">
        <v>52</v>
      </c>
      <c r="O716">
        <v>7.68</v>
      </c>
      <c r="Q716">
        <v>7.68</v>
      </c>
      <c r="R716">
        <v>13.6363</v>
      </c>
      <c r="S716">
        <v>0</v>
      </c>
      <c r="T716">
        <v>0</v>
      </c>
      <c r="X716" t="s">
        <v>47</v>
      </c>
      <c r="Y716">
        <v>49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5362</v>
      </c>
      <c r="BG716" t="str" cm="1">
        <f t="array" ref="BG716">_xlfn.IFS(
  ISNUMBER(SEARCH("Ipad", Inventory[[#This Row],[Desc]])), "Apple")</f>
        <v>Apple</v>
      </c>
    </row>
    <row r="717" spans="1:59" x14ac:dyDescent="0.25">
      <c r="A717">
        <v>124889</v>
      </c>
      <c r="B717" t="s">
        <v>1820</v>
      </c>
      <c r="C717" t="s">
        <v>114</v>
      </c>
      <c r="D717">
        <v>4</v>
      </c>
      <c r="E717">
        <v>0</v>
      </c>
      <c r="F717" t="s">
        <v>1821</v>
      </c>
      <c r="G717" t="s">
        <v>1822</v>
      </c>
      <c r="H717" s="21">
        <v>45105.409425775462</v>
      </c>
      <c r="I717" t="s">
        <v>5350</v>
      </c>
      <c r="J717" t="s">
        <v>51</v>
      </c>
      <c r="K717" t="b">
        <v>0</v>
      </c>
      <c r="N717" t="s">
        <v>52</v>
      </c>
      <c r="O717">
        <v>2.57</v>
      </c>
      <c r="Q717">
        <v>2.57</v>
      </c>
      <c r="R717">
        <v>4.0909000000000004</v>
      </c>
      <c r="S717">
        <v>0</v>
      </c>
      <c r="T717">
        <v>0</v>
      </c>
      <c r="X717" t="s">
        <v>47</v>
      </c>
      <c r="Y717">
        <v>-54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7</v>
      </c>
      <c r="AP717">
        <v>10</v>
      </c>
      <c r="AQ717">
        <v>2</v>
      </c>
      <c r="AR717">
        <v>3</v>
      </c>
      <c r="AS717">
        <v>3</v>
      </c>
      <c r="AT717">
        <v>4</v>
      </c>
      <c r="AU717">
        <v>1</v>
      </c>
      <c r="AV717">
        <v>0</v>
      </c>
      <c r="AW717">
        <v>3</v>
      </c>
      <c r="AX717">
        <v>5</v>
      </c>
      <c r="AY717">
        <v>2</v>
      </c>
      <c r="AZ717">
        <v>6</v>
      </c>
      <c r="BA717">
        <v>0</v>
      </c>
      <c r="BB717" t="s">
        <v>5362</v>
      </c>
      <c r="BG717" t="e" cm="1">
        <f t="array" ref="BG717">_xlfn.IFS(
  ISNUMBER(SEARCH("Ipad", Inventory[[#This Row],[Desc]])), "Apple")</f>
        <v>#N/A</v>
      </c>
    </row>
    <row r="718" spans="1:59" x14ac:dyDescent="0.25">
      <c r="A718">
        <v>124890</v>
      </c>
      <c r="B718" t="s">
        <v>1823</v>
      </c>
      <c r="C718" t="s">
        <v>114</v>
      </c>
      <c r="D718">
        <v>0</v>
      </c>
      <c r="E718">
        <v>0</v>
      </c>
      <c r="G718" t="s">
        <v>1824</v>
      </c>
      <c r="H718" s="21">
        <v>45105.409425775462</v>
      </c>
      <c r="I718" t="s">
        <v>5350</v>
      </c>
      <c r="J718" t="s">
        <v>51</v>
      </c>
      <c r="K718" t="b">
        <v>0</v>
      </c>
      <c r="N718" t="s">
        <v>52</v>
      </c>
      <c r="O718">
        <v>1.66</v>
      </c>
      <c r="Q718">
        <v>1.66</v>
      </c>
      <c r="R718">
        <v>3.1818</v>
      </c>
      <c r="S718">
        <v>0</v>
      </c>
      <c r="T718">
        <v>0</v>
      </c>
      <c r="X718" t="s">
        <v>47</v>
      </c>
      <c r="Y718">
        <v>67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2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 t="s">
        <v>5362</v>
      </c>
      <c r="BG718" t="e" cm="1">
        <f t="array" ref="BG718">_xlfn.IFS(
  ISNUMBER(SEARCH("Ipad", Inventory[[#This Row],[Desc]])), "Apple")</f>
        <v>#N/A</v>
      </c>
    </row>
    <row r="719" spans="1:59" x14ac:dyDescent="0.25">
      <c r="A719">
        <v>124891</v>
      </c>
      <c r="B719" t="s">
        <v>1825</v>
      </c>
      <c r="C719" t="s">
        <v>58</v>
      </c>
      <c r="D719">
        <v>0</v>
      </c>
      <c r="E719">
        <v>0</v>
      </c>
      <c r="G719" t="s">
        <v>1826</v>
      </c>
      <c r="H719" s="21">
        <v>45105.409425775462</v>
      </c>
      <c r="I719" t="s">
        <v>5350</v>
      </c>
      <c r="J719" t="s">
        <v>51</v>
      </c>
      <c r="K719" t="b">
        <v>0</v>
      </c>
      <c r="N719" t="s">
        <v>52</v>
      </c>
      <c r="O719">
        <v>2.93</v>
      </c>
      <c r="Q719">
        <v>2.93</v>
      </c>
      <c r="R719">
        <v>4.5454999999999997</v>
      </c>
      <c r="S719">
        <v>0</v>
      </c>
      <c r="T719">
        <v>0</v>
      </c>
      <c r="X719" t="s">
        <v>47</v>
      </c>
      <c r="Y719">
        <v>83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5362</v>
      </c>
      <c r="BG719" t="e" cm="1">
        <f t="array" ref="BG719">_xlfn.IFS(
  ISNUMBER(SEARCH("Ipad", Inventory[[#This Row],[Desc]])), "Apple")</f>
        <v>#N/A</v>
      </c>
    </row>
    <row r="720" spans="1:59" x14ac:dyDescent="0.25">
      <c r="A720">
        <v>124892</v>
      </c>
      <c r="B720" t="s">
        <v>1827</v>
      </c>
      <c r="C720" t="s">
        <v>58</v>
      </c>
      <c r="D720">
        <v>0</v>
      </c>
      <c r="E720">
        <v>0</v>
      </c>
      <c r="G720" t="s">
        <v>1828</v>
      </c>
      <c r="H720" s="21">
        <v>45105.409425775462</v>
      </c>
      <c r="I720" t="s">
        <v>5350</v>
      </c>
      <c r="J720" t="s">
        <v>51</v>
      </c>
      <c r="K720" t="b">
        <v>0</v>
      </c>
      <c r="N720" t="s">
        <v>52</v>
      </c>
      <c r="O720">
        <v>2.38</v>
      </c>
      <c r="Q720">
        <v>2.38</v>
      </c>
      <c r="R720">
        <v>4.5453999999999999</v>
      </c>
      <c r="S720">
        <v>0</v>
      </c>
      <c r="T720">
        <v>0</v>
      </c>
      <c r="X720" t="s">
        <v>47</v>
      </c>
      <c r="Y720">
        <v>82</v>
      </c>
      <c r="Z720">
        <v>0</v>
      </c>
      <c r="AA720">
        <v>50</v>
      </c>
      <c r="AB720">
        <v>50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18</v>
      </c>
      <c r="AP720">
        <v>15</v>
      </c>
      <c r="AQ720">
        <v>13</v>
      </c>
      <c r="AR720">
        <v>18</v>
      </c>
      <c r="AS720">
        <v>5</v>
      </c>
      <c r="AT720">
        <v>9</v>
      </c>
      <c r="AU720">
        <v>3</v>
      </c>
      <c r="AV720">
        <v>4</v>
      </c>
      <c r="AW720">
        <v>17</v>
      </c>
      <c r="AX720">
        <v>23</v>
      </c>
      <c r="AY720">
        <v>13</v>
      </c>
      <c r="AZ720">
        <v>5</v>
      </c>
      <c r="BA720">
        <v>15</v>
      </c>
      <c r="BB720" t="s">
        <v>5362</v>
      </c>
      <c r="BG720" t="e" cm="1">
        <f t="array" ref="BG720">_xlfn.IFS(
  ISNUMBER(SEARCH("Ipad", Inventory[[#This Row],[Desc]])), "Apple")</f>
        <v>#N/A</v>
      </c>
    </row>
    <row r="721" spans="1:59" x14ac:dyDescent="0.25">
      <c r="A721">
        <v>124893</v>
      </c>
      <c r="B721" t="s">
        <v>1829</v>
      </c>
      <c r="C721" t="s">
        <v>58</v>
      </c>
      <c r="D721">
        <v>0</v>
      </c>
      <c r="E721">
        <v>0</v>
      </c>
      <c r="G721" t="s">
        <v>1830</v>
      </c>
      <c r="H721" s="21">
        <v>45105.409425775462</v>
      </c>
      <c r="I721" t="s">
        <v>5350</v>
      </c>
      <c r="J721" t="s">
        <v>51</v>
      </c>
      <c r="K721" t="b">
        <v>0</v>
      </c>
      <c r="N721" t="s">
        <v>52</v>
      </c>
      <c r="O721">
        <v>1.62</v>
      </c>
      <c r="Q721">
        <v>1.62</v>
      </c>
      <c r="R721">
        <v>4.0909000000000004</v>
      </c>
      <c r="S721">
        <v>0</v>
      </c>
      <c r="T721">
        <v>0</v>
      </c>
      <c r="X721" t="s">
        <v>47</v>
      </c>
      <c r="Y721">
        <v>26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</v>
      </c>
      <c r="AP721">
        <v>1</v>
      </c>
      <c r="AQ721">
        <v>2</v>
      </c>
      <c r="AR721">
        <v>0</v>
      </c>
      <c r="AS721">
        <v>5</v>
      </c>
      <c r="AT721">
        <v>2</v>
      </c>
      <c r="AU721">
        <v>0</v>
      </c>
      <c r="AV721">
        <v>1</v>
      </c>
      <c r="AW721">
        <v>1</v>
      </c>
      <c r="AX721">
        <v>2</v>
      </c>
      <c r="AY721">
        <v>1</v>
      </c>
      <c r="AZ721">
        <v>1</v>
      </c>
      <c r="BA721">
        <v>5</v>
      </c>
      <c r="BB721" t="s">
        <v>5362</v>
      </c>
      <c r="BG721" t="e" cm="1">
        <f t="array" ref="BG721">_xlfn.IFS(
  ISNUMBER(SEARCH("Ipad", Inventory[[#This Row],[Desc]])), "Apple")</f>
        <v>#N/A</v>
      </c>
    </row>
    <row r="722" spans="1:59" x14ac:dyDescent="0.25">
      <c r="A722">
        <v>124894</v>
      </c>
      <c r="B722" t="s">
        <v>1831</v>
      </c>
      <c r="C722" t="s">
        <v>58</v>
      </c>
      <c r="D722">
        <v>0</v>
      </c>
      <c r="E722">
        <v>0</v>
      </c>
      <c r="G722" t="s">
        <v>1832</v>
      </c>
      <c r="H722" s="21">
        <v>45105.409425775462</v>
      </c>
      <c r="I722" t="s">
        <v>5350</v>
      </c>
      <c r="J722" t="s">
        <v>51</v>
      </c>
      <c r="K722" t="b">
        <v>0</v>
      </c>
      <c r="N722" t="s">
        <v>52</v>
      </c>
      <c r="O722">
        <v>1.9</v>
      </c>
      <c r="Q722">
        <v>2.9</v>
      </c>
      <c r="R722">
        <v>3.6362999999999999</v>
      </c>
      <c r="S722">
        <v>0</v>
      </c>
      <c r="T722">
        <v>0</v>
      </c>
      <c r="X722" t="s">
        <v>47</v>
      </c>
      <c r="Y722">
        <v>17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8</v>
      </c>
      <c r="AP722">
        <v>0</v>
      </c>
      <c r="AQ722">
        <v>6</v>
      </c>
      <c r="AR722">
        <v>2</v>
      </c>
      <c r="AS722">
        <v>4</v>
      </c>
      <c r="AT722">
        <v>3</v>
      </c>
      <c r="AU722">
        <v>0</v>
      </c>
      <c r="AV722">
        <v>1</v>
      </c>
      <c r="AW722">
        <v>0</v>
      </c>
      <c r="AX722">
        <v>1</v>
      </c>
      <c r="AY722">
        <v>6</v>
      </c>
      <c r="AZ722">
        <v>4</v>
      </c>
      <c r="BA722">
        <v>3</v>
      </c>
      <c r="BB722" t="s">
        <v>5362</v>
      </c>
      <c r="BG722" t="e" cm="1">
        <f t="array" ref="BG722">_xlfn.IFS(
  ISNUMBER(SEARCH("Ipad", Inventory[[#This Row],[Desc]])), "Apple")</f>
        <v>#N/A</v>
      </c>
    </row>
    <row r="723" spans="1:59" x14ac:dyDescent="0.25">
      <c r="A723">
        <v>124895</v>
      </c>
      <c r="B723" t="s">
        <v>1833</v>
      </c>
      <c r="C723" t="s">
        <v>49</v>
      </c>
      <c r="D723">
        <v>0</v>
      </c>
      <c r="E723">
        <v>0</v>
      </c>
      <c r="G723" t="s">
        <v>1834</v>
      </c>
      <c r="H723" s="21">
        <v>45105.409425775462</v>
      </c>
      <c r="I723" t="s">
        <v>5350</v>
      </c>
      <c r="J723" t="s">
        <v>51</v>
      </c>
      <c r="K723" t="b">
        <v>0</v>
      </c>
      <c r="N723" t="s">
        <v>52</v>
      </c>
      <c r="O723">
        <v>2.65</v>
      </c>
      <c r="Q723">
        <v>2.65</v>
      </c>
      <c r="R723">
        <v>5</v>
      </c>
      <c r="S723">
        <v>0</v>
      </c>
      <c r="T723">
        <v>0</v>
      </c>
      <c r="X723" t="s">
        <v>47</v>
      </c>
      <c r="Y723">
        <v>99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7</v>
      </c>
      <c r="AP723">
        <v>19</v>
      </c>
      <c r="AQ723">
        <v>13</v>
      </c>
      <c r="AR723">
        <v>8</v>
      </c>
      <c r="AS723">
        <v>12</v>
      </c>
      <c r="AT723">
        <v>8</v>
      </c>
      <c r="AU723">
        <v>2</v>
      </c>
      <c r="AV723">
        <v>2</v>
      </c>
      <c r="AW723">
        <v>8</v>
      </c>
      <c r="AX723">
        <v>4</v>
      </c>
      <c r="AY723">
        <v>2</v>
      </c>
      <c r="AZ723">
        <v>7</v>
      </c>
      <c r="BA723">
        <v>8</v>
      </c>
      <c r="BG723" t="str" cm="1">
        <f t="array" ref="BG723">_xlfn.IFS(
  ISNUMBER(SEARCH("Galaxy", Inventory[[#This Row],[Desc]])), "Samsung")</f>
        <v>Samsung</v>
      </c>
    </row>
    <row r="724" spans="1:59" x14ac:dyDescent="0.25">
      <c r="A724">
        <v>124896</v>
      </c>
      <c r="B724" t="s">
        <v>1835</v>
      </c>
      <c r="C724" t="s">
        <v>49</v>
      </c>
      <c r="D724">
        <v>0</v>
      </c>
      <c r="E724">
        <v>0</v>
      </c>
      <c r="G724" t="s">
        <v>1836</v>
      </c>
      <c r="H724" s="21">
        <v>45105.409425775462</v>
      </c>
      <c r="I724" t="s">
        <v>5350</v>
      </c>
      <c r="J724" t="s">
        <v>51</v>
      </c>
      <c r="K724" t="b">
        <v>0</v>
      </c>
      <c r="N724" t="s">
        <v>52</v>
      </c>
      <c r="O724">
        <v>2.65</v>
      </c>
      <c r="Q724">
        <v>2.65</v>
      </c>
      <c r="R724">
        <v>5</v>
      </c>
      <c r="S724">
        <v>0</v>
      </c>
      <c r="T724">
        <v>0</v>
      </c>
      <c r="X724" t="s">
        <v>47</v>
      </c>
      <c r="Y724">
        <v>36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</v>
      </c>
      <c r="AP724">
        <v>1</v>
      </c>
      <c r="AQ724">
        <v>9</v>
      </c>
      <c r="AR724">
        <v>12</v>
      </c>
      <c r="AS724">
        <v>5</v>
      </c>
      <c r="AT724">
        <v>5</v>
      </c>
      <c r="AU724">
        <v>5</v>
      </c>
      <c r="AV724">
        <v>8</v>
      </c>
      <c r="AW724">
        <v>4</v>
      </c>
      <c r="AX724">
        <v>8</v>
      </c>
      <c r="AY724">
        <v>9</v>
      </c>
      <c r="AZ724">
        <v>5</v>
      </c>
      <c r="BA724">
        <v>5</v>
      </c>
      <c r="BG724" t="e" cm="1">
        <f t="array" ref="BG724">_xlfn.IFS(
  ISNUMBER(SEARCH("Galaxy", Inventory[[#This Row],[Desc]])), "Samsung")</f>
        <v>#N/A</v>
      </c>
    </row>
    <row r="725" spans="1:59" x14ac:dyDescent="0.25">
      <c r="A725">
        <v>124897</v>
      </c>
      <c r="B725" t="s">
        <v>1837</v>
      </c>
      <c r="C725" t="s">
        <v>49</v>
      </c>
      <c r="D725">
        <v>0</v>
      </c>
      <c r="E725">
        <v>0</v>
      </c>
      <c r="G725" t="s">
        <v>1838</v>
      </c>
      <c r="H725" s="21">
        <v>45105.409425775462</v>
      </c>
      <c r="I725" t="s">
        <v>5350</v>
      </c>
      <c r="J725" t="s">
        <v>51</v>
      </c>
      <c r="K725" t="b">
        <v>0</v>
      </c>
      <c r="N725" t="s">
        <v>52</v>
      </c>
      <c r="O725">
        <v>2.65</v>
      </c>
      <c r="Q725">
        <v>2.65</v>
      </c>
      <c r="R725">
        <v>3.8180999999999998</v>
      </c>
      <c r="S725">
        <v>0</v>
      </c>
      <c r="T725">
        <v>0</v>
      </c>
      <c r="X725" t="s">
        <v>47</v>
      </c>
      <c r="Y725">
        <v>58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3</v>
      </c>
      <c r="AP725">
        <v>0</v>
      </c>
      <c r="AQ725">
        <v>0</v>
      </c>
      <c r="AR725">
        <v>1</v>
      </c>
      <c r="AS725">
        <v>2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G725" t="e" cm="1">
        <f t="array" ref="BG725">_xlfn.IFS(
  ISNUMBER(SEARCH("Galaxy", Inventory[[#This Row],[Desc]])), "Samsung")</f>
        <v>#N/A</v>
      </c>
    </row>
    <row r="726" spans="1:59" x14ac:dyDescent="0.25">
      <c r="A726">
        <v>124898</v>
      </c>
      <c r="B726" t="s">
        <v>1839</v>
      </c>
      <c r="C726" t="s">
        <v>58</v>
      </c>
      <c r="D726">
        <v>4</v>
      </c>
      <c r="E726">
        <v>0</v>
      </c>
      <c r="F726" t="s">
        <v>1840</v>
      </c>
      <c r="G726" t="s">
        <v>1841</v>
      </c>
      <c r="H726" s="21">
        <v>45105.409425775462</v>
      </c>
      <c r="I726" t="s">
        <v>5350</v>
      </c>
      <c r="J726" t="s">
        <v>51</v>
      </c>
      <c r="K726" t="b">
        <v>0</v>
      </c>
      <c r="N726" t="s">
        <v>52</v>
      </c>
      <c r="O726">
        <v>3.77</v>
      </c>
      <c r="Q726">
        <v>3.77</v>
      </c>
      <c r="R726">
        <v>0</v>
      </c>
      <c r="S726">
        <v>0</v>
      </c>
      <c r="T726">
        <v>0</v>
      </c>
      <c r="X726" t="s">
        <v>47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5362</v>
      </c>
      <c r="BG726" t="e" cm="1">
        <f t="array" ref="BG726">_xlfn.IFS(
  ISNUMBER(SEARCH("Ipad", Inventory[[#This Row],[Desc]])), "Apple")</f>
        <v>#N/A</v>
      </c>
    </row>
    <row r="727" spans="1:59" x14ac:dyDescent="0.25">
      <c r="A727">
        <v>124899</v>
      </c>
      <c r="B727" t="s">
        <v>1842</v>
      </c>
      <c r="C727" t="s">
        <v>58</v>
      </c>
      <c r="D727">
        <v>0</v>
      </c>
      <c r="E727">
        <v>0</v>
      </c>
      <c r="G727" t="s">
        <v>1843</v>
      </c>
      <c r="H727" s="21">
        <v>45105.409425925929</v>
      </c>
      <c r="I727" t="s">
        <v>5350</v>
      </c>
      <c r="J727" t="s">
        <v>51</v>
      </c>
      <c r="K727" t="b">
        <v>0</v>
      </c>
      <c r="N727" t="s">
        <v>52</v>
      </c>
      <c r="O727">
        <v>2.93</v>
      </c>
      <c r="Q727">
        <v>2.93</v>
      </c>
      <c r="R727">
        <v>4.5454999999999997</v>
      </c>
      <c r="S727">
        <v>0</v>
      </c>
      <c r="T727">
        <v>0</v>
      </c>
      <c r="X727" t="s">
        <v>47</v>
      </c>
      <c r="Y727">
        <v>84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5362</v>
      </c>
      <c r="BG727" t="e" cm="1">
        <f t="array" ref="BG727">_xlfn.IFS(
  ISNUMBER(SEARCH("Ipad", Inventory[[#This Row],[Desc]])), "Apple")</f>
        <v>#N/A</v>
      </c>
    </row>
    <row r="728" spans="1:59" x14ac:dyDescent="0.25">
      <c r="A728">
        <v>124901</v>
      </c>
      <c r="B728" t="s">
        <v>1844</v>
      </c>
      <c r="C728" t="s">
        <v>49</v>
      </c>
      <c r="D728">
        <v>0</v>
      </c>
      <c r="E728">
        <v>0</v>
      </c>
      <c r="G728" t="s">
        <v>1845</v>
      </c>
      <c r="H728" s="21">
        <v>45105.409425925929</v>
      </c>
      <c r="I728" t="s">
        <v>5350</v>
      </c>
      <c r="J728" t="s">
        <v>51</v>
      </c>
      <c r="K728" t="b">
        <v>0</v>
      </c>
      <c r="N728" t="s">
        <v>52</v>
      </c>
      <c r="O728">
        <v>2.93</v>
      </c>
      <c r="Q728">
        <v>2.93</v>
      </c>
      <c r="R728">
        <v>0</v>
      </c>
      <c r="S728">
        <v>0</v>
      </c>
      <c r="T728">
        <v>0</v>
      </c>
      <c r="X728" t="s">
        <v>47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G728" t="e" cm="1">
        <f t="array" ref="BG728">_xlfn.IFS(
  ISNUMBER(SEARCH("Galaxy", Inventory[[#This Row],[Desc]])), "Samsung")</f>
        <v>#N/A</v>
      </c>
    </row>
    <row r="729" spans="1:59" x14ac:dyDescent="0.25">
      <c r="A729">
        <v>124902</v>
      </c>
      <c r="B729" t="s">
        <v>1846</v>
      </c>
      <c r="C729" t="s">
        <v>58</v>
      </c>
      <c r="D729">
        <v>0</v>
      </c>
      <c r="E729">
        <v>0</v>
      </c>
      <c r="G729" t="s">
        <v>1847</v>
      </c>
      <c r="H729" s="21">
        <v>45105.409425925929</v>
      </c>
      <c r="I729" t="s">
        <v>5350</v>
      </c>
      <c r="J729" t="s">
        <v>51</v>
      </c>
      <c r="K729" t="b">
        <v>0</v>
      </c>
      <c r="N729" t="s">
        <v>52</v>
      </c>
      <c r="O729">
        <v>1.62</v>
      </c>
      <c r="Q729">
        <v>1.62</v>
      </c>
      <c r="R729">
        <v>4.0909000000000004</v>
      </c>
      <c r="S729">
        <v>0</v>
      </c>
      <c r="T729">
        <v>0</v>
      </c>
      <c r="X729" t="s">
        <v>47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14</v>
      </c>
      <c r="AP729">
        <v>12</v>
      </c>
      <c r="AQ729">
        <v>4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5362</v>
      </c>
      <c r="BG729" t="e" cm="1">
        <f t="array" ref="BG729">_xlfn.IFS(
  ISNUMBER(SEARCH("Ipad", Inventory[[#This Row],[Desc]])), "Apple")</f>
        <v>#N/A</v>
      </c>
    </row>
    <row r="730" spans="1:59" x14ac:dyDescent="0.25">
      <c r="A730">
        <v>124903</v>
      </c>
      <c r="B730" t="s">
        <v>1848</v>
      </c>
      <c r="C730" t="s">
        <v>49</v>
      </c>
      <c r="D730">
        <v>0</v>
      </c>
      <c r="E730">
        <v>0</v>
      </c>
      <c r="G730" t="s">
        <v>1849</v>
      </c>
      <c r="H730" s="21">
        <v>45105.409425925929</v>
      </c>
      <c r="I730" t="s">
        <v>5350</v>
      </c>
      <c r="J730" t="s">
        <v>51</v>
      </c>
      <c r="K730" t="b">
        <v>0</v>
      </c>
      <c r="N730" t="s">
        <v>52</v>
      </c>
      <c r="O730">
        <v>2.65</v>
      </c>
      <c r="Q730">
        <v>2.65</v>
      </c>
      <c r="R730">
        <v>5</v>
      </c>
      <c r="S730">
        <v>0</v>
      </c>
      <c r="T730">
        <v>0</v>
      </c>
      <c r="X730" t="s">
        <v>47</v>
      </c>
      <c r="Y730">
        <v>66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</v>
      </c>
      <c r="AP730">
        <v>4</v>
      </c>
      <c r="AQ730">
        <v>0</v>
      </c>
      <c r="AR730">
        <v>2</v>
      </c>
      <c r="AS730">
        <v>3</v>
      </c>
      <c r="AT730">
        <v>0</v>
      </c>
      <c r="AU730">
        <v>2</v>
      </c>
      <c r="AV730">
        <v>0</v>
      </c>
      <c r="AW730">
        <v>3</v>
      </c>
      <c r="AX730">
        <v>2</v>
      </c>
      <c r="AY730">
        <v>5</v>
      </c>
      <c r="AZ730">
        <v>2</v>
      </c>
      <c r="BA730">
        <v>1</v>
      </c>
      <c r="BG730" t="e" cm="1">
        <f t="array" ref="BG730">_xlfn.IFS(
  ISNUMBER(SEARCH("Galaxy", Inventory[[#This Row],[Desc]])), "Samsung")</f>
        <v>#N/A</v>
      </c>
    </row>
    <row r="731" spans="1:59" x14ac:dyDescent="0.25">
      <c r="A731">
        <v>124904</v>
      </c>
      <c r="B731" t="s">
        <v>1850</v>
      </c>
      <c r="C731" t="s">
        <v>58</v>
      </c>
      <c r="D731">
        <v>0</v>
      </c>
      <c r="E731">
        <v>0</v>
      </c>
      <c r="G731" t="s">
        <v>1851</v>
      </c>
      <c r="H731" s="21">
        <v>45105.409425925929</v>
      </c>
      <c r="I731" t="s">
        <v>5350</v>
      </c>
      <c r="J731" t="s">
        <v>51</v>
      </c>
      <c r="K731" t="b">
        <v>0</v>
      </c>
      <c r="N731" t="s">
        <v>52</v>
      </c>
      <c r="O731">
        <v>1.9</v>
      </c>
      <c r="Q731">
        <v>1.9</v>
      </c>
      <c r="R731">
        <v>3.6362999999999999</v>
      </c>
      <c r="S731">
        <v>0</v>
      </c>
      <c r="T731">
        <v>0</v>
      </c>
      <c r="X731" t="s">
        <v>47</v>
      </c>
      <c r="Y731">
        <v>10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12</v>
      </c>
      <c r="AP731">
        <v>4</v>
      </c>
      <c r="AQ731">
        <v>9</v>
      </c>
      <c r="AR731">
        <v>18</v>
      </c>
      <c r="AS731">
        <v>6</v>
      </c>
      <c r="AT731">
        <v>9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5362</v>
      </c>
      <c r="BG731" t="e" cm="1">
        <f t="array" ref="BG731">_xlfn.IFS(
  ISNUMBER(SEARCH("Ipad", Inventory[[#This Row],[Desc]])), "Apple")</f>
        <v>#N/A</v>
      </c>
    </row>
    <row r="732" spans="1:59" x14ac:dyDescent="0.25">
      <c r="A732">
        <v>124905</v>
      </c>
      <c r="B732" t="s">
        <v>1852</v>
      </c>
      <c r="C732" t="s">
        <v>49</v>
      </c>
      <c r="D732">
        <v>0</v>
      </c>
      <c r="E732">
        <v>0</v>
      </c>
      <c r="G732" t="s">
        <v>1853</v>
      </c>
      <c r="H732" s="21">
        <v>45105.409425925929</v>
      </c>
      <c r="I732" t="s">
        <v>5350</v>
      </c>
      <c r="J732" t="s">
        <v>51</v>
      </c>
      <c r="K732" t="b">
        <v>0</v>
      </c>
      <c r="N732" t="s">
        <v>52</v>
      </c>
      <c r="O732">
        <v>2.65</v>
      </c>
      <c r="Q732">
        <v>2.65</v>
      </c>
      <c r="R732">
        <v>5</v>
      </c>
      <c r="S732">
        <v>0</v>
      </c>
      <c r="T732">
        <v>0</v>
      </c>
      <c r="X732" t="s">
        <v>47</v>
      </c>
      <c r="Y732">
        <v>72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3</v>
      </c>
      <c r="AQ732">
        <v>4</v>
      </c>
      <c r="AR732">
        <v>2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</v>
      </c>
      <c r="BG732" t="e" cm="1">
        <f t="array" ref="BG732">_xlfn.IFS(
  ISNUMBER(SEARCH("Galaxy", Inventory[[#This Row],[Desc]])), "Samsung")</f>
        <v>#N/A</v>
      </c>
    </row>
    <row r="733" spans="1:59" x14ac:dyDescent="0.25">
      <c r="A733">
        <v>124906</v>
      </c>
      <c r="B733" t="s">
        <v>1854</v>
      </c>
      <c r="C733" t="s">
        <v>49</v>
      </c>
      <c r="D733">
        <v>0</v>
      </c>
      <c r="E733">
        <v>0</v>
      </c>
      <c r="G733" t="s">
        <v>1855</v>
      </c>
      <c r="H733" s="21">
        <v>45105.409425925929</v>
      </c>
      <c r="I733" t="s">
        <v>5350</v>
      </c>
      <c r="J733" t="s">
        <v>51</v>
      </c>
      <c r="K733" t="b">
        <v>0</v>
      </c>
      <c r="N733" t="s">
        <v>52</v>
      </c>
      <c r="O733">
        <v>2.65</v>
      </c>
      <c r="Q733">
        <v>2.65</v>
      </c>
      <c r="R733">
        <v>5</v>
      </c>
      <c r="S733">
        <v>0</v>
      </c>
      <c r="T733">
        <v>0</v>
      </c>
      <c r="X733" t="s">
        <v>47</v>
      </c>
      <c r="Y733">
        <v>67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5</v>
      </c>
      <c r="AP733">
        <v>2</v>
      </c>
      <c r="AQ733">
        <v>0</v>
      </c>
      <c r="AR733">
        <v>0</v>
      </c>
      <c r="AS733">
        <v>2</v>
      </c>
      <c r="AT733">
        <v>1</v>
      </c>
      <c r="AU733">
        <v>3</v>
      </c>
      <c r="AV733">
        <v>0</v>
      </c>
      <c r="AW733">
        <v>3</v>
      </c>
      <c r="AX733">
        <v>4</v>
      </c>
      <c r="AY733">
        <v>1</v>
      </c>
      <c r="AZ733">
        <v>1</v>
      </c>
      <c r="BA733">
        <v>2</v>
      </c>
      <c r="BG733" t="e" cm="1">
        <f t="array" ref="BG733">_xlfn.IFS(
  ISNUMBER(SEARCH("Galaxy", Inventory[[#This Row],[Desc]])), "Samsung")</f>
        <v>#N/A</v>
      </c>
    </row>
    <row r="734" spans="1:59" x14ac:dyDescent="0.25">
      <c r="A734">
        <v>124907</v>
      </c>
      <c r="B734" t="s">
        <v>1856</v>
      </c>
      <c r="C734" t="s">
        <v>114</v>
      </c>
      <c r="D734">
        <v>0</v>
      </c>
      <c r="E734">
        <v>0</v>
      </c>
      <c r="G734" t="s">
        <v>1857</v>
      </c>
      <c r="H734" s="21">
        <v>45105.409425925929</v>
      </c>
      <c r="I734" t="s">
        <v>5350</v>
      </c>
      <c r="J734" t="s">
        <v>51</v>
      </c>
      <c r="K734" t="b">
        <v>0</v>
      </c>
      <c r="N734" t="s">
        <v>52</v>
      </c>
      <c r="O734">
        <v>2.57</v>
      </c>
      <c r="Q734">
        <v>2.57</v>
      </c>
      <c r="R734">
        <v>4.0909000000000004</v>
      </c>
      <c r="S734">
        <v>0</v>
      </c>
      <c r="T734">
        <v>0</v>
      </c>
      <c r="X734" t="s">
        <v>47</v>
      </c>
      <c r="Y734">
        <v>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5362</v>
      </c>
      <c r="BG734" t="e" cm="1">
        <f t="array" ref="BG734">_xlfn.IFS(
  ISNUMBER(SEARCH("Ipad", Inventory[[#This Row],[Desc]])), "Apple")</f>
        <v>#N/A</v>
      </c>
    </row>
    <row r="735" spans="1:59" x14ac:dyDescent="0.25">
      <c r="A735">
        <v>124908</v>
      </c>
      <c r="B735" t="s">
        <v>1858</v>
      </c>
      <c r="C735" t="s">
        <v>114</v>
      </c>
      <c r="D735">
        <v>0</v>
      </c>
      <c r="E735">
        <v>0</v>
      </c>
      <c r="G735" t="s">
        <v>1859</v>
      </c>
      <c r="H735" s="21">
        <v>45105.409425925929</v>
      </c>
      <c r="I735" t="s">
        <v>5350</v>
      </c>
      <c r="J735" t="s">
        <v>51</v>
      </c>
      <c r="K735" t="b">
        <v>0</v>
      </c>
      <c r="N735" t="s">
        <v>52</v>
      </c>
      <c r="O735">
        <v>1.66</v>
      </c>
      <c r="Q735">
        <v>1.66</v>
      </c>
      <c r="R735">
        <v>3.1818</v>
      </c>
      <c r="S735">
        <v>0</v>
      </c>
      <c r="T735">
        <v>0</v>
      </c>
      <c r="X735" t="s">
        <v>47</v>
      </c>
      <c r="Y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17</v>
      </c>
      <c r="AP735">
        <v>19</v>
      </c>
      <c r="AQ735">
        <v>8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5362</v>
      </c>
      <c r="BG735" t="e" cm="1">
        <f t="array" ref="BG735">_xlfn.IFS(
  ISNUMBER(SEARCH("Ipad", Inventory[[#This Row],[Desc]])), "Apple")</f>
        <v>#N/A</v>
      </c>
    </row>
    <row r="736" spans="1:59" x14ac:dyDescent="0.25">
      <c r="A736">
        <v>124909</v>
      </c>
      <c r="B736" t="s">
        <v>1860</v>
      </c>
      <c r="C736" t="s">
        <v>58</v>
      </c>
      <c r="D736">
        <v>0</v>
      </c>
      <c r="E736">
        <v>0</v>
      </c>
      <c r="G736" t="s">
        <v>1861</v>
      </c>
      <c r="H736" s="21">
        <v>45105.409425925929</v>
      </c>
      <c r="I736" t="s">
        <v>5350</v>
      </c>
      <c r="J736" t="s">
        <v>51</v>
      </c>
      <c r="K736" t="b">
        <v>0</v>
      </c>
      <c r="N736" t="s">
        <v>52</v>
      </c>
      <c r="O736">
        <v>2.93</v>
      </c>
      <c r="Q736">
        <v>2.93</v>
      </c>
      <c r="R736">
        <v>4.5453999999999999</v>
      </c>
      <c r="S736">
        <v>0</v>
      </c>
      <c r="T736">
        <v>0</v>
      </c>
      <c r="X736" t="s">
        <v>47</v>
      </c>
      <c r="Y736">
        <v>26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3</v>
      </c>
      <c r="AP736">
        <v>3</v>
      </c>
      <c r="AQ736">
        <v>1</v>
      </c>
      <c r="AR736">
        <v>1</v>
      </c>
      <c r="AS736">
        <v>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3</v>
      </c>
      <c r="AZ736">
        <v>0</v>
      </c>
      <c r="BA736">
        <v>3</v>
      </c>
      <c r="BB736" t="s">
        <v>5362</v>
      </c>
      <c r="BG736" t="e" cm="1">
        <f t="array" ref="BG736">_xlfn.IFS(
  ISNUMBER(SEARCH("Ipad", Inventory[[#This Row],[Desc]])), "Apple")</f>
        <v>#N/A</v>
      </c>
    </row>
    <row r="737" spans="1:59" x14ac:dyDescent="0.25">
      <c r="A737">
        <v>124910</v>
      </c>
      <c r="B737" t="s">
        <v>1862</v>
      </c>
      <c r="C737" t="s">
        <v>49</v>
      </c>
      <c r="D737">
        <v>0</v>
      </c>
      <c r="E737">
        <v>0</v>
      </c>
      <c r="G737" t="s">
        <v>1863</v>
      </c>
      <c r="H737" s="21">
        <v>45105.409425925929</v>
      </c>
      <c r="I737" t="s">
        <v>5350</v>
      </c>
      <c r="J737" t="s">
        <v>51</v>
      </c>
      <c r="K737" t="b">
        <v>0</v>
      </c>
      <c r="N737" t="s">
        <v>52</v>
      </c>
      <c r="O737">
        <v>2.65</v>
      </c>
      <c r="Q737">
        <v>2.65</v>
      </c>
      <c r="R737">
        <v>5</v>
      </c>
      <c r="S737">
        <v>0</v>
      </c>
      <c r="T737">
        <v>0</v>
      </c>
      <c r="X737" t="s">
        <v>47</v>
      </c>
      <c r="Y737">
        <v>15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19</v>
      </c>
      <c r="AP737">
        <v>23</v>
      </c>
      <c r="AQ737">
        <v>12</v>
      </c>
      <c r="AR737">
        <v>12</v>
      </c>
      <c r="AS737">
        <v>18</v>
      </c>
      <c r="AT737">
        <v>20</v>
      </c>
      <c r="AU737">
        <v>23</v>
      </c>
      <c r="AV737">
        <v>28</v>
      </c>
      <c r="AW737">
        <v>18</v>
      </c>
      <c r="AX737">
        <v>19</v>
      </c>
      <c r="AY737">
        <v>13</v>
      </c>
      <c r="AZ737">
        <v>22</v>
      </c>
      <c r="BA737">
        <v>15</v>
      </c>
      <c r="BB737" t="s">
        <v>5362</v>
      </c>
      <c r="BG737" t="e" cm="1">
        <f t="array" ref="BG737">_xlfn.IFS(
  ISNUMBER(SEARCH("Ipad", Inventory[[#This Row],[Desc]])), "Apple")</f>
        <v>#N/A</v>
      </c>
    </row>
    <row r="738" spans="1:59" x14ac:dyDescent="0.25">
      <c r="A738">
        <v>124911</v>
      </c>
      <c r="B738" t="s">
        <v>1864</v>
      </c>
      <c r="C738" t="s">
        <v>49</v>
      </c>
      <c r="D738">
        <v>0</v>
      </c>
      <c r="E738">
        <v>0</v>
      </c>
      <c r="G738" t="s">
        <v>1865</v>
      </c>
      <c r="H738" s="21">
        <v>45105.409425925929</v>
      </c>
      <c r="I738" t="s">
        <v>5350</v>
      </c>
      <c r="J738" t="s">
        <v>51</v>
      </c>
      <c r="K738" t="b">
        <v>0</v>
      </c>
      <c r="N738" t="s">
        <v>52</v>
      </c>
      <c r="O738">
        <v>2.65</v>
      </c>
      <c r="Q738">
        <v>2.65</v>
      </c>
      <c r="R738">
        <v>5</v>
      </c>
      <c r="S738">
        <v>0</v>
      </c>
      <c r="T738">
        <v>0</v>
      </c>
      <c r="X738" t="s">
        <v>47</v>
      </c>
      <c r="Y738">
        <v>59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2</v>
      </c>
      <c r="AP738">
        <v>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0</v>
      </c>
      <c r="AY738">
        <v>0</v>
      </c>
      <c r="AZ738">
        <v>0</v>
      </c>
      <c r="BA738">
        <v>0</v>
      </c>
      <c r="BG738" t="e" cm="1">
        <f t="array" ref="BG738">_xlfn.IFS(
  ISNUMBER(SEARCH("Galaxy", Inventory[[#This Row],[Desc]])), "Samsung")</f>
        <v>#N/A</v>
      </c>
    </row>
    <row r="739" spans="1:59" x14ac:dyDescent="0.25">
      <c r="A739">
        <v>124912</v>
      </c>
      <c r="B739" t="s">
        <v>1866</v>
      </c>
      <c r="C739" t="s">
        <v>114</v>
      </c>
      <c r="D739">
        <v>0</v>
      </c>
      <c r="E739">
        <v>0</v>
      </c>
      <c r="G739" t="s">
        <v>1867</v>
      </c>
      <c r="H739" s="21">
        <v>45105.409425925929</v>
      </c>
      <c r="I739" t="s">
        <v>5350</v>
      </c>
      <c r="J739" t="s">
        <v>51</v>
      </c>
      <c r="K739" t="b">
        <v>0</v>
      </c>
      <c r="N739" t="s">
        <v>52</v>
      </c>
      <c r="O739">
        <v>2.57</v>
      </c>
      <c r="Q739">
        <v>2.57</v>
      </c>
      <c r="R739">
        <v>3.6362999999999999</v>
      </c>
      <c r="S739">
        <v>0</v>
      </c>
      <c r="T739">
        <v>0</v>
      </c>
      <c r="X739" t="s">
        <v>47</v>
      </c>
      <c r="Y739">
        <v>28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22</v>
      </c>
      <c r="AR739">
        <v>26</v>
      </c>
      <c r="AS739">
        <v>14</v>
      </c>
      <c r="AT739">
        <v>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5362</v>
      </c>
      <c r="BG739" t="e" cm="1">
        <f t="array" ref="BG739">_xlfn.IFS(
  ISNUMBER(SEARCH("Ipad", Inventory[[#This Row],[Desc]])), "Apple")</f>
        <v>#N/A</v>
      </c>
    </row>
    <row r="740" spans="1:59" x14ac:dyDescent="0.25">
      <c r="A740">
        <v>124913</v>
      </c>
      <c r="B740" t="s">
        <v>1868</v>
      </c>
      <c r="C740" t="s">
        <v>49</v>
      </c>
      <c r="D740">
        <v>0</v>
      </c>
      <c r="E740">
        <v>0</v>
      </c>
      <c r="G740" t="s">
        <v>1869</v>
      </c>
      <c r="H740" s="21">
        <v>45105.409425925929</v>
      </c>
      <c r="I740" t="s">
        <v>5350</v>
      </c>
      <c r="J740" t="s">
        <v>51</v>
      </c>
      <c r="K740" t="b">
        <v>0</v>
      </c>
      <c r="N740" t="s">
        <v>52</v>
      </c>
      <c r="O740">
        <v>2.93</v>
      </c>
      <c r="Q740">
        <v>2.93</v>
      </c>
      <c r="R740">
        <v>4.5453999999999999</v>
      </c>
      <c r="S740">
        <v>0</v>
      </c>
      <c r="T740">
        <v>0</v>
      </c>
      <c r="X740" t="s">
        <v>47</v>
      </c>
      <c r="Y740">
        <v>-8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22</v>
      </c>
      <c r="AP740">
        <v>6</v>
      </c>
      <c r="AQ740">
        <v>2</v>
      </c>
      <c r="AR740">
        <v>1</v>
      </c>
      <c r="AS740">
        <v>4</v>
      </c>
      <c r="AT740">
        <v>11</v>
      </c>
      <c r="AU740">
        <v>13</v>
      </c>
      <c r="AV740">
        <v>14</v>
      </c>
      <c r="AW740">
        <v>17</v>
      </c>
      <c r="AX740">
        <v>22</v>
      </c>
      <c r="AY740">
        <v>10</v>
      </c>
      <c r="AZ740">
        <v>9</v>
      </c>
      <c r="BA740">
        <v>3</v>
      </c>
      <c r="BB740" t="s">
        <v>5362</v>
      </c>
      <c r="BG740" t="e" cm="1">
        <f t="array" ref="BG740">_xlfn.IFS(
  ISNUMBER(SEARCH("Ipad", Inventory[[#This Row],[Desc]])), "Apple")</f>
        <v>#N/A</v>
      </c>
    </row>
    <row r="741" spans="1:59" x14ac:dyDescent="0.25">
      <c r="A741">
        <v>124914</v>
      </c>
      <c r="B741" t="s">
        <v>1870</v>
      </c>
      <c r="C741" t="s">
        <v>58</v>
      </c>
      <c r="D741">
        <v>0</v>
      </c>
      <c r="E741">
        <v>0</v>
      </c>
      <c r="G741" t="s">
        <v>1871</v>
      </c>
      <c r="H741" s="21">
        <v>45105.409425925929</v>
      </c>
      <c r="I741" t="s">
        <v>5350</v>
      </c>
      <c r="J741" t="s">
        <v>51</v>
      </c>
      <c r="K741" t="b">
        <v>0</v>
      </c>
      <c r="N741" t="s">
        <v>52</v>
      </c>
      <c r="O741">
        <v>1.62</v>
      </c>
      <c r="Q741">
        <v>1.62</v>
      </c>
      <c r="R741">
        <v>4.0909000000000004</v>
      </c>
      <c r="S741">
        <v>0</v>
      </c>
      <c r="T741">
        <v>0</v>
      </c>
      <c r="X741" t="s">
        <v>47</v>
      </c>
      <c r="Y741">
        <v>25</v>
      </c>
      <c r="Z741">
        <v>0</v>
      </c>
      <c r="AA741">
        <v>100</v>
      </c>
      <c r="AB741">
        <v>100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49</v>
      </c>
      <c r="AP741">
        <v>48</v>
      </c>
      <c r="AQ741">
        <v>38</v>
      </c>
      <c r="AR741">
        <v>16</v>
      </c>
      <c r="AS741">
        <v>0</v>
      </c>
      <c r="AT741">
        <v>1</v>
      </c>
      <c r="AU741">
        <v>60</v>
      </c>
      <c r="AV741">
        <v>40</v>
      </c>
      <c r="AW741">
        <v>36</v>
      </c>
      <c r="AX741">
        <v>46</v>
      </c>
      <c r="AY741">
        <v>26</v>
      </c>
      <c r="AZ741">
        <v>24</v>
      </c>
      <c r="BA741">
        <v>3</v>
      </c>
      <c r="BB741" t="s">
        <v>5362</v>
      </c>
      <c r="BG741" t="e" cm="1">
        <f t="array" ref="BG741">_xlfn.IFS(
  ISNUMBER(SEARCH("Ipad", Inventory[[#This Row],[Desc]])), "Apple")</f>
        <v>#N/A</v>
      </c>
    </row>
    <row r="742" spans="1:59" x14ac:dyDescent="0.25">
      <c r="A742">
        <v>124915</v>
      </c>
      <c r="B742" t="s">
        <v>1872</v>
      </c>
      <c r="C742" t="s">
        <v>58</v>
      </c>
      <c r="D742">
        <v>0</v>
      </c>
      <c r="E742">
        <v>0</v>
      </c>
      <c r="G742" t="s">
        <v>1873</v>
      </c>
      <c r="H742" s="21">
        <v>45105.409425925929</v>
      </c>
      <c r="I742" t="s">
        <v>5350</v>
      </c>
      <c r="J742" t="s">
        <v>51</v>
      </c>
      <c r="K742" t="b">
        <v>0</v>
      </c>
      <c r="N742" t="s">
        <v>52</v>
      </c>
      <c r="O742">
        <v>1.62</v>
      </c>
      <c r="Q742">
        <v>1.62</v>
      </c>
      <c r="R742">
        <v>4.0909000000000004</v>
      </c>
      <c r="S742">
        <v>0</v>
      </c>
      <c r="T742">
        <v>0</v>
      </c>
      <c r="X742" t="s">
        <v>47</v>
      </c>
      <c r="Y742">
        <v>32</v>
      </c>
      <c r="Z742">
        <v>1</v>
      </c>
      <c r="AA742">
        <v>100</v>
      </c>
      <c r="AB742">
        <v>100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35</v>
      </c>
      <c r="AP742">
        <v>49</v>
      </c>
      <c r="AQ742">
        <v>18</v>
      </c>
      <c r="AR742">
        <v>30</v>
      </c>
      <c r="AS742">
        <v>20</v>
      </c>
      <c r="AT742">
        <v>16</v>
      </c>
      <c r="AU742">
        <v>50</v>
      </c>
      <c r="AV742">
        <v>26</v>
      </c>
      <c r="AW742">
        <v>47</v>
      </c>
      <c r="AX742">
        <v>43</v>
      </c>
      <c r="AY742">
        <v>27</v>
      </c>
      <c r="AZ742">
        <v>16</v>
      </c>
      <c r="BA742">
        <v>10</v>
      </c>
      <c r="BB742" t="s">
        <v>5362</v>
      </c>
      <c r="BG742" t="e" cm="1">
        <f t="array" ref="BG742">_xlfn.IFS(
  ISNUMBER(SEARCH("Ipad", Inventory[[#This Row],[Desc]])), "Apple")</f>
        <v>#N/A</v>
      </c>
    </row>
    <row r="743" spans="1:59" x14ac:dyDescent="0.25">
      <c r="A743">
        <v>124916</v>
      </c>
      <c r="B743" t="s">
        <v>1874</v>
      </c>
      <c r="C743" t="s">
        <v>49</v>
      </c>
      <c r="D743">
        <v>0</v>
      </c>
      <c r="E743">
        <v>0</v>
      </c>
      <c r="G743" t="s">
        <v>1875</v>
      </c>
      <c r="H743" s="21">
        <v>45105.409425925929</v>
      </c>
      <c r="I743" t="s">
        <v>5350</v>
      </c>
      <c r="J743" t="s">
        <v>51</v>
      </c>
      <c r="K743" t="b">
        <v>0</v>
      </c>
      <c r="N743" t="s">
        <v>52</v>
      </c>
      <c r="O743">
        <v>2.65</v>
      </c>
      <c r="Q743">
        <v>2.65</v>
      </c>
      <c r="R743">
        <v>5</v>
      </c>
      <c r="S743">
        <v>0</v>
      </c>
      <c r="T743">
        <v>0</v>
      </c>
      <c r="X743" t="s">
        <v>47</v>
      </c>
      <c r="Y743">
        <v>57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18</v>
      </c>
      <c r="AP743">
        <v>15</v>
      </c>
      <c r="AQ743">
        <v>12</v>
      </c>
      <c r="AR743">
        <v>6</v>
      </c>
      <c r="AS743">
        <v>5</v>
      </c>
      <c r="AT743">
        <v>3</v>
      </c>
      <c r="AU743">
        <v>0</v>
      </c>
      <c r="AV743">
        <v>5</v>
      </c>
      <c r="AW743">
        <v>2</v>
      </c>
      <c r="AX743">
        <v>7</v>
      </c>
      <c r="AY743">
        <v>2</v>
      </c>
      <c r="AZ743">
        <v>6</v>
      </c>
      <c r="BA743">
        <v>0</v>
      </c>
      <c r="BG743" t="str" cm="1">
        <f t="array" ref="BG743">_xlfn.IFS(
  ISNUMBER(SEARCH("Galaxy", Inventory[[#This Row],[Desc]])), "Samsung")</f>
        <v>Samsung</v>
      </c>
    </row>
    <row r="744" spans="1:59" x14ac:dyDescent="0.25">
      <c r="A744">
        <v>124917</v>
      </c>
      <c r="B744" t="s">
        <v>1876</v>
      </c>
      <c r="C744" t="s">
        <v>49</v>
      </c>
      <c r="D744">
        <v>0</v>
      </c>
      <c r="E744">
        <v>0</v>
      </c>
      <c r="G744" t="s">
        <v>1877</v>
      </c>
      <c r="H744" s="21">
        <v>45105.409425925929</v>
      </c>
      <c r="I744" t="s">
        <v>5350</v>
      </c>
      <c r="J744" t="s">
        <v>51</v>
      </c>
      <c r="K744" t="b">
        <v>0</v>
      </c>
      <c r="N744" t="s">
        <v>52</v>
      </c>
      <c r="O744">
        <v>2.65</v>
      </c>
      <c r="Q744">
        <v>2.65</v>
      </c>
      <c r="R744">
        <v>5.8986999999999998</v>
      </c>
      <c r="S744">
        <v>0</v>
      </c>
      <c r="T744">
        <v>0</v>
      </c>
      <c r="X744" t="s">
        <v>47</v>
      </c>
      <c r="Y744">
        <v>25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</v>
      </c>
      <c r="AP744">
        <v>4</v>
      </c>
      <c r="AQ744">
        <v>8</v>
      </c>
      <c r="AR744">
        <v>5</v>
      </c>
      <c r="AS744">
        <v>3</v>
      </c>
      <c r="AT744">
        <v>2</v>
      </c>
      <c r="AU744">
        <v>3</v>
      </c>
      <c r="AV744">
        <v>3</v>
      </c>
      <c r="AW744">
        <v>4</v>
      </c>
      <c r="AX744">
        <v>1</v>
      </c>
      <c r="AY744">
        <v>1</v>
      </c>
      <c r="AZ744">
        <v>2</v>
      </c>
      <c r="BA744">
        <v>3</v>
      </c>
      <c r="BG744" t="e" cm="1">
        <f t="array" ref="BG744">_xlfn.IFS(
  ISNUMBER(SEARCH("Galaxy", Inventory[[#This Row],[Desc]])), "Samsung")</f>
        <v>#N/A</v>
      </c>
    </row>
    <row r="745" spans="1:59" x14ac:dyDescent="0.25">
      <c r="A745">
        <v>124918</v>
      </c>
      <c r="B745" t="s">
        <v>1878</v>
      </c>
      <c r="C745" t="s">
        <v>114</v>
      </c>
      <c r="D745">
        <v>0</v>
      </c>
      <c r="E745">
        <v>0</v>
      </c>
      <c r="G745" t="s">
        <v>1879</v>
      </c>
      <c r="H745" s="21">
        <v>45105.409425925929</v>
      </c>
      <c r="I745" t="s">
        <v>5350</v>
      </c>
      <c r="J745" t="s">
        <v>51</v>
      </c>
      <c r="K745" t="b">
        <v>0</v>
      </c>
      <c r="N745" t="s">
        <v>52</v>
      </c>
      <c r="O745">
        <v>2.57</v>
      </c>
      <c r="Q745">
        <v>2.57</v>
      </c>
      <c r="R745">
        <v>4.0909000000000004</v>
      </c>
      <c r="S745">
        <v>0</v>
      </c>
      <c r="T745">
        <v>0</v>
      </c>
      <c r="X745" t="s">
        <v>47</v>
      </c>
      <c r="Y745">
        <v>37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9</v>
      </c>
      <c r="AP745">
        <v>7</v>
      </c>
      <c r="AQ745">
        <v>1</v>
      </c>
      <c r="AR745">
        <v>3</v>
      </c>
      <c r="AS745">
        <v>3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2</v>
      </c>
      <c r="AZ745">
        <v>3</v>
      </c>
      <c r="BA745">
        <v>3</v>
      </c>
      <c r="BB745" t="s">
        <v>5362</v>
      </c>
      <c r="BG745" t="e" cm="1">
        <f t="array" ref="BG745">_xlfn.IFS(
  ISNUMBER(SEARCH("Ipad", Inventory[[#This Row],[Desc]])), "Apple")</f>
        <v>#N/A</v>
      </c>
    </row>
    <row r="746" spans="1:59" x14ac:dyDescent="0.25">
      <c r="A746">
        <v>124919</v>
      </c>
      <c r="B746" t="s">
        <v>1880</v>
      </c>
      <c r="C746" t="s">
        <v>49</v>
      </c>
      <c r="D746">
        <v>0</v>
      </c>
      <c r="E746">
        <v>0</v>
      </c>
      <c r="G746" t="s">
        <v>1881</v>
      </c>
      <c r="H746" s="21">
        <v>45105.409425925929</v>
      </c>
      <c r="I746" t="s">
        <v>5350</v>
      </c>
      <c r="J746" t="s">
        <v>51</v>
      </c>
      <c r="K746" t="b">
        <v>0</v>
      </c>
      <c r="N746" t="s">
        <v>52</v>
      </c>
      <c r="O746">
        <v>2.93</v>
      </c>
      <c r="Q746">
        <v>2.93</v>
      </c>
      <c r="R746">
        <v>0</v>
      </c>
      <c r="S746">
        <v>0</v>
      </c>
      <c r="T746">
        <v>0</v>
      </c>
      <c r="X746" t="s">
        <v>47</v>
      </c>
      <c r="Y746">
        <v>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G746" t="e" cm="1">
        <f t="array" ref="BG746">_xlfn.IFS(
  ISNUMBER(SEARCH("Galaxy", Inventory[[#This Row],[Desc]])), "Samsung")</f>
        <v>#N/A</v>
      </c>
    </row>
    <row r="747" spans="1:59" x14ac:dyDescent="0.25">
      <c r="A747">
        <v>124920</v>
      </c>
      <c r="B747" t="s">
        <v>1882</v>
      </c>
      <c r="C747" t="s">
        <v>58</v>
      </c>
      <c r="D747">
        <v>0</v>
      </c>
      <c r="E747">
        <v>0</v>
      </c>
      <c r="G747" t="s">
        <v>1883</v>
      </c>
      <c r="H747" s="21">
        <v>45105.409425925929</v>
      </c>
      <c r="I747" t="s">
        <v>5350</v>
      </c>
      <c r="J747" t="s">
        <v>51</v>
      </c>
      <c r="K747" t="b">
        <v>0</v>
      </c>
      <c r="N747" t="s">
        <v>52</v>
      </c>
      <c r="O747">
        <v>2.93</v>
      </c>
      <c r="Q747">
        <v>2.93</v>
      </c>
      <c r="R747">
        <v>4.5453999999999999</v>
      </c>
      <c r="S747">
        <v>0</v>
      </c>
      <c r="T747">
        <v>0</v>
      </c>
      <c r="X747" t="s">
        <v>47</v>
      </c>
      <c r="Y747">
        <v>31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12</v>
      </c>
      <c r="AP747">
        <v>0</v>
      </c>
      <c r="AQ747">
        <v>2</v>
      </c>
      <c r="AR747">
        <v>0</v>
      </c>
      <c r="AS747">
        <v>3</v>
      </c>
      <c r="AT747">
        <v>0</v>
      </c>
      <c r="AU747">
        <v>0</v>
      </c>
      <c r="AV747">
        <v>0</v>
      </c>
      <c r="AW747">
        <v>0</v>
      </c>
      <c r="AX747">
        <v>2</v>
      </c>
      <c r="AY747">
        <v>0</v>
      </c>
      <c r="AZ747">
        <v>3</v>
      </c>
      <c r="BA747">
        <v>3</v>
      </c>
      <c r="BB747" t="s">
        <v>5362</v>
      </c>
      <c r="BG747" t="e" cm="1">
        <f t="array" ref="BG747">_xlfn.IFS(
  ISNUMBER(SEARCH("Ipad", Inventory[[#This Row],[Desc]])), "Apple")</f>
        <v>#N/A</v>
      </c>
    </row>
    <row r="748" spans="1:59" x14ac:dyDescent="0.25">
      <c r="A748">
        <v>124921</v>
      </c>
      <c r="B748" t="s">
        <v>1884</v>
      </c>
      <c r="C748" t="s">
        <v>58</v>
      </c>
      <c r="D748">
        <v>0</v>
      </c>
      <c r="E748">
        <v>0</v>
      </c>
      <c r="G748" t="s">
        <v>1885</v>
      </c>
      <c r="H748" s="21">
        <v>45105.409425925929</v>
      </c>
      <c r="I748" t="s">
        <v>5350</v>
      </c>
      <c r="J748" t="s">
        <v>51</v>
      </c>
      <c r="K748" t="b">
        <v>0</v>
      </c>
      <c r="N748" t="s">
        <v>52</v>
      </c>
      <c r="O748">
        <v>1.62</v>
      </c>
      <c r="Q748">
        <v>1.62</v>
      </c>
      <c r="R748">
        <v>4.0909000000000004</v>
      </c>
      <c r="S748">
        <v>0</v>
      </c>
      <c r="T748">
        <v>0</v>
      </c>
      <c r="X748" t="s">
        <v>47</v>
      </c>
      <c r="Y748">
        <v>99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16</v>
      </c>
      <c r="AP748">
        <v>8</v>
      </c>
      <c r="AQ748">
        <v>6</v>
      </c>
      <c r="AR748">
        <v>6</v>
      </c>
      <c r="AS748">
        <v>2</v>
      </c>
      <c r="AT748">
        <v>1</v>
      </c>
      <c r="AU748">
        <v>6</v>
      </c>
      <c r="AV748">
        <v>13</v>
      </c>
      <c r="AW748">
        <v>18</v>
      </c>
      <c r="AX748">
        <v>20</v>
      </c>
      <c r="AY748">
        <v>12</v>
      </c>
      <c r="AZ748">
        <v>6</v>
      </c>
      <c r="BA748">
        <v>11</v>
      </c>
      <c r="BB748" t="s">
        <v>5362</v>
      </c>
      <c r="BG748" t="e" cm="1">
        <f t="array" ref="BG748">_xlfn.IFS(
  ISNUMBER(SEARCH("Ipad", Inventory[[#This Row],[Desc]])), "Apple")</f>
        <v>#N/A</v>
      </c>
    </row>
    <row r="749" spans="1:59" x14ac:dyDescent="0.25">
      <c r="A749">
        <v>124926</v>
      </c>
      <c r="B749" t="s">
        <v>1894</v>
      </c>
      <c r="C749" t="s">
        <v>114</v>
      </c>
      <c r="D749">
        <v>0</v>
      </c>
      <c r="E749">
        <v>0</v>
      </c>
      <c r="G749" t="s">
        <v>1895</v>
      </c>
      <c r="H749" s="21">
        <v>45105.409425925929</v>
      </c>
      <c r="I749" t="s">
        <v>5350</v>
      </c>
      <c r="J749" t="s">
        <v>51</v>
      </c>
      <c r="K749" t="b">
        <v>0</v>
      </c>
      <c r="N749" t="s">
        <v>52</v>
      </c>
      <c r="O749">
        <v>1.66</v>
      </c>
      <c r="Q749">
        <v>1.66</v>
      </c>
      <c r="R749">
        <v>3.1818</v>
      </c>
      <c r="S749">
        <v>0</v>
      </c>
      <c r="T749">
        <v>0</v>
      </c>
      <c r="X749" t="s">
        <v>47</v>
      </c>
      <c r="Y749">
        <v>-1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5362</v>
      </c>
      <c r="BG749" t="e" cm="1">
        <f t="array" ref="BG749">_xlfn.IFS(
  ISNUMBER(SEARCH("Ipad", Inventory[[#This Row],[Desc]])), "Apple")</f>
        <v>#N/A</v>
      </c>
    </row>
    <row r="750" spans="1:59" x14ac:dyDescent="0.25">
      <c r="A750">
        <v>124927</v>
      </c>
      <c r="B750" t="s">
        <v>1896</v>
      </c>
      <c r="C750" t="s">
        <v>49</v>
      </c>
      <c r="D750">
        <v>0</v>
      </c>
      <c r="E750">
        <v>0</v>
      </c>
      <c r="G750" t="s">
        <v>1897</v>
      </c>
      <c r="H750" s="21">
        <v>45105.409425925929</v>
      </c>
      <c r="I750" t="s">
        <v>5350</v>
      </c>
      <c r="J750" t="s">
        <v>51</v>
      </c>
      <c r="K750" t="b">
        <v>0</v>
      </c>
      <c r="N750" t="s">
        <v>52</v>
      </c>
      <c r="O750">
        <v>2.65</v>
      </c>
      <c r="Q750">
        <v>2.65</v>
      </c>
      <c r="R750">
        <v>3.8180999999999998</v>
      </c>
      <c r="S750">
        <v>0</v>
      </c>
      <c r="T750">
        <v>0</v>
      </c>
      <c r="X750" t="s">
        <v>47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10</v>
      </c>
      <c r="AP750">
        <v>6</v>
      </c>
      <c r="AQ750">
        <v>4</v>
      </c>
      <c r="AR750">
        <v>2</v>
      </c>
      <c r="AS750">
        <v>8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G750" t="str" cm="1">
        <f t="array" ref="BG750">_xlfn.IFS(
  ISNUMBER(SEARCH("Galaxy", Inventory[[#This Row],[Desc]])), "Samsung")</f>
        <v>Samsung</v>
      </c>
    </row>
    <row r="751" spans="1:59" x14ac:dyDescent="0.25">
      <c r="A751">
        <v>124928</v>
      </c>
      <c r="B751" t="s">
        <v>1898</v>
      </c>
      <c r="C751" t="s">
        <v>58</v>
      </c>
      <c r="D751">
        <v>0</v>
      </c>
      <c r="E751">
        <v>0</v>
      </c>
      <c r="G751" t="s">
        <v>1899</v>
      </c>
      <c r="H751" s="21">
        <v>45105.409425925929</v>
      </c>
      <c r="I751" t="s">
        <v>5350</v>
      </c>
      <c r="J751" t="s">
        <v>51</v>
      </c>
      <c r="K751" t="b">
        <v>0</v>
      </c>
      <c r="N751" t="s">
        <v>52</v>
      </c>
      <c r="O751">
        <v>2.93</v>
      </c>
      <c r="Q751">
        <v>2.93</v>
      </c>
      <c r="R751">
        <v>4.5453999999999999</v>
      </c>
      <c r="S751">
        <v>0</v>
      </c>
      <c r="T751">
        <v>0</v>
      </c>
      <c r="X751" t="s">
        <v>47</v>
      </c>
      <c r="Y751">
        <v>44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9</v>
      </c>
      <c r="AP751">
        <v>0</v>
      </c>
      <c r="AQ751">
        <v>3</v>
      </c>
      <c r="AR751">
        <v>1</v>
      </c>
      <c r="AS751">
        <v>4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2</v>
      </c>
      <c r="BA751">
        <v>3</v>
      </c>
      <c r="BB751" t="s">
        <v>5362</v>
      </c>
      <c r="BG751" t="e" cm="1">
        <f t="array" ref="BG751">_xlfn.IFS(
  ISNUMBER(SEARCH("Ipad", Inventory[[#This Row],[Desc]])), "Apple")</f>
        <v>#N/A</v>
      </c>
    </row>
    <row r="752" spans="1:59" x14ac:dyDescent="0.25">
      <c r="A752">
        <v>124929</v>
      </c>
      <c r="B752" t="s">
        <v>1900</v>
      </c>
      <c r="C752" t="s">
        <v>49</v>
      </c>
      <c r="D752">
        <v>0</v>
      </c>
      <c r="E752">
        <v>0</v>
      </c>
      <c r="G752" t="s">
        <v>1901</v>
      </c>
      <c r="H752" s="21">
        <v>45105.409425925929</v>
      </c>
      <c r="I752" t="s">
        <v>5350</v>
      </c>
      <c r="J752" t="s">
        <v>51</v>
      </c>
      <c r="K752" t="b">
        <v>0</v>
      </c>
      <c r="N752" t="s">
        <v>52</v>
      </c>
      <c r="O752">
        <v>3.07</v>
      </c>
      <c r="Q752">
        <v>3.07</v>
      </c>
      <c r="R752">
        <v>5.2727000000000004</v>
      </c>
      <c r="S752">
        <v>0</v>
      </c>
      <c r="T752">
        <v>0</v>
      </c>
      <c r="X752" t="s">
        <v>47</v>
      </c>
      <c r="Y752">
        <v>48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9</v>
      </c>
      <c r="AP752">
        <v>18</v>
      </c>
      <c r="AQ752">
        <v>9</v>
      </c>
      <c r="AR752">
        <v>14</v>
      </c>
      <c r="AS752">
        <v>2</v>
      </c>
      <c r="AT752">
        <v>0</v>
      </c>
      <c r="AU752">
        <v>18</v>
      </c>
      <c r="AV752">
        <v>14</v>
      </c>
      <c r="AW752">
        <v>11</v>
      </c>
      <c r="AX752">
        <v>14</v>
      </c>
      <c r="AY752">
        <v>7</v>
      </c>
      <c r="AZ752">
        <v>16</v>
      </c>
      <c r="BA752">
        <v>8</v>
      </c>
      <c r="BG752" t="e" cm="1">
        <f t="array" ref="BG752">_xlfn.IFS(
  ISNUMBER(SEARCH("Galaxy", Inventory[[#This Row],[Desc]])), "Samsung")</f>
        <v>#N/A</v>
      </c>
    </row>
    <row r="753" spans="1:59" x14ac:dyDescent="0.25">
      <c r="A753">
        <v>124930</v>
      </c>
      <c r="B753" t="s">
        <v>1902</v>
      </c>
      <c r="C753" t="s">
        <v>58</v>
      </c>
      <c r="D753">
        <v>0</v>
      </c>
      <c r="E753">
        <v>0</v>
      </c>
      <c r="G753" t="s">
        <v>1903</v>
      </c>
      <c r="H753" s="21">
        <v>45105.409425925929</v>
      </c>
      <c r="I753" t="s">
        <v>5350</v>
      </c>
      <c r="J753" t="s">
        <v>51</v>
      </c>
      <c r="K753" t="b">
        <v>0</v>
      </c>
      <c r="N753" t="s">
        <v>52</v>
      </c>
      <c r="O753">
        <v>1.62</v>
      </c>
      <c r="Q753">
        <v>1.62</v>
      </c>
      <c r="R753">
        <v>4.0909000000000004</v>
      </c>
      <c r="S753">
        <v>0</v>
      </c>
      <c r="T753">
        <v>0</v>
      </c>
      <c r="X753" t="s">
        <v>47</v>
      </c>
      <c r="Y753">
        <v>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17</v>
      </c>
      <c r="AP753">
        <v>15</v>
      </c>
      <c r="AQ753">
        <v>12</v>
      </c>
      <c r="AR753">
        <v>6</v>
      </c>
      <c r="AS753">
        <v>9</v>
      </c>
      <c r="AT753">
        <v>6</v>
      </c>
      <c r="AU753">
        <v>10</v>
      </c>
      <c r="AV753">
        <v>0</v>
      </c>
      <c r="AW753">
        <v>0</v>
      </c>
      <c r="AX753">
        <v>2</v>
      </c>
      <c r="AY753">
        <v>0</v>
      </c>
      <c r="AZ753">
        <v>0</v>
      </c>
      <c r="BA753">
        <v>0</v>
      </c>
      <c r="BB753" t="s">
        <v>5362</v>
      </c>
      <c r="BG753" t="e" cm="1">
        <f t="array" ref="BG753">_xlfn.IFS(
  ISNUMBER(SEARCH("Ipad", Inventory[[#This Row],[Desc]])), "Apple")</f>
        <v>#N/A</v>
      </c>
    </row>
    <row r="754" spans="1:59" x14ac:dyDescent="0.25">
      <c r="A754">
        <v>124931</v>
      </c>
      <c r="B754" t="s">
        <v>1904</v>
      </c>
      <c r="C754" t="s">
        <v>49</v>
      </c>
      <c r="D754">
        <v>0</v>
      </c>
      <c r="E754">
        <v>0</v>
      </c>
      <c r="G754" t="s">
        <v>1905</v>
      </c>
      <c r="H754" s="21">
        <v>45105.409425925929</v>
      </c>
      <c r="I754" t="s">
        <v>5350</v>
      </c>
      <c r="J754" t="s">
        <v>51</v>
      </c>
      <c r="K754" t="b">
        <v>0</v>
      </c>
      <c r="N754" t="s">
        <v>52</v>
      </c>
      <c r="O754">
        <v>9.07</v>
      </c>
      <c r="Q754">
        <v>9.07</v>
      </c>
      <c r="R754">
        <v>16.363600000000002</v>
      </c>
      <c r="S754">
        <v>0</v>
      </c>
      <c r="T754">
        <v>0</v>
      </c>
      <c r="X754" t="s">
        <v>47</v>
      </c>
      <c r="Y754">
        <v>110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17</v>
      </c>
      <c r="AP754">
        <v>10</v>
      </c>
      <c r="AQ754">
        <v>13</v>
      </c>
      <c r="AR754">
        <v>15</v>
      </c>
      <c r="AS754">
        <v>9</v>
      </c>
      <c r="AT754">
        <v>5</v>
      </c>
      <c r="AU754">
        <v>12</v>
      </c>
      <c r="AV754">
        <v>12</v>
      </c>
      <c r="AW754">
        <v>14</v>
      </c>
      <c r="AX754">
        <v>13</v>
      </c>
      <c r="AY754">
        <v>13</v>
      </c>
      <c r="AZ754">
        <v>7</v>
      </c>
      <c r="BA754">
        <v>0</v>
      </c>
      <c r="BB754" t="s">
        <v>5362</v>
      </c>
      <c r="BG754" t="str" cm="1">
        <f t="array" ref="BG754">_xlfn.IFS(
  ISNUMBER(SEARCH("Ipad", Inventory[[#This Row],[Desc]])), "Apple")</f>
        <v>Apple</v>
      </c>
    </row>
    <row r="755" spans="1:59" x14ac:dyDescent="0.25">
      <c r="A755">
        <v>124932</v>
      </c>
      <c r="B755" t="s">
        <v>1906</v>
      </c>
      <c r="C755" t="s">
        <v>49</v>
      </c>
      <c r="D755">
        <v>0</v>
      </c>
      <c r="E755">
        <v>0</v>
      </c>
      <c r="G755" t="s">
        <v>1907</v>
      </c>
      <c r="H755" s="21">
        <v>45105.409425925929</v>
      </c>
      <c r="I755" t="s">
        <v>5350</v>
      </c>
      <c r="J755" t="s">
        <v>51</v>
      </c>
      <c r="K755" t="b">
        <v>0</v>
      </c>
      <c r="N755" t="s">
        <v>52</v>
      </c>
      <c r="O755">
        <v>2.65</v>
      </c>
      <c r="Q755">
        <v>2.65</v>
      </c>
      <c r="R755">
        <v>3.8180999999999998</v>
      </c>
      <c r="S755">
        <v>0</v>
      </c>
      <c r="T755">
        <v>0</v>
      </c>
      <c r="X755" t="s">
        <v>47</v>
      </c>
      <c r="Y755">
        <v>13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7</v>
      </c>
      <c r="AP755">
        <v>5</v>
      </c>
      <c r="AQ755">
        <v>8</v>
      </c>
      <c r="AR755">
        <v>4</v>
      </c>
      <c r="AS755">
        <v>4</v>
      </c>
      <c r="AT755">
        <v>2</v>
      </c>
      <c r="AU755">
        <v>1</v>
      </c>
      <c r="AV755">
        <v>0</v>
      </c>
      <c r="AW755">
        <v>6</v>
      </c>
      <c r="AX755">
        <v>0</v>
      </c>
      <c r="AY755">
        <v>0</v>
      </c>
      <c r="AZ755">
        <v>0</v>
      </c>
      <c r="BA755">
        <v>0</v>
      </c>
      <c r="BG755" t="e" cm="1">
        <f t="array" ref="BG755">_xlfn.IFS(
  ISNUMBER(SEARCH("Galaxy", Inventory[[#This Row],[Desc]])), "Samsung")</f>
        <v>#N/A</v>
      </c>
    </row>
    <row r="756" spans="1:59" x14ac:dyDescent="0.25">
      <c r="A756">
        <v>124933</v>
      </c>
      <c r="B756" t="s">
        <v>1908</v>
      </c>
      <c r="C756" t="s">
        <v>58</v>
      </c>
      <c r="D756">
        <v>0</v>
      </c>
      <c r="E756">
        <v>0</v>
      </c>
      <c r="G756" t="s">
        <v>1909</v>
      </c>
      <c r="H756" s="21">
        <v>45105.409425925929</v>
      </c>
      <c r="I756" t="s">
        <v>5350</v>
      </c>
      <c r="J756" t="s">
        <v>51</v>
      </c>
      <c r="K756" t="b">
        <v>0</v>
      </c>
      <c r="N756" t="s">
        <v>52</v>
      </c>
      <c r="O756">
        <v>1.61</v>
      </c>
      <c r="Q756">
        <v>1.61</v>
      </c>
      <c r="R756">
        <v>4.0909000000000004</v>
      </c>
      <c r="S756">
        <v>0</v>
      </c>
      <c r="T756">
        <v>0</v>
      </c>
      <c r="X756" t="s">
        <v>47</v>
      </c>
      <c r="Y756">
        <v>52</v>
      </c>
      <c r="Z756">
        <v>0</v>
      </c>
      <c r="AA756">
        <v>70</v>
      </c>
      <c r="AB756">
        <v>70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9</v>
      </c>
      <c r="AP756">
        <v>2</v>
      </c>
      <c r="AQ756">
        <v>7</v>
      </c>
      <c r="AR756">
        <v>9</v>
      </c>
      <c r="AS756">
        <v>9</v>
      </c>
      <c r="AT756">
        <v>1</v>
      </c>
      <c r="AU756">
        <v>6</v>
      </c>
      <c r="AV756">
        <v>5</v>
      </c>
      <c r="AW756">
        <v>11</v>
      </c>
      <c r="AX756">
        <v>24</v>
      </c>
      <c r="AY756">
        <v>14</v>
      </c>
      <c r="AZ756">
        <v>9</v>
      </c>
      <c r="BA756">
        <v>9</v>
      </c>
      <c r="BB756" t="s">
        <v>5362</v>
      </c>
      <c r="BG756" t="e" cm="1">
        <f t="array" ref="BG756">_xlfn.IFS(
  ISNUMBER(SEARCH("Ipad", Inventory[[#This Row],[Desc]])), "Apple")</f>
        <v>#N/A</v>
      </c>
    </row>
    <row r="757" spans="1:59" x14ac:dyDescent="0.25">
      <c r="A757">
        <v>124934</v>
      </c>
      <c r="B757" t="s">
        <v>1910</v>
      </c>
      <c r="C757" t="s">
        <v>58</v>
      </c>
      <c r="D757">
        <v>0</v>
      </c>
      <c r="E757">
        <v>0</v>
      </c>
      <c r="G757" t="s">
        <v>1911</v>
      </c>
      <c r="H757" s="21">
        <v>45105.409425925929</v>
      </c>
      <c r="I757" t="s">
        <v>5350</v>
      </c>
      <c r="J757" t="s">
        <v>51</v>
      </c>
      <c r="K757" t="b">
        <v>0</v>
      </c>
      <c r="N757" t="s">
        <v>52</v>
      </c>
      <c r="O757">
        <v>1.62</v>
      </c>
      <c r="Q757">
        <v>1.62</v>
      </c>
      <c r="R757">
        <v>4.0909000000000004</v>
      </c>
      <c r="S757">
        <v>0</v>
      </c>
      <c r="T757">
        <v>0</v>
      </c>
      <c r="X757" t="s">
        <v>47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6</v>
      </c>
      <c r="AP757">
        <v>8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5362</v>
      </c>
      <c r="BG757" t="e" cm="1">
        <f t="array" ref="BG757">_xlfn.IFS(
  ISNUMBER(SEARCH("Ipad", Inventory[[#This Row],[Desc]])), "Apple")</f>
        <v>#N/A</v>
      </c>
    </row>
    <row r="758" spans="1:59" x14ac:dyDescent="0.25">
      <c r="A758">
        <v>124935</v>
      </c>
      <c r="B758" t="s">
        <v>1912</v>
      </c>
      <c r="C758" t="s">
        <v>49</v>
      </c>
      <c r="D758">
        <v>0</v>
      </c>
      <c r="E758">
        <v>0</v>
      </c>
      <c r="G758" t="s">
        <v>1913</v>
      </c>
      <c r="H758" s="21">
        <v>45105.409425925929</v>
      </c>
      <c r="I758" t="s">
        <v>5350</v>
      </c>
      <c r="J758" t="s">
        <v>51</v>
      </c>
      <c r="K758" t="b">
        <v>0</v>
      </c>
      <c r="N758" t="s">
        <v>52</v>
      </c>
      <c r="O758">
        <v>2.09</v>
      </c>
      <c r="Q758">
        <v>2.09</v>
      </c>
      <c r="R758">
        <v>3.6362999999999999</v>
      </c>
      <c r="S758">
        <v>0</v>
      </c>
      <c r="T758">
        <v>0</v>
      </c>
      <c r="X758" t="s">
        <v>47</v>
      </c>
      <c r="Y758">
        <v>-2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0</v>
      </c>
      <c r="AR758">
        <v>0</v>
      </c>
      <c r="AS758">
        <v>2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G758" t="e" cm="1">
        <f t="array" ref="BG758">_xlfn.IFS(
  ISNUMBER(SEARCH("Galaxy", Inventory[[#This Row],[Desc]])), "Samsung")</f>
        <v>#N/A</v>
      </c>
    </row>
    <row r="759" spans="1:59" x14ac:dyDescent="0.25">
      <c r="A759">
        <v>124936</v>
      </c>
      <c r="B759" t="s">
        <v>1914</v>
      </c>
      <c r="C759" t="s">
        <v>49</v>
      </c>
      <c r="D759">
        <v>0</v>
      </c>
      <c r="E759">
        <v>0</v>
      </c>
      <c r="G759" t="s">
        <v>1915</v>
      </c>
      <c r="H759" s="21">
        <v>45105.409425925929</v>
      </c>
      <c r="I759" t="s">
        <v>5350</v>
      </c>
      <c r="J759" t="s">
        <v>51</v>
      </c>
      <c r="K759" t="b">
        <v>0</v>
      </c>
      <c r="N759" t="s">
        <v>52</v>
      </c>
      <c r="O759">
        <v>2.65</v>
      </c>
      <c r="Q759">
        <v>2.65</v>
      </c>
      <c r="R759">
        <v>3.8180999999999998</v>
      </c>
      <c r="S759">
        <v>0</v>
      </c>
      <c r="T759">
        <v>0</v>
      </c>
      <c r="X759" t="s">
        <v>47</v>
      </c>
      <c r="Y759">
        <v>11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8</v>
      </c>
      <c r="AP759">
        <v>3</v>
      </c>
      <c r="AQ759">
        <v>2</v>
      </c>
      <c r="AR759">
        <v>0</v>
      </c>
      <c r="AS759">
        <v>6</v>
      </c>
      <c r="AT759">
        <v>1</v>
      </c>
      <c r="AU759">
        <v>1</v>
      </c>
      <c r="AV759">
        <v>1</v>
      </c>
      <c r="AW759">
        <v>1</v>
      </c>
      <c r="AX759">
        <v>7</v>
      </c>
      <c r="AY759">
        <v>5</v>
      </c>
      <c r="AZ759">
        <v>4</v>
      </c>
      <c r="BA759">
        <v>0</v>
      </c>
      <c r="BG759" t="str" cm="1">
        <f t="array" ref="BG759">_xlfn.IFS(
  ISNUMBER(SEARCH("Galaxy", Inventory[[#This Row],[Desc]])), "Samsung")</f>
        <v>Samsung</v>
      </c>
    </row>
    <row r="760" spans="1:59" x14ac:dyDescent="0.25">
      <c r="A760">
        <v>124937</v>
      </c>
      <c r="B760" t="s">
        <v>1916</v>
      </c>
      <c r="C760" t="s">
        <v>49</v>
      </c>
      <c r="D760">
        <v>0</v>
      </c>
      <c r="E760">
        <v>0</v>
      </c>
      <c r="G760" t="s">
        <v>1917</v>
      </c>
      <c r="H760" s="21">
        <v>45105.409425925929</v>
      </c>
      <c r="I760" t="s">
        <v>5350</v>
      </c>
      <c r="J760" t="s">
        <v>51</v>
      </c>
      <c r="K760" t="b">
        <v>0</v>
      </c>
      <c r="N760" t="s">
        <v>52</v>
      </c>
      <c r="O760">
        <v>2.65</v>
      </c>
      <c r="Q760">
        <v>2.65</v>
      </c>
      <c r="R760">
        <v>3.8180999999999998</v>
      </c>
      <c r="S760">
        <v>0</v>
      </c>
      <c r="T760">
        <v>0</v>
      </c>
      <c r="X760" t="s">
        <v>47</v>
      </c>
      <c r="Y760">
        <v>51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9</v>
      </c>
      <c r="AP760">
        <v>4</v>
      </c>
      <c r="AQ760">
        <v>2</v>
      </c>
      <c r="AR760">
        <v>1</v>
      </c>
      <c r="AS760">
        <v>3</v>
      </c>
      <c r="AT760">
        <v>0</v>
      </c>
      <c r="AU760">
        <v>1</v>
      </c>
      <c r="AV760">
        <v>0</v>
      </c>
      <c r="AW760">
        <v>2</v>
      </c>
      <c r="AX760">
        <v>0</v>
      </c>
      <c r="AY760">
        <v>1</v>
      </c>
      <c r="AZ760">
        <v>5</v>
      </c>
      <c r="BA760">
        <v>0</v>
      </c>
      <c r="BG760" t="e" cm="1">
        <f t="array" ref="BG760">_xlfn.IFS(
  ISNUMBER(SEARCH("Galaxy", Inventory[[#This Row],[Desc]])), "Samsung")</f>
        <v>#N/A</v>
      </c>
    </row>
    <row r="761" spans="1:59" x14ac:dyDescent="0.25">
      <c r="A761">
        <v>124938</v>
      </c>
      <c r="B761" t="s">
        <v>1918</v>
      </c>
      <c r="C761" t="s">
        <v>58</v>
      </c>
      <c r="D761">
        <v>0</v>
      </c>
      <c r="E761">
        <v>0</v>
      </c>
      <c r="G761" t="s">
        <v>1919</v>
      </c>
      <c r="H761" s="21">
        <v>45105.409425925929</v>
      </c>
      <c r="I761" t="s">
        <v>5350</v>
      </c>
      <c r="J761" t="s">
        <v>51</v>
      </c>
      <c r="K761" t="b">
        <v>0</v>
      </c>
      <c r="N761" t="s">
        <v>52</v>
      </c>
      <c r="O761">
        <v>1.62</v>
      </c>
      <c r="Q761">
        <v>1.62</v>
      </c>
      <c r="R761">
        <v>4.0909000000000004</v>
      </c>
      <c r="S761">
        <v>0</v>
      </c>
      <c r="T761">
        <v>0</v>
      </c>
      <c r="X761" t="s">
        <v>47</v>
      </c>
      <c r="Y761">
        <v>21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47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19</v>
      </c>
      <c r="AV761">
        <v>28</v>
      </c>
      <c r="AW761">
        <v>37</v>
      </c>
      <c r="AX761">
        <v>30</v>
      </c>
      <c r="AY761">
        <v>15</v>
      </c>
      <c r="AZ761">
        <v>7</v>
      </c>
      <c r="BA761">
        <v>0</v>
      </c>
      <c r="BB761" t="s">
        <v>5362</v>
      </c>
      <c r="BG761" t="e" cm="1">
        <f t="array" ref="BG761">_xlfn.IFS(
  ISNUMBER(SEARCH("Ipad", Inventory[[#This Row],[Desc]])), "Apple")</f>
        <v>#N/A</v>
      </c>
    </row>
    <row r="762" spans="1:59" x14ac:dyDescent="0.25">
      <c r="A762">
        <v>124939</v>
      </c>
      <c r="B762" t="s">
        <v>1920</v>
      </c>
      <c r="C762" t="s">
        <v>58</v>
      </c>
      <c r="D762">
        <v>0</v>
      </c>
      <c r="E762">
        <v>0</v>
      </c>
      <c r="G762" t="s">
        <v>1921</v>
      </c>
      <c r="H762" s="21">
        <v>45105.409425925929</v>
      </c>
      <c r="I762" t="s">
        <v>5350</v>
      </c>
      <c r="J762" t="s">
        <v>51</v>
      </c>
      <c r="K762" t="b">
        <v>0</v>
      </c>
      <c r="N762" t="s">
        <v>52</v>
      </c>
      <c r="O762">
        <v>1.62</v>
      </c>
      <c r="Q762">
        <v>1.62</v>
      </c>
      <c r="R762">
        <v>4.0909000000000004</v>
      </c>
      <c r="S762">
        <v>0</v>
      </c>
      <c r="T762">
        <v>0</v>
      </c>
      <c r="X762" t="s">
        <v>47</v>
      </c>
      <c r="Y762">
        <v>15</v>
      </c>
      <c r="Z762">
        <v>0</v>
      </c>
      <c r="AA762">
        <v>80</v>
      </c>
      <c r="AB762">
        <v>80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30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27</v>
      </c>
      <c r="AV762">
        <v>21</v>
      </c>
      <c r="AW762">
        <v>15</v>
      </c>
      <c r="AX762">
        <v>15</v>
      </c>
      <c r="AY762">
        <v>12</v>
      </c>
      <c r="AZ762">
        <v>6</v>
      </c>
      <c r="BA762">
        <v>0</v>
      </c>
      <c r="BB762" t="s">
        <v>5362</v>
      </c>
      <c r="BG762" t="e" cm="1">
        <f t="array" ref="BG762">_xlfn.IFS(
  ISNUMBER(SEARCH("Ipad", Inventory[[#This Row],[Desc]])), "Apple")</f>
        <v>#N/A</v>
      </c>
    </row>
    <row r="763" spans="1:59" x14ac:dyDescent="0.25">
      <c r="A763">
        <v>124941</v>
      </c>
      <c r="B763" t="s">
        <v>1922</v>
      </c>
      <c r="C763" t="s">
        <v>49</v>
      </c>
      <c r="D763">
        <v>0</v>
      </c>
      <c r="E763">
        <v>0</v>
      </c>
      <c r="G763" t="s">
        <v>1923</v>
      </c>
      <c r="H763" s="21">
        <v>45105.409425925929</v>
      </c>
      <c r="I763" t="s">
        <v>5350</v>
      </c>
      <c r="J763" t="s">
        <v>51</v>
      </c>
      <c r="K763" t="b">
        <v>0</v>
      </c>
      <c r="N763" t="s">
        <v>52</v>
      </c>
      <c r="O763">
        <v>2.65</v>
      </c>
      <c r="Q763">
        <v>2.65</v>
      </c>
      <c r="R763">
        <v>5</v>
      </c>
      <c r="S763">
        <v>0</v>
      </c>
      <c r="T763">
        <v>0</v>
      </c>
      <c r="X763" t="s">
        <v>47</v>
      </c>
      <c r="Y763">
        <v>12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</v>
      </c>
      <c r="AP763">
        <v>15</v>
      </c>
      <c r="AQ763">
        <v>5</v>
      </c>
      <c r="AR763">
        <v>9</v>
      </c>
      <c r="AS763">
        <v>8</v>
      </c>
      <c r="AT763">
        <v>1</v>
      </c>
      <c r="AU763">
        <v>8</v>
      </c>
      <c r="AV763">
        <v>3</v>
      </c>
      <c r="AW763">
        <v>5</v>
      </c>
      <c r="AX763">
        <v>4</v>
      </c>
      <c r="AY763">
        <v>2</v>
      </c>
      <c r="AZ763">
        <v>1</v>
      </c>
      <c r="BA763">
        <v>7</v>
      </c>
      <c r="BG763" t="str" cm="1">
        <f t="array" ref="BG763">_xlfn.IFS(
  ISNUMBER(SEARCH("Galaxy", Inventory[[#This Row],[Desc]])), "Samsung")</f>
        <v>Samsung</v>
      </c>
    </row>
    <row r="764" spans="1:59" x14ac:dyDescent="0.25">
      <c r="A764">
        <v>124942</v>
      </c>
      <c r="B764" t="s">
        <v>1924</v>
      </c>
      <c r="C764" t="s">
        <v>114</v>
      </c>
      <c r="D764">
        <v>0</v>
      </c>
      <c r="E764">
        <v>0</v>
      </c>
      <c r="G764" t="s">
        <v>1925</v>
      </c>
      <c r="H764" s="21">
        <v>45105.409425925929</v>
      </c>
      <c r="I764" t="s">
        <v>5350</v>
      </c>
      <c r="J764" t="s">
        <v>51</v>
      </c>
      <c r="K764" t="b">
        <v>0</v>
      </c>
      <c r="N764" t="s">
        <v>52</v>
      </c>
      <c r="O764">
        <v>2.57</v>
      </c>
      <c r="Q764">
        <v>2.57</v>
      </c>
      <c r="R764">
        <v>3.6362999999999999</v>
      </c>
      <c r="S764">
        <v>0</v>
      </c>
      <c r="T764">
        <v>0</v>
      </c>
      <c r="X764" t="s">
        <v>47</v>
      </c>
      <c r="Y764">
        <v>-3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-1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</v>
      </c>
      <c r="BA764">
        <v>1</v>
      </c>
      <c r="BB764" t="s">
        <v>5362</v>
      </c>
      <c r="BG764" t="e" cm="1">
        <f t="array" ref="BG764">_xlfn.IFS(
  ISNUMBER(SEARCH("Ipad", Inventory[[#This Row],[Desc]])), "Apple")</f>
        <v>#N/A</v>
      </c>
    </row>
    <row r="765" spans="1:59" x14ac:dyDescent="0.25">
      <c r="A765">
        <v>124943</v>
      </c>
      <c r="B765" t="s">
        <v>1926</v>
      </c>
      <c r="C765" t="s">
        <v>114</v>
      </c>
      <c r="D765">
        <v>4</v>
      </c>
      <c r="E765">
        <v>0</v>
      </c>
      <c r="F765" t="s">
        <v>1927</v>
      </c>
      <c r="G765" t="s">
        <v>1928</v>
      </c>
      <c r="H765" s="21">
        <v>45105.409425925929</v>
      </c>
      <c r="I765" t="s">
        <v>5350</v>
      </c>
      <c r="J765" t="s">
        <v>51</v>
      </c>
      <c r="K765" t="b">
        <v>0</v>
      </c>
      <c r="N765" t="s">
        <v>52</v>
      </c>
      <c r="O765">
        <v>2.57</v>
      </c>
      <c r="Q765">
        <v>2.57</v>
      </c>
      <c r="R765">
        <v>3.6362999999999999</v>
      </c>
      <c r="S765">
        <v>0</v>
      </c>
      <c r="T765">
        <v>0</v>
      </c>
      <c r="X765" t="s">
        <v>47</v>
      </c>
      <c r="Y765">
        <v>14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</v>
      </c>
      <c r="AR765">
        <v>16</v>
      </c>
      <c r="AS765">
        <v>11</v>
      </c>
      <c r="AT765">
        <v>9</v>
      </c>
      <c r="AU765">
        <v>3</v>
      </c>
      <c r="AV765">
        <v>9</v>
      </c>
      <c r="AW765">
        <v>4</v>
      </c>
      <c r="AX765">
        <v>8</v>
      </c>
      <c r="AY765">
        <v>9</v>
      </c>
      <c r="AZ765">
        <v>7</v>
      </c>
      <c r="BA765">
        <v>0</v>
      </c>
      <c r="BB765" t="s">
        <v>5362</v>
      </c>
      <c r="BG765" t="e" cm="1">
        <f t="array" ref="BG765">_xlfn.IFS(
  ISNUMBER(SEARCH("Ipad", Inventory[[#This Row],[Desc]])), "Apple")</f>
        <v>#N/A</v>
      </c>
    </row>
    <row r="766" spans="1:59" x14ac:dyDescent="0.25">
      <c r="A766">
        <v>124944</v>
      </c>
      <c r="B766" t="s">
        <v>1929</v>
      </c>
      <c r="C766" t="s">
        <v>58</v>
      </c>
      <c r="D766">
        <v>0</v>
      </c>
      <c r="E766">
        <v>0</v>
      </c>
      <c r="G766" t="s">
        <v>1930</v>
      </c>
      <c r="H766" s="21">
        <v>45105.409425925929</v>
      </c>
      <c r="I766" t="s">
        <v>5350</v>
      </c>
      <c r="J766" t="s">
        <v>51</v>
      </c>
      <c r="K766" t="b">
        <v>0</v>
      </c>
      <c r="N766" t="s">
        <v>52</v>
      </c>
      <c r="O766">
        <v>1.9</v>
      </c>
      <c r="Q766">
        <v>1.9</v>
      </c>
      <c r="R766">
        <v>3.6362999999999999</v>
      </c>
      <c r="S766">
        <v>0</v>
      </c>
      <c r="T766">
        <v>0</v>
      </c>
      <c r="X766" t="s">
        <v>47</v>
      </c>
      <c r="Y766">
        <v>66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2</v>
      </c>
      <c r="AS766">
        <v>2</v>
      </c>
      <c r="AT766">
        <v>1</v>
      </c>
      <c r="AU766">
        <v>0</v>
      </c>
      <c r="AV766">
        <v>2</v>
      </c>
      <c r="AW766">
        <v>1</v>
      </c>
      <c r="AX766">
        <v>0</v>
      </c>
      <c r="AY766">
        <v>0</v>
      </c>
      <c r="AZ766">
        <v>0</v>
      </c>
      <c r="BA766">
        <v>0</v>
      </c>
      <c r="BB766" t="s">
        <v>5362</v>
      </c>
      <c r="BG766" t="e" cm="1">
        <f t="array" ref="BG766">_xlfn.IFS(
  ISNUMBER(SEARCH("Ipad", Inventory[[#This Row],[Desc]])), "Apple")</f>
        <v>#N/A</v>
      </c>
    </row>
    <row r="767" spans="1:59" x14ac:dyDescent="0.25">
      <c r="A767">
        <v>124945</v>
      </c>
      <c r="B767" t="s">
        <v>1931</v>
      </c>
      <c r="C767" t="s">
        <v>49</v>
      </c>
      <c r="D767">
        <v>0</v>
      </c>
      <c r="E767">
        <v>0</v>
      </c>
      <c r="G767" t="s">
        <v>1932</v>
      </c>
      <c r="H767" s="21">
        <v>45105.409425925929</v>
      </c>
      <c r="I767" t="s">
        <v>5350</v>
      </c>
      <c r="J767" t="s">
        <v>51</v>
      </c>
      <c r="K767" t="b">
        <v>0</v>
      </c>
      <c r="N767" t="s">
        <v>52</v>
      </c>
      <c r="O767">
        <v>2.93</v>
      </c>
      <c r="Q767">
        <v>2.93</v>
      </c>
      <c r="R767">
        <v>4.5453999999999999</v>
      </c>
      <c r="S767">
        <v>0</v>
      </c>
      <c r="T767">
        <v>0</v>
      </c>
      <c r="X767" t="s">
        <v>47</v>
      </c>
      <c r="Y767">
        <v>73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</v>
      </c>
      <c r="AP767">
        <v>8</v>
      </c>
      <c r="AQ767">
        <v>3</v>
      </c>
      <c r="AR767">
        <v>1</v>
      </c>
      <c r="AS767">
        <v>3</v>
      </c>
      <c r="AT767">
        <v>0</v>
      </c>
      <c r="AU767">
        <v>2</v>
      </c>
      <c r="AV767">
        <v>1</v>
      </c>
      <c r="AW767">
        <v>4</v>
      </c>
      <c r="AX767">
        <v>1</v>
      </c>
      <c r="AY767">
        <v>2</v>
      </c>
      <c r="AZ767">
        <v>3</v>
      </c>
      <c r="BA767">
        <v>4</v>
      </c>
      <c r="BG767" t="str" cm="1">
        <f t="array" ref="BG767">_xlfn.IFS(
  ISNUMBER(SEARCH("Galaxy", Inventory[[#This Row],[Desc]])), "Samsung")</f>
        <v>Samsung</v>
      </c>
    </row>
    <row r="768" spans="1:59" x14ac:dyDescent="0.25">
      <c r="A768">
        <v>124946</v>
      </c>
      <c r="B768" t="s">
        <v>1933</v>
      </c>
      <c r="C768" t="s">
        <v>49</v>
      </c>
      <c r="D768">
        <v>0</v>
      </c>
      <c r="E768">
        <v>0</v>
      </c>
      <c r="G768" t="s">
        <v>1934</v>
      </c>
      <c r="H768" s="21">
        <v>45105.409425925929</v>
      </c>
      <c r="I768" t="s">
        <v>5350</v>
      </c>
      <c r="J768" t="s">
        <v>51</v>
      </c>
      <c r="K768" t="b">
        <v>0</v>
      </c>
      <c r="N768" t="s">
        <v>52</v>
      </c>
      <c r="O768">
        <v>2.93</v>
      </c>
      <c r="Q768">
        <v>2.93</v>
      </c>
      <c r="R768">
        <v>4.5453999999999999</v>
      </c>
      <c r="S768">
        <v>0</v>
      </c>
      <c r="T768">
        <v>0</v>
      </c>
      <c r="X768" t="s">
        <v>47</v>
      </c>
      <c r="Y768">
        <v>49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12</v>
      </c>
      <c r="AP768">
        <v>13</v>
      </c>
      <c r="AQ768">
        <v>4</v>
      </c>
      <c r="AR768">
        <v>4</v>
      </c>
      <c r="AS768">
        <v>2</v>
      </c>
      <c r="AT768">
        <v>5</v>
      </c>
      <c r="AU768">
        <v>3</v>
      </c>
      <c r="AV768">
        <v>1</v>
      </c>
      <c r="AW768">
        <v>0</v>
      </c>
      <c r="AX768">
        <v>4</v>
      </c>
      <c r="AY768">
        <v>0</v>
      </c>
      <c r="AZ768">
        <v>4</v>
      </c>
      <c r="BA768">
        <v>0</v>
      </c>
      <c r="BG768" t="str" cm="1">
        <f t="array" ref="BG768">_xlfn.IFS(
  ISNUMBER(SEARCH("Galaxy", Inventory[[#This Row],[Desc]])), "Samsung")</f>
        <v>Samsung</v>
      </c>
    </row>
    <row r="769" spans="1:59" x14ac:dyDescent="0.25">
      <c r="A769">
        <v>124947</v>
      </c>
      <c r="B769" t="s">
        <v>1935</v>
      </c>
      <c r="C769" t="s">
        <v>49</v>
      </c>
      <c r="D769">
        <v>0</v>
      </c>
      <c r="E769">
        <v>0</v>
      </c>
      <c r="G769" t="s">
        <v>1936</v>
      </c>
      <c r="H769" s="21">
        <v>45105.409425925929</v>
      </c>
      <c r="I769" t="s">
        <v>5350</v>
      </c>
      <c r="J769" t="s">
        <v>51</v>
      </c>
      <c r="K769" t="b">
        <v>0</v>
      </c>
      <c r="N769" t="s">
        <v>52</v>
      </c>
      <c r="O769">
        <v>2.93</v>
      </c>
      <c r="Q769">
        <v>2.93</v>
      </c>
      <c r="R769">
        <v>4.5453999999999999</v>
      </c>
      <c r="S769">
        <v>0</v>
      </c>
      <c r="T769">
        <v>0</v>
      </c>
      <c r="X769" t="s">
        <v>47</v>
      </c>
      <c r="Y769">
        <v>13</v>
      </c>
      <c r="Z769">
        <v>0</v>
      </c>
      <c r="AA769">
        <v>60</v>
      </c>
      <c r="AB769">
        <v>60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</v>
      </c>
      <c r="AP769">
        <v>10</v>
      </c>
      <c r="AQ769">
        <v>5</v>
      </c>
      <c r="AR769">
        <v>11</v>
      </c>
      <c r="AS769">
        <v>17</v>
      </c>
      <c r="AT769">
        <v>1</v>
      </c>
      <c r="AU769">
        <v>7</v>
      </c>
      <c r="AV769">
        <v>10</v>
      </c>
      <c r="AW769">
        <v>11</v>
      </c>
      <c r="AX769">
        <v>19</v>
      </c>
      <c r="AY769">
        <v>11</v>
      </c>
      <c r="AZ769">
        <v>10</v>
      </c>
      <c r="BA769">
        <v>2</v>
      </c>
      <c r="BG769" t="e" cm="1">
        <f t="array" ref="BG769">_xlfn.IFS(
  ISNUMBER(SEARCH("Galaxy", Inventory[[#This Row],[Desc]])), "Samsung")</f>
        <v>#N/A</v>
      </c>
    </row>
    <row r="770" spans="1:59" x14ac:dyDescent="0.25">
      <c r="A770">
        <v>124948</v>
      </c>
      <c r="B770" t="s">
        <v>1937</v>
      </c>
      <c r="C770" t="s">
        <v>49</v>
      </c>
      <c r="D770">
        <v>0</v>
      </c>
      <c r="E770">
        <v>0</v>
      </c>
      <c r="G770" t="s">
        <v>1938</v>
      </c>
      <c r="H770" s="21">
        <v>45105.409425925929</v>
      </c>
      <c r="I770" t="s">
        <v>5350</v>
      </c>
      <c r="J770" t="s">
        <v>51</v>
      </c>
      <c r="K770" t="b">
        <v>0</v>
      </c>
      <c r="N770" t="s">
        <v>52</v>
      </c>
      <c r="O770">
        <v>2.65</v>
      </c>
      <c r="Q770">
        <v>2.65</v>
      </c>
      <c r="R770">
        <v>3.8180999999999998</v>
      </c>
      <c r="S770">
        <v>0</v>
      </c>
      <c r="T770">
        <v>0</v>
      </c>
      <c r="X770" t="s">
        <v>47</v>
      </c>
      <c r="Y770">
        <v>11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7</v>
      </c>
      <c r="AP770">
        <v>6</v>
      </c>
      <c r="AQ770">
        <v>5</v>
      </c>
      <c r="AR770">
        <v>1</v>
      </c>
      <c r="AS770">
        <v>6</v>
      </c>
      <c r="AT770">
        <v>1</v>
      </c>
      <c r="AU770">
        <v>1</v>
      </c>
      <c r="AV770">
        <v>0</v>
      </c>
      <c r="AW770">
        <v>3</v>
      </c>
      <c r="AX770">
        <v>4</v>
      </c>
      <c r="AY770">
        <v>3</v>
      </c>
      <c r="AZ770">
        <v>0</v>
      </c>
      <c r="BA770">
        <v>1</v>
      </c>
      <c r="BG770" t="str" cm="1">
        <f t="array" ref="BG770">_xlfn.IFS(
  ISNUMBER(SEARCH("Galaxy", Inventory[[#This Row],[Desc]])), "Samsung")</f>
        <v>Samsung</v>
      </c>
    </row>
    <row r="771" spans="1:59" x14ac:dyDescent="0.25">
      <c r="A771">
        <v>124949</v>
      </c>
      <c r="B771" t="s">
        <v>1939</v>
      </c>
      <c r="C771" t="s">
        <v>49</v>
      </c>
      <c r="D771">
        <v>0</v>
      </c>
      <c r="E771">
        <v>0</v>
      </c>
      <c r="G771" t="s">
        <v>1940</v>
      </c>
      <c r="H771" s="21">
        <v>45105.409425925929</v>
      </c>
      <c r="I771" t="s">
        <v>5350</v>
      </c>
      <c r="J771" t="s">
        <v>51</v>
      </c>
      <c r="K771" t="b">
        <v>0</v>
      </c>
      <c r="N771" t="s">
        <v>52</v>
      </c>
      <c r="O771">
        <v>2.65</v>
      </c>
      <c r="Q771">
        <v>2.65</v>
      </c>
      <c r="R771">
        <v>3.8180999999999998</v>
      </c>
      <c r="S771">
        <v>0</v>
      </c>
      <c r="T771">
        <v>0</v>
      </c>
      <c r="X771" t="s">
        <v>47</v>
      </c>
      <c r="Y771">
        <v>16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10</v>
      </c>
      <c r="AP771">
        <v>7</v>
      </c>
      <c r="AQ771">
        <v>4</v>
      </c>
      <c r="AR771">
        <v>8</v>
      </c>
      <c r="AS771">
        <v>4</v>
      </c>
      <c r="AT771">
        <v>1</v>
      </c>
      <c r="AU771">
        <v>1</v>
      </c>
      <c r="AV771">
        <v>2</v>
      </c>
      <c r="AW771">
        <v>2</v>
      </c>
      <c r="AX771">
        <v>5</v>
      </c>
      <c r="AY771">
        <v>6</v>
      </c>
      <c r="AZ771">
        <v>5</v>
      </c>
      <c r="BA771">
        <v>0</v>
      </c>
      <c r="BG771" t="e" cm="1">
        <f t="array" ref="BG771">_xlfn.IFS(
  ISNUMBER(SEARCH("Galaxy", Inventory[[#This Row],[Desc]])), "Samsung")</f>
        <v>#N/A</v>
      </c>
    </row>
    <row r="772" spans="1:59" x14ac:dyDescent="0.25">
      <c r="A772">
        <v>124950</v>
      </c>
      <c r="B772" t="s">
        <v>1941</v>
      </c>
      <c r="C772" t="s">
        <v>49</v>
      </c>
      <c r="D772">
        <v>0</v>
      </c>
      <c r="E772">
        <v>0</v>
      </c>
      <c r="G772" t="s">
        <v>1942</v>
      </c>
      <c r="H772" s="21">
        <v>45105.409425925929</v>
      </c>
      <c r="I772" t="s">
        <v>5350</v>
      </c>
      <c r="J772" t="s">
        <v>51</v>
      </c>
      <c r="K772" t="b">
        <v>0</v>
      </c>
      <c r="N772" t="s">
        <v>52</v>
      </c>
      <c r="O772">
        <v>3.07</v>
      </c>
      <c r="Q772">
        <v>3.07</v>
      </c>
      <c r="R772">
        <v>5.2727000000000004</v>
      </c>
      <c r="S772">
        <v>0</v>
      </c>
      <c r="T772">
        <v>0</v>
      </c>
      <c r="X772" t="s">
        <v>47</v>
      </c>
      <c r="Y772">
        <v>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9</v>
      </c>
      <c r="AP772">
        <v>12</v>
      </c>
      <c r="AQ772">
        <v>11</v>
      </c>
      <c r="AR772">
        <v>3</v>
      </c>
      <c r="AS772">
        <v>12</v>
      </c>
      <c r="AT772">
        <v>2</v>
      </c>
      <c r="AU772">
        <v>6</v>
      </c>
      <c r="AV772">
        <v>6</v>
      </c>
      <c r="AW772">
        <v>7</v>
      </c>
      <c r="AX772">
        <v>8</v>
      </c>
      <c r="AY772">
        <v>1</v>
      </c>
      <c r="AZ772">
        <v>4</v>
      </c>
      <c r="BA772">
        <v>9</v>
      </c>
      <c r="BG772" t="e" cm="1">
        <f t="array" ref="BG772">_xlfn.IFS(
  ISNUMBER(SEARCH("Galaxy", Inventory[[#This Row],[Desc]])), "Samsung")</f>
        <v>#N/A</v>
      </c>
    </row>
    <row r="773" spans="1:59" x14ac:dyDescent="0.25">
      <c r="A773">
        <v>124951</v>
      </c>
      <c r="B773" t="s">
        <v>1943</v>
      </c>
      <c r="C773" t="s">
        <v>58</v>
      </c>
      <c r="D773">
        <v>0</v>
      </c>
      <c r="E773">
        <v>0</v>
      </c>
      <c r="G773" t="s">
        <v>1944</v>
      </c>
      <c r="H773" s="21">
        <v>45105.409425925929</v>
      </c>
      <c r="I773" t="s">
        <v>5350</v>
      </c>
      <c r="J773" t="s">
        <v>51</v>
      </c>
      <c r="K773" t="b">
        <v>0</v>
      </c>
      <c r="N773" t="s">
        <v>52</v>
      </c>
      <c r="O773">
        <v>1.61</v>
      </c>
      <c r="Q773">
        <v>1.61</v>
      </c>
      <c r="R773">
        <v>4.0909000000000004</v>
      </c>
      <c r="S773">
        <v>0</v>
      </c>
      <c r="T773">
        <v>0</v>
      </c>
      <c r="X773" t="s">
        <v>47</v>
      </c>
      <c r="Y773">
        <v>26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</v>
      </c>
      <c r="AP773">
        <v>1</v>
      </c>
      <c r="AQ773">
        <v>7</v>
      </c>
      <c r="AR773">
        <v>1</v>
      </c>
      <c r="AS773">
        <v>5</v>
      </c>
      <c r="AT773">
        <v>2</v>
      </c>
      <c r="AU773">
        <v>1</v>
      </c>
      <c r="AV773">
        <v>0</v>
      </c>
      <c r="AW773">
        <v>4</v>
      </c>
      <c r="AX773">
        <v>0</v>
      </c>
      <c r="AY773">
        <v>0</v>
      </c>
      <c r="AZ773">
        <v>1</v>
      </c>
      <c r="BA773">
        <v>0</v>
      </c>
      <c r="BB773" t="s">
        <v>5362</v>
      </c>
      <c r="BG773" t="e" cm="1">
        <f t="array" ref="BG773">_xlfn.IFS(
  ISNUMBER(SEARCH("Ipad", Inventory[[#This Row],[Desc]])), "Apple")</f>
        <v>#N/A</v>
      </c>
    </row>
    <row r="774" spans="1:59" x14ac:dyDescent="0.25">
      <c r="A774">
        <v>124952</v>
      </c>
      <c r="B774" t="s">
        <v>1945</v>
      </c>
      <c r="C774" t="s">
        <v>49</v>
      </c>
      <c r="D774">
        <v>0</v>
      </c>
      <c r="E774">
        <v>0</v>
      </c>
      <c r="G774" t="s">
        <v>1946</v>
      </c>
      <c r="H774" s="21">
        <v>45105.409425925929</v>
      </c>
      <c r="I774" t="s">
        <v>5350</v>
      </c>
      <c r="J774" t="s">
        <v>51</v>
      </c>
      <c r="K774" t="b">
        <v>0</v>
      </c>
      <c r="N774" t="s">
        <v>52</v>
      </c>
      <c r="O774">
        <v>2.93</v>
      </c>
      <c r="Q774">
        <v>2.93</v>
      </c>
      <c r="R774">
        <v>4.5453999999999999</v>
      </c>
      <c r="S774">
        <v>0</v>
      </c>
      <c r="T774">
        <v>0</v>
      </c>
      <c r="X774" t="s">
        <v>47</v>
      </c>
      <c r="Y774">
        <v>71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7</v>
      </c>
      <c r="AP774">
        <v>6</v>
      </c>
      <c r="AQ774">
        <v>4</v>
      </c>
      <c r="AR774">
        <v>3</v>
      </c>
      <c r="AS774">
        <v>2</v>
      </c>
      <c r="AT774">
        <v>3</v>
      </c>
      <c r="AU774">
        <v>1</v>
      </c>
      <c r="AV774">
        <v>2</v>
      </c>
      <c r="AW774">
        <v>0</v>
      </c>
      <c r="AX774">
        <v>1</v>
      </c>
      <c r="AY774">
        <v>6</v>
      </c>
      <c r="AZ774">
        <v>1</v>
      </c>
      <c r="BA774">
        <v>0</v>
      </c>
      <c r="BG774" t="str" cm="1">
        <f t="array" ref="BG774">_xlfn.IFS(
  ISNUMBER(SEARCH("Galaxy", Inventory[[#This Row],[Desc]])), "Samsung")</f>
        <v>Samsung</v>
      </c>
    </row>
    <row r="775" spans="1:59" x14ac:dyDescent="0.25">
      <c r="A775">
        <v>124953</v>
      </c>
      <c r="B775" t="s">
        <v>1947</v>
      </c>
      <c r="C775" t="s">
        <v>49</v>
      </c>
      <c r="D775">
        <v>0</v>
      </c>
      <c r="E775">
        <v>0</v>
      </c>
      <c r="G775" t="s">
        <v>1948</v>
      </c>
      <c r="H775" s="21">
        <v>45105.409425925929</v>
      </c>
      <c r="I775" t="s">
        <v>5350</v>
      </c>
      <c r="J775" t="s">
        <v>51</v>
      </c>
      <c r="K775" t="b">
        <v>0</v>
      </c>
      <c r="N775" t="s">
        <v>52</v>
      </c>
      <c r="O775">
        <v>2.65</v>
      </c>
      <c r="Q775">
        <v>2.65</v>
      </c>
      <c r="R775">
        <v>5.4943</v>
      </c>
      <c r="S775">
        <v>0</v>
      </c>
      <c r="T775">
        <v>0</v>
      </c>
      <c r="X775" t="s">
        <v>47</v>
      </c>
      <c r="Y775">
        <v>13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7</v>
      </c>
      <c r="AP775">
        <v>17</v>
      </c>
      <c r="AQ775">
        <v>6</v>
      </c>
      <c r="AR775">
        <v>7</v>
      </c>
      <c r="AS775">
        <v>4</v>
      </c>
      <c r="AT775">
        <v>0</v>
      </c>
      <c r="AU775">
        <v>9</v>
      </c>
      <c r="AV775">
        <v>4</v>
      </c>
      <c r="AW775">
        <v>7</v>
      </c>
      <c r="AX775">
        <v>13</v>
      </c>
      <c r="AY775">
        <v>4</v>
      </c>
      <c r="AZ775">
        <v>2</v>
      </c>
      <c r="BA775">
        <v>0</v>
      </c>
      <c r="BG775" t="e" cm="1">
        <f t="array" ref="BG775">_xlfn.IFS(
  ISNUMBER(SEARCH("Galaxy", Inventory[[#This Row],[Desc]])), "Samsung")</f>
        <v>#N/A</v>
      </c>
    </row>
    <row r="776" spans="1:59" x14ac:dyDescent="0.25">
      <c r="A776">
        <v>124954</v>
      </c>
      <c r="B776" t="s">
        <v>1949</v>
      </c>
      <c r="C776" t="s">
        <v>114</v>
      </c>
      <c r="D776">
        <v>0</v>
      </c>
      <c r="E776">
        <v>0</v>
      </c>
      <c r="G776" t="s">
        <v>1950</v>
      </c>
      <c r="H776" s="21">
        <v>45105.409425925929</v>
      </c>
      <c r="I776" t="s">
        <v>5350</v>
      </c>
      <c r="J776" t="s">
        <v>51</v>
      </c>
      <c r="K776" t="b">
        <v>0</v>
      </c>
      <c r="N776" t="s">
        <v>52</v>
      </c>
      <c r="O776">
        <v>2.57</v>
      </c>
      <c r="Q776">
        <v>2.57</v>
      </c>
      <c r="R776">
        <v>0</v>
      </c>
      <c r="S776">
        <v>0</v>
      </c>
      <c r="T776">
        <v>0</v>
      </c>
      <c r="X776" t="s">
        <v>47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5362</v>
      </c>
      <c r="BG776" t="e" cm="1">
        <f t="array" ref="BG776">_xlfn.IFS(
  ISNUMBER(SEARCH("Ipad", Inventory[[#This Row],[Desc]])), "Apple")</f>
        <v>#N/A</v>
      </c>
    </row>
    <row r="777" spans="1:59" x14ac:dyDescent="0.25">
      <c r="A777">
        <v>124955</v>
      </c>
      <c r="B777" t="s">
        <v>1951</v>
      </c>
      <c r="C777" t="s">
        <v>49</v>
      </c>
      <c r="D777">
        <v>0</v>
      </c>
      <c r="E777">
        <v>0</v>
      </c>
      <c r="G777" t="s">
        <v>1952</v>
      </c>
      <c r="H777" s="21">
        <v>45105.409425925929</v>
      </c>
      <c r="I777" t="s">
        <v>5350</v>
      </c>
      <c r="J777" t="s">
        <v>51</v>
      </c>
      <c r="K777" t="b">
        <v>0</v>
      </c>
      <c r="N777" t="s">
        <v>52</v>
      </c>
      <c r="O777">
        <v>2.09</v>
      </c>
      <c r="Q777">
        <v>2.09</v>
      </c>
      <c r="R777">
        <v>3.6362999999999999</v>
      </c>
      <c r="S777">
        <v>0</v>
      </c>
      <c r="T777">
        <v>0</v>
      </c>
      <c r="X777" t="s">
        <v>47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8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G777" t="e" cm="1">
        <f t="array" ref="BG777">_xlfn.IFS(
  ISNUMBER(SEARCH("Galaxy", Inventory[[#This Row],[Desc]])), "Samsung")</f>
        <v>#N/A</v>
      </c>
    </row>
    <row r="778" spans="1:59" x14ac:dyDescent="0.25">
      <c r="A778">
        <v>124956</v>
      </c>
      <c r="B778" t="s">
        <v>1953</v>
      </c>
      <c r="C778" t="s">
        <v>49</v>
      </c>
      <c r="D778">
        <v>0</v>
      </c>
      <c r="E778">
        <v>0</v>
      </c>
      <c r="G778" t="s">
        <v>1954</v>
      </c>
      <c r="H778" s="21">
        <v>45105.409425925929</v>
      </c>
      <c r="I778" t="s">
        <v>5350</v>
      </c>
      <c r="J778" t="s">
        <v>51</v>
      </c>
      <c r="K778" t="b">
        <v>0</v>
      </c>
      <c r="N778" t="s">
        <v>52</v>
      </c>
      <c r="O778">
        <v>2.65</v>
      </c>
      <c r="Q778">
        <v>2.65</v>
      </c>
      <c r="R778">
        <v>3.8180999999999998</v>
      </c>
      <c r="S778">
        <v>0</v>
      </c>
      <c r="T778">
        <v>0</v>
      </c>
      <c r="X778" t="s">
        <v>47</v>
      </c>
      <c r="Y778">
        <v>57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3</v>
      </c>
      <c r="AP778">
        <v>1</v>
      </c>
      <c r="AQ778">
        <v>3</v>
      </c>
      <c r="AR778">
        <v>2</v>
      </c>
      <c r="AS778">
        <v>3</v>
      </c>
      <c r="AT778">
        <v>2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G778" t="e" cm="1">
        <f t="array" ref="BG778">_xlfn.IFS(
  ISNUMBER(SEARCH("Galaxy", Inventory[[#This Row],[Desc]])), "Samsung")</f>
        <v>#N/A</v>
      </c>
    </row>
    <row r="779" spans="1:59" x14ac:dyDescent="0.25">
      <c r="A779">
        <v>124957</v>
      </c>
      <c r="B779" t="s">
        <v>1955</v>
      </c>
      <c r="C779" t="s">
        <v>58</v>
      </c>
      <c r="D779">
        <v>0</v>
      </c>
      <c r="E779">
        <v>0</v>
      </c>
      <c r="G779" t="s">
        <v>1956</v>
      </c>
      <c r="H779" s="21">
        <v>45105.409425925929</v>
      </c>
      <c r="I779" t="s">
        <v>5350</v>
      </c>
      <c r="J779" t="s">
        <v>51</v>
      </c>
      <c r="K779" t="b">
        <v>0</v>
      </c>
      <c r="N779" t="s">
        <v>52</v>
      </c>
      <c r="O779">
        <v>2.93</v>
      </c>
      <c r="Q779">
        <v>2.93</v>
      </c>
      <c r="R779">
        <v>4.5453999999999999</v>
      </c>
      <c r="S779">
        <v>0</v>
      </c>
      <c r="T779">
        <v>0</v>
      </c>
      <c r="X779" t="s">
        <v>47</v>
      </c>
      <c r="Y779">
        <v>37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</v>
      </c>
      <c r="AP779">
        <v>3</v>
      </c>
      <c r="AQ779">
        <v>0</v>
      </c>
      <c r="AR779">
        <v>1</v>
      </c>
      <c r="AS779">
        <v>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3</v>
      </c>
      <c r="AZ779">
        <v>0</v>
      </c>
      <c r="BA779">
        <v>3</v>
      </c>
      <c r="BB779" t="s">
        <v>5362</v>
      </c>
      <c r="BG779" t="e" cm="1">
        <f t="array" ref="BG779">_xlfn.IFS(
  ISNUMBER(SEARCH("Ipad", Inventory[[#This Row],[Desc]])), "Apple")</f>
        <v>#N/A</v>
      </c>
    </row>
    <row r="780" spans="1:59" x14ac:dyDescent="0.25">
      <c r="A780">
        <v>124958</v>
      </c>
      <c r="B780" t="s">
        <v>1957</v>
      </c>
      <c r="C780" t="s">
        <v>49</v>
      </c>
      <c r="D780">
        <v>0</v>
      </c>
      <c r="E780">
        <v>0</v>
      </c>
      <c r="G780" t="s">
        <v>1958</v>
      </c>
      <c r="H780" s="21">
        <v>45105.409426122686</v>
      </c>
      <c r="I780" t="s">
        <v>5350</v>
      </c>
      <c r="J780" t="s">
        <v>51</v>
      </c>
      <c r="K780" t="b">
        <v>0</v>
      </c>
      <c r="N780" t="s">
        <v>52</v>
      </c>
      <c r="O780">
        <v>3.07</v>
      </c>
      <c r="Q780">
        <v>3.07</v>
      </c>
      <c r="R780">
        <v>5.2727000000000004</v>
      </c>
      <c r="S780">
        <v>0</v>
      </c>
      <c r="T780">
        <v>0</v>
      </c>
      <c r="X780" t="s">
        <v>47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11</v>
      </c>
      <c r="AP780">
        <v>1</v>
      </c>
      <c r="AQ780">
        <v>8</v>
      </c>
      <c r="AR780">
        <v>13</v>
      </c>
      <c r="AS780">
        <v>5</v>
      </c>
      <c r="AT780">
        <v>8</v>
      </c>
      <c r="AU780">
        <v>4</v>
      </c>
      <c r="AV780">
        <v>8</v>
      </c>
      <c r="AW780">
        <v>9</v>
      </c>
      <c r="AX780">
        <v>9</v>
      </c>
      <c r="AY780">
        <v>6</v>
      </c>
      <c r="AZ780">
        <v>4</v>
      </c>
      <c r="BA780">
        <v>4</v>
      </c>
      <c r="BG780" t="e" cm="1">
        <f t="array" ref="BG780">_xlfn.IFS(
  ISNUMBER(SEARCH("Galaxy", Inventory[[#This Row],[Desc]])), "Samsung")</f>
        <v>#N/A</v>
      </c>
    </row>
    <row r="781" spans="1:59" x14ac:dyDescent="0.25">
      <c r="A781">
        <v>124959</v>
      </c>
      <c r="B781" t="s">
        <v>1959</v>
      </c>
      <c r="C781" t="s">
        <v>58</v>
      </c>
      <c r="D781">
        <v>0</v>
      </c>
      <c r="E781">
        <v>0</v>
      </c>
      <c r="G781" t="s">
        <v>1960</v>
      </c>
      <c r="H781" s="21">
        <v>45105.409426122686</v>
      </c>
      <c r="I781" t="s">
        <v>5350</v>
      </c>
      <c r="J781" t="s">
        <v>51</v>
      </c>
      <c r="K781" t="b">
        <v>0</v>
      </c>
      <c r="N781" t="s">
        <v>52</v>
      </c>
      <c r="O781">
        <v>1.62</v>
      </c>
      <c r="Q781">
        <v>1.62</v>
      </c>
      <c r="R781">
        <v>4.0909000000000004</v>
      </c>
      <c r="S781">
        <v>0</v>
      </c>
      <c r="T781">
        <v>0</v>
      </c>
      <c r="X781" t="s">
        <v>47</v>
      </c>
      <c r="Y781">
        <v>38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</v>
      </c>
      <c r="AP781">
        <v>3</v>
      </c>
      <c r="AQ781">
        <v>1</v>
      </c>
      <c r="AR781">
        <v>4</v>
      </c>
      <c r="AS781">
        <v>7</v>
      </c>
      <c r="AT781">
        <v>0</v>
      </c>
      <c r="AU781">
        <v>3</v>
      </c>
      <c r="AV781">
        <v>3</v>
      </c>
      <c r="AW781">
        <v>2</v>
      </c>
      <c r="AX781">
        <v>3</v>
      </c>
      <c r="AY781">
        <v>0</v>
      </c>
      <c r="AZ781">
        <v>1</v>
      </c>
      <c r="BA781">
        <v>2</v>
      </c>
      <c r="BB781" t="s">
        <v>5362</v>
      </c>
      <c r="BG781" t="e" cm="1">
        <f t="array" ref="BG781">_xlfn.IFS(
  ISNUMBER(SEARCH("Ipad", Inventory[[#This Row],[Desc]])), "Apple")</f>
        <v>#N/A</v>
      </c>
    </row>
    <row r="782" spans="1:59" x14ac:dyDescent="0.25">
      <c r="A782">
        <v>124960</v>
      </c>
      <c r="B782" t="s">
        <v>1961</v>
      </c>
      <c r="C782" t="s">
        <v>58</v>
      </c>
      <c r="D782">
        <v>0</v>
      </c>
      <c r="E782">
        <v>0</v>
      </c>
      <c r="G782" t="s">
        <v>1962</v>
      </c>
      <c r="H782" s="21">
        <v>45105.409426122686</v>
      </c>
      <c r="I782" t="s">
        <v>5350</v>
      </c>
      <c r="J782" t="s">
        <v>51</v>
      </c>
      <c r="K782" t="b">
        <v>0</v>
      </c>
      <c r="N782" t="s">
        <v>52</v>
      </c>
      <c r="O782">
        <v>1.62</v>
      </c>
      <c r="Q782">
        <v>1.62</v>
      </c>
      <c r="R782">
        <v>4.0909000000000004</v>
      </c>
      <c r="S782">
        <v>0</v>
      </c>
      <c r="T782">
        <v>0</v>
      </c>
      <c r="X782" t="s">
        <v>47</v>
      </c>
      <c r="Y782">
        <v>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13</v>
      </c>
      <c r="AP782">
        <v>11</v>
      </c>
      <c r="AQ782">
        <v>6</v>
      </c>
      <c r="AR782">
        <v>9</v>
      </c>
      <c r="AS782">
        <v>2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5362</v>
      </c>
      <c r="BG782" t="e" cm="1">
        <f t="array" ref="BG782">_xlfn.IFS(
  ISNUMBER(SEARCH("Ipad", Inventory[[#This Row],[Desc]])), "Apple")</f>
        <v>#N/A</v>
      </c>
    </row>
    <row r="783" spans="1:59" x14ac:dyDescent="0.25">
      <c r="A783">
        <v>124961</v>
      </c>
      <c r="B783" t="s">
        <v>1963</v>
      </c>
      <c r="C783" t="s">
        <v>58</v>
      </c>
      <c r="D783">
        <v>0</v>
      </c>
      <c r="E783">
        <v>0</v>
      </c>
      <c r="G783" t="s">
        <v>1964</v>
      </c>
      <c r="H783" s="21">
        <v>45105.409426122686</v>
      </c>
      <c r="I783" t="s">
        <v>5350</v>
      </c>
      <c r="J783" t="s">
        <v>51</v>
      </c>
      <c r="K783" t="b">
        <v>0</v>
      </c>
      <c r="N783" t="s">
        <v>52</v>
      </c>
      <c r="O783">
        <v>1.62</v>
      </c>
      <c r="Q783">
        <v>1.62</v>
      </c>
      <c r="R783">
        <v>4.0909000000000004</v>
      </c>
      <c r="S783">
        <v>0</v>
      </c>
      <c r="T783">
        <v>0</v>
      </c>
      <c r="X783" t="s">
        <v>47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9</v>
      </c>
      <c r="AP783">
        <v>15</v>
      </c>
      <c r="AQ783">
        <v>1</v>
      </c>
      <c r="AR783">
        <v>3</v>
      </c>
      <c r="AS783">
        <v>2</v>
      </c>
      <c r="AT783">
        <v>0</v>
      </c>
      <c r="AU783">
        <v>0</v>
      </c>
      <c r="AV783">
        <v>2</v>
      </c>
      <c r="AW783">
        <v>0</v>
      </c>
      <c r="AX783">
        <v>0</v>
      </c>
      <c r="AY783">
        <v>0</v>
      </c>
      <c r="AZ783">
        <v>2</v>
      </c>
      <c r="BA783">
        <v>4</v>
      </c>
      <c r="BB783" t="s">
        <v>5362</v>
      </c>
      <c r="BG783" t="e" cm="1">
        <f t="array" ref="BG783">_xlfn.IFS(
  ISNUMBER(SEARCH("Ipad", Inventory[[#This Row],[Desc]])), "Apple")</f>
        <v>#N/A</v>
      </c>
    </row>
    <row r="784" spans="1:59" x14ac:dyDescent="0.25">
      <c r="A784">
        <v>124962</v>
      </c>
      <c r="B784" t="s">
        <v>1965</v>
      </c>
      <c r="C784" t="s">
        <v>58</v>
      </c>
      <c r="D784">
        <v>0</v>
      </c>
      <c r="E784">
        <v>0</v>
      </c>
      <c r="G784" t="s">
        <v>1966</v>
      </c>
      <c r="H784" s="21">
        <v>45105.409426122686</v>
      </c>
      <c r="I784" t="s">
        <v>5350</v>
      </c>
      <c r="J784" t="s">
        <v>51</v>
      </c>
      <c r="K784" t="b">
        <v>0</v>
      </c>
      <c r="N784" t="s">
        <v>52</v>
      </c>
      <c r="O784">
        <v>2.57</v>
      </c>
      <c r="Q784">
        <v>2.57</v>
      </c>
      <c r="R784">
        <v>5</v>
      </c>
      <c r="S784">
        <v>0</v>
      </c>
      <c r="T784">
        <v>0</v>
      </c>
      <c r="X784" t="s">
        <v>47</v>
      </c>
      <c r="Y784">
        <v>46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6</v>
      </c>
      <c r="AP784">
        <v>4</v>
      </c>
      <c r="AQ784">
        <v>6</v>
      </c>
      <c r="AR784">
        <v>8</v>
      </c>
      <c r="AS784">
        <v>7</v>
      </c>
      <c r="AT784">
        <v>3</v>
      </c>
      <c r="AU784">
        <v>6</v>
      </c>
      <c r="AV784">
        <v>4</v>
      </c>
      <c r="AW784">
        <v>3</v>
      </c>
      <c r="AX784">
        <v>7</v>
      </c>
      <c r="AY784">
        <v>4</v>
      </c>
      <c r="AZ784">
        <v>7</v>
      </c>
      <c r="BA784">
        <v>5</v>
      </c>
      <c r="BG784" t="e" cm="1">
        <f t="array" ref="BG784">_xlfn.IFS(
  ISNUMBER(SEARCH("Galaxy", Inventory[[#This Row],[Desc]])), "Samsung")</f>
        <v>#N/A</v>
      </c>
    </row>
    <row r="785" spans="1:59" x14ac:dyDescent="0.25">
      <c r="A785">
        <v>124963</v>
      </c>
      <c r="B785" t="s">
        <v>1967</v>
      </c>
      <c r="C785" t="s">
        <v>58</v>
      </c>
      <c r="D785">
        <v>0</v>
      </c>
      <c r="E785">
        <v>0</v>
      </c>
      <c r="G785" t="s">
        <v>1968</v>
      </c>
      <c r="H785" s="21">
        <v>45105.409426122686</v>
      </c>
      <c r="I785" t="s">
        <v>5350</v>
      </c>
      <c r="J785" t="s">
        <v>51</v>
      </c>
      <c r="K785" t="b">
        <v>0</v>
      </c>
      <c r="N785" t="s">
        <v>52</v>
      </c>
      <c r="O785">
        <v>1.62</v>
      </c>
      <c r="Q785">
        <v>1.62</v>
      </c>
      <c r="R785">
        <v>4.0909000000000004</v>
      </c>
      <c r="S785">
        <v>0</v>
      </c>
      <c r="T785">
        <v>0</v>
      </c>
      <c r="X785" t="s">
        <v>47</v>
      </c>
      <c r="Y785">
        <v>18</v>
      </c>
      <c r="Z785">
        <v>0</v>
      </c>
      <c r="AA785">
        <v>50</v>
      </c>
      <c r="AB785">
        <v>50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27</v>
      </c>
      <c r="AP785">
        <v>18</v>
      </c>
      <c r="AQ785">
        <v>14</v>
      </c>
      <c r="AR785">
        <v>1</v>
      </c>
      <c r="AS785">
        <v>0</v>
      </c>
      <c r="AT785">
        <v>0</v>
      </c>
      <c r="AU785">
        <v>21</v>
      </c>
      <c r="AV785">
        <v>13</v>
      </c>
      <c r="AW785">
        <v>22</v>
      </c>
      <c r="AX785">
        <v>28</v>
      </c>
      <c r="AY785">
        <v>11</v>
      </c>
      <c r="AZ785">
        <v>19</v>
      </c>
      <c r="BA785">
        <v>4</v>
      </c>
      <c r="BB785" t="s">
        <v>5362</v>
      </c>
      <c r="BG785" t="e" cm="1">
        <f t="array" ref="BG785">_xlfn.IFS(
  ISNUMBER(SEARCH("Ipad", Inventory[[#This Row],[Desc]])), "Apple")</f>
        <v>#N/A</v>
      </c>
    </row>
    <row r="786" spans="1:59" x14ac:dyDescent="0.25">
      <c r="A786">
        <v>124964</v>
      </c>
      <c r="B786" t="s">
        <v>1969</v>
      </c>
      <c r="C786" t="s">
        <v>58</v>
      </c>
      <c r="D786">
        <v>0</v>
      </c>
      <c r="E786">
        <v>0</v>
      </c>
      <c r="F786" t="s">
        <v>1970</v>
      </c>
      <c r="G786" t="s">
        <v>1971</v>
      </c>
      <c r="H786" s="21">
        <v>45105.409426122686</v>
      </c>
      <c r="I786" t="s">
        <v>5350</v>
      </c>
      <c r="J786" t="s">
        <v>51</v>
      </c>
      <c r="K786" t="b">
        <v>0</v>
      </c>
      <c r="N786" t="s">
        <v>52</v>
      </c>
      <c r="O786">
        <v>2.57</v>
      </c>
      <c r="Q786">
        <v>2.57</v>
      </c>
      <c r="R786">
        <v>5</v>
      </c>
      <c r="S786">
        <v>0</v>
      </c>
      <c r="T786">
        <v>0</v>
      </c>
      <c r="X786" t="s">
        <v>47</v>
      </c>
      <c r="Y786">
        <v>50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</v>
      </c>
      <c r="AP786">
        <v>6</v>
      </c>
      <c r="AQ786">
        <v>8</v>
      </c>
      <c r="AR786">
        <v>5</v>
      </c>
      <c r="AS786">
        <v>4</v>
      </c>
      <c r="AT786">
        <v>4</v>
      </c>
      <c r="AU786">
        <v>8</v>
      </c>
      <c r="AV786">
        <v>3</v>
      </c>
      <c r="AW786">
        <v>5</v>
      </c>
      <c r="AX786">
        <v>7</v>
      </c>
      <c r="AY786">
        <v>2</v>
      </c>
      <c r="AZ786">
        <v>6</v>
      </c>
      <c r="BA786">
        <v>0</v>
      </c>
      <c r="BG786" t="e" cm="1">
        <f t="array" ref="BG786">_xlfn.IFS(
  ISNUMBER(SEARCH("Galaxy", Inventory[[#This Row],[Desc]])), "Samsung")</f>
        <v>#N/A</v>
      </c>
    </row>
    <row r="787" spans="1:59" x14ac:dyDescent="0.25">
      <c r="A787">
        <v>124965</v>
      </c>
      <c r="B787" t="s">
        <v>1972</v>
      </c>
      <c r="C787" t="s">
        <v>114</v>
      </c>
      <c r="D787">
        <v>0</v>
      </c>
      <c r="E787">
        <v>0</v>
      </c>
      <c r="G787" t="s">
        <v>1973</v>
      </c>
      <c r="H787" s="21">
        <v>45105.409426122686</v>
      </c>
      <c r="I787" t="s">
        <v>5350</v>
      </c>
      <c r="J787" t="s">
        <v>51</v>
      </c>
      <c r="K787" t="b">
        <v>0</v>
      </c>
      <c r="N787" t="s">
        <v>52</v>
      </c>
      <c r="O787">
        <v>1.66</v>
      </c>
      <c r="Q787">
        <v>1.66</v>
      </c>
      <c r="R787">
        <v>3.1818</v>
      </c>
      <c r="S787">
        <v>0</v>
      </c>
      <c r="T787">
        <v>0</v>
      </c>
      <c r="X787" t="s">
        <v>47</v>
      </c>
      <c r="Y787">
        <v>17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5</v>
      </c>
      <c r="AP787">
        <v>6</v>
      </c>
      <c r="AQ787">
        <v>3</v>
      </c>
      <c r="AR787">
        <v>5</v>
      </c>
      <c r="AS787">
        <v>2</v>
      </c>
      <c r="AT787">
        <v>3</v>
      </c>
      <c r="AU787">
        <v>1</v>
      </c>
      <c r="AV787">
        <v>3</v>
      </c>
      <c r="AW787">
        <v>1</v>
      </c>
      <c r="AX787">
        <v>1</v>
      </c>
      <c r="AY787">
        <v>1</v>
      </c>
      <c r="AZ787">
        <v>3</v>
      </c>
      <c r="BA787">
        <v>0</v>
      </c>
      <c r="BB787" t="s">
        <v>5362</v>
      </c>
      <c r="BG787" t="e" cm="1">
        <f t="array" ref="BG787">_xlfn.IFS(
  ISNUMBER(SEARCH("Ipad", Inventory[[#This Row],[Desc]])), "Apple")</f>
        <v>#N/A</v>
      </c>
    </row>
    <row r="788" spans="1:59" x14ac:dyDescent="0.25">
      <c r="A788">
        <v>124966</v>
      </c>
      <c r="B788" t="s">
        <v>1974</v>
      </c>
      <c r="C788" t="s">
        <v>114</v>
      </c>
      <c r="D788">
        <v>0</v>
      </c>
      <c r="E788">
        <v>0</v>
      </c>
      <c r="G788" t="s">
        <v>1975</v>
      </c>
      <c r="H788" s="21">
        <v>45105.409426122686</v>
      </c>
      <c r="I788" t="s">
        <v>5350</v>
      </c>
      <c r="J788" t="s">
        <v>51</v>
      </c>
      <c r="K788" t="b">
        <v>0</v>
      </c>
      <c r="N788" t="s">
        <v>52</v>
      </c>
      <c r="O788">
        <v>2.57</v>
      </c>
      <c r="Q788">
        <v>2.57</v>
      </c>
      <c r="R788">
        <v>4.0909000000000004</v>
      </c>
      <c r="S788">
        <v>0</v>
      </c>
      <c r="T788">
        <v>0</v>
      </c>
      <c r="X788" t="s">
        <v>47</v>
      </c>
      <c r="Y788">
        <v>64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5</v>
      </c>
      <c r="AP788">
        <v>2</v>
      </c>
      <c r="AQ788">
        <v>1</v>
      </c>
      <c r="AR788">
        <v>0</v>
      </c>
      <c r="AS788">
        <v>4</v>
      </c>
      <c r="AT788">
        <v>1</v>
      </c>
      <c r="AU788">
        <v>0</v>
      </c>
      <c r="AV788">
        <v>0</v>
      </c>
      <c r="AW788">
        <v>2</v>
      </c>
      <c r="AX788">
        <v>0</v>
      </c>
      <c r="AY788">
        <v>4</v>
      </c>
      <c r="AZ788">
        <v>5</v>
      </c>
      <c r="BA788">
        <v>0</v>
      </c>
      <c r="BB788" t="s">
        <v>5362</v>
      </c>
      <c r="BG788" t="e" cm="1">
        <f t="array" ref="BG788">_xlfn.IFS(
  ISNUMBER(SEARCH("Ipad", Inventory[[#This Row],[Desc]])), "Apple")</f>
        <v>#N/A</v>
      </c>
    </row>
    <row r="789" spans="1:59" x14ac:dyDescent="0.25">
      <c r="A789">
        <v>124967</v>
      </c>
      <c r="B789" t="s">
        <v>1976</v>
      </c>
      <c r="C789" t="s">
        <v>49</v>
      </c>
      <c r="D789">
        <v>0</v>
      </c>
      <c r="E789">
        <v>0</v>
      </c>
      <c r="G789" t="s">
        <v>1977</v>
      </c>
      <c r="H789" s="21">
        <v>45105.409426122686</v>
      </c>
      <c r="I789" t="s">
        <v>5350</v>
      </c>
      <c r="J789" t="s">
        <v>51</v>
      </c>
      <c r="K789" t="b">
        <v>0</v>
      </c>
      <c r="N789" t="s">
        <v>52</v>
      </c>
      <c r="O789">
        <v>2.93</v>
      </c>
      <c r="Q789">
        <v>2.93</v>
      </c>
      <c r="R789">
        <v>4.5453999999999999</v>
      </c>
      <c r="S789">
        <v>0</v>
      </c>
      <c r="T789">
        <v>0</v>
      </c>
      <c r="X789" t="s">
        <v>47</v>
      </c>
      <c r="Y789">
        <v>79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1</v>
      </c>
      <c r="AQ789">
        <v>0</v>
      </c>
      <c r="AR789">
        <v>1</v>
      </c>
      <c r="AS789">
        <v>2</v>
      </c>
      <c r="AT789">
        <v>0</v>
      </c>
      <c r="AU789">
        <v>0</v>
      </c>
      <c r="AV789">
        <v>3</v>
      </c>
      <c r="AW789">
        <v>2</v>
      </c>
      <c r="AX789">
        <v>1</v>
      </c>
      <c r="AY789">
        <v>0</v>
      </c>
      <c r="AZ789">
        <v>0</v>
      </c>
      <c r="BA789">
        <v>0</v>
      </c>
      <c r="BG789" t="e" cm="1">
        <f t="array" ref="BG789">_xlfn.IFS(
  ISNUMBER(SEARCH("Galaxy", Inventory[[#This Row],[Desc]])), "Samsung")</f>
        <v>#N/A</v>
      </c>
    </row>
    <row r="790" spans="1:59" x14ac:dyDescent="0.25">
      <c r="A790">
        <v>124968</v>
      </c>
      <c r="B790" t="s">
        <v>1978</v>
      </c>
      <c r="C790" t="s">
        <v>49</v>
      </c>
      <c r="D790">
        <v>0</v>
      </c>
      <c r="E790">
        <v>0</v>
      </c>
      <c r="G790" t="s">
        <v>1979</v>
      </c>
      <c r="H790" s="21">
        <v>45105.409426122686</v>
      </c>
      <c r="I790" t="s">
        <v>5350</v>
      </c>
      <c r="J790" t="s">
        <v>51</v>
      </c>
      <c r="K790" t="b">
        <v>0</v>
      </c>
      <c r="N790" t="s">
        <v>52</v>
      </c>
      <c r="O790">
        <v>2.93</v>
      </c>
      <c r="Q790">
        <v>2.93</v>
      </c>
      <c r="R790">
        <v>4.5453999999999999</v>
      </c>
      <c r="S790">
        <v>0</v>
      </c>
      <c r="T790">
        <v>0</v>
      </c>
      <c r="X790" t="s">
        <v>47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9</v>
      </c>
      <c r="AP790">
        <v>10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G790" t="e" cm="1">
        <f t="array" ref="BG790">_xlfn.IFS(
  ISNUMBER(SEARCH("Galaxy", Inventory[[#This Row],[Desc]])), "Samsung")</f>
        <v>#N/A</v>
      </c>
    </row>
    <row r="791" spans="1:59" x14ac:dyDescent="0.25">
      <c r="A791">
        <v>124969</v>
      </c>
      <c r="B791" t="s">
        <v>1980</v>
      </c>
      <c r="C791" t="s">
        <v>49</v>
      </c>
      <c r="D791">
        <v>0</v>
      </c>
      <c r="E791">
        <v>0</v>
      </c>
      <c r="G791" t="s">
        <v>1981</v>
      </c>
      <c r="H791" s="21">
        <v>45105.409426122686</v>
      </c>
      <c r="I791" t="s">
        <v>5350</v>
      </c>
      <c r="J791" t="s">
        <v>51</v>
      </c>
      <c r="K791" t="b">
        <v>0</v>
      </c>
      <c r="N791" t="s">
        <v>52</v>
      </c>
      <c r="O791">
        <v>2.65</v>
      </c>
      <c r="Q791">
        <v>2.65</v>
      </c>
      <c r="R791">
        <v>5</v>
      </c>
      <c r="S791">
        <v>0</v>
      </c>
      <c r="T791">
        <v>0</v>
      </c>
      <c r="X791" t="s">
        <v>47</v>
      </c>
      <c r="Y791">
        <v>36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8</v>
      </c>
      <c r="AP791">
        <v>10</v>
      </c>
      <c r="AQ791">
        <v>3</v>
      </c>
      <c r="AR791">
        <v>8</v>
      </c>
      <c r="AS791">
        <v>5</v>
      </c>
      <c r="AT791">
        <v>1</v>
      </c>
      <c r="AU791">
        <v>6</v>
      </c>
      <c r="AV791">
        <v>2</v>
      </c>
      <c r="AW791">
        <v>4</v>
      </c>
      <c r="AX791">
        <v>11</v>
      </c>
      <c r="AY791">
        <v>3</v>
      </c>
      <c r="AZ791">
        <v>4</v>
      </c>
      <c r="BA791">
        <v>6</v>
      </c>
      <c r="BG791" t="e" cm="1">
        <f t="array" ref="BG791">_xlfn.IFS(
  ISNUMBER(SEARCH("Galaxy", Inventory[[#This Row],[Desc]])), "Samsung")</f>
        <v>#N/A</v>
      </c>
    </row>
    <row r="792" spans="1:59" x14ac:dyDescent="0.25">
      <c r="A792">
        <v>124970</v>
      </c>
      <c r="B792" t="s">
        <v>1982</v>
      </c>
      <c r="C792" t="s">
        <v>114</v>
      </c>
      <c r="D792">
        <v>0</v>
      </c>
      <c r="E792">
        <v>0</v>
      </c>
      <c r="G792" t="s">
        <v>1983</v>
      </c>
      <c r="H792" s="21">
        <v>45105.409426122686</v>
      </c>
      <c r="I792" t="s">
        <v>5350</v>
      </c>
      <c r="J792" t="s">
        <v>51</v>
      </c>
      <c r="K792" t="b">
        <v>0</v>
      </c>
      <c r="N792" t="s">
        <v>52</v>
      </c>
      <c r="O792">
        <v>2.57</v>
      </c>
      <c r="Q792">
        <v>2.57</v>
      </c>
      <c r="R792">
        <v>4.0909000000000004</v>
      </c>
      <c r="S792">
        <v>0</v>
      </c>
      <c r="T792">
        <v>0</v>
      </c>
      <c r="X792" t="s">
        <v>47</v>
      </c>
      <c r="Y792">
        <v>54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8</v>
      </c>
      <c r="AQ792">
        <v>4</v>
      </c>
      <c r="AR792">
        <v>2</v>
      </c>
      <c r="AS792">
        <v>0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4</v>
      </c>
      <c r="BA792">
        <v>0</v>
      </c>
      <c r="BB792" t="s">
        <v>5362</v>
      </c>
      <c r="BG792" t="e" cm="1">
        <f t="array" ref="BG792">_xlfn.IFS(
  ISNUMBER(SEARCH("Ipad", Inventory[[#This Row],[Desc]])), "Apple")</f>
        <v>#N/A</v>
      </c>
    </row>
    <row r="793" spans="1:59" x14ac:dyDescent="0.25">
      <c r="A793">
        <v>124971</v>
      </c>
      <c r="B793" t="s">
        <v>1984</v>
      </c>
      <c r="C793" t="s">
        <v>114</v>
      </c>
      <c r="D793">
        <v>0</v>
      </c>
      <c r="E793">
        <v>0</v>
      </c>
      <c r="G793" t="s">
        <v>1985</v>
      </c>
      <c r="H793" s="21">
        <v>45105.409426122686</v>
      </c>
      <c r="I793" t="s">
        <v>5350</v>
      </c>
      <c r="J793" t="s">
        <v>51</v>
      </c>
      <c r="K793" t="b">
        <v>0</v>
      </c>
      <c r="N793" t="s">
        <v>52</v>
      </c>
      <c r="O793">
        <v>2.57</v>
      </c>
      <c r="Q793">
        <v>2.57</v>
      </c>
      <c r="R793">
        <v>4.0909000000000004</v>
      </c>
      <c r="S793">
        <v>0</v>
      </c>
      <c r="T793">
        <v>0</v>
      </c>
      <c r="X793" t="s">
        <v>47</v>
      </c>
      <c r="Y793">
        <v>106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5362</v>
      </c>
      <c r="BG793" t="e" cm="1">
        <f t="array" ref="BG793">_xlfn.IFS(
  ISNUMBER(SEARCH("Ipad", Inventory[[#This Row],[Desc]])), "Apple")</f>
        <v>#N/A</v>
      </c>
    </row>
    <row r="794" spans="1:59" x14ac:dyDescent="0.25">
      <c r="A794">
        <v>124972</v>
      </c>
      <c r="B794" t="s">
        <v>1986</v>
      </c>
      <c r="C794" t="s">
        <v>58</v>
      </c>
      <c r="D794">
        <v>0</v>
      </c>
      <c r="E794">
        <v>0</v>
      </c>
      <c r="G794" t="s">
        <v>1987</v>
      </c>
      <c r="H794" s="21">
        <v>45105.409426122686</v>
      </c>
      <c r="I794" t="s">
        <v>5350</v>
      </c>
      <c r="J794" t="s">
        <v>51</v>
      </c>
      <c r="K794" t="b">
        <v>0</v>
      </c>
      <c r="N794" t="s">
        <v>52</v>
      </c>
      <c r="O794">
        <v>2.93</v>
      </c>
      <c r="Q794">
        <v>2.93</v>
      </c>
      <c r="R794">
        <v>4.5453999999999999</v>
      </c>
      <c r="S794">
        <v>0</v>
      </c>
      <c r="T794">
        <v>0</v>
      </c>
      <c r="X794" t="s">
        <v>47</v>
      </c>
      <c r="Y794">
        <v>34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8</v>
      </c>
      <c r="AP794">
        <v>3</v>
      </c>
      <c r="AQ794">
        <v>0</v>
      </c>
      <c r="AR794">
        <v>2</v>
      </c>
      <c r="AS794">
        <v>2</v>
      </c>
      <c r="AT794">
        <v>0</v>
      </c>
      <c r="AU794">
        <v>0</v>
      </c>
      <c r="AV794">
        <v>1</v>
      </c>
      <c r="AW794">
        <v>3</v>
      </c>
      <c r="AX794">
        <v>0</v>
      </c>
      <c r="AY794">
        <v>0</v>
      </c>
      <c r="AZ794">
        <v>0</v>
      </c>
      <c r="BA794">
        <v>1</v>
      </c>
      <c r="BB794" t="s">
        <v>5362</v>
      </c>
      <c r="BG794" t="e" cm="1">
        <f t="array" ref="BG794">_xlfn.IFS(
  ISNUMBER(SEARCH("Ipad", Inventory[[#This Row],[Desc]])), "Apple")</f>
        <v>#N/A</v>
      </c>
    </row>
    <row r="795" spans="1:59" x14ac:dyDescent="0.25">
      <c r="A795">
        <v>124973</v>
      </c>
      <c r="B795" t="s">
        <v>1988</v>
      </c>
      <c r="C795" t="s">
        <v>58</v>
      </c>
      <c r="D795">
        <v>0</v>
      </c>
      <c r="E795">
        <v>0</v>
      </c>
      <c r="G795" t="s">
        <v>1989</v>
      </c>
      <c r="H795" s="21">
        <v>45105.409426122686</v>
      </c>
      <c r="I795" t="s">
        <v>5350</v>
      </c>
      <c r="J795" t="s">
        <v>51</v>
      </c>
      <c r="K795" t="b">
        <v>0</v>
      </c>
      <c r="N795" t="s">
        <v>52</v>
      </c>
      <c r="O795">
        <v>1.62</v>
      </c>
      <c r="Q795">
        <v>1.62</v>
      </c>
      <c r="R795">
        <v>4.0909000000000004</v>
      </c>
      <c r="S795">
        <v>0</v>
      </c>
      <c r="T795">
        <v>0</v>
      </c>
      <c r="X795" t="s">
        <v>47</v>
      </c>
      <c r="Y795">
        <v>14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</v>
      </c>
      <c r="AS795">
        <v>0</v>
      </c>
      <c r="AT795">
        <v>0</v>
      </c>
      <c r="AU795">
        <v>29</v>
      </c>
      <c r="AV795">
        <v>15</v>
      </c>
      <c r="AW795">
        <v>20</v>
      </c>
      <c r="AX795">
        <v>5</v>
      </c>
      <c r="AY795">
        <v>0</v>
      </c>
      <c r="AZ795">
        <v>0</v>
      </c>
      <c r="BA795">
        <v>0</v>
      </c>
      <c r="BB795" t="s">
        <v>5362</v>
      </c>
      <c r="BG795" t="e" cm="1">
        <f t="array" ref="BG795">_xlfn.IFS(
  ISNUMBER(SEARCH("Ipad", Inventory[[#This Row],[Desc]])), "Apple")</f>
        <v>#N/A</v>
      </c>
    </row>
    <row r="796" spans="1:59" x14ac:dyDescent="0.25">
      <c r="A796">
        <v>124975</v>
      </c>
      <c r="B796" t="s">
        <v>1990</v>
      </c>
      <c r="C796" t="s">
        <v>49</v>
      </c>
      <c r="D796">
        <v>0</v>
      </c>
      <c r="E796">
        <v>0</v>
      </c>
      <c r="G796" t="s">
        <v>1991</v>
      </c>
      <c r="H796" s="21">
        <v>45105.409426122686</v>
      </c>
      <c r="I796" t="s">
        <v>5350</v>
      </c>
      <c r="J796" t="s">
        <v>51</v>
      </c>
      <c r="K796" t="b">
        <v>0</v>
      </c>
      <c r="N796" t="s">
        <v>52</v>
      </c>
      <c r="O796">
        <v>2.65</v>
      </c>
      <c r="Q796">
        <v>2.65</v>
      </c>
      <c r="R796">
        <v>5</v>
      </c>
      <c r="S796">
        <v>0</v>
      </c>
      <c r="T796">
        <v>0</v>
      </c>
      <c r="X796" t="s">
        <v>47</v>
      </c>
      <c r="Y796">
        <v>64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8</v>
      </c>
      <c r="AQ796">
        <v>16</v>
      </c>
      <c r="AR796">
        <v>5</v>
      </c>
      <c r="AS796">
        <v>6</v>
      </c>
      <c r="AT796">
        <v>9</v>
      </c>
      <c r="AU796">
        <v>5</v>
      </c>
      <c r="AV796">
        <v>4</v>
      </c>
      <c r="AW796">
        <v>5</v>
      </c>
      <c r="AX796">
        <v>3</v>
      </c>
      <c r="AY796">
        <v>4</v>
      </c>
      <c r="AZ796">
        <v>3</v>
      </c>
      <c r="BA796">
        <v>2</v>
      </c>
      <c r="BG796" t="str" cm="1">
        <f t="array" ref="BG796">_xlfn.IFS(
  ISNUMBER(SEARCH("Galaxy", Inventory[[#This Row],[Desc]])), "Samsung")</f>
        <v>Samsung</v>
      </c>
    </row>
    <row r="797" spans="1:59" x14ac:dyDescent="0.25">
      <c r="A797">
        <v>124976</v>
      </c>
      <c r="B797" t="s">
        <v>1992</v>
      </c>
      <c r="C797" t="s">
        <v>114</v>
      </c>
      <c r="D797">
        <v>0</v>
      </c>
      <c r="E797">
        <v>0</v>
      </c>
      <c r="G797" t="s">
        <v>1993</v>
      </c>
      <c r="H797" s="21">
        <v>45105.409426122686</v>
      </c>
      <c r="I797" t="s">
        <v>5350</v>
      </c>
      <c r="J797" t="s">
        <v>51</v>
      </c>
      <c r="K797" t="b">
        <v>0</v>
      </c>
      <c r="N797" t="s">
        <v>52</v>
      </c>
      <c r="O797">
        <v>1.66</v>
      </c>
      <c r="Q797">
        <v>1.66</v>
      </c>
      <c r="R797">
        <v>3.1818</v>
      </c>
      <c r="S797">
        <v>0</v>
      </c>
      <c r="T797">
        <v>0</v>
      </c>
      <c r="X797" t="s">
        <v>47</v>
      </c>
      <c r="Y797">
        <v>13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10</v>
      </c>
      <c r="AP797">
        <v>4</v>
      </c>
      <c r="AQ797">
        <v>8</v>
      </c>
      <c r="AR797">
        <v>2</v>
      </c>
      <c r="AS797">
        <v>4</v>
      </c>
      <c r="AT797">
        <v>2</v>
      </c>
      <c r="AU797">
        <v>1</v>
      </c>
      <c r="AV797">
        <v>2</v>
      </c>
      <c r="AW797">
        <v>0</v>
      </c>
      <c r="AX797">
        <v>0</v>
      </c>
      <c r="AY797">
        <v>2</v>
      </c>
      <c r="AZ797">
        <v>0</v>
      </c>
      <c r="BA797">
        <v>0</v>
      </c>
      <c r="BB797" t="s">
        <v>5362</v>
      </c>
      <c r="BG797" t="e" cm="1">
        <f t="array" ref="BG797">_xlfn.IFS(
  ISNUMBER(SEARCH("Ipad", Inventory[[#This Row],[Desc]])), "Apple")</f>
        <v>#N/A</v>
      </c>
    </row>
    <row r="798" spans="1:59" x14ac:dyDescent="0.25">
      <c r="A798">
        <v>124977</v>
      </c>
      <c r="B798" t="s">
        <v>1994</v>
      </c>
      <c r="C798" t="s">
        <v>49</v>
      </c>
      <c r="D798">
        <v>0</v>
      </c>
      <c r="E798">
        <v>0</v>
      </c>
      <c r="G798" t="s">
        <v>1995</v>
      </c>
      <c r="H798" s="21">
        <v>45105.409426122686</v>
      </c>
      <c r="I798" t="s">
        <v>5350</v>
      </c>
      <c r="J798" t="s">
        <v>51</v>
      </c>
      <c r="K798" t="b">
        <v>0</v>
      </c>
      <c r="N798" t="s">
        <v>52</v>
      </c>
      <c r="O798">
        <v>2.65</v>
      </c>
      <c r="Q798">
        <v>2.65</v>
      </c>
      <c r="R798">
        <v>3.8180999999999998</v>
      </c>
      <c r="S798">
        <v>0</v>
      </c>
      <c r="T798">
        <v>0</v>
      </c>
      <c r="X798" t="s">
        <v>47</v>
      </c>
      <c r="Y798">
        <v>21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</v>
      </c>
      <c r="AP798">
        <v>2</v>
      </c>
      <c r="AQ798">
        <v>8</v>
      </c>
      <c r="AR798">
        <v>4</v>
      </c>
      <c r="AS798">
        <v>10</v>
      </c>
      <c r="AT798">
        <v>5</v>
      </c>
      <c r="AU798">
        <v>6</v>
      </c>
      <c r="AV798">
        <v>7</v>
      </c>
      <c r="AW798">
        <v>0</v>
      </c>
      <c r="AX798">
        <v>1</v>
      </c>
      <c r="AY798">
        <v>0</v>
      </c>
      <c r="AZ798">
        <v>0</v>
      </c>
      <c r="BA798">
        <v>1</v>
      </c>
      <c r="BG798" t="e" cm="1">
        <f t="array" ref="BG798">_xlfn.IFS(
  ISNUMBER(SEARCH("Galaxy", Inventory[[#This Row],[Desc]])), "Samsung")</f>
        <v>#N/A</v>
      </c>
    </row>
    <row r="799" spans="1:59" x14ac:dyDescent="0.25">
      <c r="A799">
        <v>124978</v>
      </c>
      <c r="B799" t="s">
        <v>1996</v>
      </c>
      <c r="C799" t="s">
        <v>58</v>
      </c>
      <c r="D799">
        <v>0</v>
      </c>
      <c r="E799">
        <v>0</v>
      </c>
      <c r="G799" t="s">
        <v>1997</v>
      </c>
      <c r="H799" s="21">
        <v>45105.409426122686</v>
      </c>
      <c r="I799" t="s">
        <v>5350</v>
      </c>
      <c r="J799" t="s">
        <v>51</v>
      </c>
      <c r="K799" t="b">
        <v>0</v>
      </c>
      <c r="N799" t="s">
        <v>52</v>
      </c>
      <c r="O799">
        <v>1.9</v>
      </c>
      <c r="Q799">
        <v>1.9</v>
      </c>
      <c r="R799">
        <v>3.6362999999999999</v>
      </c>
      <c r="S799">
        <v>0</v>
      </c>
      <c r="T799">
        <v>0</v>
      </c>
      <c r="X799" t="s">
        <v>47</v>
      </c>
      <c r="Y799">
        <v>4</v>
      </c>
      <c r="Z799">
        <v>0</v>
      </c>
      <c r="AA799">
        <v>50</v>
      </c>
      <c r="AB799">
        <v>50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8</v>
      </c>
      <c r="AP799">
        <v>8</v>
      </c>
      <c r="AQ799">
        <v>4</v>
      </c>
      <c r="AR799">
        <v>15</v>
      </c>
      <c r="AS799">
        <v>8</v>
      </c>
      <c r="AT799">
        <v>0</v>
      </c>
      <c r="AU799">
        <v>5</v>
      </c>
      <c r="AV799">
        <v>11</v>
      </c>
      <c r="AW799">
        <v>4</v>
      </c>
      <c r="AX799">
        <v>12</v>
      </c>
      <c r="AY799">
        <v>5</v>
      </c>
      <c r="AZ799">
        <v>0</v>
      </c>
      <c r="BA799">
        <v>0</v>
      </c>
      <c r="BB799" t="s">
        <v>5362</v>
      </c>
      <c r="BG799" t="e" cm="1">
        <f t="array" ref="BG799">_xlfn.IFS(
  ISNUMBER(SEARCH("Ipad", Inventory[[#This Row],[Desc]])), "Apple")</f>
        <v>#N/A</v>
      </c>
    </row>
    <row r="800" spans="1:59" x14ac:dyDescent="0.25">
      <c r="A800">
        <v>124979</v>
      </c>
      <c r="B800" t="s">
        <v>1998</v>
      </c>
      <c r="C800" t="s">
        <v>58</v>
      </c>
      <c r="D800">
        <v>0</v>
      </c>
      <c r="E800">
        <v>0</v>
      </c>
      <c r="G800" t="s">
        <v>1999</v>
      </c>
      <c r="H800" s="21">
        <v>45105.409426122686</v>
      </c>
      <c r="I800" t="s">
        <v>5350</v>
      </c>
      <c r="J800" t="s">
        <v>51</v>
      </c>
      <c r="K800" t="b">
        <v>0</v>
      </c>
      <c r="N800" t="s">
        <v>52</v>
      </c>
      <c r="O800">
        <v>1.62</v>
      </c>
      <c r="Q800">
        <v>1.62</v>
      </c>
      <c r="R800">
        <v>4.0909000000000004</v>
      </c>
      <c r="S800">
        <v>0</v>
      </c>
      <c r="T800">
        <v>0</v>
      </c>
      <c r="X800" t="s">
        <v>47</v>
      </c>
      <c r="Y800">
        <v>-11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2</v>
      </c>
      <c r="AQ800">
        <v>2</v>
      </c>
      <c r="AR800">
        <v>0</v>
      </c>
      <c r="AS800">
        <v>1</v>
      </c>
      <c r="AT800">
        <v>0</v>
      </c>
      <c r="AU800">
        <v>2</v>
      </c>
      <c r="AV800">
        <v>1</v>
      </c>
      <c r="AW800">
        <v>1</v>
      </c>
      <c r="AX800">
        <v>6</v>
      </c>
      <c r="AY800">
        <v>0</v>
      </c>
      <c r="AZ800">
        <v>0</v>
      </c>
      <c r="BA800">
        <v>0</v>
      </c>
      <c r="BB800" t="s">
        <v>5362</v>
      </c>
      <c r="BG800" t="e" cm="1">
        <f t="array" ref="BG800">_xlfn.IFS(
  ISNUMBER(SEARCH("Ipad", Inventory[[#This Row],[Desc]])), "Apple")</f>
        <v>#N/A</v>
      </c>
    </row>
    <row r="801" spans="1:59" x14ac:dyDescent="0.25">
      <c r="A801">
        <v>124981</v>
      </c>
      <c r="B801" t="s">
        <v>2000</v>
      </c>
      <c r="C801" t="s">
        <v>49</v>
      </c>
      <c r="D801">
        <v>0</v>
      </c>
      <c r="E801">
        <v>0</v>
      </c>
      <c r="G801" t="s">
        <v>2001</v>
      </c>
      <c r="H801" s="21">
        <v>45105.409426122686</v>
      </c>
      <c r="I801" t="s">
        <v>5350</v>
      </c>
      <c r="J801" t="s">
        <v>51</v>
      </c>
      <c r="K801" t="b">
        <v>0</v>
      </c>
      <c r="N801" t="s">
        <v>52</v>
      </c>
      <c r="O801">
        <v>2.93</v>
      </c>
      <c r="Q801">
        <v>2.93</v>
      </c>
      <c r="R801">
        <v>4.5453999999999999</v>
      </c>
      <c r="S801">
        <v>0</v>
      </c>
      <c r="T801">
        <v>0</v>
      </c>
      <c r="X801" t="s">
        <v>47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7</v>
      </c>
      <c r="AP801">
        <v>4</v>
      </c>
      <c r="AQ801">
        <v>2</v>
      </c>
      <c r="AR801">
        <v>1</v>
      </c>
      <c r="AS801">
        <v>2</v>
      </c>
      <c r="AT801">
        <v>1</v>
      </c>
      <c r="AU801">
        <v>4</v>
      </c>
      <c r="AV801">
        <v>2</v>
      </c>
      <c r="AW801">
        <v>0</v>
      </c>
      <c r="AX801">
        <v>0</v>
      </c>
      <c r="AY801">
        <v>1</v>
      </c>
      <c r="AZ801">
        <v>0</v>
      </c>
      <c r="BA801">
        <v>0</v>
      </c>
      <c r="BG801" t="e" cm="1">
        <f t="array" ref="BG801">_xlfn.IFS(
  ISNUMBER(SEARCH("Galaxy", Inventory[[#This Row],[Desc]])), "Samsung")</f>
        <v>#N/A</v>
      </c>
    </row>
    <row r="802" spans="1:59" x14ac:dyDescent="0.25">
      <c r="A802">
        <v>124982</v>
      </c>
      <c r="B802" t="s">
        <v>2002</v>
      </c>
      <c r="C802" t="s">
        <v>58</v>
      </c>
      <c r="D802">
        <v>0</v>
      </c>
      <c r="E802">
        <v>0</v>
      </c>
      <c r="G802" t="s">
        <v>2003</v>
      </c>
      <c r="H802" s="21">
        <v>45105.409426122686</v>
      </c>
      <c r="I802" t="s">
        <v>5350</v>
      </c>
      <c r="J802" t="s">
        <v>51</v>
      </c>
      <c r="K802" t="b">
        <v>0</v>
      </c>
      <c r="N802" t="s">
        <v>52</v>
      </c>
      <c r="O802">
        <v>2.93</v>
      </c>
      <c r="Q802">
        <v>2.93</v>
      </c>
      <c r="R802">
        <v>4.5453999999999999</v>
      </c>
      <c r="S802">
        <v>0</v>
      </c>
      <c r="T802">
        <v>0</v>
      </c>
      <c r="X802" t="s">
        <v>47</v>
      </c>
      <c r="Y802">
        <v>-2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</v>
      </c>
      <c r="AP802">
        <v>0</v>
      </c>
      <c r="AQ802">
        <v>1</v>
      </c>
      <c r="AR802">
        <v>0</v>
      </c>
      <c r="AS802">
        <v>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2</v>
      </c>
      <c r="AZ802">
        <v>0</v>
      </c>
      <c r="BA802">
        <v>0</v>
      </c>
      <c r="BB802" t="s">
        <v>5362</v>
      </c>
      <c r="BG802" t="e" cm="1">
        <f t="array" ref="BG802">_xlfn.IFS(
  ISNUMBER(SEARCH("Ipad", Inventory[[#This Row],[Desc]])), "Apple")</f>
        <v>#N/A</v>
      </c>
    </row>
    <row r="803" spans="1:59" x14ac:dyDescent="0.25">
      <c r="A803">
        <v>124983</v>
      </c>
      <c r="B803" t="s">
        <v>2004</v>
      </c>
      <c r="C803" t="s">
        <v>58</v>
      </c>
      <c r="D803">
        <v>0</v>
      </c>
      <c r="E803">
        <v>0</v>
      </c>
      <c r="G803" t="s">
        <v>2005</v>
      </c>
      <c r="H803" s="21">
        <v>45105.409426122686</v>
      </c>
      <c r="I803" t="s">
        <v>5350</v>
      </c>
      <c r="J803" t="s">
        <v>51</v>
      </c>
      <c r="K803" t="b">
        <v>0</v>
      </c>
      <c r="N803" t="s">
        <v>52</v>
      </c>
      <c r="O803">
        <v>2.93</v>
      </c>
      <c r="Q803">
        <v>2.93</v>
      </c>
      <c r="R803">
        <v>4.5453999999999999</v>
      </c>
      <c r="S803">
        <v>0</v>
      </c>
      <c r="T803">
        <v>0</v>
      </c>
      <c r="X803" t="s">
        <v>47</v>
      </c>
      <c r="Y803">
        <v>103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4</v>
      </c>
      <c r="AP803">
        <v>0</v>
      </c>
      <c r="AQ803">
        <v>1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5362</v>
      </c>
      <c r="BG803" t="e" cm="1">
        <f t="array" ref="BG803">_xlfn.IFS(
  ISNUMBER(SEARCH("Ipad", Inventory[[#This Row],[Desc]])), "Apple")</f>
        <v>#N/A</v>
      </c>
    </row>
    <row r="804" spans="1:59" x14ac:dyDescent="0.25">
      <c r="A804">
        <v>124984</v>
      </c>
      <c r="B804" t="s">
        <v>2006</v>
      </c>
      <c r="C804" t="s">
        <v>58</v>
      </c>
      <c r="D804">
        <v>0</v>
      </c>
      <c r="E804">
        <v>0</v>
      </c>
      <c r="G804" t="s">
        <v>2007</v>
      </c>
      <c r="H804" s="21">
        <v>45105.409426122686</v>
      </c>
      <c r="I804" t="s">
        <v>5350</v>
      </c>
      <c r="J804" t="s">
        <v>51</v>
      </c>
      <c r="K804" t="b">
        <v>0</v>
      </c>
      <c r="N804" t="s">
        <v>52</v>
      </c>
      <c r="O804">
        <v>1.62</v>
      </c>
      <c r="Q804">
        <v>1.62</v>
      </c>
      <c r="R804">
        <v>4.0909000000000004</v>
      </c>
      <c r="S804">
        <v>0</v>
      </c>
      <c r="T804">
        <v>0</v>
      </c>
      <c r="X804" t="s">
        <v>47</v>
      </c>
      <c r="Y804">
        <v>55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6</v>
      </c>
      <c r="AP804">
        <v>5</v>
      </c>
      <c r="AQ804">
        <v>5</v>
      </c>
      <c r="AR804">
        <v>3</v>
      </c>
      <c r="AS804">
        <v>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5362</v>
      </c>
      <c r="BG804" t="e" cm="1">
        <f t="array" ref="BG804">_xlfn.IFS(
  ISNUMBER(SEARCH("Ipad", Inventory[[#This Row],[Desc]])), "Apple")</f>
        <v>#N/A</v>
      </c>
    </row>
    <row r="805" spans="1:59" x14ac:dyDescent="0.25">
      <c r="A805">
        <v>124986</v>
      </c>
      <c r="B805" t="s">
        <v>2008</v>
      </c>
      <c r="C805" t="s">
        <v>114</v>
      </c>
      <c r="D805">
        <v>0</v>
      </c>
      <c r="E805">
        <v>0</v>
      </c>
      <c r="G805" t="s">
        <v>2009</v>
      </c>
      <c r="H805" s="21">
        <v>45105.409426122686</v>
      </c>
      <c r="I805" t="s">
        <v>5350</v>
      </c>
      <c r="J805" t="s">
        <v>51</v>
      </c>
      <c r="K805" t="b">
        <v>0</v>
      </c>
      <c r="N805" t="s">
        <v>52</v>
      </c>
      <c r="O805">
        <v>2.57</v>
      </c>
      <c r="Q805">
        <v>2.57</v>
      </c>
      <c r="R805">
        <v>4.0909000000000004</v>
      </c>
      <c r="S805">
        <v>0</v>
      </c>
      <c r="T805">
        <v>0</v>
      </c>
      <c r="X805" t="s">
        <v>47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12</v>
      </c>
      <c r="AP805">
        <v>10</v>
      </c>
      <c r="AQ805">
        <v>1</v>
      </c>
      <c r="AR805">
        <v>4</v>
      </c>
      <c r="AS805">
        <v>4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 t="s">
        <v>5362</v>
      </c>
      <c r="BG805" t="e" cm="1">
        <f t="array" ref="BG805">_xlfn.IFS(
  ISNUMBER(SEARCH("Ipad", Inventory[[#This Row],[Desc]])), "Apple")</f>
        <v>#N/A</v>
      </c>
    </row>
    <row r="806" spans="1:59" x14ac:dyDescent="0.25">
      <c r="A806">
        <v>124987</v>
      </c>
      <c r="B806" t="s">
        <v>2010</v>
      </c>
      <c r="C806" t="s">
        <v>114</v>
      </c>
      <c r="D806">
        <v>0</v>
      </c>
      <c r="E806">
        <v>0</v>
      </c>
      <c r="G806" t="s">
        <v>2011</v>
      </c>
      <c r="H806" s="21">
        <v>45105.409426122686</v>
      </c>
      <c r="I806" t="s">
        <v>5350</v>
      </c>
      <c r="J806" t="s">
        <v>51</v>
      </c>
      <c r="K806" t="b">
        <v>0</v>
      </c>
      <c r="N806" t="s">
        <v>52</v>
      </c>
      <c r="O806">
        <v>1.66</v>
      </c>
      <c r="Q806">
        <v>1.66</v>
      </c>
      <c r="R806">
        <v>3.1818</v>
      </c>
      <c r="S806">
        <v>0</v>
      </c>
      <c r="T806">
        <v>0</v>
      </c>
      <c r="X806" t="s">
        <v>47</v>
      </c>
      <c r="Y806">
        <v>49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6</v>
      </c>
      <c r="AP806">
        <v>6</v>
      </c>
      <c r="AQ806">
        <v>1</v>
      </c>
      <c r="AR806">
        <v>0</v>
      </c>
      <c r="AS806">
        <v>2</v>
      </c>
      <c r="AT806">
        <v>0</v>
      </c>
      <c r="AU806">
        <v>0</v>
      </c>
      <c r="AV806">
        <v>3</v>
      </c>
      <c r="AW806">
        <v>0</v>
      </c>
      <c r="AX806">
        <v>0</v>
      </c>
      <c r="AY806">
        <v>1</v>
      </c>
      <c r="AZ806">
        <v>3</v>
      </c>
      <c r="BA806">
        <v>0</v>
      </c>
      <c r="BB806" t="s">
        <v>5362</v>
      </c>
      <c r="BG806" t="e" cm="1">
        <f t="array" ref="BG806">_xlfn.IFS(
  ISNUMBER(SEARCH("Ipad", Inventory[[#This Row],[Desc]])), "Apple")</f>
        <v>#N/A</v>
      </c>
    </row>
    <row r="807" spans="1:59" x14ac:dyDescent="0.25">
      <c r="A807">
        <v>124988</v>
      </c>
      <c r="B807" t="s">
        <v>2012</v>
      </c>
      <c r="C807" t="s">
        <v>49</v>
      </c>
      <c r="D807">
        <v>0</v>
      </c>
      <c r="E807">
        <v>0</v>
      </c>
      <c r="G807" t="s">
        <v>2013</v>
      </c>
      <c r="H807" s="21">
        <v>45105.409426122686</v>
      </c>
      <c r="I807" t="s">
        <v>5350</v>
      </c>
      <c r="J807" t="s">
        <v>51</v>
      </c>
      <c r="K807" t="b">
        <v>0</v>
      </c>
      <c r="N807" t="s">
        <v>52</v>
      </c>
      <c r="O807">
        <v>2.93</v>
      </c>
      <c r="Q807">
        <v>2.93</v>
      </c>
      <c r="R807">
        <v>4.5453999999999999</v>
      </c>
      <c r="S807">
        <v>0</v>
      </c>
      <c r="T807">
        <v>0</v>
      </c>
      <c r="X807" t="s">
        <v>47</v>
      </c>
      <c r="Y807">
        <v>46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</v>
      </c>
      <c r="AP807">
        <v>2</v>
      </c>
      <c r="AQ807">
        <v>4</v>
      </c>
      <c r="AR807">
        <v>3</v>
      </c>
      <c r="AS807">
        <v>6</v>
      </c>
      <c r="AT807">
        <v>1</v>
      </c>
      <c r="AU807">
        <v>1</v>
      </c>
      <c r="AV807">
        <v>1</v>
      </c>
      <c r="AW807">
        <v>1</v>
      </c>
      <c r="AX807">
        <v>4</v>
      </c>
      <c r="AY807">
        <v>0</v>
      </c>
      <c r="AZ807">
        <v>1</v>
      </c>
      <c r="BA807">
        <v>0</v>
      </c>
      <c r="BG807" t="e" cm="1">
        <f t="array" ref="BG807">_xlfn.IFS(
  ISNUMBER(SEARCH("Galaxy", Inventory[[#This Row],[Desc]])), "Samsung")</f>
        <v>#N/A</v>
      </c>
    </row>
    <row r="808" spans="1:59" x14ac:dyDescent="0.25">
      <c r="A808">
        <v>124989</v>
      </c>
      <c r="B808" t="s">
        <v>2014</v>
      </c>
      <c r="C808" t="s">
        <v>49</v>
      </c>
      <c r="D808">
        <v>0</v>
      </c>
      <c r="E808">
        <v>0</v>
      </c>
      <c r="G808" t="s">
        <v>2015</v>
      </c>
      <c r="H808" s="21">
        <v>45105.409426122686</v>
      </c>
      <c r="I808" t="s">
        <v>5350</v>
      </c>
      <c r="J808" t="s">
        <v>51</v>
      </c>
      <c r="K808" t="b">
        <v>0</v>
      </c>
      <c r="N808" t="s">
        <v>52</v>
      </c>
      <c r="O808">
        <v>2.93</v>
      </c>
      <c r="Q808">
        <v>2.93</v>
      </c>
      <c r="R808">
        <v>0</v>
      </c>
      <c r="S808">
        <v>0</v>
      </c>
      <c r="T808">
        <v>0</v>
      </c>
      <c r="X808" t="s">
        <v>47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G808" t="e" cm="1">
        <f t="array" ref="BG808">_xlfn.IFS(
  ISNUMBER(SEARCH("Galaxy", Inventory[[#This Row],[Desc]])), "Samsung")</f>
        <v>#N/A</v>
      </c>
    </row>
    <row r="809" spans="1:59" x14ac:dyDescent="0.25">
      <c r="A809">
        <v>124990</v>
      </c>
      <c r="B809" t="s">
        <v>2016</v>
      </c>
      <c r="C809" t="s">
        <v>49</v>
      </c>
      <c r="D809">
        <v>0</v>
      </c>
      <c r="E809">
        <v>0</v>
      </c>
      <c r="G809" t="s">
        <v>2017</v>
      </c>
      <c r="H809" s="21">
        <v>45105.409426122686</v>
      </c>
      <c r="I809" t="s">
        <v>5350</v>
      </c>
      <c r="J809" t="s">
        <v>51</v>
      </c>
      <c r="K809" t="b">
        <v>0</v>
      </c>
      <c r="N809" t="s">
        <v>52</v>
      </c>
      <c r="O809">
        <v>2.65</v>
      </c>
      <c r="Q809">
        <v>2.65</v>
      </c>
      <c r="R809">
        <v>3.8180999999999998</v>
      </c>
      <c r="S809">
        <v>0</v>
      </c>
      <c r="T809">
        <v>0</v>
      </c>
      <c r="X809" t="s">
        <v>47</v>
      </c>
      <c r="Y809">
        <v>27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7</v>
      </c>
      <c r="AP809">
        <v>3</v>
      </c>
      <c r="AQ809">
        <v>2</v>
      </c>
      <c r="AR809">
        <v>6</v>
      </c>
      <c r="AS809">
        <v>2</v>
      </c>
      <c r="AT809">
        <v>1</v>
      </c>
      <c r="AU809">
        <v>0</v>
      </c>
      <c r="AV809">
        <v>2</v>
      </c>
      <c r="AW809">
        <v>4</v>
      </c>
      <c r="AX809">
        <v>3</v>
      </c>
      <c r="AY809">
        <v>4</v>
      </c>
      <c r="AZ809">
        <v>3</v>
      </c>
      <c r="BA809">
        <v>4</v>
      </c>
      <c r="BG809" t="e" cm="1">
        <f t="array" ref="BG809">_xlfn.IFS(
  ISNUMBER(SEARCH("Galaxy", Inventory[[#This Row],[Desc]])), "Samsung")</f>
        <v>#N/A</v>
      </c>
    </row>
    <row r="810" spans="1:59" x14ac:dyDescent="0.25">
      <c r="A810">
        <v>124991</v>
      </c>
      <c r="B810" t="s">
        <v>2018</v>
      </c>
      <c r="C810" t="s">
        <v>49</v>
      </c>
      <c r="D810">
        <v>0</v>
      </c>
      <c r="E810">
        <v>0</v>
      </c>
      <c r="G810" t="s">
        <v>2019</v>
      </c>
      <c r="H810" s="21">
        <v>45105.409426122686</v>
      </c>
      <c r="I810" t="s">
        <v>5350</v>
      </c>
      <c r="J810" t="s">
        <v>51</v>
      </c>
      <c r="K810" t="b">
        <v>0</v>
      </c>
      <c r="N810" t="s">
        <v>52</v>
      </c>
      <c r="O810">
        <v>2.65</v>
      </c>
      <c r="Q810">
        <v>2.65</v>
      </c>
      <c r="R810">
        <v>3.8180999999999998</v>
      </c>
      <c r="S810">
        <v>0</v>
      </c>
      <c r="T810">
        <v>0</v>
      </c>
      <c r="X810" t="s">
        <v>47</v>
      </c>
      <c r="Y810">
        <v>54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6</v>
      </c>
      <c r="AP810">
        <v>5</v>
      </c>
      <c r="AQ810">
        <v>2</v>
      </c>
      <c r="AR810">
        <v>1</v>
      </c>
      <c r="AS810">
        <v>6</v>
      </c>
      <c r="AT810">
        <v>0</v>
      </c>
      <c r="AU810">
        <v>0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3</v>
      </c>
      <c r="BG810" t="e" cm="1">
        <f t="array" ref="BG810">_xlfn.IFS(
  ISNUMBER(SEARCH("Galaxy", Inventory[[#This Row],[Desc]])), "Samsung")</f>
        <v>#N/A</v>
      </c>
    </row>
    <row r="811" spans="1:59" x14ac:dyDescent="0.25">
      <c r="A811">
        <v>124992</v>
      </c>
      <c r="B811" t="s">
        <v>2020</v>
      </c>
      <c r="C811" t="s">
        <v>49</v>
      </c>
      <c r="D811">
        <v>0</v>
      </c>
      <c r="E811">
        <v>0</v>
      </c>
      <c r="G811" t="s">
        <v>2021</v>
      </c>
      <c r="H811" s="21">
        <v>45105.409426122686</v>
      </c>
      <c r="I811" t="s">
        <v>5350</v>
      </c>
      <c r="J811" t="s">
        <v>51</v>
      </c>
      <c r="K811" t="b">
        <v>0</v>
      </c>
      <c r="N811" t="s">
        <v>52</v>
      </c>
      <c r="O811">
        <v>3.07</v>
      </c>
      <c r="Q811">
        <v>3.07</v>
      </c>
      <c r="R811">
        <v>5.2727000000000004</v>
      </c>
      <c r="S811">
        <v>0</v>
      </c>
      <c r="T811">
        <v>0</v>
      </c>
      <c r="X811" t="s">
        <v>47</v>
      </c>
      <c r="Y811">
        <v>31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27</v>
      </c>
      <c r="AP811">
        <v>27</v>
      </c>
      <c r="AQ811">
        <v>18</v>
      </c>
      <c r="AR811">
        <v>15</v>
      </c>
      <c r="AS811">
        <v>6</v>
      </c>
      <c r="AT811">
        <v>1</v>
      </c>
      <c r="AU811">
        <v>18</v>
      </c>
      <c r="AV811">
        <v>18</v>
      </c>
      <c r="AW811">
        <v>17</v>
      </c>
      <c r="AX811">
        <v>8</v>
      </c>
      <c r="AY811">
        <v>0</v>
      </c>
      <c r="AZ811">
        <v>0</v>
      </c>
      <c r="BA811">
        <v>0</v>
      </c>
      <c r="BG811" t="e" cm="1">
        <f t="array" ref="BG811">_xlfn.IFS(
  ISNUMBER(SEARCH("Galaxy", Inventory[[#This Row],[Desc]])), "Samsung")</f>
        <v>#N/A</v>
      </c>
    </row>
    <row r="812" spans="1:59" x14ac:dyDescent="0.25">
      <c r="A812">
        <v>124993</v>
      </c>
      <c r="B812" t="s">
        <v>2022</v>
      </c>
      <c r="C812" t="s">
        <v>114</v>
      </c>
      <c r="D812">
        <v>0</v>
      </c>
      <c r="E812">
        <v>0</v>
      </c>
      <c r="G812" t="s">
        <v>2023</v>
      </c>
      <c r="H812" s="21">
        <v>45105.409426122686</v>
      </c>
      <c r="I812" t="s">
        <v>5350</v>
      </c>
      <c r="J812" t="s">
        <v>51</v>
      </c>
      <c r="K812" t="b">
        <v>0</v>
      </c>
      <c r="N812" t="s">
        <v>52</v>
      </c>
      <c r="O812">
        <v>2.57</v>
      </c>
      <c r="Q812">
        <v>2.57</v>
      </c>
      <c r="R812">
        <v>3.6362999999999999</v>
      </c>
      <c r="S812">
        <v>0</v>
      </c>
      <c r="T812">
        <v>0</v>
      </c>
      <c r="X812" t="s">
        <v>47</v>
      </c>
      <c r="Y812">
        <v>103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12</v>
      </c>
      <c r="AY812">
        <v>16</v>
      </c>
      <c r="AZ812">
        <v>20</v>
      </c>
      <c r="BA812">
        <v>15</v>
      </c>
      <c r="BB812" t="s">
        <v>5362</v>
      </c>
      <c r="BG812" t="e" cm="1">
        <f t="array" ref="BG812">_xlfn.IFS(
  ISNUMBER(SEARCH("Ipad", Inventory[[#This Row],[Desc]])), "Apple")</f>
        <v>#N/A</v>
      </c>
    </row>
    <row r="813" spans="1:59" x14ac:dyDescent="0.25">
      <c r="A813">
        <v>124994</v>
      </c>
      <c r="B813" t="s">
        <v>2024</v>
      </c>
      <c r="C813" t="s">
        <v>49</v>
      </c>
      <c r="D813">
        <v>0</v>
      </c>
      <c r="E813">
        <v>0</v>
      </c>
      <c r="G813" t="s">
        <v>2025</v>
      </c>
      <c r="H813" s="21">
        <v>45105.409426122686</v>
      </c>
      <c r="I813" t="s">
        <v>5350</v>
      </c>
      <c r="J813" t="s">
        <v>51</v>
      </c>
      <c r="K813" t="b">
        <v>0</v>
      </c>
      <c r="N813" t="s">
        <v>52</v>
      </c>
      <c r="O813">
        <v>3.07</v>
      </c>
      <c r="Q813">
        <v>3.07</v>
      </c>
      <c r="R813">
        <v>5.2727000000000004</v>
      </c>
      <c r="S813">
        <v>0</v>
      </c>
      <c r="T813">
        <v>0</v>
      </c>
      <c r="X813" t="s">
        <v>47</v>
      </c>
      <c r="Y813">
        <v>28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24</v>
      </c>
      <c r="AP813">
        <v>31</v>
      </c>
      <c r="AQ813">
        <v>18</v>
      </c>
      <c r="AR813">
        <v>25</v>
      </c>
      <c r="AS813">
        <v>14</v>
      </c>
      <c r="AT813">
        <v>13</v>
      </c>
      <c r="AU813">
        <v>20</v>
      </c>
      <c r="AV813">
        <v>14</v>
      </c>
      <c r="AW813">
        <v>25</v>
      </c>
      <c r="AX813">
        <v>18</v>
      </c>
      <c r="AY813">
        <v>18</v>
      </c>
      <c r="AZ813">
        <v>12</v>
      </c>
      <c r="BA813">
        <v>1</v>
      </c>
      <c r="BG813" t="e" cm="1">
        <f t="array" ref="BG813">_xlfn.IFS(
  ISNUMBER(SEARCH("Galaxy", Inventory[[#This Row],[Desc]])), "Samsung")</f>
        <v>#N/A</v>
      </c>
    </row>
    <row r="814" spans="1:59" x14ac:dyDescent="0.25">
      <c r="A814">
        <v>124995</v>
      </c>
      <c r="B814" t="s">
        <v>2026</v>
      </c>
      <c r="C814" t="s">
        <v>58</v>
      </c>
      <c r="D814">
        <v>0</v>
      </c>
      <c r="E814">
        <v>0</v>
      </c>
      <c r="G814" t="s">
        <v>2027</v>
      </c>
      <c r="H814" s="21">
        <v>45105.409426122686</v>
      </c>
      <c r="I814" t="s">
        <v>5350</v>
      </c>
      <c r="J814" t="s">
        <v>51</v>
      </c>
      <c r="K814" t="b">
        <v>0</v>
      </c>
      <c r="N814" t="s">
        <v>52</v>
      </c>
      <c r="O814">
        <v>1.9</v>
      </c>
      <c r="Q814">
        <v>2.9</v>
      </c>
      <c r="R814">
        <v>3.6362999999999999</v>
      </c>
      <c r="S814">
        <v>0</v>
      </c>
      <c r="T814">
        <v>0</v>
      </c>
      <c r="X814" t="s">
        <v>47</v>
      </c>
      <c r="Y814">
        <v>6</v>
      </c>
      <c r="Z814">
        <v>0</v>
      </c>
      <c r="AA814">
        <v>60</v>
      </c>
      <c r="AB814">
        <v>60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5</v>
      </c>
      <c r="AP814">
        <v>5</v>
      </c>
      <c r="AQ814">
        <v>10</v>
      </c>
      <c r="AR814">
        <v>2</v>
      </c>
      <c r="AS814">
        <v>9</v>
      </c>
      <c r="AT814">
        <v>4</v>
      </c>
      <c r="AU814">
        <v>6</v>
      </c>
      <c r="AV814">
        <v>6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5362</v>
      </c>
      <c r="BG814" t="e" cm="1">
        <f t="array" ref="BG814">_xlfn.IFS(
  ISNUMBER(SEARCH("Ipad", Inventory[[#This Row],[Desc]])), "Apple")</f>
        <v>#N/A</v>
      </c>
    </row>
    <row r="815" spans="1:59" x14ac:dyDescent="0.25">
      <c r="A815">
        <v>124996</v>
      </c>
      <c r="B815" t="s">
        <v>2028</v>
      </c>
      <c r="C815" t="s">
        <v>58</v>
      </c>
      <c r="D815">
        <v>0</v>
      </c>
      <c r="E815">
        <v>0</v>
      </c>
      <c r="G815" t="s">
        <v>2029</v>
      </c>
      <c r="H815" s="21">
        <v>45105.409426122686</v>
      </c>
      <c r="I815" t="s">
        <v>5350</v>
      </c>
      <c r="J815" t="s">
        <v>51</v>
      </c>
      <c r="K815" t="b">
        <v>0</v>
      </c>
      <c r="N815" t="s">
        <v>52</v>
      </c>
      <c r="O815">
        <v>10.06</v>
      </c>
      <c r="Q815">
        <v>10.06</v>
      </c>
      <c r="R815">
        <v>13.181800000000001</v>
      </c>
      <c r="S815">
        <v>0</v>
      </c>
      <c r="T815">
        <v>0</v>
      </c>
      <c r="X815" t="s">
        <v>47</v>
      </c>
      <c r="Y815">
        <v>31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4</v>
      </c>
      <c r="AP815">
        <v>3</v>
      </c>
      <c r="AQ815">
        <v>2</v>
      </c>
      <c r="AR815">
        <v>5</v>
      </c>
      <c r="AS815">
        <v>0</v>
      </c>
      <c r="AT815">
        <v>2</v>
      </c>
      <c r="AU815">
        <v>3</v>
      </c>
      <c r="AV815">
        <v>1</v>
      </c>
      <c r="AW815">
        <v>8</v>
      </c>
      <c r="AX815">
        <v>4</v>
      </c>
      <c r="AY815">
        <v>6</v>
      </c>
      <c r="AZ815">
        <v>2</v>
      </c>
      <c r="BA815">
        <v>1</v>
      </c>
      <c r="BB815" t="s">
        <v>5362</v>
      </c>
      <c r="BG815" t="str" cm="1">
        <f t="array" ref="BG815">_xlfn.IFS(
  ISNUMBER(SEARCH("Ipad", Inventory[[#This Row],[Desc]])), "Apple")</f>
        <v>Apple</v>
      </c>
    </row>
    <row r="816" spans="1:59" x14ac:dyDescent="0.25">
      <c r="A816">
        <v>124997</v>
      </c>
      <c r="B816" t="s">
        <v>2030</v>
      </c>
      <c r="C816" t="s">
        <v>114</v>
      </c>
      <c r="D816">
        <v>0</v>
      </c>
      <c r="E816">
        <v>0</v>
      </c>
      <c r="G816" t="s">
        <v>2031</v>
      </c>
      <c r="H816" s="21">
        <v>45105.409426122686</v>
      </c>
      <c r="I816" t="s">
        <v>5350</v>
      </c>
      <c r="J816" t="s">
        <v>51</v>
      </c>
      <c r="K816" t="b">
        <v>0</v>
      </c>
      <c r="N816" t="s">
        <v>52</v>
      </c>
      <c r="O816">
        <v>2.57</v>
      </c>
      <c r="Q816">
        <v>2.57</v>
      </c>
      <c r="R816">
        <v>4.0909000000000004</v>
      </c>
      <c r="S816">
        <v>0</v>
      </c>
      <c r="T816">
        <v>0</v>
      </c>
      <c r="X816" t="s">
        <v>47</v>
      </c>
      <c r="Y816">
        <v>68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5</v>
      </c>
      <c r="AP816">
        <v>3</v>
      </c>
      <c r="AQ816">
        <v>0</v>
      </c>
      <c r="AR816">
        <v>2</v>
      </c>
      <c r="AS816">
        <v>2</v>
      </c>
      <c r="AT816">
        <v>0</v>
      </c>
      <c r="AU816">
        <v>0</v>
      </c>
      <c r="AV816">
        <v>1</v>
      </c>
      <c r="AW816">
        <v>0</v>
      </c>
      <c r="AX816">
        <v>2</v>
      </c>
      <c r="AY816">
        <v>0</v>
      </c>
      <c r="AZ816">
        <v>1</v>
      </c>
      <c r="BA816">
        <v>0</v>
      </c>
      <c r="BB816" t="s">
        <v>5362</v>
      </c>
      <c r="BG816" t="e" cm="1">
        <f t="array" ref="BG816">_xlfn.IFS(
  ISNUMBER(SEARCH("Ipad", Inventory[[#This Row],[Desc]])), "Apple")</f>
        <v>#N/A</v>
      </c>
    </row>
    <row r="817" spans="1:59" x14ac:dyDescent="0.25">
      <c r="A817">
        <v>124998</v>
      </c>
      <c r="B817" t="s">
        <v>2032</v>
      </c>
      <c r="C817" t="s">
        <v>49</v>
      </c>
      <c r="D817">
        <v>0</v>
      </c>
      <c r="E817">
        <v>0</v>
      </c>
      <c r="G817" t="s">
        <v>2033</v>
      </c>
      <c r="H817" s="21">
        <v>45105.409426122686</v>
      </c>
      <c r="I817" t="s">
        <v>5350</v>
      </c>
      <c r="J817" t="s">
        <v>51</v>
      </c>
      <c r="K817" t="b">
        <v>0</v>
      </c>
      <c r="N817" t="s">
        <v>52</v>
      </c>
      <c r="O817">
        <v>2.65</v>
      </c>
      <c r="Q817">
        <v>2.65</v>
      </c>
      <c r="R817">
        <v>3.8180999999999998</v>
      </c>
      <c r="S817">
        <v>0</v>
      </c>
      <c r="T817">
        <v>0</v>
      </c>
      <c r="X817" t="s">
        <v>47</v>
      </c>
      <c r="Y817">
        <v>32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7</v>
      </c>
      <c r="AP817">
        <v>9</v>
      </c>
      <c r="AQ817">
        <v>9</v>
      </c>
      <c r="AR817">
        <v>6</v>
      </c>
      <c r="AS817">
        <v>9</v>
      </c>
      <c r="AT817">
        <v>6</v>
      </c>
      <c r="AU817">
        <v>7</v>
      </c>
      <c r="AV817">
        <v>4</v>
      </c>
      <c r="AW817">
        <v>5</v>
      </c>
      <c r="AX817">
        <v>8</v>
      </c>
      <c r="AY817">
        <v>4</v>
      </c>
      <c r="AZ817">
        <v>5</v>
      </c>
      <c r="BA817">
        <v>7</v>
      </c>
      <c r="BG817" t="e" cm="1">
        <f t="array" ref="BG817">_xlfn.IFS(
  ISNUMBER(SEARCH("Galaxy", Inventory[[#This Row],[Desc]])), "Samsung")</f>
        <v>#N/A</v>
      </c>
    </row>
    <row r="818" spans="1:59" x14ac:dyDescent="0.25">
      <c r="A818">
        <v>124999</v>
      </c>
      <c r="B818" t="s">
        <v>2034</v>
      </c>
      <c r="C818" t="s">
        <v>58</v>
      </c>
      <c r="D818">
        <v>0</v>
      </c>
      <c r="E818">
        <v>0</v>
      </c>
      <c r="F818" t="s">
        <v>2035</v>
      </c>
      <c r="G818" t="s">
        <v>2036</v>
      </c>
      <c r="H818" s="21">
        <v>45105.409426122686</v>
      </c>
      <c r="I818" t="s">
        <v>5350</v>
      </c>
      <c r="J818" t="s">
        <v>51</v>
      </c>
      <c r="K818" t="b">
        <v>0</v>
      </c>
      <c r="N818" t="s">
        <v>52</v>
      </c>
      <c r="O818">
        <v>3.77</v>
      </c>
      <c r="Q818">
        <v>3.77</v>
      </c>
      <c r="R818">
        <v>6.8181000000000003</v>
      </c>
      <c r="S818">
        <v>0</v>
      </c>
      <c r="T818">
        <v>0</v>
      </c>
      <c r="X818" t="s">
        <v>47</v>
      </c>
      <c r="Y818">
        <v>43</v>
      </c>
      <c r="Z818">
        <v>1</v>
      </c>
      <c r="AA818">
        <v>100</v>
      </c>
      <c r="AB818">
        <v>100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22</v>
      </c>
      <c r="AP818">
        <v>22</v>
      </c>
      <c r="AQ818">
        <v>27</v>
      </c>
      <c r="AR818">
        <v>23</v>
      </c>
      <c r="AS818">
        <v>12</v>
      </c>
      <c r="AT818">
        <v>12</v>
      </c>
      <c r="AU818">
        <v>24</v>
      </c>
      <c r="AV818">
        <v>37</v>
      </c>
      <c r="AW818">
        <v>44</v>
      </c>
      <c r="AX818">
        <v>59</v>
      </c>
      <c r="AY818">
        <v>24</v>
      </c>
      <c r="AZ818">
        <v>14</v>
      </c>
      <c r="BA818">
        <v>42</v>
      </c>
      <c r="BB818" t="s">
        <v>5362</v>
      </c>
      <c r="BG818" t="e" cm="1">
        <f t="array" ref="BG818">_xlfn.IFS(
  ISNUMBER(SEARCH("Ipad", Inventory[[#This Row],[Desc]])), "Apple")</f>
        <v>#N/A</v>
      </c>
    </row>
    <row r="819" spans="1:59" x14ac:dyDescent="0.25">
      <c r="A819">
        <v>125000</v>
      </c>
      <c r="B819" t="s">
        <v>2037</v>
      </c>
      <c r="C819" t="s">
        <v>49</v>
      </c>
      <c r="D819">
        <v>0</v>
      </c>
      <c r="E819">
        <v>0</v>
      </c>
      <c r="G819" t="s">
        <v>2038</v>
      </c>
      <c r="H819" s="21">
        <v>45105.409426122686</v>
      </c>
      <c r="I819" t="s">
        <v>5350</v>
      </c>
      <c r="J819" t="s">
        <v>51</v>
      </c>
      <c r="K819" t="b">
        <v>0</v>
      </c>
      <c r="N819" t="s">
        <v>52</v>
      </c>
      <c r="O819">
        <v>2.65</v>
      </c>
      <c r="Q819">
        <v>2.65</v>
      </c>
      <c r="R819">
        <v>5</v>
      </c>
      <c r="S819">
        <v>0</v>
      </c>
      <c r="T819">
        <v>0</v>
      </c>
      <c r="X819" t="s">
        <v>47</v>
      </c>
      <c r="Y819">
        <v>103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9</v>
      </c>
      <c r="AQ819">
        <v>18</v>
      </c>
      <c r="AR819">
        <v>8</v>
      </c>
      <c r="AS819">
        <v>8</v>
      </c>
      <c r="AT819">
        <v>6</v>
      </c>
      <c r="AU819">
        <v>2</v>
      </c>
      <c r="AV819">
        <v>3</v>
      </c>
      <c r="AW819">
        <v>7</v>
      </c>
      <c r="AX819">
        <v>2</v>
      </c>
      <c r="AY819">
        <v>4</v>
      </c>
      <c r="AZ819">
        <v>5</v>
      </c>
      <c r="BA819">
        <v>7</v>
      </c>
      <c r="BG819" t="str" cm="1">
        <f t="array" ref="BG819">_xlfn.IFS(
  ISNUMBER(SEARCH("Galaxy", Inventory[[#This Row],[Desc]])), "Samsung")</f>
        <v>Samsung</v>
      </c>
    </row>
    <row r="820" spans="1:59" x14ac:dyDescent="0.25">
      <c r="A820">
        <v>125001</v>
      </c>
      <c r="B820" t="s">
        <v>2039</v>
      </c>
      <c r="C820" t="s">
        <v>49</v>
      </c>
      <c r="D820">
        <v>0</v>
      </c>
      <c r="E820">
        <v>0</v>
      </c>
      <c r="G820" t="s">
        <v>2040</v>
      </c>
      <c r="H820" s="21">
        <v>45105.409426122686</v>
      </c>
      <c r="I820" t="s">
        <v>5350</v>
      </c>
      <c r="J820" t="s">
        <v>51</v>
      </c>
      <c r="K820" t="b">
        <v>0</v>
      </c>
      <c r="N820" t="s">
        <v>52</v>
      </c>
      <c r="O820">
        <v>2.93</v>
      </c>
      <c r="Q820">
        <v>2.93</v>
      </c>
      <c r="R820">
        <v>4.5453999999999999</v>
      </c>
      <c r="S820">
        <v>0</v>
      </c>
      <c r="T820">
        <v>0</v>
      </c>
      <c r="X820" t="s">
        <v>47</v>
      </c>
      <c r="Y820">
        <v>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G820" t="e" cm="1">
        <f t="array" ref="BG820">_xlfn.IFS(
  ISNUMBER(SEARCH("Galaxy", Inventory[[#This Row],[Desc]])), "Samsung")</f>
        <v>#N/A</v>
      </c>
    </row>
    <row r="821" spans="1:59" x14ac:dyDescent="0.25">
      <c r="A821">
        <v>125002</v>
      </c>
      <c r="B821" t="s">
        <v>2041</v>
      </c>
      <c r="C821" t="s">
        <v>114</v>
      </c>
      <c r="D821">
        <v>4</v>
      </c>
      <c r="E821">
        <v>0</v>
      </c>
      <c r="F821" t="s">
        <v>2042</v>
      </c>
      <c r="G821" t="s">
        <v>2043</v>
      </c>
      <c r="H821" s="21">
        <v>45105.409426122686</v>
      </c>
      <c r="I821" t="s">
        <v>5350</v>
      </c>
      <c r="J821" t="s">
        <v>51</v>
      </c>
      <c r="K821" t="b">
        <v>0</v>
      </c>
      <c r="N821" t="s">
        <v>52</v>
      </c>
      <c r="O821">
        <v>2.57</v>
      </c>
      <c r="Q821">
        <v>2.57</v>
      </c>
      <c r="R821">
        <v>3.6362999999999999</v>
      </c>
      <c r="S821">
        <v>0</v>
      </c>
      <c r="T821">
        <v>0</v>
      </c>
      <c r="X821" t="s">
        <v>47</v>
      </c>
      <c r="Y821">
        <v>23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10</v>
      </c>
      <c r="AP821">
        <v>8</v>
      </c>
      <c r="AQ821">
        <v>5</v>
      </c>
      <c r="AR821">
        <v>9</v>
      </c>
      <c r="AS821">
        <v>8</v>
      </c>
      <c r="AT821">
        <v>5</v>
      </c>
      <c r="AU821">
        <v>4</v>
      </c>
      <c r="AV821">
        <v>10</v>
      </c>
      <c r="AW821">
        <v>5</v>
      </c>
      <c r="AX821">
        <v>10</v>
      </c>
      <c r="AY821">
        <v>1</v>
      </c>
      <c r="AZ821">
        <v>13</v>
      </c>
      <c r="BA821">
        <v>17</v>
      </c>
      <c r="BB821" t="s">
        <v>5362</v>
      </c>
      <c r="BG821" t="e" cm="1">
        <f t="array" ref="BG821">_xlfn.IFS(
  ISNUMBER(SEARCH("Ipad", Inventory[[#This Row],[Desc]])), "Apple")</f>
        <v>#N/A</v>
      </c>
    </row>
    <row r="822" spans="1:59" x14ac:dyDescent="0.25">
      <c r="A822">
        <v>125003</v>
      </c>
      <c r="B822" t="s">
        <v>2044</v>
      </c>
      <c r="C822" t="s">
        <v>49</v>
      </c>
      <c r="D822">
        <v>0</v>
      </c>
      <c r="E822">
        <v>0</v>
      </c>
      <c r="G822" t="s">
        <v>2045</v>
      </c>
      <c r="H822" s="21">
        <v>45105.409426122686</v>
      </c>
      <c r="I822" t="s">
        <v>5350</v>
      </c>
      <c r="J822" t="s">
        <v>51</v>
      </c>
      <c r="K822" t="b">
        <v>0</v>
      </c>
      <c r="N822" t="s">
        <v>52</v>
      </c>
      <c r="O822">
        <v>4.3899999999999997</v>
      </c>
      <c r="Q822">
        <v>4.3899999999999997</v>
      </c>
      <c r="R822">
        <v>5.9089999999999998</v>
      </c>
      <c r="S822">
        <v>0</v>
      </c>
      <c r="T822">
        <v>0</v>
      </c>
      <c r="X822" t="s">
        <v>47</v>
      </c>
      <c r="Y822">
        <v>19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11</v>
      </c>
      <c r="AP822">
        <v>5</v>
      </c>
      <c r="AQ822">
        <v>6</v>
      </c>
      <c r="AR822">
        <v>7</v>
      </c>
      <c r="AS822">
        <v>11</v>
      </c>
      <c r="AT822">
        <v>4</v>
      </c>
      <c r="AU822">
        <v>13</v>
      </c>
      <c r="AV822">
        <v>13</v>
      </c>
      <c r="AW822">
        <v>12</v>
      </c>
      <c r="AX822">
        <v>23</v>
      </c>
      <c r="AY822">
        <v>9</v>
      </c>
      <c r="AZ822">
        <v>12</v>
      </c>
      <c r="BA822">
        <v>10</v>
      </c>
      <c r="BG822" t="e" cm="1">
        <f t="array" ref="BG822">_xlfn.IFS(
  ISNUMBER(SEARCH("Galaxy", Inventory[[#This Row],[Desc]])), "Samsung")</f>
        <v>#N/A</v>
      </c>
    </row>
    <row r="823" spans="1:59" x14ac:dyDescent="0.25">
      <c r="A823">
        <v>125005</v>
      </c>
      <c r="B823" t="s">
        <v>2048</v>
      </c>
      <c r="C823" t="s">
        <v>49</v>
      </c>
      <c r="D823">
        <v>0</v>
      </c>
      <c r="E823">
        <v>0</v>
      </c>
      <c r="G823" t="s">
        <v>2049</v>
      </c>
      <c r="H823" s="21">
        <v>45105.409426122686</v>
      </c>
      <c r="I823" t="s">
        <v>5350</v>
      </c>
      <c r="J823" t="s">
        <v>51</v>
      </c>
      <c r="K823" t="b">
        <v>0</v>
      </c>
      <c r="N823" t="s">
        <v>52</v>
      </c>
      <c r="O823">
        <v>2.65</v>
      </c>
      <c r="Q823">
        <v>2.65</v>
      </c>
      <c r="R823">
        <v>5</v>
      </c>
      <c r="S823">
        <v>0</v>
      </c>
      <c r="T823">
        <v>0</v>
      </c>
      <c r="X823" t="s">
        <v>47</v>
      </c>
      <c r="Y823">
        <v>13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5</v>
      </c>
      <c r="AP823">
        <v>3</v>
      </c>
      <c r="AQ823">
        <v>9</v>
      </c>
      <c r="AR823">
        <v>6</v>
      </c>
      <c r="AS823">
        <v>3</v>
      </c>
      <c r="AT823">
        <v>3</v>
      </c>
      <c r="AU823">
        <v>4</v>
      </c>
      <c r="AV823">
        <v>4</v>
      </c>
      <c r="AW823">
        <v>5</v>
      </c>
      <c r="AX823">
        <v>4</v>
      </c>
      <c r="AY823">
        <v>4</v>
      </c>
      <c r="AZ823">
        <v>4</v>
      </c>
      <c r="BA823">
        <v>0</v>
      </c>
      <c r="BG823" t="e" cm="1">
        <f t="array" ref="BG823">_xlfn.IFS(
  ISNUMBER(SEARCH("Galaxy", Inventory[[#This Row],[Desc]])), "Samsung")</f>
        <v>#N/A</v>
      </c>
    </row>
    <row r="824" spans="1:59" x14ac:dyDescent="0.25">
      <c r="A824">
        <v>125006</v>
      </c>
      <c r="B824" t="s">
        <v>2050</v>
      </c>
      <c r="C824" t="s">
        <v>49</v>
      </c>
      <c r="D824">
        <v>0</v>
      </c>
      <c r="E824">
        <v>0</v>
      </c>
      <c r="G824" t="s">
        <v>2051</v>
      </c>
      <c r="H824" s="21">
        <v>45105.409426122686</v>
      </c>
      <c r="I824" t="s">
        <v>5350</v>
      </c>
      <c r="J824" t="s">
        <v>51</v>
      </c>
      <c r="K824" t="b">
        <v>0</v>
      </c>
      <c r="N824" t="s">
        <v>52</v>
      </c>
      <c r="O824">
        <v>2.93</v>
      </c>
      <c r="Q824">
        <v>2.93</v>
      </c>
      <c r="R824">
        <v>0</v>
      </c>
      <c r="S824">
        <v>0</v>
      </c>
      <c r="T824">
        <v>0</v>
      </c>
      <c r="X824" t="s">
        <v>47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5362</v>
      </c>
      <c r="BG824" t="e" cm="1">
        <f t="array" ref="BG824">_xlfn.IFS(
  ISNUMBER(SEARCH("Ipad", Inventory[[#This Row],[Desc]])), "Apple")</f>
        <v>#N/A</v>
      </c>
    </row>
    <row r="825" spans="1:59" x14ac:dyDescent="0.25">
      <c r="A825">
        <v>125007</v>
      </c>
      <c r="B825" t="s">
        <v>2052</v>
      </c>
      <c r="C825" t="s">
        <v>58</v>
      </c>
      <c r="D825">
        <v>0</v>
      </c>
      <c r="E825">
        <v>0</v>
      </c>
      <c r="G825" t="s">
        <v>2053</v>
      </c>
      <c r="H825" s="21">
        <v>45105.409426122686</v>
      </c>
      <c r="I825" t="s">
        <v>5350</v>
      </c>
      <c r="J825" t="s">
        <v>51</v>
      </c>
      <c r="K825" t="b">
        <v>0</v>
      </c>
      <c r="N825" t="s">
        <v>52</v>
      </c>
      <c r="O825">
        <v>2.38</v>
      </c>
      <c r="Q825">
        <v>2.38</v>
      </c>
      <c r="R825">
        <v>4.5453999999999999</v>
      </c>
      <c r="S825">
        <v>0</v>
      </c>
      <c r="T825">
        <v>0</v>
      </c>
      <c r="X825" t="s">
        <v>47</v>
      </c>
      <c r="Y825">
        <v>56</v>
      </c>
      <c r="Z825">
        <v>0</v>
      </c>
      <c r="AA825">
        <v>50</v>
      </c>
      <c r="AB825">
        <v>50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18</v>
      </c>
      <c r="AP825">
        <v>11</v>
      </c>
      <c r="AQ825">
        <v>15</v>
      </c>
      <c r="AR825">
        <v>12</v>
      </c>
      <c r="AS825">
        <v>9</v>
      </c>
      <c r="AT825">
        <v>1</v>
      </c>
      <c r="AU825">
        <v>12</v>
      </c>
      <c r="AV825">
        <v>14</v>
      </c>
      <c r="AW825">
        <v>11</v>
      </c>
      <c r="AX825">
        <v>14</v>
      </c>
      <c r="AY825">
        <v>22</v>
      </c>
      <c r="AZ825">
        <v>8</v>
      </c>
      <c r="BA825">
        <v>12</v>
      </c>
      <c r="BB825" t="s">
        <v>5362</v>
      </c>
      <c r="BG825" t="e" cm="1">
        <f t="array" ref="BG825">_xlfn.IFS(
  ISNUMBER(SEARCH("Ipad", Inventory[[#This Row],[Desc]])), "Apple")</f>
        <v>#N/A</v>
      </c>
    </row>
    <row r="826" spans="1:59" x14ac:dyDescent="0.25">
      <c r="A826">
        <v>125008</v>
      </c>
      <c r="B826" t="s">
        <v>2054</v>
      </c>
      <c r="C826" t="s">
        <v>58</v>
      </c>
      <c r="D826">
        <v>0</v>
      </c>
      <c r="E826">
        <v>0</v>
      </c>
      <c r="G826" t="s">
        <v>2055</v>
      </c>
      <c r="H826" s="21">
        <v>45105.409426122686</v>
      </c>
      <c r="I826" t="s">
        <v>5350</v>
      </c>
      <c r="J826" t="s">
        <v>51</v>
      </c>
      <c r="K826" t="b">
        <v>0</v>
      </c>
      <c r="N826" t="s">
        <v>52</v>
      </c>
      <c r="O826">
        <v>1.62</v>
      </c>
      <c r="Q826">
        <v>1.62</v>
      </c>
      <c r="R826">
        <v>4.0909000000000004</v>
      </c>
      <c r="S826">
        <v>0</v>
      </c>
      <c r="T826">
        <v>0</v>
      </c>
      <c r="X826" t="s">
        <v>47</v>
      </c>
      <c r="Y826">
        <v>18</v>
      </c>
      <c r="Z826">
        <v>0</v>
      </c>
      <c r="AA826">
        <v>50</v>
      </c>
      <c r="AB826">
        <v>50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2</v>
      </c>
      <c r="AT826">
        <v>0</v>
      </c>
      <c r="AU826">
        <v>6</v>
      </c>
      <c r="AV826">
        <v>2</v>
      </c>
      <c r="AW826">
        <v>10</v>
      </c>
      <c r="AX826">
        <v>15</v>
      </c>
      <c r="AY826">
        <v>10</v>
      </c>
      <c r="AZ826">
        <v>12</v>
      </c>
      <c r="BA826">
        <v>19</v>
      </c>
      <c r="BB826" t="s">
        <v>5362</v>
      </c>
      <c r="BG826" t="e" cm="1">
        <f t="array" ref="BG826">_xlfn.IFS(
  ISNUMBER(SEARCH("Ipad", Inventory[[#This Row],[Desc]])), "Apple")</f>
        <v>#N/A</v>
      </c>
    </row>
    <row r="827" spans="1:59" x14ac:dyDescent="0.25">
      <c r="A827">
        <v>125009</v>
      </c>
      <c r="B827" t="s">
        <v>2056</v>
      </c>
      <c r="C827" t="s">
        <v>58</v>
      </c>
      <c r="D827">
        <v>0</v>
      </c>
      <c r="E827">
        <v>0</v>
      </c>
      <c r="G827" t="s">
        <v>2057</v>
      </c>
      <c r="H827" s="21">
        <v>45105.409426122686</v>
      </c>
      <c r="I827" t="s">
        <v>5350</v>
      </c>
      <c r="J827" t="s">
        <v>51</v>
      </c>
      <c r="K827" t="b">
        <v>0</v>
      </c>
      <c r="N827" t="s">
        <v>52</v>
      </c>
      <c r="O827">
        <v>1.9</v>
      </c>
      <c r="Q827">
        <v>1.9</v>
      </c>
      <c r="R827">
        <v>3.6362999999999999</v>
      </c>
      <c r="S827">
        <v>0</v>
      </c>
      <c r="T827">
        <v>0</v>
      </c>
      <c r="X827" t="s">
        <v>47</v>
      </c>
      <c r="Y827">
        <v>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</v>
      </c>
      <c r="AP827">
        <v>6</v>
      </c>
      <c r="AQ827">
        <v>4</v>
      </c>
      <c r="AR827">
        <v>7</v>
      </c>
      <c r="AS827">
        <v>4</v>
      </c>
      <c r="AT827">
        <v>1</v>
      </c>
      <c r="AU827">
        <v>3</v>
      </c>
      <c r="AV827">
        <v>1</v>
      </c>
      <c r="AW827">
        <v>4</v>
      </c>
      <c r="AX827">
        <v>5</v>
      </c>
      <c r="AY827">
        <v>2</v>
      </c>
      <c r="AZ827">
        <v>2</v>
      </c>
      <c r="BA827">
        <v>3</v>
      </c>
      <c r="BB827" t="s">
        <v>5362</v>
      </c>
      <c r="BG827" t="e" cm="1">
        <f t="array" ref="BG827">_xlfn.IFS(
  ISNUMBER(SEARCH("Ipad", Inventory[[#This Row],[Desc]])), "Apple")</f>
        <v>#N/A</v>
      </c>
    </row>
    <row r="828" spans="1:59" x14ac:dyDescent="0.25">
      <c r="A828">
        <v>125010</v>
      </c>
      <c r="B828" t="s">
        <v>2058</v>
      </c>
      <c r="C828" t="s">
        <v>49</v>
      </c>
      <c r="D828">
        <v>0</v>
      </c>
      <c r="E828">
        <v>0</v>
      </c>
      <c r="G828" t="s">
        <v>2059</v>
      </c>
      <c r="H828" s="21">
        <v>45105.409426122686</v>
      </c>
      <c r="I828" t="s">
        <v>5350</v>
      </c>
      <c r="J828" t="s">
        <v>51</v>
      </c>
      <c r="K828" t="b">
        <v>0</v>
      </c>
      <c r="N828" t="s">
        <v>52</v>
      </c>
      <c r="O828">
        <v>2.65</v>
      </c>
      <c r="Q828">
        <v>2.65</v>
      </c>
      <c r="R828">
        <v>5</v>
      </c>
      <c r="S828">
        <v>0</v>
      </c>
      <c r="T828">
        <v>0</v>
      </c>
      <c r="X828" t="s">
        <v>47</v>
      </c>
      <c r="Y828">
        <v>25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9</v>
      </c>
      <c r="AP828">
        <v>8</v>
      </c>
      <c r="AQ828">
        <v>7</v>
      </c>
      <c r="AR828">
        <v>5</v>
      </c>
      <c r="AS828">
        <v>6</v>
      </c>
      <c r="AT828">
        <v>5</v>
      </c>
      <c r="AU828">
        <v>3</v>
      </c>
      <c r="AV828">
        <v>7</v>
      </c>
      <c r="AW828">
        <v>4</v>
      </c>
      <c r="AX828">
        <v>6</v>
      </c>
      <c r="AY828">
        <v>6</v>
      </c>
      <c r="AZ828">
        <v>6</v>
      </c>
      <c r="BA828">
        <v>7</v>
      </c>
      <c r="BG828" t="e" cm="1">
        <f t="array" ref="BG828">_xlfn.IFS(
  ISNUMBER(SEARCH("Galaxy", Inventory[[#This Row],[Desc]])), "Samsung")</f>
        <v>#N/A</v>
      </c>
    </row>
    <row r="829" spans="1:59" x14ac:dyDescent="0.25">
      <c r="A829">
        <v>125011</v>
      </c>
      <c r="B829" t="s">
        <v>2060</v>
      </c>
      <c r="C829" t="s">
        <v>114</v>
      </c>
      <c r="D829">
        <v>0</v>
      </c>
      <c r="E829">
        <v>0</v>
      </c>
      <c r="G829" t="s">
        <v>2061</v>
      </c>
      <c r="H829" s="21">
        <v>45105.409426122686</v>
      </c>
      <c r="I829" t="s">
        <v>5350</v>
      </c>
      <c r="J829" t="s">
        <v>51</v>
      </c>
      <c r="K829" t="b">
        <v>0</v>
      </c>
      <c r="N829" t="s">
        <v>52</v>
      </c>
      <c r="O829">
        <v>2.57</v>
      </c>
      <c r="Q829">
        <v>2.57</v>
      </c>
      <c r="R829">
        <v>3.6362999999999999</v>
      </c>
      <c r="S829">
        <v>0</v>
      </c>
      <c r="T829">
        <v>0</v>
      </c>
      <c r="X829" t="s">
        <v>47</v>
      </c>
      <c r="Y829">
        <v>-54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</v>
      </c>
      <c r="AP829">
        <v>18</v>
      </c>
      <c r="AQ829">
        <v>19</v>
      </c>
      <c r="AR829">
        <v>20</v>
      </c>
      <c r="AS829">
        <v>14</v>
      </c>
      <c r="AT829">
        <v>14</v>
      </c>
      <c r="AU829">
        <v>15</v>
      </c>
      <c r="AV829">
        <v>17</v>
      </c>
      <c r="AW829">
        <v>19</v>
      </c>
      <c r="AX829">
        <v>5</v>
      </c>
      <c r="AY829">
        <v>0</v>
      </c>
      <c r="AZ829">
        <v>1</v>
      </c>
      <c r="BA829">
        <v>0</v>
      </c>
      <c r="BB829" t="s">
        <v>5362</v>
      </c>
      <c r="BG829" t="e" cm="1">
        <f t="array" ref="BG829">_xlfn.IFS(
  ISNUMBER(SEARCH("Ipad", Inventory[[#This Row],[Desc]])), "Apple")</f>
        <v>#N/A</v>
      </c>
    </row>
    <row r="830" spans="1:59" x14ac:dyDescent="0.25">
      <c r="A830">
        <v>125012</v>
      </c>
      <c r="B830" t="s">
        <v>2062</v>
      </c>
      <c r="C830" t="s">
        <v>49</v>
      </c>
      <c r="D830">
        <v>0</v>
      </c>
      <c r="E830">
        <v>0</v>
      </c>
      <c r="G830" t="s">
        <v>2063</v>
      </c>
      <c r="H830" s="21">
        <v>45105.409426122686</v>
      </c>
      <c r="I830" t="s">
        <v>5350</v>
      </c>
      <c r="J830" t="s">
        <v>51</v>
      </c>
      <c r="K830" t="b">
        <v>0</v>
      </c>
      <c r="N830" t="s">
        <v>52</v>
      </c>
      <c r="O830">
        <v>2.93</v>
      </c>
      <c r="Q830">
        <v>2.93</v>
      </c>
      <c r="R830">
        <v>4.5453999999999999</v>
      </c>
      <c r="S830">
        <v>0</v>
      </c>
      <c r="T830">
        <v>0</v>
      </c>
      <c r="X830" t="s">
        <v>47</v>
      </c>
      <c r="Y830">
        <v>-1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9</v>
      </c>
      <c r="AP830">
        <v>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G830" t="e" cm="1">
        <f t="array" ref="BG830">_xlfn.IFS(
  ISNUMBER(SEARCH("Galaxy", Inventory[[#This Row],[Desc]])), "Samsung")</f>
        <v>#N/A</v>
      </c>
    </row>
    <row r="831" spans="1:59" x14ac:dyDescent="0.25">
      <c r="A831">
        <v>125013</v>
      </c>
      <c r="B831" t="s">
        <v>2064</v>
      </c>
      <c r="C831" t="s">
        <v>58</v>
      </c>
      <c r="D831">
        <v>0</v>
      </c>
      <c r="E831">
        <v>0</v>
      </c>
      <c r="G831" t="s">
        <v>2065</v>
      </c>
      <c r="H831" s="21">
        <v>45105.409426122686</v>
      </c>
      <c r="I831" t="s">
        <v>5350</v>
      </c>
      <c r="J831" t="s">
        <v>51</v>
      </c>
      <c r="K831" t="b">
        <v>0</v>
      </c>
      <c r="N831" t="s">
        <v>52</v>
      </c>
      <c r="O831">
        <v>1.61</v>
      </c>
      <c r="Q831">
        <v>1.61</v>
      </c>
      <c r="R831">
        <v>4.0909000000000004</v>
      </c>
      <c r="S831">
        <v>0</v>
      </c>
      <c r="T831">
        <v>0</v>
      </c>
      <c r="X831" t="s">
        <v>47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12</v>
      </c>
      <c r="AP831">
        <v>12</v>
      </c>
      <c r="AQ831">
        <v>12</v>
      </c>
      <c r="AR831">
        <v>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5362</v>
      </c>
      <c r="BG831" t="e" cm="1">
        <f t="array" ref="BG831">_xlfn.IFS(
  ISNUMBER(SEARCH("Ipad", Inventory[[#This Row],[Desc]])), "Apple")</f>
        <v>#N/A</v>
      </c>
    </row>
    <row r="832" spans="1:59" x14ac:dyDescent="0.25">
      <c r="A832">
        <v>125014</v>
      </c>
      <c r="B832" t="s">
        <v>2066</v>
      </c>
      <c r="C832" t="s">
        <v>58</v>
      </c>
      <c r="D832">
        <v>0</v>
      </c>
      <c r="E832">
        <v>0</v>
      </c>
      <c r="G832" t="s">
        <v>2067</v>
      </c>
      <c r="H832" s="21">
        <v>45105.409426122686</v>
      </c>
      <c r="I832" t="s">
        <v>5350</v>
      </c>
      <c r="J832" t="s">
        <v>51</v>
      </c>
      <c r="K832" t="b">
        <v>0</v>
      </c>
      <c r="N832" t="s">
        <v>52</v>
      </c>
      <c r="O832">
        <v>10.06</v>
      </c>
      <c r="Q832">
        <v>10.06</v>
      </c>
      <c r="R832">
        <v>13.181800000000001</v>
      </c>
      <c r="S832">
        <v>0</v>
      </c>
      <c r="T832">
        <v>0</v>
      </c>
      <c r="X832" t="s">
        <v>47</v>
      </c>
      <c r="Y832">
        <v>64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9</v>
      </c>
      <c r="AP832">
        <v>6</v>
      </c>
      <c r="AQ832">
        <v>6</v>
      </c>
      <c r="AR832">
        <v>4</v>
      </c>
      <c r="AS832">
        <v>2</v>
      </c>
      <c r="AT832">
        <v>3</v>
      </c>
      <c r="AU832">
        <v>3</v>
      </c>
      <c r="AV832">
        <v>2</v>
      </c>
      <c r="AW832">
        <v>7</v>
      </c>
      <c r="AX832">
        <v>8</v>
      </c>
      <c r="AY832">
        <v>4</v>
      </c>
      <c r="AZ832">
        <v>2</v>
      </c>
      <c r="BA832">
        <v>3</v>
      </c>
      <c r="BG832" t="e" cm="1">
        <f t="array" ref="BG832">_xlfn.IFS(
  ISNUMBER(SEARCH("Galaxy", Inventory[[#This Row],[Desc]])), "Samsung")</f>
        <v>#N/A</v>
      </c>
    </row>
    <row r="833" spans="1:59" x14ac:dyDescent="0.25">
      <c r="A833">
        <v>125015</v>
      </c>
      <c r="B833" t="s">
        <v>2068</v>
      </c>
      <c r="C833" t="s">
        <v>58</v>
      </c>
      <c r="D833">
        <v>0</v>
      </c>
      <c r="E833">
        <v>0</v>
      </c>
      <c r="G833" t="s">
        <v>2069</v>
      </c>
      <c r="H833" s="21">
        <v>45105.409426122686</v>
      </c>
      <c r="I833" t="s">
        <v>5350</v>
      </c>
      <c r="J833" t="s">
        <v>51</v>
      </c>
      <c r="K833" t="b">
        <v>0</v>
      </c>
      <c r="N833" t="s">
        <v>52</v>
      </c>
      <c r="O833">
        <v>2.57</v>
      </c>
      <c r="Q833">
        <v>2.57</v>
      </c>
      <c r="R833">
        <v>5</v>
      </c>
      <c r="S833">
        <v>0</v>
      </c>
      <c r="T833">
        <v>0</v>
      </c>
      <c r="X833" t="s">
        <v>47</v>
      </c>
      <c r="Y833">
        <v>23</v>
      </c>
      <c r="Z833">
        <v>0</v>
      </c>
      <c r="AA833">
        <v>30</v>
      </c>
      <c r="AB833">
        <v>30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14</v>
      </c>
      <c r="AP833">
        <v>10</v>
      </c>
      <c r="AQ833">
        <v>10</v>
      </c>
      <c r="AR833">
        <v>8</v>
      </c>
      <c r="AS833">
        <v>7</v>
      </c>
      <c r="AT833">
        <v>5</v>
      </c>
      <c r="AU833">
        <v>20</v>
      </c>
      <c r="AV833">
        <v>22</v>
      </c>
      <c r="AW833">
        <v>12</v>
      </c>
      <c r="AX833">
        <v>7</v>
      </c>
      <c r="AY833">
        <v>3</v>
      </c>
      <c r="AZ833">
        <v>6</v>
      </c>
      <c r="BA833">
        <v>1</v>
      </c>
      <c r="BG833" t="e" cm="1">
        <f t="array" ref="BG833">_xlfn.IFS(
  ISNUMBER(SEARCH("Galaxy", Inventory[[#This Row],[Desc]])), "Samsung")</f>
        <v>#N/A</v>
      </c>
    </row>
    <row r="834" spans="1:59" x14ac:dyDescent="0.25">
      <c r="A834">
        <v>125016</v>
      </c>
      <c r="B834" t="s">
        <v>2070</v>
      </c>
      <c r="C834" t="s">
        <v>49</v>
      </c>
      <c r="D834">
        <v>0</v>
      </c>
      <c r="E834">
        <v>0</v>
      </c>
      <c r="G834" t="s">
        <v>2071</v>
      </c>
      <c r="H834" s="21">
        <v>45105.409426307873</v>
      </c>
      <c r="I834" t="s">
        <v>5350</v>
      </c>
      <c r="J834" t="s">
        <v>51</v>
      </c>
      <c r="K834" t="b">
        <v>0</v>
      </c>
      <c r="N834" t="s">
        <v>52</v>
      </c>
      <c r="O834">
        <v>2.93</v>
      </c>
      <c r="Q834">
        <v>2.93</v>
      </c>
      <c r="R834">
        <v>4.5453999999999999</v>
      </c>
      <c r="S834">
        <v>0</v>
      </c>
      <c r="T834">
        <v>0</v>
      </c>
      <c r="X834" t="s">
        <v>47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15</v>
      </c>
      <c r="AP834">
        <v>7</v>
      </c>
      <c r="AQ834">
        <v>8</v>
      </c>
      <c r="AR834">
        <v>6</v>
      </c>
      <c r="AS834">
        <v>10</v>
      </c>
      <c r="AT834">
        <v>1</v>
      </c>
      <c r="AU834">
        <v>13</v>
      </c>
      <c r="AV834">
        <v>14</v>
      </c>
      <c r="AW834">
        <v>6</v>
      </c>
      <c r="AX834">
        <v>0</v>
      </c>
      <c r="AY834">
        <v>0</v>
      </c>
      <c r="AZ834">
        <v>0</v>
      </c>
      <c r="BA834">
        <v>1</v>
      </c>
      <c r="BG834" t="e" cm="1">
        <f t="array" ref="BG834">_xlfn.IFS(
  ISNUMBER(SEARCH("Galaxy", Inventory[[#This Row],[Desc]])), "Samsung")</f>
        <v>#N/A</v>
      </c>
    </row>
    <row r="835" spans="1:59" x14ac:dyDescent="0.25">
      <c r="A835">
        <v>125017</v>
      </c>
      <c r="B835" t="s">
        <v>2072</v>
      </c>
      <c r="C835" t="s">
        <v>49</v>
      </c>
      <c r="D835">
        <v>0</v>
      </c>
      <c r="E835">
        <v>0</v>
      </c>
      <c r="G835" t="s">
        <v>2073</v>
      </c>
      <c r="H835" s="21">
        <v>45105.409426307873</v>
      </c>
      <c r="I835" t="s">
        <v>5350</v>
      </c>
      <c r="J835" t="s">
        <v>51</v>
      </c>
      <c r="K835" t="b">
        <v>0</v>
      </c>
      <c r="N835" t="s">
        <v>52</v>
      </c>
      <c r="O835">
        <v>2.09</v>
      </c>
      <c r="Q835">
        <v>2.09</v>
      </c>
      <c r="R835">
        <v>3.6362999999999999</v>
      </c>
      <c r="S835">
        <v>0</v>
      </c>
      <c r="T835">
        <v>0</v>
      </c>
      <c r="X835" t="s">
        <v>47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16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G835" t="e" cm="1">
        <f t="array" ref="BG835">_xlfn.IFS(
  ISNUMBER(SEARCH("Galaxy", Inventory[[#This Row],[Desc]])), "Samsung")</f>
        <v>#N/A</v>
      </c>
    </row>
    <row r="836" spans="1:59" x14ac:dyDescent="0.25">
      <c r="A836">
        <v>125018</v>
      </c>
      <c r="B836" t="s">
        <v>2074</v>
      </c>
      <c r="C836" t="s">
        <v>49</v>
      </c>
      <c r="D836">
        <v>0</v>
      </c>
      <c r="E836">
        <v>0</v>
      </c>
      <c r="G836" t="s">
        <v>2075</v>
      </c>
      <c r="H836" s="21">
        <v>45105.409426307873</v>
      </c>
      <c r="I836" t="s">
        <v>5350</v>
      </c>
      <c r="J836" t="s">
        <v>51</v>
      </c>
      <c r="K836" t="b">
        <v>0</v>
      </c>
      <c r="N836" t="s">
        <v>52</v>
      </c>
      <c r="O836">
        <v>2.65</v>
      </c>
      <c r="Q836">
        <v>2.65</v>
      </c>
      <c r="R836">
        <v>3.8180999999999998</v>
      </c>
      <c r="S836">
        <v>0</v>
      </c>
      <c r="T836">
        <v>0</v>
      </c>
      <c r="X836" t="s">
        <v>47</v>
      </c>
      <c r="Y836">
        <v>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18</v>
      </c>
      <c r="AP836">
        <v>12</v>
      </c>
      <c r="AQ836">
        <v>18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G836" t="e" cm="1">
        <f t="array" ref="BG836">_xlfn.IFS(
  ISNUMBER(SEARCH("Galaxy", Inventory[[#This Row],[Desc]])), "Samsung")</f>
        <v>#N/A</v>
      </c>
    </row>
    <row r="837" spans="1:59" x14ac:dyDescent="0.25">
      <c r="A837">
        <v>125019</v>
      </c>
      <c r="B837" t="s">
        <v>2076</v>
      </c>
      <c r="C837" t="s">
        <v>58</v>
      </c>
      <c r="D837">
        <v>0</v>
      </c>
      <c r="E837">
        <v>0</v>
      </c>
      <c r="G837" t="s">
        <v>2077</v>
      </c>
      <c r="H837" s="21">
        <v>45105.409426307873</v>
      </c>
      <c r="I837" t="s">
        <v>5350</v>
      </c>
      <c r="J837" t="s">
        <v>51</v>
      </c>
      <c r="K837" t="b">
        <v>0</v>
      </c>
      <c r="N837" t="s">
        <v>52</v>
      </c>
      <c r="O837">
        <v>3.4</v>
      </c>
      <c r="Q837">
        <v>3.4</v>
      </c>
      <c r="R837">
        <v>5.4545000000000003</v>
      </c>
      <c r="S837">
        <v>0</v>
      </c>
      <c r="T837">
        <v>0</v>
      </c>
      <c r="X837" t="s">
        <v>47</v>
      </c>
      <c r="Y837">
        <v>23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7</v>
      </c>
      <c r="AP837">
        <v>10</v>
      </c>
      <c r="AQ837">
        <v>2</v>
      </c>
      <c r="AR837">
        <v>15</v>
      </c>
      <c r="AS837">
        <v>3</v>
      </c>
      <c r="AT837">
        <v>0</v>
      </c>
      <c r="AU837">
        <v>4</v>
      </c>
      <c r="AV837">
        <v>1</v>
      </c>
      <c r="AW837">
        <v>0</v>
      </c>
      <c r="AX837">
        <v>6</v>
      </c>
      <c r="AY837">
        <v>0</v>
      </c>
      <c r="AZ837">
        <v>2</v>
      </c>
      <c r="BA837">
        <v>0</v>
      </c>
      <c r="BB837" t="s">
        <v>5362</v>
      </c>
      <c r="BG837" t="e" cm="1">
        <f t="array" ref="BG837">_xlfn.IFS(
  ISNUMBER(SEARCH("Ipad", Inventory[[#This Row],[Desc]])), "Apple")</f>
        <v>#N/A</v>
      </c>
    </row>
    <row r="838" spans="1:59" x14ac:dyDescent="0.25">
      <c r="A838">
        <v>125021</v>
      </c>
      <c r="B838" t="s">
        <v>2080</v>
      </c>
      <c r="C838" t="s">
        <v>58</v>
      </c>
      <c r="D838">
        <v>0</v>
      </c>
      <c r="E838">
        <v>0</v>
      </c>
      <c r="G838" t="s">
        <v>2081</v>
      </c>
      <c r="H838" s="21">
        <v>45105.409426307873</v>
      </c>
      <c r="I838" t="s">
        <v>5350</v>
      </c>
      <c r="J838" t="s">
        <v>51</v>
      </c>
      <c r="K838" t="b">
        <v>0</v>
      </c>
      <c r="N838" t="s">
        <v>52</v>
      </c>
      <c r="O838">
        <v>9.1999999999999993</v>
      </c>
      <c r="Q838">
        <v>9.1999999999999993</v>
      </c>
      <c r="R838">
        <v>13.181800000000001</v>
      </c>
      <c r="S838">
        <v>0</v>
      </c>
      <c r="T838">
        <v>0</v>
      </c>
      <c r="X838" t="s">
        <v>47</v>
      </c>
      <c r="Y838">
        <v>5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18</v>
      </c>
      <c r="AP838">
        <v>26</v>
      </c>
      <c r="AQ838">
        <v>19</v>
      </c>
      <c r="AR838">
        <v>7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5362</v>
      </c>
      <c r="BG838" t="str" cm="1">
        <f t="array" ref="BG838">_xlfn.IFS(
  ISNUMBER(SEARCH("Ipad", Inventory[[#This Row],[Desc]])), "Apple")</f>
        <v>Apple</v>
      </c>
    </row>
    <row r="839" spans="1:59" x14ac:dyDescent="0.25">
      <c r="A839">
        <v>125022</v>
      </c>
      <c r="B839" t="s">
        <v>2082</v>
      </c>
      <c r="C839" t="s">
        <v>58</v>
      </c>
      <c r="D839">
        <v>0</v>
      </c>
      <c r="E839">
        <v>0</v>
      </c>
      <c r="G839" t="s">
        <v>2083</v>
      </c>
      <c r="H839" s="21">
        <v>45105.409426307873</v>
      </c>
      <c r="I839" t="s">
        <v>5350</v>
      </c>
      <c r="J839" t="s">
        <v>51</v>
      </c>
      <c r="K839" t="b">
        <v>0</v>
      </c>
      <c r="N839" t="s">
        <v>52</v>
      </c>
      <c r="O839">
        <v>2.57</v>
      </c>
      <c r="Q839">
        <v>2.57</v>
      </c>
      <c r="R839">
        <v>5</v>
      </c>
      <c r="S839">
        <v>0</v>
      </c>
      <c r="T839">
        <v>0</v>
      </c>
      <c r="X839" t="s">
        <v>47</v>
      </c>
      <c r="Y839">
        <v>45</v>
      </c>
      <c r="Z839">
        <v>1</v>
      </c>
      <c r="AA839">
        <v>20</v>
      </c>
      <c r="AB839">
        <v>20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</v>
      </c>
      <c r="AP839">
        <v>3</v>
      </c>
      <c r="AQ839">
        <v>3</v>
      </c>
      <c r="AR839">
        <v>3</v>
      </c>
      <c r="AS839">
        <v>0</v>
      </c>
      <c r="AT839">
        <v>0</v>
      </c>
      <c r="AU839">
        <v>16</v>
      </c>
      <c r="AV839">
        <v>12</v>
      </c>
      <c r="AW839">
        <v>7</v>
      </c>
      <c r="AX839">
        <v>6</v>
      </c>
      <c r="AY839">
        <v>2</v>
      </c>
      <c r="AZ839">
        <v>4</v>
      </c>
      <c r="BA839">
        <v>3</v>
      </c>
      <c r="BG839" t="e" cm="1">
        <f t="array" ref="BG839">_xlfn.IFS(
  ISNUMBER(SEARCH("Galaxy", Inventory[[#This Row],[Desc]])), "Samsung")</f>
        <v>#N/A</v>
      </c>
    </row>
    <row r="840" spans="1:59" x14ac:dyDescent="0.25">
      <c r="A840">
        <v>125023</v>
      </c>
      <c r="B840" t="s">
        <v>2084</v>
      </c>
      <c r="C840" t="s">
        <v>58</v>
      </c>
      <c r="D840">
        <v>4</v>
      </c>
      <c r="E840">
        <v>0</v>
      </c>
      <c r="F840" t="s">
        <v>2085</v>
      </c>
      <c r="G840" t="s">
        <v>2086</v>
      </c>
      <c r="H840" s="21">
        <v>45105.409426307873</v>
      </c>
      <c r="I840" t="s">
        <v>5350</v>
      </c>
      <c r="J840" t="s">
        <v>51</v>
      </c>
      <c r="K840" t="b">
        <v>0</v>
      </c>
      <c r="N840" t="s">
        <v>52</v>
      </c>
      <c r="O840">
        <v>1.62</v>
      </c>
      <c r="Q840">
        <v>1.62</v>
      </c>
      <c r="R840">
        <v>4.0909000000000004</v>
      </c>
      <c r="S840">
        <v>0</v>
      </c>
      <c r="T840">
        <v>0</v>
      </c>
      <c r="X840" t="s">
        <v>47</v>
      </c>
      <c r="Y840">
        <v>16</v>
      </c>
      <c r="Z840">
        <v>0</v>
      </c>
      <c r="AA840">
        <v>50</v>
      </c>
      <c r="AB840">
        <v>50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24</v>
      </c>
      <c r="AP840">
        <v>23</v>
      </c>
      <c r="AQ840">
        <v>19</v>
      </c>
      <c r="AR840">
        <v>16</v>
      </c>
      <c r="AS840">
        <v>15</v>
      </c>
      <c r="AT840">
        <v>10</v>
      </c>
      <c r="AU840">
        <v>13</v>
      </c>
      <c r="AV840">
        <v>21</v>
      </c>
      <c r="AW840">
        <v>27</v>
      </c>
      <c r="AX840">
        <v>4</v>
      </c>
      <c r="AY840">
        <v>17</v>
      </c>
      <c r="AZ840">
        <v>12</v>
      </c>
      <c r="BA840">
        <v>0</v>
      </c>
      <c r="BB840" t="s">
        <v>5362</v>
      </c>
      <c r="BG840" t="e" cm="1">
        <f t="array" ref="BG840">_xlfn.IFS(
  ISNUMBER(SEARCH("Ipad", Inventory[[#This Row],[Desc]])), "Apple")</f>
        <v>#N/A</v>
      </c>
    </row>
    <row r="841" spans="1:59" x14ac:dyDescent="0.25">
      <c r="A841">
        <v>125024</v>
      </c>
      <c r="B841" t="s">
        <v>2087</v>
      </c>
      <c r="C841" t="s">
        <v>58</v>
      </c>
      <c r="D841">
        <v>0</v>
      </c>
      <c r="E841">
        <v>0</v>
      </c>
      <c r="G841" t="s">
        <v>2088</v>
      </c>
      <c r="H841" s="21">
        <v>45105.409426307873</v>
      </c>
      <c r="I841" t="s">
        <v>5350</v>
      </c>
      <c r="J841" t="s">
        <v>51</v>
      </c>
      <c r="K841" t="b">
        <v>0</v>
      </c>
      <c r="N841" t="s">
        <v>52</v>
      </c>
      <c r="O841">
        <v>1.9</v>
      </c>
      <c r="Q841">
        <v>1.9</v>
      </c>
      <c r="R841">
        <v>3.6362999999999999</v>
      </c>
      <c r="S841">
        <v>0</v>
      </c>
      <c r="T841">
        <v>0</v>
      </c>
      <c r="X841" t="s">
        <v>47</v>
      </c>
      <c r="Y841">
        <v>21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5</v>
      </c>
      <c r="AP841">
        <v>10</v>
      </c>
      <c r="AQ841">
        <v>6</v>
      </c>
      <c r="AR841">
        <v>4</v>
      </c>
      <c r="AS841">
        <v>4</v>
      </c>
      <c r="AT841">
        <v>0</v>
      </c>
      <c r="AU841">
        <v>1</v>
      </c>
      <c r="AV841">
        <v>6</v>
      </c>
      <c r="AW841">
        <v>2</v>
      </c>
      <c r="AX841">
        <v>1</v>
      </c>
      <c r="AY841">
        <v>0</v>
      </c>
      <c r="AZ841">
        <v>1</v>
      </c>
      <c r="BA841">
        <v>0</v>
      </c>
      <c r="BB841" t="s">
        <v>5362</v>
      </c>
      <c r="BG841" t="e" cm="1">
        <f t="array" ref="BG841">_xlfn.IFS(
  ISNUMBER(SEARCH("Ipad", Inventory[[#This Row],[Desc]])), "Apple")</f>
        <v>#N/A</v>
      </c>
    </row>
    <row r="842" spans="1:59" x14ac:dyDescent="0.25">
      <c r="A842">
        <v>125025</v>
      </c>
      <c r="B842" t="s">
        <v>2089</v>
      </c>
      <c r="C842" t="s">
        <v>58</v>
      </c>
      <c r="D842">
        <v>0</v>
      </c>
      <c r="E842">
        <v>0</v>
      </c>
      <c r="G842" t="s">
        <v>2090</v>
      </c>
      <c r="H842" s="21">
        <v>45105.409426307873</v>
      </c>
      <c r="I842" t="s">
        <v>5350</v>
      </c>
      <c r="J842" t="s">
        <v>51</v>
      </c>
      <c r="K842" t="b">
        <v>0</v>
      </c>
      <c r="N842" t="s">
        <v>52</v>
      </c>
      <c r="O842">
        <v>1.61</v>
      </c>
      <c r="Q842">
        <v>1.61</v>
      </c>
      <c r="R842">
        <v>4.0909000000000004</v>
      </c>
      <c r="S842">
        <v>0</v>
      </c>
      <c r="T842">
        <v>0</v>
      </c>
      <c r="X842" t="s">
        <v>47</v>
      </c>
      <c r="Y842">
        <v>14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13</v>
      </c>
      <c r="AP842">
        <v>10</v>
      </c>
      <c r="AQ842">
        <v>2</v>
      </c>
      <c r="AR842">
        <v>4</v>
      </c>
      <c r="AS842">
        <v>5</v>
      </c>
      <c r="AT842">
        <v>2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5362</v>
      </c>
      <c r="BG842" t="e" cm="1">
        <f t="array" ref="BG842">_xlfn.IFS(
  ISNUMBER(SEARCH("Ipad", Inventory[[#This Row],[Desc]])), "Apple")</f>
        <v>#N/A</v>
      </c>
    </row>
    <row r="843" spans="1:59" x14ac:dyDescent="0.25">
      <c r="A843">
        <v>125026</v>
      </c>
      <c r="B843" t="s">
        <v>2091</v>
      </c>
      <c r="C843" t="s">
        <v>114</v>
      </c>
      <c r="D843">
        <v>0</v>
      </c>
      <c r="E843">
        <v>0</v>
      </c>
      <c r="G843" t="s">
        <v>2092</v>
      </c>
      <c r="H843" s="21">
        <v>45105.409426307873</v>
      </c>
      <c r="I843" t="s">
        <v>5350</v>
      </c>
      <c r="J843" t="s">
        <v>51</v>
      </c>
      <c r="K843" t="b">
        <v>0</v>
      </c>
      <c r="N843" t="s">
        <v>52</v>
      </c>
      <c r="O843">
        <v>2.57</v>
      </c>
      <c r="Q843">
        <v>2.57</v>
      </c>
      <c r="R843">
        <v>4.0909000000000004</v>
      </c>
      <c r="S843">
        <v>0</v>
      </c>
      <c r="T843">
        <v>0</v>
      </c>
      <c r="X843" t="s">
        <v>47</v>
      </c>
      <c r="Y843">
        <v>23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5</v>
      </c>
      <c r="AP843">
        <v>8</v>
      </c>
      <c r="AQ843">
        <v>3</v>
      </c>
      <c r="AR843">
        <v>6</v>
      </c>
      <c r="AS843">
        <v>5</v>
      </c>
      <c r="AT843">
        <v>2</v>
      </c>
      <c r="AU843">
        <v>1</v>
      </c>
      <c r="AV843">
        <v>1</v>
      </c>
      <c r="AW843">
        <v>2</v>
      </c>
      <c r="AX843">
        <v>4</v>
      </c>
      <c r="AY843">
        <v>2</v>
      </c>
      <c r="AZ843">
        <v>4</v>
      </c>
      <c r="BA843">
        <v>2</v>
      </c>
      <c r="BB843" t="s">
        <v>5362</v>
      </c>
      <c r="BG843" t="e" cm="1">
        <f t="array" ref="BG843">_xlfn.IFS(
  ISNUMBER(SEARCH("Ipad", Inventory[[#This Row],[Desc]])), "Apple")</f>
        <v>#N/A</v>
      </c>
    </row>
    <row r="844" spans="1:59" x14ac:dyDescent="0.25">
      <c r="A844">
        <v>125027</v>
      </c>
      <c r="B844" t="s">
        <v>2093</v>
      </c>
      <c r="C844" t="s">
        <v>49</v>
      </c>
      <c r="D844">
        <v>0</v>
      </c>
      <c r="E844">
        <v>0</v>
      </c>
      <c r="G844" t="s">
        <v>2094</v>
      </c>
      <c r="H844" s="21">
        <v>45105.409426307873</v>
      </c>
      <c r="I844" t="s">
        <v>5350</v>
      </c>
      <c r="J844" t="s">
        <v>51</v>
      </c>
      <c r="K844" t="b">
        <v>0</v>
      </c>
      <c r="N844" t="s">
        <v>52</v>
      </c>
      <c r="O844">
        <v>2.93</v>
      </c>
      <c r="Q844">
        <v>2.93</v>
      </c>
      <c r="R844">
        <v>4.5453999999999999</v>
      </c>
      <c r="S844">
        <v>0</v>
      </c>
      <c r="T844">
        <v>0</v>
      </c>
      <c r="X844" t="s">
        <v>47</v>
      </c>
      <c r="Y844">
        <v>10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12</v>
      </c>
      <c r="AP844">
        <v>4</v>
      </c>
      <c r="AQ844">
        <v>2</v>
      </c>
      <c r="AR844">
        <v>3</v>
      </c>
      <c r="AS844">
        <v>4</v>
      </c>
      <c r="AT844">
        <v>3</v>
      </c>
      <c r="AU844">
        <v>0</v>
      </c>
      <c r="AV844">
        <v>2</v>
      </c>
      <c r="AW844">
        <v>1</v>
      </c>
      <c r="AX844">
        <v>1</v>
      </c>
      <c r="AY844">
        <v>0</v>
      </c>
      <c r="AZ844">
        <v>0</v>
      </c>
      <c r="BA844">
        <v>0</v>
      </c>
      <c r="BG844" t="e" cm="1">
        <f t="array" ref="BG844">_xlfn.IFS(
  ISNUMBER(SEARCH("Galaxy", Inventory[[#This Row],[Desc]])), "Samsung")</f>
        <v>#N/A</v>
      </c>
    </row>
    <row r="845" spans="1:59" x14ac:dyDescent="0.25">
      <c r="A845">
        <v>125028</v>
      </c>
      <c r="B845" t="s">
        <v>2095</v>
      </c>
      <c r="C845" t="s">
        <v>58</v>
      </c>
      <c r="D845">
        <v>0</v>
      </c>
      <c r="E845">
        <v>0</v>
      </c>
      <c r="G845" t="s">
        <v>2096</v>
      </c>
      <c r="H845" s="21">
        <v>45105.409426307873</v>
      </c>
      <c r="I845" t="s">
        <v>5350</v>
      </c>
      <c r="J845" t="s">
        <v>51</v>
      </c>
      <c r="K845" t="b">
        <v>0</v>
      </c>
      <c r="N845" t="s">
        <v>52</v>
      </c>
      <c r="O845">
        <v>1.9</v>
      </c>
      <c r="Q845">
        <v>2.9</v>
      </c>
      <c r="R845">
        <v>4.4318</v>
      </c>
      <c r="S845">
        <v>0</v>
      </c>
      <c r="T845">
        <v>0</v>
      </c>
      <c r="X845" t="s">
        <v>47</v>
      </c>
      <c r="Y845">
        <v>46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7</v>
      </c>
      <c r="AP845">
        <v>4</v>
      </c>
      <c r="AQ845">
        <v>5</v>
      </c>
      <c r="AR845">
        <v>0</v>
      </c>
      <c r="AS845">
        <v>2</v>
      </c>
      <c r="AT845">
        <v>3</v>
      </c>
      <c r="AU845">
        <v>2</v>
      </c>
      <c r="AV845">
        <v>2</v>
      </c>
      <c r="AW845">
        <v>5</v>
      </c>
      <c r="AX845">
        <v>5</v>
      </c>
      <c r="AY845">
        <v>0</v>
      </c>
      <c r="AZ845">
        <v>2</v>
      </c>
      <c r="BA845">
        <v>3</v>
      </c>
      <c r="BB845" t="s">
        <v>5362</v>
      </c>
      <c r="BG845" t="e" cm="1">
        <f t="array" ref="BG845">_xlfn.IFS(
  ISNUMBER(SEARCH("Ipad", Inventory[[#This Row],[Desc]])), "Apple")</f>
        <v>#N/A</v>
      </c>
    </row>
    <row r="846" spans="1:59" x14ac:dyDescent="0.25">
      <c r="A846">
        <v>125029</v>
      </c>
      <c r="B846" t="s">
        <v>2097</v>
      </c>
      <c r="C846" t="s">
        <v>58</v>
      </c>
      <c r="D846">
        <v>0</v>
      </c>
      <c r="E846">
        <v>0</v>
      </c>
      <c r="G846" t="s">
        <v>2098</v>
      </c>
      <c r="H846" s="21">
        <v>45105.409426307873</v>
      </c>
      <c r="I846" t="s">
        <v>5350</v>
      </c>
      <c r="J846" t="s">
        <v>51</v>
      </c>
      <c r="K846" t="b">
        <v>0</v>
      </c>
      <c r="N846" t="s">
        <v>52</v>
      </c>
      <c r="O846">
        <v>9.1999999999999993</v>
      </c>
      <c r="Q846">
        <v>10.06</v>
      </c>
      <c r="R846">
        <v>13.181800000000001</v>
      </c>
      <c r="S846">
        <v>0</v>
      </c>
      <c r="T846">
        <v>0</v>
      </c>
      <c r="X846" t="s">
        <v>47</v>
      </c>
      <c r="Y846">
        <v>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8</v>
      </c>
      <c r="AP846">
        <v>6</v>
      </c>
      <c r="AQ846">
        <v>1</v>
      </c>
      <c r="AR846">
        <v>1</v>
      </c>
      <c r="AS846">
        <v>5</v>
      </c>
      <c r="AT846">
        <v>2</v>
      </c>
      <c r="AU846">
        <v>1</v>
      </c>
      <c r="AV846">
        <v>1</v>
      </c>
      <c r="AW846">
        <v>5</v>
      </c>
      <c r="AX846">
        <v>5</v>
      </c>
      <c r="AY846">
        <v>0</v>
      </c>
      <c r="AZ846">
        <v>0</v>
      </c>
      <c r="BA846">
        <v>2</v>
      </c>
      <c r="BB846" t="s">
        <v>5362</v>
      </c>
      <c r="BG846" t="str" cm="1">
        <f t="array" ref="BG846">_xlfn.IFS(
  ISNUMBER(SEARCH("Ipad", Inventory[[#This Row],[Desc]])), "Apple")</f>
        <v>Apple</v>
      </c>
    </row>
    <row r="847" spans="1:59" x14ac:dyDescent="0.25">
      <c r="A847">
        <v>125030</v>
      </c>
      <c r="B847" t="s">
        <v>2099</v>
      </c>
      <c r="C847" t="s">
        <v>58</v>
      </c>
      <c r="D847">
        <v>0</v>
      </c>
      <c r="E847">
        <v>0</v>
      </c>
      <c r="G847" t="s">
        <v>2100</v>
      </c>
      <c r="H847" s="21">
        <v>45105.409426307873</v>
      </c>
      <c r="I847" t="s">
        <v>5350</v>
      </c>
      <c r="J847" t="s">
        <v>51</v>
      </c>
      <c r="K847" t="b">
        <v>0</v>
      </c>
      <c r="N847" t="s">
        <v>52</v>
      </c>
      <c r="O847">
        <v>1.62</v>
      </c>
      <c r="Q847">
        <v>1.62</v>
      </c>
      <c r="R847">
        <v>4.0909000000000004</v>
      </c>
      <c r="S847">
        <v>0</v>
      </c>
      <c r="T847">
        <v>0</v>
      </c>
      <c r="X847" t="s">
        <v>47</v>
      </c>
      <c r="Y847">
        <v>48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8</v>
      </c>
      <c r="AP847">
        <v>10</v>
      </c>
      <c r="AQ847">
        <v>2</v>
      </c>
      <c r="AR847">
        <v>5</v>
      </c>
      <c r="AS847">
        <v>8</v>
      </c>
      <c r="AT847">
        <v>0</v>
      </c>
      <c r="AU847">
        <v>5</v>
      </c>
      <c r="AV847">
        <v>7</v>
      </c>
      <c r="AW847">
        <v>9</v>
      </c>
      <c r="AX847">
        <v>1</v>
      </c>
      <c r="AY847">
        <v>0</v>
      </c>
      <c r="AZ847">
        <v>0</v>
      </c>
      <c r="BA847">
        <v>0</v>
      </c>
      <c r="BB847" t="s">
        <v>5362</v>
      </c>
      <c r="BG847" t="e" cm="1">
        <f t="array" ref="BG847">_xlfn.IFS(
  ISNUMBER(SEARCH("Ipad", Inventory[[#This Row],[Desc]])), "Apple")</f>
        <v>#N/A</v>
      </c>
    </row>
    <row r="848" spans="1:59" x14ac:dyDescent="0.25">
      <c r="A848">
        <v>125031</v>
      </c>
      <c r="B848" t="s">
        <v>2101</v>
      </c>
      <c r="C848" t="s">
        <v>58</v>
      </c>
      <c r="D848">
        <v>0</v>
      </c>
      <c r="E848">
        <v>0</v>
      </c>
      <c r="G848" t="s">
        <v>2102</v>
      </c>
      <c r="H848" s="21">
        <v>45105.409426307873</v>
      </c>
      <c r="I848" t="s">
        <v>5350</v>
      </c>
      <c r="J848" t="s">
        <v>51</v>
      </c>
      <c r="K848" t="b">
        <v>0</v>
      </c>
      <c r="N848" t="s">
        <v>52</v>
      </c>
      <c r="O848">
        <v>1.62</v>
      </c>
      <c r="Q848">
        <v>1.62</v>
      </c>
      <c r="R848">
        <v>4.0909000000000004</v>
      </c>
      <c r="S848">
        <v>0</v>
      </c>
      <c r="T848">
        <v>0</v>
      </c>
      <c r="X848" t="s">
        <v>47</v>
      </c>
      <c r="Y848">
        <v>24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6</v>
      </c>
      <c r="AP848">
        <v>0</v>
      </c>
      <c r="AQ848">
        <v>5</v>
      </c>
      <c r="AR848">
        <v>3</v>
      </c>
      <c r="AS848">
        <v>4</v>
      </c>
      <c r="AT848">
        <v>1</v>
      </c>
      <c r="AU848">
        <v>8</v>
      </c>
      <c r="AV848">
        <v>1</v>
      </c>
      <c r="AW848">
        <v>2</v>
      </c>
      <c r="AX848">
        <v>4</v>
      </c>
      <c r="AY848">
        <v>4</v>
      </c>
      <c r="AZ848">
        <v>5</v>
      </c>
      <c r="BA848">
        <v>5</v>
      </c>
      <c r="BB848" t="s">
        <v>5362</v>
      </c>
      <c r="BG848" t="e" cm="1">
        <f t="array" ref="BG848">_xlfn.IFS(
  ISNUMBER(SEARCH("Ipad", Inventory[[#This Row],[Desc]])), "Apple")</f>
        <v>#N/A</v>
      </c>
    </row>
    <row r="849" spans="1:59" x14ac:dyDescent="0.25">
      <c r="A849">
        <v>125032</v>
      </c>
      <c r="B849" t="s">
        <v>2103</v>
      </c>
      <c r="C849" t="s">
        <v>58</v>
      </c>
      <c r="D849">
        <v>0</v>
      </c>
      <c r="E849">
        <v>0</v>
      </c>
      <c r="G849" t="s">
        <v>2104</v>
      </c>
      <c r="H849" s="21">
        <v>45105.409426307873</v>
      </c>
      <c r="I849" t="s">
        <v>5350</v>
      </c>
      <c r="J849" t="s">
        <v>51</v>
      </c>
      <c r="K849" t="b">
        <v>0</v>
      </c>
      <c r="N849" t="s">
        <v>52</v>
      </c>
      <c r="O849">
        <v>1.62</v>
      </c>
      <c r="Q849">
        <v>1.62</v>
      </c>
      <c r="R849">
        <v>4.0909000000000004</v>
      </c>
      <c r="S849">
        <v>0</v>
      </c>
      <c r="T849">
        <v>0</v>
      </c>
      <c r="X849" t="s">
        <v>47</v>
      </c>
      <c r="Y849">
        <v>31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8</v>
      </c>
      <c r="AP849">
        <v>1</v>
      </c>
      <c r="AQ849">
        <v>4</v>
      </c>
      <c r="AR849">
        <v>4</v>
      </c>
      <c r="AS849">
        <v>2</v>
      </c>
      <c r="AT849">
        <v>1</v>
      </c>
      <c r="AU849">
        <v>5</v>
      </c>
      <c r="AV849">
        <v>2</v>
      </c>
      <c r="AW849">
        <v>4</v>
      </c>
      <c r="AX849">
        <v>1</v>
      </c>
      <c r="AY849">
        <v>1</v>
      </c>
      <c r="AZ849">
        <v>2</v>
      </c>
      <c r="BA849">
        <v>2</v>
      </c>
      <c r="BB849" t="s">
        <v>5362</v>
      </c>
      <c r="BG849" t="e" cm="1">
        <f t="array" ref="BG849">_xlfn.IFS(
  ISNUMBER(SEARCH("Ipad", Inventory[[#This Row],[Desc]])), "Apple")</f>
        <v>#N/A</v>
      </c>
    </row>
    <row r="850" spans="1:59" x14ac:dyDescent="0.25">
      <c r="A850">
        <v>125033</v>
      </c>
      <c r="B850" t="s">
        <v>2105</v>
      </c>
      <c r="C850" t="s">
        <v>49</v>
      </c>
      <c r="D850">
        <v>0</v>
      </c>
      <c r="E850">
        <v>0</v>
      </c>
      <c r="G850" t="s">
        <v>2106</v>
      </c>
      <c r="H850" s="21">
        <v>45105.409426307873</v>
      </c>
      <c r="I850" t="s">
        <v>5350</v>
      </c>
      <c r="J850" t="s">
        <v>51</v>
      </c>
      <c r="K850" t="b">
        <v>0</v>
      </c>
      <c r="N850" t="s">
        <v>52</v>
      </c>
      <c r="O850">
        <v>2.65</v>
      </c>
      <c r="Q850">
        <v>2.65</v>
      </c>
      <c r="R850">
        <v>5</v>
      </c>
      <c r="S850">
        <v>0</v>
      </c>
      <c r="T850">
        <v>0</v>
      </c>
      <c r="X850" t="s">
        <v>47</v>
      </c>
      <c r="Y850">
        <v>-31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26</v>
      </c>
      <c r="AP850">
        <v>51</v>
      </c>
      <c r="AQ850">
        <v>57</v>
      </c>
      <c r="AR850">
        <v>21</v>
      </c>
      <c r="AS850">
        <v>0</v>
      </c>
      <c r="AT850">
        <v>0</v>
      </c>
      <c r="AU850">
        <v>55</v>
      </c>
      <c r="AV850">
        <v>50</v>
      </c>
      <c r="AW850">
        <v>46</v>
      </c>
      <c r="AX850">
        <v>19</v>
      </c>
      <c r="AY850">
        <v>31</v>
      </c>
      <c r="AZ850">
        <v>27</v>
      </c>
      <c r="BA850">
        <v>0</v>
      </c>
      <c r="BB850" t="s">
        <v>5362</v>
      </c>
      <c r="BG850" t="e" cm="1">
        <f t="array" ref="BG850">_xlfn.IFS(
  ISNUMBER(SEARCH("Ipad", Inventory[[#This Row],[Desc]])), "Apple")</f>
        <v>#N/A</v>
      </c>
    </row>
    <row r="851" spans="1:59" x14ac:dyDescent="0.25">
      <c r="A851">
        <v>125034</v>
      </c>
      <c r="B851" t="s">
        <v>2107</v>
      </c>
      <c r="C851" t="s">
        <v>49</v>
      </c>
      <c r="D851">
        <v>0</v>
      </c>
      <c r="E851">
        <v>0</v>
      </c>
      <c r="G851" t="s">
        <v>2108</v>
      </c>
      <c r="H851" s="21">
        <v>45105.409426307873</v>
      </c>
      <c r="I851" t="s">
        <v>5350</v>
      </c>
      <c r="J851" t="s">
        <v>51</v>
      </c>
      <c r="K851" t="b">
        <v>0</v>
      </c>
      <c r="N851" t="s">
        <v>52</v>
      </c>
      <c r="O851">
        <v>2.93</v>
      </c>
      <c r="Q851">
        <v>2.93</v>
      </c>
      <c r="R851">
        <v>4.5453999999999999</v>
      </c>
      <c r="S851">
        <v>0</v>
      </c>
      <c r="T851">
        <v>0</v>
      </c>
      <c r="X851" t="s">
        <v>47</v>
      </c>
      <c r="Y851">
        <v>7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6</v>
      </c>
      <c r="AP851">
        <v>3</v>
      </c>
      <c r="AQ851">
        <v>2</v>
      </c>
      <c r="AR851">
        <v>0</v>
      </c>
      <c r="AS851">
        <v>2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G851" t="e" cm="1">
        <f t="array" ref="BG851">_xlfn.IFS(
  ISNUMBER(SEARCH("Galaxy", Inventory[[#This Row],[Desc]])), "Samsung")</f>
        <v>#N/A</v>
      </c>
    </row>
    <row r="852" spans="1:59" x14ac:dyDescent="0.25">
      <c r="A852">
        <v>125035</v>
      </c>
      <c r="B852" t="s">
        <v>2109</v>
      </c>
      <c r="C852" t="s">
        <v>49</v>
      </c>
      <c r="D852">
        <v>0</v>
      </c>
      <c r="E852">
        <v>0</v>
      </c>
      <c r="G852" t="s">
        <v>2110</v>
      </c>
      <c r="H852" s="21">
        <v>45105.409426307873</v>
      </c>
      <c r="I852" t="s">
        <v>5350</v>
      </c>
      <c r="J852" t="s">
        <v>51</v>
      </c>
      <c r="K852" t="b">
        <v>0</v>
      </c>
      <c r="N852" t="s">
        <v>52</v>
      </c>
      <c r="O852">
        <v>2.65</v>
      </c>
      <c r="Q852">
        <v>2.65</v>
      </c>
      <c r="R852">
        <v>3.8182</v>
      </c>
      <c r="S852">
        <v>0</v>
      </c>
      <c r="T852">
        <v>0</v>
      </c>
      <c r="X852" t="s">
        <v>47</v>
      </c>
      <c r="Y852">
        <v>111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G852" t="e" cm="1">
        <f t="array" ref="BG852">_xlfn.IFS(
  ISNUMBER(SEARCH("Galaxy", Inventory[[#This Row],[Desc]])), "Samsung")</f>
        <v>#N/A</v>
      </c>
    </row>
    <row r="853" spans="1:59" x14ac:dyDescent="0.25">
      <c r="A853">
        <v>125036</v>
      </c>
      <c r="B853" t="s">
        <v>2111</v>
      </c>
      <c r="C853" t="s">
        <v>49</v>
      </c>
      <c r="D853">
        <v>0</v>
      </c>
      <c r="E853">
        <v>0</v>
      </c>
      <c r="G853" t="s">
        <v>2112</v>
      </c>
      <c r="H853" s="21">
        <v>45105.409426307873</v>
      </c>
      <c r="I853" t="s">
        <v>5350</v>
      </c>
      <c r="J853" t="s">
        <v>51</v>
      </c>
      <c r="K853" t="b">
        <v>0</v>
      </c>
      <c r="N853" t="s">
        <v>52</v>
      </c>
      <c r="O853">
        <v>2.65</v>
      </c>
      <c r="Q853">
        <v>2.65</v>
      </c>
      <c r="R853">
        <v>3.8180999999999998</v>
      </c>
      <c r="S853">
        <v>0</v>
      </c>
      <c r="T853">
        <v>0</v>
      </c>
      <c r="X853" t="s">
        <v>47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6</v>
      </c>
      <c r="AP853">
        <v>7</v>
      </c>
      <c r="AQ853">
        <v>12</v>
      </c>
      <c r="AR853">
        <v>5</v>
      </c>
      <c r="AS853">
        <v>3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G853" t="e" cm="1">
        <f t="array" ref="BG853">_xlfn.IFS(
  ISNUMBER(SEARCH("Galaxy", Inventory[[#This Row],[Desc]])), "Samsung")</f>
        <v>#N/A</v>
      </c>
    </row>
    <row r="854" spans="1:59" x14ac:dyDescent="0.25">
      <c r="A854">
        <v>125037</v>
      </c>
      <c r="B854" t="s">
        <v>2113</v>
      </c>
      <c r="C854" t="s">
        <v>49</v>
      </c>
      <c r="D854">
        <v>0</v>
      </c>
      <c r="E854">
        <v>0</v>
      </c>
      <c r="G854" t="s">
        <v>2114</v>
      </c>
      <c r="H854" s="21">
        <v>45105.409426307873</v>
      </c>
      <c r="I854" t="s">
        <v>5350</v>
      </c>
      <c r="J854" t="s">
        <v>51</v>
      </c>
      <c r="K854" t="b">
        <v>0</v>
      </c>
      <c r="N854" t="s">
        <v>52</v>
      </c>
      <c r="O854">
        <v>2.65</v>
      </c>
      <c r="Q854">
        <v>2.65</v>
      </c>
      <c r="R854">
        <v>3.8180999999999998</v>
      </c>
      <c r="S854">
        <v>0</v>
      </c>
      <c r="T854">
        <v>0</v>
      </c>
      <c r="X854" t="s">
        <v>47</v>
      </c>
      <c r="Y854">
        <v>85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</v>
      </c>
      <c r="AP854">
        <v>3</v>
      </c>
      <c r="AQ854">
        <v>0</v>
      </c>
      <c r="AR854">
        <v>1</v>
      </c>
      <c r="AS854">
        <v>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2</v>
      </c>
      <c r="BA854">
        <v>2</v>
      </c>
      <c r="BG854" t="e" cm="1">
        <f t="array" ref="BG854">_xlfn.IFS(
  ISNUMBER(SEARCH("Galaxy", Inventory[[#This Row],[Desc]])), "Samsung")</f>
        <v>#N/A</v>
      </c>
    </row>
    <row r="855" spans="1:59" x14ac:dyDescent="0.25">
      <c r="A855">
        <v>125038</v>
      </c>
      <c r="B855" t="s">
        <v>2115</v>
      </c>
      <c r="C855" t="s">
        <v>49</v>
      </c>
      <c r="D855">
        <v>0</v>
      </c>
      <c r="E855">
        <v>0</v>
      </c>
      <c r="G855" t="s">
        <v>2116</v>
      </c>
      <c r="H855" s="21">
        <v>45105.409426307873</v>
      </c>
      <c r="I855" t="s">
        <v>5350</v>
      </c>
      <c r="J855" t="s">
        <v>51</v>
      </c>
      <c r="K855" t="b">
        <v>0</v>
      </c>
      <c r="N855" t="s">
        <v>52</v>
      </c>
      <c r="O855">
        <v>2.65</v>
      </c>
      <c r="Q855">
        <v>2.65</v>
      </c>
      <c r="R855">
        <v>5</v>
      </c>
      <c r="S855">
        <v>0</v>
      </c>
      <c r="T855">
        <v>0</v>
      </c>
      <c r="X855" t="s">
        <v>47</v>
      </c>
      <c r="Y855">
        <v>52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</v>
      </c>
      <c r="AP855">
        <v>3</v>
      </c>
      <c r="AQ855">
        <v>3</v>
      </c>
      <c r="AR855">
        <v>5</v>
      </c>
      <c r="AS855">
        <v>4</v>
      </c>
      <c r="AT855">
        <v>3</v>
      </c>
      <c r="AU855">
        <v>3</v>
      </c>
      <c r="AV855">
        <v>2</v>
      </c>
      <c r="AW855">
        <v>8</v>
      </c>
      <c r="AX855">
        <v>11</v>
      </c>
      <c r="AY855">
        <v>4</v>
      </c>
      <c r="AZ855">
        <v>3</v>
      </c>
      <c r="BA855">
        <v>1</v>
      </c>
      <c r="BG855" t="e" cm="1">
        <f t="array" ref="BG855">_xlfn.IFS(
  ISNUMBER(SEARCH("Galaxy", Inventory[[#This Row],[Desc]])), "Samsung")</f>
        <v>#N/A</v>
      </c>
    </row>
    <row r="856" spans="1:59" x14ac:dyDescent="0.25">
      <c r="A856">
        <v>125039</v>
      </c>
      <c r="B856" t="s">
        <v>2117</v>
      </c>
      <c r="C856" t="s">
        <v>114</v>
      </c>
      <c r="D856">
        <v>0</v>
      </c>
      <c r="E856">
        <v>0</v>
      </c>
      <c r="G856" t="s">
        <v>2118</v>
      </c>
      <c r="H856" s="21">
        <v>45105.409426307873</v>
      </c>
      <c r="I856" t="s">
        <v>5350</v>
      </c>
      <c r="J856" t="s">
        <v>51</v>
      </c>
      <c r="K856" t="b">
        <v>0</v>
      </c>
      <c r="N856" t="s">
        <v>52</v>
      </c>
      <c r="O856">
        <v>1.66</v>
      </c>
      <c r="Q856">
        <v>1.66</v>
      </c>
      <c r="R856">
        <v>3.1818</v>
      </c>
      <c r="S856">
        <v>0</v>
      </c>
      <c r="T856">
        <v>0</v>
      </c>
      <c r="X856" t="s">
        <v>47</v>
      </c>
      <c r="Y856">
        <v>12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13</v>
      </c>
      <c r="AP856">
        <v>7</v>
      </c>
      <c r="AQ856">
        <v>16</v>
      </c>
      <c r="AR856">
        <v>4</v>
      </c>
      <c r="AS856">
        <v>10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5362</v>
      </c>
      <c r="BG856" t="e" cm="1">
        <f t="array" ref="BG856">_xlfn.IFS(
  ISNUMBER(SEARCH("Ipad", Inventory[[#This Row],[Desc]])), "Apple")</f>
        <v>#N/A</v>
      </c>
    </row>
    <row r="857" spans="1:59" x14ac:dyDescent="0.25">
      <c r="A857">
        <v>125040</v>
      </c>
      <c r="B857" t="s">
        <v>2119</v>
      </c>
      <c r="C857" t="s">
        <v>49</v>
      </c>
      <c r="D857">
        <v>0</v>
      </c>
      <c r="E857">
        <v>0</v>
      </c>
      <c r="G857" t="s">
        <v>2120</v>
      </c>
      <c r="H857" s="21">
        <v>45105.409426307873</v>
      </c>
      <c r="I857" t="s">
        <v>5350</v>
      </c>
      <c r="J857" t="s">
        <v>51</v>
      </c>
      <c r="K857" t="b">
        <v>0</v>
      </c>
      <c r="N857" t="s">
        <v>52</v>
      </c>
      <c r="O857">
        <v>3.21</v>
      </c>
      <c r="Q857">
        <v>3.21</v>
      </c>
      <c r="R857">
        <v>5.4545000000000003</v>
      </c>
      <c r="S857">
        <v>0</v>
      </c>
      <c r="T857">
        <v>0</v>
      </c>
      <c r="X857" t="s">
        <v>47</v>
      </c>
      <c r="Y857">
        <v>14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</v>
      </c>
      <c r="AP857">
        <v>13</v>
      </c>
      <c r="AQ857">
        <v>9</v>
      </c>
      <c r="AR857">
        <v>13</v>
      </c>
      <c r="AS857">
        <v>8</v>
      </c>
      <c r="AT857">
        <v>3</v>
      </c>
      <c r="AU857">
        <v>16</v>
      </c>
      <c r="AV857">
        <v>9</v>
      </c>
      <c r="AW857">
        <v>10</v>
      </c>
      <c r="AX857">
        <v>10</v>
      </c>
      <c r="AY857">
        <v>7</v>
      </c>
      <c r="AZ857">
        <v>1</v>
      </c>
      <c r="BA857">
        <v>12</v>
      </c>
      <c r="BG857" t="e" cm="1">
        <f t="array" ref="BG857">_xlfn.IFS(
  ISNUMBER(SEARCH("Galaxy", Inventory[[#This Row],[Desc]])), "Samsung")</f>
        <v>#N/A</v>
      </c>
    </row>
    <row r="858" spans="1:59" x14ac:dyDescent="0.25">
      <c r="A858">
        <v>125041</v>
      </c>
      <c r="B858" t="s">
        <v>2121</v>
      </c>
      <c r="C858" t="s">
        <v>49</v>
      </c>
      <c r="D858">
        <v>0</v>
      </c>
      <c r="E858">
        <v>0</v>
      </c>
      <c r="G858" t="s">
        <v>2122</v>
      </c>
      <c r="H858" s="21">
        <v>45105.409426307873</v>
      </c>
      <c r="I858" t="s">
        <v>5350</v>
      </c>
      <c r="J858" t="s">
        <v>51</v>
      </c>
      <c r="K858" t="b">
        <v>0</v>
      </c>
      <c r="N858" t="s">
        <v>52</v>
      </c>
      <c r="O858">
        <v>2.65</v>
      </c>
      <c r="Q858">
        <v>2.65</v>
      </c>
      <c r="R858">
        <v>3.8180999999999998</v>
      </c>
      <c r="S858">
        <v>0</v>
      </c>
      <c r="T858">
        <v>0</v>
      </c>
      <c r="X858" t="s">
        <v>47</v>
      </c>
      <c r="Y858">
        <v>15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</v>
      </c>
      <c r="AP858">
        <v>14</v>
      </c>
      <c r="AQ858">
        <v>7</v>
      </c>
      <c r="AR858">
        <v>10</v>
      </c>
      <c r="AS858">
        <v>7</v>
      </c>
      <c r="AT858">
        <v>7</v>
      </c>
      <c r="AU858">
        <v>2</v>
      </c>
      <c r="AV858">
        <v>4</v>
      </c>
      <c r="AW858">
        <v>5</v>
      </c>
      <c r="AX858">
        <v>12</v>
      </c>
      <c r="AY858">
        <v>5</v>
      </c>
      <c r="AZ858">
        <v>5</v>
      </c>
      <c r="BA858">
        <v>3</v>
      </c>
      <c r="BG858" t="e" cm="1">
        <f t="array" ref="BG858">_xlfn.IFS(
  ISNUMBER(SEARCH("Galaxy", Inventory[[#This Row],[Desc]])), "Samsung")</f>
        <v>#N/A</v>
      </c>
    </row>
    <row r="859" spans="1:59" x14ac:dyDescent="0.25">
      <c r="A859">
        <v>125042</v>
      </c>
      <c r="B859" t="s">
        <v>2123</v>
      </c>
      <c r="C859" t="s">
        <v>58</v>
      </c>
      <c r="D859">
        <v>0</v>
      </c>
      <c r="E859">
        <v>0</v>
      </c>
      <c r="G859" t="s">
        <v>2124</v>
      </c>
      <c r="H859" s="21">
        <v>45105.409426307873</v>
      </c>
      <c r="I859" t="s">
        <v>5350</v>
      </c>
      <c r="J859" t="s">
        <v>51</v>
      </c>
      <c r="K859" t="b">
        <v>0</v>
      </c>
      <c r="N859" t="s">
        <v>52</v>
      </c>
      <c r="O859">
        <v>2.57</v>
      </c>
      <c r="Q859">
        <v>2.57</v>
      </c>
      <c r="R859">
        <v>5</v>
      </c>
      <c r="S859">
        <v>0</v>
      </c>
      <c r="T859">
        <v>0</v>
      </c>
      <c r="X859" t="s">
        <v>47</v>
      </c>
      <c r="Y859">
        <v>0</v>
      </c>
      <c r="Z859">
        <v>0</v>
      </c>
      <c r="AA859">
        <v>70</v>
      </c>
      <c r="AB859">
        <v>70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20</v>
      </c>
      <c r="AP859">
        <v>18</v>
      </c>
      <c r="AQ859">
        <v>17</v>
      </c>
      <c r="AR859">
        <v>18</v>
      </c>
      <c r="AS859">
        <v>8</v>
      </c>
      <c r="AT859">
        <v>14</v>
      </c>
      <c r="AU859">
        <v>18</v>
      </c>
      <c r="AV859">
        <v>16</v>
      </c>
      <c r="AW859">
        <v>16</v>
      </c>
      <c r="AX859">
        <v>9</v>
      </c>
      <c r="AY859">
        <v>0</v>
      </c>
      <c r="AZ859">
        <v>0</v>
      </c>
      <c r="BA859">
        <v>0</v>
      </c>
      <c r="BG859" t="e" cm="1">
        <f t="array" ref="BG859">_xlfn.IFS(
  ISNUMBER(SEARCH("Galaxy", Inventory[[#This Row],[Desc]])), "Samsung")</f>
        <v>#N/A</v>
      </c>
    </row>
    <row r="860" spans="1:59" x14ac:dyDescent="0.25">
      <c r="A860">
        <v>125043</v>
      </c>
      <c r="B860" t="s">
        <v>2125</v>
      </c>
      <c r="C860" t="s">
        <v>49</v>
      </c>
      <c r="D860">
        <v>0</v>
      </c>
      <c r="E860">
        <v>0</v>
      </c>
      <c r="G860" t="s">
        <v>2126</v>
      </c>
      <c r="H860" s="21">
        <v>45105.409426307873</v>
      </c>
      <c r="I860" t="s">
        <v>5350</v>
      </c>
      <c r="J860" t="s">
        <v>51</v>
      </c>
      <c r="K860" t="b">
        <v>0</v>
      </c>
      <c r="N860" t="s">
        <v>52</v>
      </c>
      <c r="O860">
        <v>2.93</v>
      </c>
      <c r="Q860">
        <v>2.93</v>
      </c>
      <c r="R860">
        <v>4.5453999999999999</v>
      </c>
      <c r="S860">
        <v>0</v>
      </c>
      <c r="T860">
        <v>0</v>
      </c>
      <c r="X860" t="s">
        <v>47</v>
      </c>
      <c r="Y860">
        <v>18</v>
      </c>
      <c r="Z860">
        <v>0</v>
      </c>
      <c r="AA860">
        <v>100</v>
      </c>
      <c r="AB860">
        <v>100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6</v>
      </c>
      <c r="AP860">
        <v>36</v>
      </c>
      <c r="AQ860">
        <v>15</v>
      </c>
      <c r="AR860">
        <v>11</v>
      </c>
      <c r="AS860">
        <v>8</v>
      </c>
      <c r="AT860">
        <v>4</v>
      </c>
      <c r="AU860">
        <v>10</v>
      </c>
      <c r="AV860">
        <v>8</v>
      </c>
      <c r="AW860">
        <v>20</v>
      </c>
      <c r="AX860">
        <v>17</v>
      </c>
      <c r="AY860">
        <v>0</v>
      </c>
      <c r="AZ860">
        <v>0</v>
      </c>
      <c r="BA860">
        <v>0</v>
      </c>
      <c r="BG860" t="e" cm="1">
        <f t="array" ref="BG860">_xlfn.IFS(
  ISNUMBER(SEARCH("Galaxy", Inventory[[#This Row],[Desc]])), "Samsung")</f>
        <v>#N/A</v>
      </c>
    </row>
    <row r="861" spans="1:59" x14ac:dyDescent="0.25">
      <c r="A861">
        <v>125045</v>
      </c>
      <c r="B861" t="s">
        <v>2129</v>
      </c>
      <c r="C861" t="s">
        <v>58</v>
      </c>
      <c r="D861">
        <v>0</v>
      </c>
      <c r="E861">
        <v>0</v>
      </c>
      <c r="G861" t="s">
        <v>2130</v>
      </c>
      <c r="H861" s="21">
        <v>45105.409426307873</v>
      </c>
      <c r="I861" t="s">
        <v>5350</v>
      </c>
      <c r="J861" t="s">
        <v>51</v>
      </c>
      <c r="K861" t="b">
        <v>0</v>
      </c>
      <c r="N861" t="s">
        <v>52</v>
      </c>
      <c r="O861">
        <v>10.06</v>
      </c>
      <c r="Q861">
        <v>10.06</v>
      </c>
      <c r="R861">
        <v>14.3614</v>
      </c>
      <c r="S861">
        <v>0</v>
      </c>
      <c r="T861">
        <v>0</v>
      </c>
      <c r="X861" t="s">
        <v>47</v>
      </c>
      <c r="Y861">
        <v>30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</v>
      </c>
      <c r="AP861">
        <v>10</v>
      </c>
      <c r="AQ861">
        <v>3</v>
      </c>
      <c r="AR861">
        <v>1</v>
      </c>
      <c r="AS861">
        <v>1</v>
      </c>
      <c r="AT861">
        <v>2</v>
      </c>
      <c r="AU861">
        <v>3</v>
      </c>
      <c r="AV861">
        <v>0</v>
      </c>
      <c r="AW861">
        <v>5</v>
      </c>
      <c r="AX861">
        <v>9</v>
      </c>
      <c r="AY861">
        <v>0</v>
      </c>
      <c r="AZ861">
        <v>2</v>
      </c>
      <c r="BA861">
        <v>2</v>
      </c>
      <c r="BB861" t="s">
        <v>5362</v>
      </c>
      <c r="BG861" t="str" cm="1">
        <f t="array" ref="BG861">_xlfn.IFS(
  ISNUMBER(SEARCH("Ipad", Inventory[[#This Row],[Desc]])), "Apple")</f>
        <v>Apple</v>
      </c>
    </row>
    <row r="862" spans="1:59" x14ac:dyDescent="0.25">
      <c r="A862">
        <v>125046</v>
      </c>
      <c r="B862" t="s">
        <v>2131</v>
      </c>
      <c r="C862" t="s">
        <v>58</v>
      </c>
      <c r="D862">
        <v>0</v>
      </c>
      <c r="E862">
        <v>0</v>
      </c>
      <c r="G862" t="s">
        <v>2132</v>
      </c>
      <c r="H862" s="21">
        <v>45105.409426307873</v>
      </c>
      <c r="I862" t="s">
        <v>5350</v>
      </c>
      <c r="J862" t="s">
        <v>51</v>
      </c>
      <c r="K862" t="b">
        <v>0</v>
      </c>
      <c r="N862" t="s">
        <v>52</v>
      </c>
      <c r="O862">
        <v>2.57</v>
      </c>
      <c r="Q862">
        <v>2.57</v>
      </c>
      <c r="R862">
        <v>5</v>
      </c>
      <c r="S862">
        <v>0</v>
      </c>
      <c r="T862">
        <v>0</v>
      </c>
      <c r="X862" t="s">
        <v>47</v>
      </c>
      <c r="Y862">
        <v>29</v>
      </c>
      <c r="Z862">
        <v>0</v>
      </c>
      <c r="AA862">
        <v>30</v>
      </c>
      <c r="AB862">
        <v>30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3</v>
      </c>
      <c r="AP862">
        <v>6</v>
      </c>
      <c r="AQ862">
        <v>5</v>
      </c>
      <c r="AR862">
        <v>3</v>
      </c>
      <c r="AS862">
        <v>4</v>
      </c>
      <c r="AT862">
        <v>1</v>
      </c>
      <c r="AU862">
        <v>10</v>
      </c>
      <c r="AV862">
        <v>18</v>
      </c>
      <c r="AW862">
        <v>7</v>
      </c>
      <c r="AX862">
        <v>6</v>
      </c>
      <c r="AY862">
        <v>4</v>
      </c>
      <c r="AZ862">
        <v>2</v>
      </c>
      <c r="BA862">
        <v>5</v>
      </c>
      <c r="BG862" t="e" cm="1">
        <f t="array" ref="BG862">_xlfn.IFS(
  ISNUMBER(SEARCH("Galaxy", Inventory[[#This Row],[Desc]])), "Samsung")</f>
        <v>#N/A</v>
      </c>
    </row>
    <row r="863" spans="1:59" x14ac:dyDescent="0.25">
      <c r="A863">
        <v>125047</v>
      </c>
      <c r="B863" t="s">
        <v>2133</v>
      </c>
      <c r="C863" t="s">
        <v>49</v>
      </c>
      <c r="D863">
        <v>0</v>
      </c>
      <c r="E863">
        <v>0</v>
      </c>
      <c r="G863" t="s">
        <v>1014</v>
      </c>
      <c r="H863" s="21">
        <v>45105.409426307873</v>
      </c>
      <c r="I863" t="s">
        <v>5350</v>
      </c>
      <c r="J863" t="s">
        <v>51</v>
      </c>
      <c r="K863" t="b">
        <v>0</v>
      </c>
      <c r="N863" t="s">
        <v>52</v>
      </c>
      <c r="O863">
        <v>2.93</v>
      </c>
      <c r="Q863">
        <v>2.93</v>
      </c>
      <c r="R863">
        <v>4.5453999999999999</v>
      </c>
      <c r="S863">
        <v>0</v>
      </c>
      <c r="T863">
        <v>0</v>
      </c>
      <c r="X863" t="s">
        <v>47</v>
      </c>
      <c r="Y863">
        <v>105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30</v>
      </c>
      <c r="AP863">
        <v>62</v>
      </c>
      <c r="AQ863">
        <v>34</v>
      </c>
      <c r="AR863">
        <v>32</v>
      </c>
      <c r="AS863">
        <v>16</v>
      </c>
      <c r="AT863">
        <v>16</v>
      </c>
      <c r="AU863">
        <v>23</v>
      </c>
      <c r="AV863">
        <v>9</v>
      </c>
      <c r="AW863">
        <v>15</v>
      </c>
      <c r="AX863">
        <v>45</v>
      </c>
      <c r="AY863">
        <v>23</v>
      </c>
      <c r="AZ863">
        <v>14</v>
      </c>
      <c r="BA863">
        <v>2</v>
      </c>
      <c r="BG863" t="e" cm="1">
        <f t="array" ref="BG863">_xlfn.IFS(
  ISNUMBER(SEARCH("Galaxy", Inventory[[#This Row],[Desc]])), "Samsung")</f>
        <v>#N/A</v>
      </c>
    </row>
    <row r="864" spans="1:59" x14ac:dyDescent="0.25">
      <c r="A864">
        <v>125048</v>
      </c>
      <c r="B864" t="s">
        <v>2134</v>
      </c>
      <c r="C864" t="s">
        <v>58</v>
      </c>
      <c r="D864">
        <v>0</v>
      </c>
      <c r="E864">
        <v>0</v>
      </c>
      <c r="G864" t="s">
        <v>2135</v>
      </c>
      <c r="H864" s="21">
        <v>45105.409426307873</v>
      </c>
      <c r="I864" t="s">
        <v>5350</v>
      </c>
      <c r="J864" t="s">
        <v>51</v>
      </c>
      <c r="K864" t="b">
        <v>0</v>
      </c>
      <c r="N864" t="s">
        <v>52</v>
      </c>
      <c r="O864">
        <v>2.57</v>
      </c>
      <c r="Q864">
        <v>2.57</v>
      </c>
      <c r="R864">
        <v>5</v>
      </c>
      <c r="S864">
        <v>0</v>
      </c>
      <c r="T864">
        <v>0</v>
      </c>
      <c r="X864" t="s">
        <v>47</v>
      </c>
      <c r="Y864">
        <v>0</v>
      </c>
      <c r="Z864">
        <v>0</v>
      </c>
      <c r="AA864">
        <v>60</v>
      </c>
      <c r="AB864">
        <v>60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23</v>
      </c>
      <c r="AQ864">
        <v>21</v>
      </c>
      <c r="AR864">
        <v>15</v>
      </c>
      <c r="AS864">
        <v>6</v>
      </c>
      <c r="AT864">
        <v>0</v>
      </c>
      <c r="AU864">
        <v>12</v>
      </c>
      <c r="AV864">
        <v>16</v>
      </c>
      <c r="AW864">
        <v>17</v>
      </c>
      <c r="AX864">
        <v>12</v>
      </c>
      <c r="AY864">
        <v>0</v>
      </c>
      <c r="AZ864">
        <v>0</v>
      </c>
      <c r="BA864">
        <v>0</v>
      </c>
      <c r="BG864" t="e" cm="1">
        <f t="array" ref="BG864">_xlfn.IFS(
  ISNUMBER(SEARCH("Galaxy", Inventory[[#This Row],[Desc]])), "Samsung")</f>
        <v>#N/A</v>
      </c>
    </row>
    <row r="865" spans="1:59" x14ac:dyDescent="0.25">
      <c r="A865">
        <v>125049</v>
      </c>
      <c r="B865" t="s">
        <v>2136</v>
      </c>
      <c r="C865" t="s">
        <v>114</v>
      </c>
      <c r="D865">
        <v>0</v>
      </c>
      <c r="E865">
        <v>0</v>
      </c>
      <c r="G865" t="s">
        <v>2137</v>
      </c>
      <c r="H865" s="21">
        <v>45105.409426307873</v>
      </c>
      <c r="I865" t="s">
        <v>5350</v>
      </c>
      <c r="J865" t="s">
        <v>51</v>
      </c>
      <c r="K865" t="b">
        <v>0</v>
      </c>
      <c r="N865" t="s">
        <v>52</v>
      </c>
      <c r="O865">
        <v>2.57</v>
      </c>
      <c r="Q865">
        <v>2.57</v>
      </c>
      <c r="R865">
        <v>4.0909000000000004</v>
      </c>
      <c r="S865">
        <v>0</v>
      </c>
      <c r="T865">
        <v>0</v>
      </c>
      <c r="X865" t="s">
        <v>47</v>
      </c>
      <c r="Y865">
        <v>96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5362</v>
      </c>
      <c r="BG865" t="e" cm="1">
        <f t="array" ref="BG865">_xlfn.IFS(
  ISNUMBER(SEARCH("Ipad", Inventory[[#This Row],[Desc]])), "Apple")</f>
        <v>#N/A</v>
      </c>
    </row>
    <row r="866" spans="1:59" x14ac:dyDescent="0.25">
      <c r="A866">
        <v>125050</v>
      </c>
      <c r="B866" t="s">
        <v>2138</v>
      </c>
      <c r="C866" t="s">
        <v>49</v>
      </c>
      <c r="D866">
        <v>0</v>
      </c>
      <c r="E866">
        <v>0</v>
      </c>
      <c r="G866" t="s">
        <v>2139</v>
      </c>
      <c r="H866" s="21">
        <v>45105.409426307873</v>
      </c>
      <c r="I866" t="s">
        <v>5350</v>
      </c>
      <c r="J866" t="s">
        <v>51</v>
      </c>
      <c r="K866" t="b">
        <v>0</v>
      </c>
      <c r="N866" t="s">
        <v>52</v>
      </c>
      <c r="O866">
        <v>2.93</v>
      </c>
      <c r="Q866">
        <v>2.93</v>
      </c>
      <c r="R866">
        <v>4.5453999999999999</v>
      </c>
      <c r="S866">
        <v>0</v>
      </c>
      <c r="T866">
        <v>0</v>
      </c>
      <c r="X866" t="s">
        <v>47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9</v>
      </c>
      <c r="AP866">
        <v>6</v>
      </c>
      <c r="AQ866">
        <v>0</v>
      </c>
      <c r="AR866">
        <v>3</v>
      </c>
      <c r="AS866">
        <v>6</v>
      </c>
      <c r="AT866">
        <v>2</v>
      </c>
      <c r="AU866">
        <v>1</v>
      </c>
      <c r="AV866">
        <v>1</v>
      </c>
      <c r="AW866">
        <v>3</v>
      </c>
      <c r="AX866">
        <v>3</v>
      </c>
      <c r="AY866">
        <v>0</v>
      </c>
      <c r="AZ866">
        <v>0</v>
      </c>
      <c r="BA866">
        <v>0</v>
      </c>
      <c r="BG866" t="e" cm="1">
        <f t="array" ref="BG866">_xlfn.IFS(
  ISNUMBER(SEARCH("Galaxy", Inventory[[#This Row],[Desc]])), "Samsung")</f>
        <v>#N/A</v>
      </c>
    </row>
    <row r="867" spans="1:59" x14ac:dyDescent="0.25">
      <c r="A867">
        <v>125051</v>
      </c>
      <c r="B867" t="s">
        <v>2140</v>
      </c>
      <c r="C867" t="s">
        <v>58</v>
      </c>
      <c r="D867">
        <v>0</v>
      </c>
      <c r="E867">
        <v>0</v>
      </c>
      <c r="G867" t="s">
        <v>2141</v>
      </c>
      <c r="H867" s="21">
        <v>45105.409426307873</v>
      </c>
      <c r="I867" t="s">
        <v>5350</v>
      </c>
      <c r="J867" t="s">
        <v>51</v>
      </c>
      <c r="K867" t="b">
        <v>0</v>
      </c>
      <c r="N867" t="s">
        <v>52</v>
      </c>
      <c r="O867">
        <v>1.9</v>
      </c>
      <c r="Q867">
        <v>1.9</v>
      </c>
      <c r="R867">
        <v>3.6362999999999999</v>
      </c>
      <c r="S867">
        <v>0</v>
      </c>
      <c r="T867">
        <v>0</v>
      </c>
      <c r="X867" t="s">
        <v>47</v>
      </c>
      <c r="Y867">
        <v>15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6</v>
      </c>
      <c r="AP867">
        <v>7</v>
      </c>
      <c r="AQ867">
        <v>3</v>
      </c>
      <c r="AR867">
        <v>4</v>
      </c>
      <c r="AS867">
        <v>5</v>
      </c>
      <c r="AT867">
        <v>0</v>
      </c>
      <c r="AU867">
        <v>2</v>
      </c>
      <c r="AV867">
        <v>4</v>
      </c>
      <c r="AW867">
        <v>2</v>
      </c>
      <c r="AX867">
        <v>5</v>
      </c>
      <c r="AY867">
        <v>2</v>
      </c>
      <c r="AZ867">
        <v>0</v>
      </c>
      <c r="BA867">
        <v>7</v>
      </c>
      <c r="BB867" t="s">
        <v>5362</v>
      </c>
      <c r="BG867" t="e" cm="1">
        <f t="array" ref="BG867">_xlfn.IFS(
  ISNUMBER(SEARCH("Ipad", Inventory[[#This Row],[Desc]])), "Apple")</f>
        <v>#N/A</v>
      </c>
    </row>
    <row r="868" spans="1:59" x14ac:dyDescent="0.25">
      <c r="A868">
        <v>125052</v>
      </c>
      <c r="B868" t="s">
        <v>2142</v>
      </c>
      <c r="C868" t="s">
        <v>58</v>
      </c>
      <c r="D868">
        <v>0</v>
      </c>
      <c r="E868">
        <v>0</v>
      </c>
      <c r="G868" t="s">
        <v>2143</v>
      </c>
      <c r="H868" s="21">
        <v>45105.409426307873</v>
      </c>
      <c r="I868" t="s">
        <v>5350</v>
      </c>
      <c r="J868" t="s">
        <v>51</v>
      </c>
      <c r="K868" t="b">
        <v>0</v>
      </c>
      <c r="N868" t="s">
        <v>52</v>
      </c>
      <c r="O868">
        <v>1.62</v>
      </c>
      <c r="Q868">
        <v>1.62</v>
      </c>
      <c r="R868">
        <v>4.0909000000000004</v>
      </c>
      <c r="S868">
        <v>0</v>
      </c>
      <c r="T868">
        <v>0</v>
      </c>
      <c r="X868" t="s">
        <v>47</v>
      </c>
      <c r="Y868">
        <v>61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</v>
      </c>
      <c r="AP868">
        <v>5</v>
      </c>
      <c r="AQ868">
        <v>3</v>
      </c>
      <c r="AR868">
        <v>3</v>
      </c>
      <c r="AS868">
        <v>3</v>
      </c>
      <c r="AT868">
        <v>0</v>
      </c>
      <c r="AU868">
        <v>3</v>
      </c>
      <c r="AV868">
        <v>2</v>
      </c>
      <c r="AW868">
        <v>3</v>
      </c>
      <c r="AX868">
        <v>0</v>
      </c>
      <c r="AY868">
        <v>1</v>
      </c>
      <c r="AZ868">
        <v>0</v>
      </c>
      <c r="BA868">
        <v>2</v>
      </c>
      <c r="BB868" t="s">
        <v>5362</v>
      </c>
      <c r="BG868" t="e" cm="1">
        <f t="array" ref="BG868">_xlfn.IFS(
  ISNUMBER(SEARCH("Ipad", Inventory[[#This Row],[Desc]])), "Apple")</f>
        <v>#N/A</v>
      </c>
    </row>
    <row r="869" spans="1:59" x14ac:dyDescent="0.25">
      <c r="A869">
        <v>125053</v>
      </c>
      <c r="B869" t="s">
        <v>2144</v>
      </c>
      <c r="C869" t="s">
        <v>58</v>
      </c>
      <c r="D869">
        <v>0</v>
      </c>
      <c r="E869">
        <v>0</v>
      </c>
      <c r="G869" t="s">
        <v>2145</v>
      </c>
      <c r="H869" s="21">
        <v>45105.409426307873</v>
      </c>
      <c r="I869" t="s">
        <v>5350</v>
      </c>
      <c r="J869" t="s">
        <v>51</v>
      </c>
      <c r="K869" t="b">
        <v>0</v>
      </c>
      <c r="N869" t="s">
        <v>52</v>
      </c>
      <c r="O869">
        <v>2.93</v>
      </c>
      <c r="Q869">
        <v>2.93</v>
      </c>
      <c r="R869">
        <v>4.5453999999999999</v>
      </c>
      <c r="S869">
        <v>0</v>
      </c>
      <c r="T869">
        <v>0</v>
      </c>
      <c r="X869" t="s">
        <v>47</v>
      </c>
      <c r="Y869">
        <v>42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</v>
      </c>
      <c r="AP869">
        <v>3</v>
      </c>
      <c r="AQ869">
        <v>0</v>
      </c>
      <c r="AR869">
        <v>3</v>
      </c>
      <c r="AS869">
        <v>2</v>
      </c>
      <c r="AT869">
        <v>1</v>
      </c>
      <c r="AU869">
        <v>2</v>
      </c>
      <c r="AV869">
        <v>2</v>
      </c>
      <c r="AW869">
        <v>3</v>
      </c>
      <c r="AX869">
        <v>0</v>
      </c>
      <c r="AY869">
        <v>2</v>
      </c>
      <c r="AZ869">
        <v>0</v>
      </c>
      <c r="BA869">
        <v>1</v>
      </c>
      <c r="BB869" t="s">
        <v>5362</v>
      </c>
      <c r="BG869" t="e" cm="1">
        <f t="array" ref="BG869">_xlfn.IFS(
  ISNUMBER(SEARCH("Ipad", Inventory[[#This Row],[Desc]])), "Apple")</f>
        <v>#N/A</v>
      </c>
    </row>
    <row r="870" spans="1:59" x14ac:dyDescent="0.25">
      <c r="A870">
        <v>125054</v>
      </c>
      <c r="B870" t="s">
        <v>2146</v>
      </c>
      <c r="C870" t="s">
        <v>58</v>
      </c>
      <c r="D870">
        <v>0</v>
      </c>
      <c r="E870">
        <v>0</v>
      </c>
      <c r="G870" t="s">
        <v>2147</v>
      </c>
      <c r="H870" s="21">
        <v>45105.409426307873</v>
      </c>
      <c r="I870" t="s">
        <v>5350</v>
      </c>
      <c r="J870" t="s">
        <v>51</v>
      </c>
      <c r="K870" t="b">
        <v>0</v>
      </c>
      <c r="N870" t="s">
        <v>52</v>
      </c>
      <c r="O870">
        <v>1.61</v>
      </c>
      <c r="Q870">
        <v>1.61</v>
      </c>
      <c r="R870">
        <v>4.0909000000000004</v>
      </c>
      <c r="S870">
        <v>0</v>
      </c>
      <c r="T870">
        <v>0</v>
      </c>
      <c r="X870" t="s">
        <v>47</v>
      </c>
      <c r="Y870">
        <v>57</v>
      </c>
      <c r="Z870">
        <v>0</v>
      </c>
      <c r="AA870">
        <v>150</v>
      </c>
      <c r="AB870">
        <v>150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20</v>
      </c>
      <c r="AP870">
        <v>16</v>
      </c>
      <c r="AQ870">
        <v>24</v>
      </c>
      <c r="AR870">
        <v>33</v>
      </c>
      <c r="AS870">
        <v>18</v>
      </c>
      <c r="AT870">
        <v>0</v>
      </c>
      <c r="AU870">
        <v>27</v>
      </c>
      <c r="AV870">
        <v>43</v>
      </c>
      <c r="AW870">
        <v>36</v>
      </c>
      <c r="AX870">
        <v>57</v>
      </c>
      <c r="AY870">
        <v>25</v>
      </c>
      <c r="AZ870">
        <v>20</v>
      </c>
      <c r="BA870">
        <v>15</v>
      </c>
      <c r="BB870" t="s">
        <v>5362</v>
      </c>
      <c r="BG870" t="e" cm="1">
        <f t="array" ref="BG870">_xlfn.IFS(
  ISNUMBER(SEARCH("Ipad", Inventory[[#This Row],[Desc]])), "Apple")</f>
        <v>#N/A</v>
      </c>
    </row>
    <row r="871" spans="1:59" x14ac:dyDescent="0.25">
      <c r="A871">
        <v>125055</v>
      </c>
      <c r="B871" t="s">
        <v>2148</v>
      </c>
      <c r="C871" t="s">
        <v>49</v>
      </c>
      <c r="D871">
        <v>0</v>
      </c>
      <c r="E871">
        <v>0</v>
      </c>
      <c r="G871" t="s">
        <v>2149</v>
      </c>
      <c r="H871" s="21">
        <v>45105.409426307873</v>
      </c>
      <c r="I871" t="s">
        <v>5350</v>
      </c>
      <c r="J871" t="s">
        <v>51</v>
      </c>
      <c r="K871" t="b">
        <v>0</v>
      </c>
      <c r="N871" t="s">
        <v>52</v>
      </c>
      <c r="O871">
        <v>2.93</v>
      </c>
      <c r="Q871">
        <v>2.93</v>
      </c>
      <c r="R871">
        <v>4.5453999999999999</v>
      </c>
      <c r="S871">
        <v>0</v>
      </c>
      <c r="T871">
        <v>0</v>
      </c>
      <c r="X871" t="s">
        <v>47</v>
      </c>
      <c r="Y871">
        <v>28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18</v>
      </c>
      <c r="AP871">
        <v>22</v>
      </c>
      <c r="AQ871">
        <v>10</v>
      </c>
      <c r="AR871">
        <v>15</v>
      </c>
      <c r="AS871">
        <v>5</v>
      </c>
      <c r="AT871">
        <v>3</v>
      </c>
      <c r="AU871">
        <v>4</v>
      </c>
      <c r="AV871">
        <v>4</v>
      </c>
      <c r="AW871">
        <v>0</v>
      </c>
      <c r="AX871">
        <v>0</v>
      </c>
      <c r="AY871">
        <v>1</v>
      </c>
      <c r="AZ871">
        <v>0</v>
      </c>
      <c r="BA871">
        <v>0</v>
      </c>
      <c r="BB871" t="s">
        <v>5362</v>
      </c>
      <c r="BG871" t="e" cm="1">
        <f t="array" ref="BG871">_xlfn.IFS(
  ISNUMBER(SEARCH("Ipad", Inventory[[#This Row],[Desc]])), "Apple")</f>
        <v>#N/A</v>
      </c>
    </row>
    <row r="872" spans="1:59" x14ac:dyDescent="0.25">
      <c r="A872">
        <v>125056</v>
      </c>
      <c r="B872" t="s">
        <v>2150</v>
      </c>
      <c r="C872" t="s">
        <v>49</v>
      </c>
      <c r="D872">
        <v>0</v>
      </c>
      <c r="E872">
        <v>0</v>
      </c>
      <c r="G872" t="s">
        <v>2151</v>
      </c>
      <c r="H872" s="21">
        <v>45105.409426307873</v>
      </c>
      <c r="I872" t="s">
        <v>5350</v>
      </c>
      <c r="J872" t="s">
        <v>51</v>
      </c>
      <c r="K872" t="b">
        <v>0</v>
      </c>
      <c r="N872" t="s">
        <v>52</v>
      </c>
      <c r="O872">
        <v>2.93</v>
      </c>
      <c r="Q872">
        <v>2.93</v>
      </c>
      <c r="R872">
        <v>4.5453999999999999</v>
      </c>
      <c r="S872">
        <v>0</v>
      </c>
      <c r="T872">
        <v>0</v>
      </c>
      <c r="X872" t="s">
        <v>47</v>
      </c>
      <c r="Y872">
        <v>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G872" t="e" cm="1">
        <f t="array" ref="BG872">_xlfn.IFS(
  ISNUMBER(SEARCH("Galaxy", Inventory[[#This Row],[Desc]])), "Samsung")</f>
        <v>#N/A</v>
      </c>
    </row>
    <row r="873" spans="1:59" x14ac:dyDescent="0.25">
      <c r="A873">
        <v>125057</v>
      </c>
      <c r="B873" t="s">
        <v>2152</v>
      </c>
      <c r="C873" t="s">
        <v>58</v>
      </c>
      <c r="D873">
        <v>0</v>
      </c>
      <c r="E873">
        <v>0</v>
      </c>
      <c r="G873" t="s">
        <v>2153</v>
      </c>
      <c r="H873" s="21">
        <v>45105.409426307873</v>
      </c>
      <c r="I873" t="s">
        <v>5350</v>
      </c>
      <c r="J873" t="s">
        <v>51</v>
      </c>
      <c r="K873" t="b">
        <v>0</v>
      </c>
      <c r="N873" t="s">
        <v>52</v>
      </c>
      <c r="O873">
        <v>2.57</v>
      </c>
      <c r="Q873">
        <v>2.57</v>
      </c>
      <c r="R873">
        <v>5</v>
      </c>
      <c r="S873">
        <v>0</v>
      </c>
      <c r="T873">
        <v>0</v>
      </c>
      <c r="X873" t="s">
        <v>47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12</v>
      </c>
      <c r="AP873">
        <v>13</v>
      </c>
      <c r="AQ873">
        <v>6</v>
      </c>
      <c r="AR873">
        <v>4</v>
      </c>
      <c r="AS873">
        <v>11</v>
      </c>
      <c r="AT873">
        <v>9</v>
      </c>
      <c r="AU873">
        <v>9</v>
      </c>
      <c r="AV873">
        <v>11</v>
      </c>
      <c r="AW873">
        <v>17</v>
      </c>
      <c r="AX873">
        <v>14</v>
      </c>
      <c r="AY873">
        <v>0</v>
      </c>
      <c r="AZ873">
        <v>0</v>
      </c>
      <c r="BA873">
        <v>0</v>
      </c>
      <c r="BG873" t="e" cm="1">
        <f t="array" ref="BG873">_xlfn.IFS(
  ISNUMBER(SEARCH("Galaxy", Inventory[[#This Row],[Desc]])), "Samsung")</f>
        <v>#N/A</v>
      </c>
    </row>
    <row r="874" spans="1:59" x14ac:dyDescent="0.25">
      <c r="A874">
        <v>125058</v>
      </c>
      <c r="B874" t="s">
        <v>2154</v>
      </c>
      <c r="C874" t="s">
        <v>49</v>
      </c>
      <c r="D874">
        <v>0</v>
      </c>
      <c r="E874">
        <v>0</v>
      </c>
      <c r="G874" t="s">
        <v>2155</v>
      </c>
      <c r="H874" s="21">
        <v>45105.409426307873</v>
      </c>
      <c r="I874" t="s">
        <v>5350</v>
      </c>
      <c r="J874" t="s">
        <v>51</v>
      </c>
      <c r="K874" t="b">
        <v>0</v>
      </c>
      <c r="N874" t="s">
        <v>52</v>
      </c>
      <c r="O874">
        <v>2.65</v>
      </c>
      <c r="Q874">
        <v>2.65</v>
      </c>
      <c r="R874">
        <v>3.8180999999999998</v>
      </c>
      <c r="S874">
        <v>0</v>
      </c>
      <c r="T874">
        <v>0</v>
      </c>
      <c r="X874" t="s">
        <v>47</v>
      </c>
      <c r="Y874">
        <v>97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</v>
      </c>
      <c r="AP874">
        <v>7</v>
      </c>
      <c r="AQ874">
        <v>2</v>
      </c>
      <c r="AR874">
        <v>0</v>
      </c>
      <c r="AS874">
        <v>7</v>
      </c>
      <c r="AT874">
        <v>2</v>
      </c>
      <c r="AU874">
        <v>0</v>
      </c>
      <c r="AV874">
        <v>1</v>
      </c>
      <c r="AW874">
        <v>1</v>
      </c>
      <c r="AX874">
        <v>0</v>
      </c>
      <c r="AY874">
        <v>1</v>
      </c>
      <c r="AZ874">
        <v>0</v>
      </c>
      <c r="BA874">
        <v>0</v>
      </c>
      <c r="BG874" t="e" cm="1">
        <f t="array" ref="BG874">_xlfn.IFS(
  ISNUMBER(SEARCH("Galaxy", Inventory[[#This Row],[Desc]])), "Samsung")</f>
        <v>#N/A</v>
      </c>
    </row>
    <row r="875" spans="1:59" x14ac:dyDescent="0.25">
      <c r="A875">
        <v>125059</v>
      </c>
      <c r="B875" t="s">
        <v>2156</v>
      </c>
      <c r="C875" t="s">
        <v>49</v>
      </c>
      <c r="D875">
        <v>0</v>
      </c>
      <c r="E875">
        <v>0</v>
      </c>
      <c r="G875" t="s">
        <v>2157</v>
      </c>
      <c r="H875" s="21">
        <v>45105.409426307873</v>
      </c>
      <c r="I875" t="s">
        <v>5350</v>
      </c>
      <c r="J875" t="s">
        <v>51</v>
      </c>
      <c r="K875" t="b">
        <v>0</v>
      </c>
      <c r="N875" t="s">
        <v>52</v>
      </c>
      <c r="O875">
        <v>2.65</v>
      </c>
      <c r="Q875">
        <v>2.65</v>
      </c>
      <c r="R875">
        <v>3.8180999999999998</v>
      </c>
      <c r="S875">
        <v>0</v>
      </c>
      <c r="T875">
        <v>0</v>
      </c>
      <c r="X875" t="s">
        <v>47</v>
      </c>
      <c r="Y875">
        <v>62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</v>
      </c>
      <c r="AP875">
        <v>7</v>
      </c>
      <c r="AQ875">
        <v>6</v>
      </c>
      <c r="AR875">
        <v>9</v>
      </c>
      <c r="AS875">
        <v>7</v>
      </c>
      <c r="AT875">
        <v>6</v>
      </c>
      <c r="AU875">
        <v>6</v>
      </c>
      <c r="AV875">
        <v>2</v>
      </c>
      <c r="AW875">
        <v>2</v>
      </c>
      <c r="AX875">
        <v>5</v>
      </c>
      <c r="AY875">
        <v>0</v>
      </c>
      <c r="AZ875">
        <v>1</v>
      </c>
      <c r="BA875">
        <v>3</v>
      </c>
      <c r="BG875" t="e" cm="1">
        <f t="array" ref="BG875">_xlfn.IFS(
  ISNUMBER(SEARCH("Galaxy", Inventory[[#This Row],[Desc]])), "Samsung")</f>
        <v>#N/A</v>
      </c>
    </row>
    <row r="876" spans="1:59" x14ac:dyDescent="0.25">
      <c r="A876">
        <v>125060</v>
      </c>
      <c r="B876" t="s">
        <v>2158</v>
      </c>
      <c r="C876" t="s">
        <v>49</v>
      </c>
      <c r="D876">
        <v>0</v>
      </c>
      <c r="E876">
        <v>0</v>
      </c>
      <c r="G876" t="s">
        <v>2159</v>
      </c>
      <c r="H876" s="21">
        <v>45105.409426307873</v>
      </c>
      <c r="I876" t="s">
        <v>5350</v>
      </c>
      <c r="J876" t="s">
        <v>51</v>
      </c>
      <c r="K876" t="b">
        <v>0</v>
      </c>
      <c r="N876" t="s">
        <v>52</v>
      </c>
      <c r="O876">
        <v>2.65</v>
      </c>
      <c r="Q876">
        <v>2.65</v>
      </c>
      <c r="R876">
        <v>3.8180999999999998</v>
      </c>
      <c r="S876">
        <v>0</v>
      </c>
      <c r="T876">
        <v>0</v>
      </c>
      <c r="X876" t="s">
        <v>47</v>
      </c>
      <c r="Y876">
        <v>45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8</v>
      </c>
      <c r="AP876">
        <v>4</v>
      </c>
      <c r="AQ876">
        <v>0</v>
      </c>
      <c r="AR876">
        <v>2</v>
      </c>
      <c r="AS876">
        <v>9</v>
      </c>
      <c r="AT876">
        <v>3</v>
      </c>
      <c r="AU876">
        <v>0</v>
      </c>
      <c r="AV876">
        <v>1</v>
      </c>
      <c r="AW876">
        <v>1</v>
      </c>
      <c r="AX876">
        <v>5</v>
      </c>
      <c r="AY876">
        <v>1</v>
      </c>
      <c r="AZ876">
        <v>5</v>
      </c>
      <c r="BA876">
        <v>3</v>
      </c>
      <c r="BG876" t="e" cm="1">
        <f t="array" ref="BG876">_xlfn.IFS(
  ISNUMBER(SEARCH("Galaxy", Inventory[[#This Row],[Desc]])), "Samsung")</f>
        <v>#N/A</v>
      </c>
    </row>
    <row r="877" spans="1:59" x14ac:dyDescent="0.25">
      <c r="A877">
        <v>125061</v>
      </c>
      <c r="B877" t="s">
        <v>2160</v>
      </c>
      <c r="C877" t="s">
        <v>58</v>
      </c>
      <c r="D877">
        <v>0</v>
      </c>
      <c r="E877">
        <v>0</v>
      </c>
      <c r="G877" t="s">
        <v>2161</v>
      </c>
      <c r="H877" s="21">
        <v>45105.409426307873</v>
      </c>
      <c r="I877" t="s">
        <v>5350</v>
      </c>
      <c r="J877" t="s">
        <v>51</v>
      </c>
      <c r="K877" t="b">
        <v>0</v>
      </c>
      <c r="N877" t="s">
        <v>52</v>
      </c>
      <c r="O877">
        <v>1.62</v>
      </c>
      <c r="Q877">
        <v>1.62</v>
      </c>
      <c r="R877">
        <v>4.0909000000000004</v>
      </c>
      <c r="S877">
        <v>0</v>
      </c>
      <c r="T877">
        <v>0</v>
      </c>
      <c r="X877" t="s">
        <v>47</v>
      </c>
      <c r="Y877">
        <v>29</v>
      </c>
      <c r="Z877">
        <v>0</v>
      </c>
      <c r="AA877">
        <v>50</v>
      </c>
      <c r="AB877">
        <v>50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20</v>
      </c>
      <c r="AP877">
        <v>20</v>
      </c>
      <c r="AQ877">
        <v>13</v>
      </c>
      <c r="AR877">
        <v>18</v>
      </c>
      <c r="AS877">
        <v>12</v>
      </c>
      <c r="AT877">
        <v>16</v>
      </c>
      <c r="AU877">
        <v>19</v>
      </c>
      <c r="AV877">
        <v>16</v>
      </c>
      <c r="AW877">
        <v>25</v>
      </c>
      <c r="AX877">
        <v>34</v>
      </c>
      <c r="AY877">
        <v>12</v>
      </c>
      <c r="AZ877">
        <v>14</v>
      </c>
      <c r="BA877">
        <v>21</v>
      </c>
      <c r="BB877" t="s">
        <v>5362</v>
      </c>
      <c r="BG877" t="e" cm="1">
        <f t="array" ref="BG877">_xlfn.IFS(
  ISNUMBER(SEARCH("Ipad", Inventory[[#This Row],[Desc]])), "Apple")</f>
        <v>#N/A</v>
      </c>
    </row>
    <row r="878" spans="1:59" x14ac:dyDescent="0.25">
      <c r="A878">
        <v>125062</v>
      </c>
      <c r="B878" t="s">
        <v>2162</v>
      </c>
      <c r="C878" t="s">
        <v>58</v>
      </c>
      <c r="D878">
        <v>0</v>
      </c>
      <c r="E878">
        <v>0</v>
      </c>
      <c r="G878" t="s">
        <v>2163</v>
      </c>
      <c r="H878" s="21">
        <v>45105.409426307873</v>
      </c>
      <c r="I878" t="s">
        <v>5350</v>
      </c>
      <c r="J878" t="s">
        <v>51</v>
      </c>
      <c r="K878" t="b">
        <v>0</v>
      </c>
      <c r="N878" t="s">
        <v>52</v>
      </c>
      <c r="O878">
        <v>9.1999999999999993</v>
      </c>
      <c r="Q878">
        <v>9.7899999999999991</v>
      </c>
      <c r="R878">
        <v>13.778700000000001</v>
      </c>
      <c r="S878">
        <v>0</v>
      </c>
      <c r="T878">
        <v>0</v>
      </c>
      <c r="X878" t="s">
        <v>47</v>
      </c>
      <c r="Y878">
        <v>10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6</v>
      </c>
      <c r="AP878">
        <v>10</v>
      </c>
      <c r="AQ878">
        <v>8</v>
      </c>
      <c r="AR878">
        <v>19</v>
      </c>
      <c r="AS878">
        <v>3</v>
      </c>
      <c r="AT878">
        <v>2</v>
      </c>
      <c r="AU878">
        <v>4</v>
      </c>
      <c r="AV878">
        <v>0</v>
      </c>
      <c r="AW878">
        <v>6</v>
      </c>
      <c r="AX878">
        <v>12</v>
      </c>
      <c r="AY878">
        <v>5</v>
      </c>
      <c r="AZ878">
        <v>6</v>
      </c>
      <c r="BA878">
        <v>2</v>
      </c>
      <c r="BB878" t="s">
        <v>5362</v>
      </c>
      <c r="BG878" t="str" cm="1">
        <f t="array" ref="BG878">_xlfn.IFS(
  ISNUMBER(SEARCH("Ipad", Inventory[[#This Row],[Desc]])), "Apple")</f>
        <v>Apple</v>
      </c>
    </row>
    <row r="879" spans="1:59" x14ac:dyDescent="0.25">
      <c r="A879">
        <v>125063</v>
      </c>
      <c r="B879" t="s">
        <v>2164</v>
      </c>
      <c r="C879" t="s">
        <v>58</v>
      </c>
      <c r="D879">
        <v>0</v>
      </c>
      <c r="E879">
        <v>0</v>
      </c>
      <c r="G879" t="s">
        <v>2165</v>
      </c>
      <c r="H879" s="21">
        <v>45105.409426307873</v>
      </c>
      <c r="I879" t="s">
        <v>5350</v>
      </c>
      <c r="J879" t="s">
        <v>51</v>
      </c>
      <c r="K879" t="b">
        <v>0</v>
      </c>
      <c r="N879" t="s">
        <v>52</v>
      </c>
      <c r="O879">
        <v>10.06</v>
      </c>
      <c r="Q879">
        <v>10.06</v>
      </c>
      <c r="R879">
        <v>13.181800000000001</v>
      </c>
      <c r="S879">
        <v>0</v>
      </c>
      <c r="T879">
        <v>0</v>
      </c>
      <c r="X879" t="s">
        <v>47</v>
      </c>
      <c r="Y879">
        <v>35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5</v>
      </c>
      <c r="AP879">
        <v>6</v>
      </c>
      <c r="AQ879">
        <v>5</v>
      </c>
      <c r="AR879">
        <v>3</v>
      </c>
      <c r="AS879">
        <v>1</v>
      </c>
      <c r="AT879">
        <v>1</v>
      </c>
      <c r="AU879">
        <v>3</v>
      </c>
      <c r="AV879">
        <v>0</v>
      </c>
      <c r="AW879">
        <v>2</v>
      </c>
      <c r="AX879">
        <v>4</v>
      </c>
      <c r="AY879">
        <v>2</v>
      </c>
      <c r="AZ879">
        <v>0</v>
      </c>
      <c r="BA879">
        <v>1</v>
      </c>
      <c r="BB879" t="s">
        <v>5362</v>
      </c>
      <c r="BG879" t="str" cm="1">
        <f t="array" ref="BG879">_xlfn.IFS(
  ISNUMBER(SEARCH("Ipad", Inventory[[#This Row],[Desc]])), "Apple")</f>
        <v>Apple</v>
      </c>
    </row>
    <row r="880" spans="1:59" x14ac:dyDescent="0.25">
      <c r="A880">
        <v>125064</v>
      </c>
      <c r="B880" t="s">
        <v>2166</v>
      </c>
      <c r="C880" t="s">
        <v>58</v>
      </c>
      <c r="D880">
        <v>0</v>
      </c>
      <c r="E880">
        <v>0</v>
      </c>
      <c r="G880" t="s">
        <v>2167</v>
      </c>
      <c r="H880" s="21">
        <v>45105.409426307873</v>
      </c>
      <c r="I880" t="s">
        <v>5350</v>
      </c>
      <c r="J880" t="s">
        <v>51</v>
      </c>
      <c r="K880" t="b">
        <v>0</v>
      </c>
      <c r="N880" t="s">
        <v>52</v>
      </c>
      <c r="O880">
        <v>10.06</v>
      </c>
      <c r="Q880">
        <v>10.06</v>
      </c>
      <c r="R880">
        <v>13.181800000000001</v>
      </c>
      <c r="S880">
        <v>0</v>
      </c>
      <c r="T880">
        <v>0</v>
      </c>
      <c r="X880" t="s">
        <v>47</v>
      </c>
      <c r="Y880">
        <v>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</v>
      </c>
      <c r="AP880">
        <v>10</v>
      </c>
      <c r="AQ880">
        <v>17</v>
      </c>
      <c r="AR880">
        <v>21</v>
      </c>
      <c r="AS880">
        <v>6</v>
      </c>
      <c r="AT880">
        <v>3</v>
      </c>
      <c r="AU880">
        <v>6</v>
      </c>
      <c r="AV880">
        <v>0</v>
      </c>
      <c r="AW880">
        <v>3</v>
      </c>
      <c r="AX880">
        <v>15</v>
      </c>
      <c r="AY880">
        <v>0</v>
      </c>
      <c r="AZ880">
        <v>0</v>
      </c>
      <c r="BA880">
        <v>0</v>
      </c>
      <c r="BB880" t="s">
        <v>5362</v>
      </c>
      <c r="BG880" t="str" cm="1">
        <f t="array" ref="BG880">_xlfn.IFS(
  ISNUMBER(SEARCH("Ipad", Inventory[[#This Row],[Desc]])), "Apple")</f>
        <v>Apple</v>
      </c>
    </row>
    <row r="881" spans="1:59" x14ac:dyDescent="0.25">
      <c r="A881">
        <v>125065</v>
      </c>
      <c r="B881" t="s">
        <v>2168</v>
      </c>
      <c r="C881" t="s">
        <v>114</v>
      </c>
      <c r="D881">
        <v>0</v>
      </c>
      <c r="E881">
        <v>0</v>
      </c>
      <c r="G881" t="s">
        <v>2169</v>
      </c>
      <c r="H881" s="21">
        <v>45105.409426307873</v>
      </c>
      <c r="I881" t="s">
        <v>5350</v>
      </c>
      <c r="J881" t="s">
        <v>51</v>
      </c>
      <c r="K881" t="b">
        <v>0</v>
      </c>
      <c r="N881" t="s">
        <v>52</v>
      </c>
      <c r="O881">
        <v>2.57</v>
      </c>
      <c r="Q881">
        <v>2.57</v>
      </c>
      <c r="R881">
        <v>4.0909000000000004</v>
      </c>
      <c r="S881">
        <v>0</v>
      </c>
      <c r="T881">
        <v>0</v>
      </c>
      <c r="X881" t="s">
        <v>47</v>
      </c>
      <c r="Y881">
        <v>70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11</v>
      </c>
      <c r="AP881">
        <v>4</v>
      </c>
      <c r="AQ881">
        <v>2</v>
      </c>
      <c r="AR881">
        <v>2</v>
      </c>
      <c r="AS881">
        <v>4</v>
      </c>
      <c r="AT881">
        <v>1</v>
      </c>
      <c r="AU881">
        <v>0</v>
      </c>
      <c r="AV881">
        <v>1</v>
      </c>
      <c r="AW881">
        <v>4</v>
      </c>
      <c r="AX881">
        <v>4</v>
      </c>
      <c r="AY881">
        <v>0</v>
      </c>
      <c r="AZ881">
        <v>0</v>
      </c>
      <c r="BA881">
        <v>2</v>
      </c>
      <c r="BB881" t="s">
        <v>5362</v>
      </c>
      <c r="BG881" t="e" cm="1">
        <f t="array" ref="BG881">_xlfn.IFS(
  ISNUMBER(SEARCH("Ipad", Inventory[[#This Row],[Desc]])), "Apple")</f>
        <v>#N/A</v>
      </c>
    </row>
    <row r="882" spans="1:59" x14ac:dyDescent="0.25">
      <c r="A882">
        <v>125066</v>
      </c>
      <c r="B882" t="s">
        <v>2170</v>
      </c>
      <c r="C882" t="s">
        <v>49</v>
      </c>
      <c r="D882">
        <v>0</v>
      </c>
      <c r="E882">
        <v>0</v>
      </c>
      <c r="G882" t="s">
        <v>2171</v>
      </c>
      <c r="H882" s="21">
        <v>45105.409426307873</v>
      </c>
      <c r="I882" t="s">
        <v>5350</v>
      </c>
      <c r="J882" t="s">
        <v>51</v>
      </c>
      <c r="K882" t="b">
        <v>0</v>
      </c>
      <c r="N882" t="s">
        <v>52</v>
      </c>
      <c r="O882">
        <v>2.65</v>
      </c>
      <c r="Q882">
        <v>2.65</v>
      </c>
      <c r="R882">
        <v>3.8180999999999998</v>
      </c>
      <c r="S882">
        <v>0</v>
      </c>
      <c r="T882">
        <v>0</v>
      </c>
      <c r="X882" t="s">
        <v>47</v>
      </c>
      <c r="Y882">
        <v>65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6</v>
      </c>
      <c r="AP882">
        <v>2</v>
      </c>
      <c r="AQ882">
        <v>2</v>
      </c>
      <c r="AR882">
        <v>6</v>
      </c>
      <c r="AS882">
        <v>4</v>
      </c>
      <c r="AT882">
        <v>1</v>
      </c>
      <c r="AU882">
        <v>1</v>
      </c>
      <c r="AV882">
        <v>0</v>
      </c>
      <c r="AW882">
        <v>1</v>
      </c>
      <c r="AX882">
        <v>6</v>
      </c>
      <c r="AY882">
        <v>3</v>
      </c>
      <c r="AZ882">
        <v>1</v>
      </c>
      <c r="BA882">
        <v>3</v>
      </c>
      <c r="BG882" t="e" cm="1">
        <f t="array" ref="BG882">_xlfn.IFS(
  ISNUMBER(SEARCH("Galaxy", Inventory[[#This Row],[Desc]])), "Samsung")</f>
        <v>#N/A</v>
      </c>
    </row>
    <row r="883" spans="1:59" x14ac:dyDescent="0.25">
      <c r="A883">
        <v>125067</v>
      </c>
      <c r="B883" t="s">
        <v>2172</v>
      </c>
      <c r="C883" t="s">
        <v>49</v>
      </c>
      <c r="D883">
        <v>0</v>
      </c>
      <c r="E883">
        <v>0</v>
      </c>
      <c r="G883" t="s">
        <v>2173</v>
      </c>
      <c r="H883" s="21">
        <v>45105.409426307873</v>
      </c>
      <c r="I883" t="s">
        <v>5350</v>
      </c>
      <c r="J883" t="s">
        <v>51</v>
      </c>
      <c r="K883" t="b">
        <v>0</v>
      </c>
      <c r="N883" t="s">
        <v>52</v>
      </c>
      <c r="O883">
        <v>2.65</v>
      </c>
      <c r="Q883">
        <v>2.65</v>
      </c>
      <c r="R883">
        <v>3.8182</v>
      </c>
      <c r="S883">
        <v>0</v>
      </c>
      <c r="T883">
        <v>0</v>
      </c>
      <c r="X883" t="s">
        <v>47</v>
      </c>
      <c r="Y883">
        <v>107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2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2</v>
      </c>
      <c r="BG883" t="e" cm="1">
        <f t="array" ref="BG883">_xlfn.IFS(
  ISNUMBER(SEARCH("Galaxy", Inventory[[#This Row],[Desc]])), "Samsung")</f>
        <v>#N/A</v>
      </c>
    </row>
    <row r="884" spans="1:59" x14ac:dyDescent="0.25">
      <c r="A884">
        <v>125068</v>
      </c>
      <c r="B884" t="s">
        <v>2174</v>
      </c>
      <c r="C884" t="s">
        <v>58</v>
      </c>
      <c r="D884">
        <v>0</v>
      </c>
      <c r="E884">
        <v>0</v>
      </c>
      <c r="G884" t="s">
        <v>2175</v>
      </c>
      <c r="H884" s="21">
        <v>45105.409426307873</v>
      </c>
      <c r="I884" t="s">
        <v>5350</v>
      </c>
      <c r="J884" t="s">
        <v>51</v>
      </c>
      <c r="K884" t="b">
        <v>0</v>
      </c>
      <c r="N884" t="s">
        <v>52</v>
      </c>
      <c r="O884">
        <v>1.61</v>
      </c>
      <c r="Q884">
        <v>1.61</v>
      </c>
      <c r="R884">
        <v>4.0909000000000004</v>
      </c>
      <c r="S884">
        <v>0</v>
      </c>
      <c r="T884">
        <v>0</v>
      </c>
      <c r="X884" t="s">
        <v>47</v>
      </c>
      <c r="Y884">
        <v>142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</v>
      </c>
      <c r="AP884">
        <v>5</v>
      </c>
      <c r="AQ884">
        <v>6</v>
      </c>
      <c r="AR884">
        <v>5</v>
      </c>
      <c r="AS884">
        <v>5</v>
      </c>
      <c r="AT884">
        <v>8</v>
      </c>
      <c r="AU884">
        <v>4</v>
      </c>
      <c r="AV884">
        <v>7</v>
      </c>
      <c r="AW884">
        <v>11</v>
      </c>
      <c r="AX884">
        <v>9</v>
      </c>
      <c r="AY884">
        <v>8</v>
      </c>
      <c r="AZ884">
        <v>12</v>
      </c>
      <c r="BA884">
        <v>9</v>
      </c>
      <c r="BB884" t="s">
        <v>5362</v>
      </c>
      <c r="BG884" t="e" cm="1">
        <f t="array" ref="BG884">_xlfn.IFS(
  ISNUMBER(SEARCH("Ipad", Inventory[[#This Row],[Desc]])), "Apple")</f>
        <v>#N/A</v>
      </c>
    </row>
    <row r="885" spans="1:59" x14ac:dyDescent="0.25">
      <c r="A885">
        <v>125069</v>
      </c>
      <c r="B885" t="s">
        <v>2176</v>
      </c>
      <c r="C885" t="s">
        <v>58</v>
      </c>
      <c r="D885">
        <v>0</v>
      </c>
      <c r="E885">
        <v>0</v>
      </c>
      <c r="G885" t="s">
        <v>2177</v>
      </c>
      <c r="H885" s="21">
        <v>45105.409426307873</v>
      </c>
      <c r="I885" t="s">
        <v>5350</v>
      </c>
      <c r="J885" t="s">
        <v>51</v>
      </c>
      <c r="K885" t="b">
        <v>0</v>
      </c>
      <c r="N885" t="s">
        <v>52</v>
      </c>
      <c r="O885">
        <v>9.1999999999999993</v>
      </c>
      <c r="Q885">
        <v>9.1999999999999993</v>
      </c>
      <c r="R885">
        <v>13.181800000000001</v>
      </c>
      <c r="S885">
        <v>0</v>
      </c>
      <c r="T885">
        <v>0</v>
      </c>
      <c r="X885" t="s">
        <v>47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17</v>
      </c>
      <c r="AP885">
        <v>16</v>
      </c>
      <c r="AQ885">
        <v>14</v>
      </c>
      <c r="AR885">
        <v>16</v>
      </c>
      <c r="AS885">
        <v>5</v>
      </c>
      <c r="AT885">
        <v>3</v>
      </c>
      <c r="AU885">
        <v>3</v>
      </c>
      <c r="AV885">
        <v>3</v>
      </c>
      <c r="AW885">
        <v>1</v>
      </c>
      <c r="AX885">
        <v>0</v>
      </c>
      <c r="AY885">
        <v>0</v>
      </c>
      <c r="AZ885">
        <v>0</v>
      </c>
      <c r="BA885">
        <v>0</v>
      </c>
      <c r="BB885" t="s">
        <v>5362</v>
      </c>
      <c r="BG885" t="str" cm="1">
        <f t="array" ref="BG885">_xlfn.IFS(
  ISNUMBER(SEARCH("Ipad", Inventory[[#This Row],[Desc]])), "Apple")</f>
        <v>Apple</v>
      </c>
    </row>
    <row r="886" spans="1:59" x14ac:dyDescent="0.25">
      <c r="A886">
        <v>125071</v>
      </c>
      <c r="B886" t="s">
        <v>2180</v>
      </c>
      <c r="C886" t="s">
        <v>49</v>
      </c>
      <c r="D886">
        <v>0</v>
      </c>
      <c r="E886">
        <v>0</v>
      </c>
      <c r="G886" t="s">
        <v>2181</v>
      </c>
      <c r="H886" s="21">
        <v>45105.409426307873</v>
      </c>
      <c r="I886" t="s">
        <v>5350</v>
      </c>
      <c r="J886" t="s">
        <v>51</v>
      </c>
      <c r="K886" t="b">
        <v>0</v>
      </c>
      <c r="N886" t="s">
        <v>52</v>
      </c>
      <c r="O886">
        <v>2.93</v>
      </c>
      <c r="Q886">
        <v>2.93</v>
      </c>
      <c r="R886">
        <v>4.5453999999999999</v>
      </c>
      <c r="S886">
        <v>0</v>
      </c>
      <c r="T886">
        <v>0</v>
      </c>
      <c r="X886" t="s">
        <v>47</v>
      </c>
      <c r="Y886">
        <v>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14</v>
      </c>
      <c r="AP886">
        <v>15</v>
      </c>
      <c r="AQ886">
        <v>6</v>
      </c>
      <c r="AR886">
        <v>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G886" t="e" cm="1">
        <f t="array" ref="BG886">_xlfn.IFS(
  ISNUMBER(SEARCH("Galaxy", Inventory[[#This Row],[Desc]])), "Samsung")</f>
        <v>#N/A</v>
      </c>
    </row>
    <row r="887" spans="1:59" x14ac:dyDescent="0.25">
      <c r="A887">
        <v>125072</v>
      </c>
      <c r="B887" t="s">
        <v>2182</v>
      </c>
      <c r="C887" t="s">
        <v>49</v>
      </c>
      <c r="D887">
        <v>0</v>
      </c>
      <c r="E887">
        <v>0</v>
      </c>
      <c r="G887" t="s">
        <v>2183</v>
      </c>
      <c r="H887" s="21">
        <v>45105.409426307873</v>
      </c>
      <c r="I887" t="s">
        <v>5350</v>
      </c>
      <c r="J887" t="s">
        <v>51</v>
      </c>
      <c r="K887" t="b">
        <v>0</v>
      </c>
      <c r="N887" t="s">
        <v>52</v>
      </c>
      <c r="O887">
        <v>2.65</v>
      </c>
      <c r="Q887">
        <v>2.65</v>
      </c>
      <c r="R887">
        <v>3.8180999999999998</v>
      </c>
      <c r="S887">
        <v>0</v>
      </c>
      <c r="T887">
        <v>0</v>
      </c>
      <c r="X887" t="s">
        <v>47</v>
      </c>
      <c r="Y887">
        <v>23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13</v>
      </c>
      <c r="AP887">
        <v>6</v>
      </c>
      <c r="AQ887">
        <v>5</v>
      </c>
      <c r="AR887">
        <v>7</v>
      </c>
      <c r="AS887">
        <v>9</v>
      </c>
      <c r="AT887">
        <v>6</v>
      </c>
      <c r="AU887">
        <v>0</v>
      </c>
      <c r="AV887">
        <v>1</v>
      </c>
      <c r="AW887">
        <v>9</v>
      </c>
      <c r="AX887">
        <v>0</v>
      </c>
      <c r="AY887">
        <v>0</v>
      </c>
      <c r="AZ887">
        <v>0</v>
      </c>
      <c r="BA887">
        <v>0</v>
      </c>
      <c r="BB887" t="s">
        <v>5362</v>
      </c>
      <c r="BG887" t="e" cm="1">
        <f t="array" ref="BG887">_xlfn.IFS(
  ISNUMBER(SEARCH("Ipad", Inventory[[#This Row],[Desc]])), "Apple")</f>
        <v>#N/A</v>
      </c>
    </row>
    <row r="888" spans="1:59" x14ac:dyDescent="0.25">
      <c r="A888">
        <v>125073</v>
      </c>
      <c r="B888" t="s">
        <v>2184</v>
      </c>
      <c r="C888" t="s">
        <v>58</v>
      </c>
      <c r="D888">
        <v>0</v>
      </c>
      <c r="E888">
        <v>0</v>
      </c>
      <c r="G888" t="s">
        <v>2185</v>
      </c>
      <c r="H888" s="21">
        <v>45105.409426307873</v>
      </c>
      <c r="I888" t="s">
        <v>5350</v>
      </c>
      <c r="J888" t="s">
        <v>51</v>
      </c>
      <c r="K888" t="b">
        <v>0</v>
      </c>
      <c r="N888" t="s">
        <v>52</v>
      </c>
      <c r="O888">
        <v>9.1999999999999993</v>
      </c>
      <c r="Q888">
        <v>10.06</v>
      </c>
      <c r="R888">
        <v>13.181800000000001</v>
      </c>
      <c r="S888">
        <v>0</v>
      </c>
      <c r="T888">
        <v>0</v>
      </c>
      <c r="X888" t="s">
        <v>47</v>
      </c>
      <c r="Y888">
        <v>25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</v>
      </c>
      <c r="AP888">
        <v>8</v>
      </c>
      <c r="AQ888">
        <v>3</v>
      </c>
      <c r="AR888">
        <v>5</v>
      </c>
      <c r="AS888">
        <v>2</v>
      </c>
      <c r="AT888">
        <v>3</v>
      </c>
      <c r="AU888">
        <v>1</v>
      </c>
      <c r="AV888">
        <v>3</v>
      </c>
      <c r="AW888">
        <v>5</v>
      </c>
      <c r="AX888">
        <v>9</v>
      </c>
      <c r="AY888">
        <v>3</v>
      </c>
      <c r="AZ888">
        <v>3</v>
      </c>
      <c r="BA888">
        <v>1</v>
      </c>
      <c r="BB888" t="s">
        <v>5362</v>
      </c>
      <c r="BG888" t="str" cm="1">
        <f t="array" ref="BG888">_xlfn.IFS(
  ISNUMBER(SEARCH("Ipad", Inventory[[#This Row],[Desc]])), "Apple")</f>
        <v>Apple</v>
      </c>
    </row>
    <row r="889" spans="1:59" x14ac:dyDescent="0.25">
      <c r="A889">
        <v>125074</v>
      </c>
      <c r="B889" t="s">
        <v>2186</v>
      </c>
      <c r="C889" t="s">
        <v>58</v>
      </c>
      <c r="D889">
        <v>0</v>
      </c>
      <c r="E889">
        <v>0</v>
      </c>
      <c r="G889" t="s">
        <v>2187</v>
      </c>
      <c r="H889" s="21">
        <v>45105.409426307873</v>
      </c>
      <c r="I889" t="s">
        <v>5350</v>
      </c>
      <c r="J889" t="s">
        <v>51</v>
      </c>
      <c r="K889" t="b">
        <v>0</v>
      </c>
      <c r="N889" t="s">
        <v>52</v>
      </c>
      <c r="O889">
        <v>2.57</v>
      </c>
      <c r="Q889">
        <v>2.57</v>
      </c>
      <c r="R889">
        <v>5</v>
      </c>
      <c r="S889">
        <v>0</v>
      </c>
      <c r="T889">
        <v>0</v>
      </c>
      <c r="X889" t="s">
        <v>47</v>
      </c>
      <c r="Y889">
        <v>0</v>
      </c>
      <c r="Z889">
        <v>0</v>
      </c>
      <c r="AA889">
        <v>50</v>
      </c>
      <c r="AB889">
        <v>50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</v>
      </c>
      <c r="AP889">
        <v>12</v>
      </c>
      <c r="AQ889">
        <v>18</v>
      </c>
      <c r="AR889">
        <v>15</v>
      </c>
      <c r="AS889">
        <v>4</v>
      </c>
      <c r="AT889">
        <v>1</v>
      </c>
      <c r="AU889">
        <v>17</v>
      </c>
      <c r="AV889">
        <v>3</v>
      </c>
      <c r="AW889">
        <v>12</v>
      </c>
      <c r="AX889">
        <v>7</v>
      </c>
      <c r="AY889">
        <v>0</v>
      </c>
      <c r="AZ889">
        <v>0</v>
      </c>
      <c r="BA889">
        <v>0</v>
      </c>
      <c r="BG889" t="e" cm="1">
        <f t="array" ref="BG889">_xlfn.IFS(
  ISNUMBER(SEARCH("Galaxy", Inventory[[#This Row],[Desc]])), "Samsung")</f>
        <v>#N/A</v>
      </c>
    </row>
    <row r="890" spans="1:59" x14ac:dyDescent="0.25">
      <c r="A890">
        <v>125075</v>
      </c>
      <c r="B890" t="s">
        <v>2188</v>
      </c>
      <c r="C890" t="s">
        <v>58</v>
      </c>
      <c r="D890">
        <v>0</v>
      </c>
      <c r="E890">
        <v>0</v>
      </c>
      <c r="G890" t="s">
        <v>2189</v>
      </c>
      <c r="H890" s="21">
        <v>45105.40942650463</v>
      </c>
      <c r="I890" t="s">
        <v>5350</v>
      </c>
      <c r="J890" t="s">
        <v>51</v>
      </c>
      <c r="K890" t="b">
        <v>0</v>
      </c>
      <c r="N890" t="s">
        <v>52</v>
      </c>
      <c r="O890">
        <v>2.93</v>
      </c>
      <c r="Q890">
        <v>2.93</v>
      </c>
      <c r="R890">
        <v>4.5453999999999999</v>
      </c>
      <c r="S890">
        <v>0</v>
      </c>
      <c r="T890">
        <v>0</v>
      </c>
      <c r="X890" t="s">
        <v>47</v>
      </c>
      <c r="Y890">
        <v>82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2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 t="s">
        <v>5362</v>
      </c>
      <c r="BG890" t="e" cm="1">
        <f t="array" ref="BG890">_xlfn.IFS(
  ISNUMBER(SEARCH("Ipad", Inventory[[#This Row],[Desc]])), "Apple")</f>
        <v>#N/A</v>
      </c>
    </row>
    <row r="891" spans="1:59" x14ac:dyDescent="0.25">
      <c r="A891">
        <v>125076</v>
      </c>
      <c r="B891" t="s">
        <v>2190</v>
      </c>
      <c r="C891" t="s">
        <v>58</v>
      </c>
      <c r="D891">
        <v>0</v>
      </c>
      <c r="E891">
        <v>0</v>
      </c>
      <c r="G891" t="s">
        <v>2191</v>
      </c>
      <c r="H891" s="21">
        <v>45105.40942650463</v>
      </c>
      <c r="I891" t="s">
        <v>5350</v>
      </c>
      <c r="J891" t="s">
        <v>51</v>
      </c>
      <c r="K891" t="b">
        <v>0</v>
      </c>
      <c r="N891" t="s">
        <v>52</v>
      </c>
      <c r="O891">
        <v>1.9</v>
      </c>
      <c r="Q891">
        <v>1.9</v>
      </c>
      <c r="R891">
        <v>3.9165000000000001</v>
      </c>
      <c r="S891">
        <v>0</v>
      </c>
      <c r="T891">
        <v>0</v>
      </c>
      <c r="X891" t="s">
        <v>47</v>
      </c>
      <c r="Y891">
        <v>30</v>
      </c>
      <c r="Z891">
        <v>0</v>
      </c>
      <c r="AA891">
        <v>50</v>
      </c>
      <c r="AB891">
        <v>50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25</v>
      </c>
      <c r="AP891">
        <v>19</v>
      </c>
      <c r="AQ891">
        <v>8</v>
      </c>
      <c r="AR891">
        <v>12</v>
      </c>
      <c r="AS891">
        <v>7</v>
      </c>
      <c r="AT891">
        <v>9</v>
      </c>
      <c r="AU891">
        <v>7</v>
      </c>
      <c r="AV891">
        <v>12</v>
      </c>
      <c r="AW891">
        <v>7</v>
      </c>
      <c r="AX891">
        <v>11</v>
      </c>
      <c r="AY891">
        <v>6</v>
      </c>
      <c r="AZ891">
        <v>14</v>
      </c>
      <c r="BA891">
        <v>11</v>
      </c>
      <c r="BB891" t="s">
        <v>5362</v>
      </c>
      <c r="BG891" t="e" cm="1">
        <f t="array" ref="BG891">_xlfn.IFS(
  ISNUMBER(SEARCH("Ipad", Inventory[[#This Row],[Desc]])), "Apple")</f>
        <v>#N/A</v>
      </c>
    </row>
    <row r="892" spans="1:59" x14ac:dyDescent="0.25">
      <c r="A892">
        <v>125077</v>
      </c>
      <c r="B892" t="s">
        <v>2192</v>
      </c>
      <c r="C892" t="s">
        <v>58</v>
      </c>
      <c r="D892">
        <v>0</v>
      </c>
      <c r="E892">
        <v>0</v>
      </c>
      <c r="G892" t="s">
        <v>2193</v>
      </c>
      <c r="H892" s="21">
        <v>45105.40942650463</v>
      </c>
      <c r="I892" t="s">
        <v>5350</v>
      </c>
      <c r="J892" t="s">
        <v>51</v>
      </c>
      <c r="K892" t="b">
        <v>0</v>
      </c>
      <c r="N892" t="s">
        <v>52</v>
      </c>
      <c r="O892">
        <v>2.57</v>
      </c>
      <c r="Q892">
        <v>2.57</v>
      </c>
      <c r="R892">
        <v>5</v>
      </c>
      <c r="S892">
        <v>0</v>
      </c>
      <c r="T892">
        <v>0</v>
      </c>
      <c r="X892" t="s">
        <v>47</v>
      </c>
      <c r="Y892">
        <v>13</v>
      </c>
      <c r="Z892">
        <v>0</v>
      </c>
      <c r="AA892">
        <v>100</v>
      </c>
      <c r="AB892">
        <v>100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7</v>
      </c>
      <c r="AP892">
        <v>8</v>
      </c>
      <c r="AQ892">
        <v>5</v>
      </c>
      <c r="AR892">
        <v>8</v>
      </c>
      <c r="AS892">
        <v>1</v>
      </c>
      <c r="AT892">
        <v>9</v>
      </c>
      <c r="AU892">
        <v>9</v>
      </c>
      <c r="AV892">
        <v>8</v>
      </c>
      <c r="AW892">
        <v>17</v>
      </c>
      <c r="AX892">
        <v>29</v>
      </c>
      <c r="AY892">
        <v>3</v>
      </c>
      <c r="AZ892">
        <v>4</v>
      </c>
      <c r="BA892">
        <v>0</v>
      </c>
      <c r="BG892" t="e" cm="1">
        <f t="array" ref="BG892">_xlfn.IFS(
  ISNUMBER(SEARCH("Galaxy", Inventory[[#This Row],[Desc]])), "Samsung")</f>
        <v>#N/A</v>
      </c>
    </row>
    <row r="893" spans="1:59" x14ac:dyDescent="0.25">
      <c r="A893">
        <v>125078</v>
      </c>
      <c r="B893" t="s">
        <v>2194</v>
      </c>
      <c r="C893" t="s">
        <v>58</v>
      </c>
      <c r="D893">
        <v>0</v>
      </c>
      <c r="E893">
        <v>0</v>
      </c>
      <c r="G893" t="s">
        <v>2195</v>
      </c>
      <c r="H893" s="21">
        <v>45105.40942650463</v>
      </c>
      <c r="I893" t="s">
        <v>5350</v>
      </c>
      <c r="J893" t="s">
        <v>51</v>
      </c>
      <c r="K893" t="b">
        <v>0</v>
      </c>
      <c r="N893" t="s">
        <v>52</v>
      </c>
      <c r="O893">
        <v>2.57</v>
      </c>
      <c r="Q893">
        <v>2.57</v>
      </c>
      <c r="R893">
        <v>5</v>
      </c>
      <c r="S893">
        <v>0</v>
      </c>
      <c r="T893">
        <v>0</v>
      </c>
      <c r="X893" t="s">
        <v>47</v>
      </c>
      <c r="Y893">
        <v>0</v>
      </c>
      <c r="Z893">
        <v>0</v>
      </c>
      <c r="AA893">
        <v>70</v>
      </c>
      <c r="AB893">
        <v>70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7</v>
      </c>
      <c r="AP893">
        <v>5</v>
      </c>
      <c r="AQ893">
        <v>4</v>
      </c>
      <c r="AR893">
        <v>14</v>
      </c>
      <c r="AS893">
        <v>5</v>
      </c>
      <c r="AT893">
        <v>1</v>
      </c>
      <c r="AU893">
        <v>9</v>
      </c>
      <c r="AV893">
        <v>10</v>
      </c>
      <c r="AW893">
        <v>16</v>
      </c>
      <c r="AX893">
        <v>13</v>
      </c>
      <c r="AY893">
        <v>0</v>
      </c>
      <c r="AZ893">
        <v>0</v>
      </c>
      <c r="BA893">
        <v>0</v>
      </c>
      <c r="BG893" t="e" cm="1">
        <f t="array" ref="BG893">_xlfn.IFS(
  ISNUMBER(SEARCH("Galaxy", Inventory[[#This Row],[Desc]])), "Samsung")</f>
        <v>#N/A</v>
      </c>
    </row>
    <row r="894" spans="1:59" x14ac:dyDescent="0.25">
      <c r="A894">
        <v>125079</v>
      </c>
      <c r="B894" t="s">
        <v>2196</v>
      </c>
      <c r="C894" t="s">
        <v>58</v>
      </c>
      <c r="D894">
        <v>0</v>
      </c>
      <c r="E894">
        <v>0</v>
      </c>
      <c r="G894" t="s">
        <v>2197</v>
      </c>
      <c r="H894" s="21">
        <v>45105.40942650463</v>
      </c>
      <c r="I894" t="s">
        <v>5350</v>
      </c>
      <c r="J894" t="s">
        <v>51</v>
      </c>
      <c r="K894" t="b">
        <v>0</v>
      </c>
      <c r="N894" t="s">
        <v>52</v>
      </c>
      <c r="O894">
        <v>2.57</v>
      </c>
      <c r="Q894">
        <v>2.57</v>
      </c>
      <c r="R894">
        <v>5</v>
      </c>
      <c r="S894">
        <v>0</v>
      </c>
      <c r="T894">
        <v>0</v>
      </c>
      <c r="X894" t="s">
        <v>47</v>
      </c>
      <c r="Y894">
        <v>0</v>
      </c>
      <c r="Z894">
        <v>0</v>
      </c>
      <c r="AA894">
        <v>70</v>
      </c>
      <c r="AB894">
        <v>70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8</v>
      </c>
      <c r="AP894">
        <v>9</v>
      </c>
      <c r="AQ894">
        <v>12</v>
      </c>
      <c r="AR894">
        <v>9</v>
      </c>
      <c r="AS894">
        <v>4</v>
      </c>
      <c r="AT894">
        <v>6</v>
      </c>
      <c r="AU894">
        <v>11</v>
      </c>
      <c r="AV894">
        <v>9</v>
      </c>
      <c r="AW894">
        <v>14</v>
      </c>
      <c r="AX894">
        <v>12</v>
      </c>
      <c r="AY894">
        <v>0</v>
      </c>
      <c r="AZ894">
        <v>0</v>
      </c>
      <c r="BA894">
        <v>0</v>
      </c>
      <c r="BG894" t="e" cm="1">
        <f t="array" ref="BG894">_xlfn.IFS(
  ISNUMBER(SEARCH("Galaxy", Inventory[[#This Row],[Desc]])), "Samsung")</f>
        <v>#N/A</v>
      </c>
    </row>
    <row r="895" spans="1:59" x14ac:dyDescent="0.25">
      <c r="A895">
        <v>125080</v>
      </c>
      <c r="B895" t="s">
        <v>2198</v>
      </c>
      <c r="C895" t="s">
        <v>49</v>
      </c>
      <c r="D895">
        <v>0</v>
      </c>
      <c r="E895">
        <v>0</v>
      </c>
      <c r="G895" t="s">
        <v>2199</v>
      </c>
      <c r="H895" s="21">
        <v>45105.40942650463</v>
      </c>
      <c r="I895" t="s">
        <v>5350</v>
      </c>
      <c r="J895" t="s">
        <v>51</v>
      </c>
      <c r="K895" t="b">
        <v>0</v>
      </c>
      <c r="N895" t="s">
        <v>52</v>
      </c>
      <c r="O895">
        <v>2.65</v>
      </c>
      <c r="Q895">
        <v>2.65</v>
      </c>
      <c r="R895">
        <v>5</v>
      </c>
      <c r="S895">
        <v>0</v>
      </c>
      <c r="T895">
        <v>0</v>
      </c>
      <c r="X895" t="s">
        <v>47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41</v>
      </c>
      <c r="AP895">
        <v>44</v>
      </c>
      <c r="AQ895">
        <v>22</v>
      </c>
      <c r="AR895">
        <v>2</v>
      </c>
      <c r="AS895">
        <v>0</v>
      </c>
      <c r="AT895">
        <v>2</v>
      </c>
      <c r="AU895">
        <v>46</v>
      </c>
      <c r="AV895">
        <v>12</v>
      </c>
      <c r="AW895">
        <v>27</v>
      </c>
      <c r="AX895">
        <v>34</v>
      </c>
      <c r="AY895">
        <v>0</v>
      </c>
      <c r="AZ895">
        <v>18</v>
      </c>
      <c r="BA895">
        <v>26</v>
      </c>
      <c r="BB895" t="s">
        <v>5362</v>
      </c>
      <c r="BG895" t="e" cm="1">
        <f t="array" ref="BG895">_xlfn.IFS(
  ISNUMBER(SEARCH("Ipad", Inventory[[#This Row],[Desc]])), "Apple")</f>
        <v>#N/A</v>
      </c>
    </row>
    <row r="896" spans="1:59" x14ac:dyDescent="0.25">
      <c r="A896">
        <v>125081</v>
      </c>
      <c r="B896" t="s">
        <v>2200</v>
      </c>
      <c r="C896" t="s">
        <v>49</v>
      </c>
      <c r="D896">
        <v>0</v>
      </c>
      <c r="E896">
        <v>0</v>
      </c>
      <c r="G896" t="s">
        <v>2201</v>
      </c>
      <c r="H896" s="21">
        <v>45105.40942650463</v>
      </c>
      <c r="I896" t="s">
        <v>5350</v>
      </c>
      <c r="J896" t="s">
        <v>51</v>
      </c>
      <c r="K896" t="b">
        <v>0</v>
      </c>
      <c r="N896" t="s">
        <v>52</v>
      </c>
      <c r="O896">
        <v>2.93</v>
      </c>
      <c r="Q896">
        <v>2.93</v>
      </c>
      <c r="R896">
        <v>4.5453999999999999</v>
      </c>
      <c r="S896">
        <v>0</v>
      </c>
      <c r="T896">
        <v>0</v>
      </c>
      <c r="X896" t="s">
        <v>47</v>
      </c>
      <c r="Y896">
        <v>15</v>
      </c>
      <c r="Z896">
        <v>0</v>
      </c>
      <c r="AA896">
        <v>60</v>
      </c>
      <c r="AB896">
        <v>60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33</v>
      </c>
      <c r="AQ896">
        <v>23</v>
      </c>
      <c r="AR896">
        <v>15</v>
      </c>
      <c r="AS896">
        <v>11</v>
      </c>
      <c r="AT896">
        <v>8</v>
      </c>
      <c r="AU896">
        <v>3</v>
      </c>
      <c r="AV896">
        <v>10</v>
      </c>
      <c r="AW896">
        <v>13</v>
      </c>
      <c r="AX896">
        <v>28</v>
      </c>
      <c r="AY896">
        <v>17</v>
      </c>
      <c r="AZ896">
        <v>19</v>
      </c>
      <c r="BA896">
        <v>5</v>
      </c>
      <c r="BG896" t="e" cm="1">
        <f t="array" ref="BG896">_xlfn.IFS(
  ISNUMBER(SEARCH("Galaxy", Inventory[[#This Row],[Desc]])), "Samsung")</f>
        <v>#N/A</v>
      </c>
    </row>
    <row r="897" spans="1:59" x14ac:dyDescent="0.25">
      <c r="A897">
        <v>125082</v>
      </c>
      <c r="B897" t="s">
        <v>2202</v>
      </c>
      <c r="C897" t="s">
        <v>49</v>
      </c>
      <c r="D897">
        <v>0</v>
      </c>
      <c r="E897">
        <v>0</v>
      </c>
      <c r="G897" t="s">
        <v>2203</v>
      </c>
      <c r="H897" s="21">
        <v>45105.40942650463</v>
      </c>
      <c r="I897" t="s">
        <v>5350</v>
      </c>
      <c r="J897" t="s">
        <v>51</v>
      </c>
      <c r="K897" t="b">
        <v>0</v>
      </c>
      <c r="N897" t="s">
        <v>52</v>
      </c>
      <c r="O897">
        <v>9.07</v>
      </c>
      <c r="Q897">
        <v>9.07</v>
      </c>
      <c r="R897">
        <v>16.363600000000002</v>
      </c>
      <c r="S897">
        <v>0</v>
      </c>
      <c r="T897">
        <v>0</v>
      </c>
      <c r="X897" t="s">
        <v>47</v>
      </c>
      <c r="Y897">
        <v>81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13</v>
      </c>
      <c r="AP897">
        <v>10</v>
      </c>
      <c r="AQ897">
        <v>9</v>
      </c>
      <c r="AR897">
        <v>9</v>
      </c>
      <c r="AS897">
        <v>7</v>
      </c>
      <c r="AT897">
        <v>3</v>
      </c>
      <c r="AU897">
        <v>8</v>
      </c>
      <c r="AV897">
        <v>4</v>
      </c>
      <c r="AW897">
        <v>18</v>
      </c>
      <c r="AX897">
        <v>10</v>
      </c>
      <c r="AY897">
        <v>11</v>
      </c>
      <c r="AZ897">
        <v>6</v>
      </c>
      <c r="BA897">
        <v>15</v>
      </c>
      <c r="BB897" t="s">
        <v>5362</v>
      </c>
      <c r="BG897" t="str" cm="1">
        <f t="array" ref="BG897">_xlfn.IFS(
  ISNUMBER(SEARCH("Ipad", Inventory[[#This Row],[Desc]])), "Apple")</f>
        <v>Apple</v>
      </c>
    </row>
    <row r="898" spans="1:59" x14ac:dyDescent="0.25">
      <c r="A898">
        <v>125083</v>
      </c>
      <c r="B898" t="s">
        <v>2204</v>
      </c>
      <c r="C898" t="s">
        <v>114</v>
      </c>
      <c r="D898">
        <v>0</v>
      </c>
      <c r="E898">
        <v>0</v>
      </c>
      <c r="G898" t="s">
        <v>2205</v>
      </c>
      <c r="H898" s="21">
        <v>45105.40942650463</v>
      </c>
      <c r="I898" t="s">
        <v>5350</v>
      </c>
      <c r="J898" t="s">
        <v>51</v>
      </c>
      <c r="K898" t="b">
        <v>0</v>
      </c>
      <c r="N898" t="s">
        <v>52</v>
      </c>
      <c r="O898">
        <v>1.66</v>
      </c>
      <c r="Q898">
        <v>1.66</v>
      </c>
      <c r="R898">
        <v>3.1818</v>
      </c>
      <c r="S898">
        <v>0</v>
      </c>
      <c r="T898">
        <v>0</v>
      </c>
      <c r="X898" t="s">
        <v>47</v>
      </c>
      <c r="Y898">
        <v>111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1</v>
      </c>
      <c r="AQ898">
        <v>0</v>
      </c>
      <c r="AR898">
        <v>1</v>
      </c>
      <c r="AS898">
        <v>2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2</v>
      </c>
      <c r="BA898">
        <v>1</v>
      </c>
      <c r="BB898" t="s">
        <v>5362</v>
      </c>
      <c r="BG898" t="e" cm="1">
        <f t="array" ref="BG898">_xlfn.IFS(
  ISNUMBER(SEARCH("Ipad", Inventory[[#This Row],[Desc]])), "Apple")</f>
        <v>#N/A</v>
      </c>
    </row>
    <row r="899" spans="1:59" x14ac:dyDescent="0.25">
      <c r="A899">
        <v>125084</v>
      </c>
      <c r="B899" t="s">
        <v>2206</v>
      </c>
      <c r="C899" t="s">
        <v>49</v>
      </c>
      <c r="D899">
        <v>0</v>
      </c>
      <c r="E899">
        <v>0</v>
      </c>
      <c r="G899" t="s">
        <v>2207</v>
      </c>
      <c r="H899" s="21">
        <v>45105.40942650463</v>
      </c>
      <c r="I899" t="s">
        <v>5350</v>
      </c>
      <c r="J899" t="s">
        <v>51</v>
      </c>
      <c r="K899" t="b">
        <v>0</v>
      </c>
      <c r="N899" t="s">
        <v>52</v>
      </c>
      <c r="O899">
        <v>2.09</v>
      </c>
      <c r="Q899">
        <v>2.09</v>
      </c>
      <c r="R899">
        <v>3.6362999999999999</v>
      </c>
      <c r="S899">
        <v>0</v>
      </c>
      <c r="T899">
        <v>0</v>
      </c>
      <c r="X899" t="s">
        <v>47</v>
      </c>
      <c r="Y899">
        <v>12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9</v>
      </c>
      <c r="AP899">
        <v>7</v>
      </c>
      <c r="AQ899">
        <v>3</v>
      </c>
      <c r="AR899">
        <v>2</v>
      </c>
      <c r="AS899">
        <v>8</v>
      </c>
      <c r="AT899">
        <v>0</v>
      </c>
      <c r="AU899">
        <v>1</v>
      </c>
      <c r="AV899">
        <v>2</v>
      </c>
      <c r="AW899">
        <v>4</v>
      </c>
      <c r="AX899">
        <v>5</v>
      </c>
      <c r="AY899">
        <v>2</v>
      </c>
      <c r="AZ899">
        <v>8</v>
      </c>
      <c r="BA899">
        <v>4</v>
      </c>
      <c r="BG899" t="e" cm="1">
        <f t="array" ref="BG899">_xlfn.IFS(
  ISNUMBER(SEARCH("Galaxy", Inventory[[#This Row],[Desc]])), "Samsung")</f>
        <v>#N/A</v>
      </c>
    </row>
    <row r="900" spans="1:59" x14ac:dyDescent="0.25">
      <c r="A900">
        <v>125085</v>
      </c>
      <c r="B900" t="s">
        <v>2208</v>
      </c>
      <c r="C900" t="s">
        <v>114</v>
      </c>
      <c r="D900">
        <v>0</v>
      </c>
      <c r="E900">
        <v>0</v>
      </c>
      <c r="G900" t="s">
        <v>2209</v>
      </c>
      <c r="H900" s="21">
        <v>45105.40942650463</v>
      </c>
      <c r="I900" t="s">
        <v>5350</v>
      </c>
      <c r="J900" t="s">
        <v>51</v>
      </c>
      <c r="K900" t="b">
        <v>0</v>
      </c>
      <c r="N900" t="s">
        <v>52</v>
      </c>
      <c r="O900">
        <v>2.57</v>
      </c>
      <c r="Q900">
        <v>2.57</v>
      </c>
      <c r="R900">
        <v>3.6362999999999999</v>
      </c>
      <c r="S900">
        <v>0</v>
      </c>
      <c r="T900">
        <v>0</v>
      </c>
      <c r="X900" t="s">
        <v>47</v>
      </c>
      <c r="Y900">
        <v>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15</v>
      </c>
      <c r="AP900">
        <v>9</v>
      </c>
      <c r="AQ900">
        <v>6</v>
      </c>
      <c r="AR900">
        <v>7</v>
      </c>
      <c r="AS900">
        <v>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5362</v>
      </c>
      <c r="BG900" t="e" cm="1">
        <f t="array" ref="BG900">_xlfn.IFS(
  ISNUMBER(SEARCH("Ipad", Inventory[[#This Row],[Desc]])), "Apple")</f>
        <v>#N/A</v>
      </c>
    </row>
    <row r="901" spans="1:59" x14ac:dyDescent="0.25">
      <c r="A901">
        <v>125086</v>
      </c>
      <c r="B901" t="s">
        <v>2210</v>
      </c>
      <c r="C901" t="s">
        <v>49</v>
      </c>
      <c r="D901">
        <v>0</v>
      </c>
      <c r="E901">
        <v>0</v>
      </c>
      <c r="G901" t="s">
        <v>2211</v>
      </c>
      <c r="H901" s="21">
        <v>45105.40942650463</v>
      </c>
      <c r="I901" t="s">
        <v>5350</v>
      </c>
      <c r="J901" t="s">
        <v>51</v>
      </c>
      <c r="K901" t="b">
        <v>0</v>
      </c>
      <c r="N901" t="s">
        <v>52</v>
      </c>
      <c r="O901">
        <v>2.93</v>
      </c>
      <c r="Q901">
        <v>2.93</v>
      </c>
      <c r="R901">
        <v>4.5454999999999997</v>
      </c>
      <c r="S901">
        <v>0</v>
      </c>
      <c r="T901">
        <v>0</v>
      </c>
      <c r="X901" t="s">
        <v>47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G901" t="e" cm="1">
        <f t="array" ref="BG901">_xlfn.IFS(
  ISNUMBER(SEARCH("Galaxy", Inventory[[#This Row],[Desc]])), "Samsung")</f>
        <v>#N/A</v>
      </c>
    </row>
    <row r="902" spans="1:59" x14ac:dyDescent="0.25">
      <c r="A902">
        <v>125087</v>
      </c>
      <c r="B902" t="s">
        <v>2212</v>
      </c>
      <c r="C902" t="s">
        <v>49</v>
      </c>
      <c r="D902">
        <v>0</v>
      </c>
      <c r="E902">
        <v>0</v>
      </c>
      <c r="G902" t="s">
        <v>2213</v>
      </c>
      <c r="H902" s="21">
        <v>45105.40942650463</v>
      </c>
      <c r="I902" t="s">
        <v>5350</v>
      </c>
      <c r="J902" t="s">
        <v>51</v>
      </c>
      <c r="K902" t="b">
        <v>0</v>
      </c>
      <c r="N902" t="s">
        <v>52</v>
      </c>
      <c r="O902">
        <v>2.09</v>
      </c>
      <c r="Q902">
        <v>2.09</v>
      </c>
      <c r="R902">
        <v>3.6362999999999999</v>
      </c>
      <c r="S902">
        <v>0</v>
      </c>
      <c r="T902">
        <v>0</v>
      </c>
      <c r="X902" t="s">
        <v>47</v>
      </c>
      <c r="Y902">
        <v>144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>
        <v>0</v>
      </c>
      <c r="AY902">
        <v>0</v>
      </c>
      <c r="AZ902">
        <v>0</v>
      </c>
      <c r="BA902">
        <v>0</v>
      </c>
      <c r="BG902" t="e" cm="1">
        <f t="array" ref="BG902">_xlfn.IFS(
  ISNUMBER(SEARCH("Galaxy", Inventory[[#This Row],[Desc]])), "Samsung")</f>
        <v>#N/A</v>
      </c>
    </row>
    <row r="903" spans="1:59" x14ac:dyDescent="0.25">
      <c r="A903">
        <v>125088</v>
      </c>
      <c r="B903" t="s">
        <v>2214</v>
      </c>
      <c r="C903" t="s">
        <v>58</v>
      </c>
      <c r="D903">
        <v>0</v>
      </c>
      <c r="E903">
        <v>0</v>
      </c>
      <c r="G903" t="s">
        <v>2215</v>
      </c>
      <c r="H903" s="21">
        <v>45105.40942650463</v>
      </c>
      <c r="I903" t="s">
        <v>5350</v>
      </c>
      <c r="J903" t="s">
        <v>51</v>
      </c>
      <c r="K903" t="b">
        <v>0</v>
      </c>
      <c r="N903" t="s">
        <v>52</v>
      </c>
      <c r="O903">
        <v>1.62</v>
      </c>
      <c r="Q903">
        <v>1.62</v>
      </c>
      <c r="R903">
        <v>4.0909000000000004</v>
      </c>
      <c r="S903">
        <v>0</v>
      </c>
      <c r="T903">
        <v>0</v>
      </c>
      <c r="X903" t="s">
        <v>47</v>
      </c>
      <c r="Y903">
        <v>57</v>
      </c>
      <c r="Z903">
        <v>0</v>
      </c>
      <c r="AA903">
        <v>50</v>
      </c>
      <c r="AB903">
        <v>50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10</v>
      </c>
      <c r="AP903">
        <v>16</v>
      </c>
      <c r="AQ903">
        <v>12</v>
      </c>
      <c r="AR903">
        <v>17</v>
      </c>
      <c r="AS903">
        <v>11</v>
      </c>
      <c r="AT903">
        <v>6</v>
      </c>
      <c r="AU903">
        <v>10</v>
      </c>
      <c r="AV903">
        <v>9</v>
      </c>
      <c r="AW903">
        <v>16</v>
      </c>
      <c r="AX903">
        <v>12</v>
      </c>
      <c r="AY903">
        <v>5</v>
      </c>
      <c r="AZ903">
        <v>4</v>
      </c>
      <c r="BA903">
        <v>0</v>
      </c>
      <c r="BB903" t="s">
        <v>5362</v>
      </c>
      <c r="BG903" t="e" cm="1">
        <f t="array" ref="BG903">_xlfn.IFS(
  ISNUMBER(SEARCH("Ipad", Inventory[[#This Row],[Desc]])), "Apple")</f>
        <v>#N/A</v>
      </c>
    </row>
    <row r="904" spans="1:59" x14ac:dyDescent="0.25">
      <c r="A904">
        <v>125089</v>
      </c>
      <c r="B904" t="s">
        <v>2216</v>
      </c>
      <c r="C904" t="s">
        <v>58</v>
      </c>
      <c r="D904">
        <v>0</v>
      </c>
      <c r="E904">
        <v>0</v>
      </c>
      <c r="F904" t="s">
        <v>2217</v>
      </c>
      <c r="G904" t="s">
        <v>2218</v>
      </c>
      <c r="H904" s="21">
        <v>45105.40942650463</v>
      </c>
      <c r="I904" t="s">
        <v>5350</v>
      </c>
      <c r="J904" t="s">
        <v>51</v>
      </c>
      <c r="K904" t="b">
        <v>0</v>
      </c>
      <c r="N904" t="s">
        <v>52</v>
      </c>
      <c r="O904">
        <v>2.57</v>
      </c>
      <c r="Q904">
        <v>2.57</v>
      </c>
      <c r="R904">
        <v>5</v>
      </c>
      <c r="S904">
        <v>0</v>
      </c>
      <c r="T904">
        <v>0</v>
      </c>
      <c r="X904" t="s">
        <v>47</v>
      </c>
      <c r="Y904">
        <v>28</v>
      </c>
      <c r="Z904">
        <v>0</v>
      </c>
      <c r="AA904">
        <v>50</v>
      </c>
      <c r="AB904">
        <v>50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13</v>
      </c>
      <c r="AP904">
        <v>24</v>
      </c>
      <c r="AQ904">
        <v>11</v>
      </c>
      <c r="AR904">
        <v>12</v>
      </c>
      <c r="AS904">
        <v>0</v>
      </c>
      <c r="AT904">
        <v>0</v>
      </c>
      <c r="AU904">
        <v>24</v>
      </c>
      <c r="AV904">
        <v>8</v>
      </c>
      <c r="AW904">
        <v>15</v>
      </c>
      <c r="AX904">
        <v>2</v>
      </c>
      <c r="AY904">
        <v>0</v>
      </c>
      <c r="AZ904">
        <v>0</v>
      </c>
      <c r="BA904">
        <v>0</v>
      </c>
      <c r="BG904" t="e" cm="1">
        <f t="array" ref="BG904">_xlfn.IFS(
  ISNUMBER(SEARCH("Galaxy", Inventory[[#This Row],[Desc]])), "Samsung")</f>
        <v>#N/A</v>
      </c>
    </row>
    <row r="905" spans="1:59" x14ac:dyDescent="0.25">
      <c r="A905">
        <v>125090</v>
      </c>
      <c r="B905" t="s">
        <v>2219</v>
      </c>
      <c r="C905" t="s">
        <v>114</v>
      </c>
      <c r="D905">
        <v>0</v>
      </c>
      <c r="E905">
        <v>0</v>
      </c>
      <c r="G905" t="s">
        <v>2220</v>
      </c>
      <c r="H905" s="21">
        <v>45105.40942650463</v>
      </c>
      <c r="I905" t="s">
        <v>5350</v>
      </c>
      <c r="J905" t="s">
        <v>51</v>
      </c>
      <c r="K905" t="b">
        <v>0</v>
      </c>
      <c r="N905" t="s">
        <v>52</v>
      </c>
      <c r="O905">
        <v>2.57</v>
      </c>
      <c r="Q905">
        <v>2.57</v>
      </c>
      <c r="R905">
        <v>3.6362999999999999</v>
      </c>
      <c r="S905">
        <v>0</v>
      </c>
      <c r="T905">
        <v>0</v>
      </c>
      <c r="X905" t="s">
        <v>47</v>
      </c>
      <c r="Y905">
        <v>-30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7</v>
      </c>
      <c r="AS905">
        <v>14</v>
      </c>
      <c r="AT905">
        <v>4</v>
      </c>
      <c r="AU905">
        <v>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5362</v>
      </c>
      <c r="BG905" t="e" cm="1">
        <f t="array" ref="BG905">_xlfn.IFS(
  ISNUMBER(SEARCH("Ipad", Inventory[[#This Row],[Desc]])), "Apple")</f>
        <v>#N/A</v>
      </c>
    </row>
    <row r="906" spans="1:59" x14ac:dyDescent="0.25">
      <c r="A906">
        <v>125091</v>
      </c>
      <c r="B906" t="s">
        <v>2221</v>
      </c>
      <c r="C906" t="s">
        <v>58</v>
      </c>
      <c r="D906">
        <v>0</v>
      </c>
      <c r="E906">
        <v>0</v>
      </c>
      <c r="G906" t="s">
        <v>2222</v>
      </c>
      <c r="H906" s="21">
        <v>45105.40942650463</v>
      </c>
      <c r="I906" t="s">
        <v>5350</v>
      </c>
      <c r="J906" t="s">
        <v>51</v>
      </c>
      <c r="K906" t="b">
        <v>0</v>
      </c>
      <c r="N906" t="s">
        <v>52</v>
      </c>
      <c r="O906">
        <v>2.57</v>
      </c>
      <c r="Q906">
        <v>2.57</v>
      </c>
      <c r="R906">
        <v>5</v>
      </c>
      <c r="S906">
        <v>0</v>
      </c>
      <c r="T906">
        <v>0</v>
      </c>
      <c r="X906" t="s">
        <v>47</v>
      </c>
      <c r="Y906">
        <v>46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</v>
      </c>
      <c r="AP906">
        <v>5</v>
      </c>
      <c r="AQ906">
        <v>8</v>
      </c>
      <c r="AR906">
        <v>9</v>
      </c>
      <c r="AS906">
        <v>1</v>
      </c>
      <c r="AT906">
        <v>2</v>
      </c>
      <c r="AU906">
        <v>3</v>
      </c>
      <c r="AV906">
        <v>2</v>
      </c>
      <c r="AW906">
        <v>1</v>
      </c>
      <c r="AX906">
        <v>4</v>
      </c>
      <c r="AY906">
        <v>5</v>
      </c>
      <c r="AZ906">
        <v>3</v>
      </c>
      <c r="BA906">
        <v>7</v>
      </c>
      <c r="BG906" t="e" cm="1">
        <f t="array" ref="BG906">_xlfn.IFS(
  ISNUMBER(SEARCH("Galaxy", Inventory[[#This Row],[Desc]])), "Samsung")</f>
        <v>#N/A</v>
      </c>
    </row>
    <row r="907" spans="1:59" x14ac:dyDescent="0.25">
      <c r="A907">
        <v>125092</v>
      </c>
      <c r="B907" t="s">
        <v>2223</v>
      </c>
      <c r="C907" t="s">
        <v>49</v>
      </c>
      <c r="D907">
        <v>0</v>
      </c>
      <c r="E907">
        <v>0</v>
      </c>
      <c r="G907" t="s">
        <v>2224</v>
      </c>
      <c r="H907" s="21">
        <v>45105.40942650463</v>
      </c>
      <c r="I907" t="s">
        <v>5350</v>
      </c>
      <c r="J907" t="s">
        <v>51</v>
      </c>
      <c r="K907" t="b">
        <v>0</v>
      </c>
      <c r="N907" t="s">
        <v>52</v>
      </c>
      <c r="O907">
        <v>2.65</v>
      </c>
      <c r="Q907">
        <v>2.65</v>
      </c>
      <c r="R907">
        <v>3.8182</v>
      </c>
      <c r="S907">
        <v>0</v>
      </c>
      <c r="T907">
        <v>0</v>
      </c>
      <c r="X907" t="s">
        <v>47</v>
      </c>
      <c r="Y907">
        <v>124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2</v>
      </c>
      <c r="AT907">
        <v>0</v>
      </c>
      <c r="AU907">
        <v>0</v>
      </c>
      <c r="AV907">
        <v>0</v>
      </c>
      <c r="AW907">
        <v>0</v>
      </c>
      <c r="AX907">
        <v>2</v>
      </c>
      <c r="AY907">
        <v>0</v>
      </c>
      <c r="AZ907">
        <v>0</v>
      </c>
      <c r="BA907">
        <v>0</v>
      </c>
      <c r="BG907" t="e" cm="1">
        <f t="array" ref="BG907">_xlfn.IFS(
  ISNUMBER(SEARCH("Galaxy", Inventory[[#This Row],[Desc]])), "Samsung")</f>
        <v>#N/A</v>
      </c>
    </row>
    <row r="908" spans="1:59" x14ac:dyDescent="0.25">
      <c r="A908">
        <v>125093</v>
      </c>
      <c r="B908" t="s">
        <v>2225</v>
      </c>
      <c r="C908" t="s">
        <v>114</v>
      </c>
      <c r="D908">
        <v>0</v>
      </c>
      <c r="E908">
        <v>0</v>
      </c>
      <c r="G908" t="s">
        <v>2226</v>
      </c>
      <c r="H908" s="21">
        <v>45105.40942650463</v>
      </c>
      <c r="I908" t="s">
        <v>5350</v>
      </c>
      <c r="J908" t="s">
        <v>51</v>
      </c>
      <c r="K908" t="b">
        <v>0</v>
      </c>
      <c r="N908" t="s">
        <v>52</v>
      </c>
      <c r="O908">
        <v>2.57</v>
      </c>
      <c r="Q908">
        <v>2.57</v>
      </c>
      <c r="R908">
        <v>4.0909000000000004</v>
      </c>
      <c r="S908">
        <v>0</v>
      </c>
      <c r="T908">
        <v>0</v>
      </c>
      <c r="X908" t="s">
        <v>47</v>
      </c>
      <c r="Y908">
        <v>58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8</v>
      </c>
      <c r="AP908">
        <v>1</v>
      </c>
      <c r="AQ908">
        <v>0</v>
      </c>
      <c r="AR908">
        <v>5</v>
      </c>
      <c r="AS908">
        <v>4</v>
      </c>
      <c r="AT908">
        <v>0</v>
      </c>
      <c r="AU908">
        <v>1</v>
      </c>
      <c r="AV908">
        <v>1</v>
      </c>
      <c r="AW908">
        <v>2</v>
      </c>
      <c r="AX908">
        <v>2</v>
      </c>
      <c r="AY908">
        <v>1</v>
      </c>
      <c r="AZ908">
        <v>3</v>
      </c>
      <c r="BA908">
        <v>2</v>
      </c>
      <c r="BB908" t="s">
        <v>5362</v>
      </c>
      <c r="BG908" t="e" cm="1">
        <f t="array" ref="BG908">_xlfn.IFS(
  ISNUMBER(SEARCH("Ipad", Inventory[[#This Row],[Desc]])), "Apple")</f>
        <v>#N/A</v>
      </c>
    </row>
    <row r="909" spans="1:59" x14ac:dyDescent="0.25">
      <c r="A909">
        <v>125094</v>
      </c>
      <c r="B909" t="s">
        <v>2227</v>
      </c>
      <c r="C909" t="s">
        <v>114</v>
      </c>
      <c r="D909">
        <v>0</v>
      </c>
      <c r="E909">
        <v>0</v>
      </c>
      <c r="G909" t="s">
        <v>2228</v>
      </c>
      <c r="H909" s="21">
        <v>45105.40942650463</v>
      </c>
      <c r="I909" t="s">
        <v>5350</v>
      </c>
      <c r="J909" t="s">
        <v>51</v>
      </c>
      <c r="K909" t="b">
        <v>0</v>
      </c>
      <c r="N909" t="s">
        <v>52</v>
      </c>
      <c r="O909">
        <v>1.66</v>
      </c>
      <c r="Q909">
        <v>1.66</v>
      </c>
      <c r="R909">
        <v>3.1818</v>
      </c>
      <c r="S909">
        <v>0</v>
      </c>
      <c r="T909">
        <v>0</v>
      </c>
      <c r="X909" t="s">
        <v>47</v>
      </c>
      <c r="Y909">
        <v>26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12</v>
      </c>
      <c r="AP909">
        <v>7</v>
      </c>
      <c r="AQ909">
        <v>4</v>
      </c>
      <c r="AR909">
        <v>5</v>
      </c>
      <c r="AS909">
        <v>5</v>
      </c>
      <c r="AT909">
        <v>0</v>
      </c>
      <c r="AU909">
        <v>3</v>
      </c>
      <c r="AV909">
        <v>3</v>
      </c>
      <c r="AW909">
        <v>6</v>
      </c>
      <c r="AX909">
        <v>4</v>
      </c>
      <c r="AY909">
        <v>0</v>
      </c>
      <c r="AZ909">
        <v>0</v>
      </c>
      <c r="BA909">
        <v>0</v>
      </c>
      <c r="BB909" t="s">
        <v>5362</v>
      </c>
      <c r="BG909" t="e" cm="1">
        <f t="array" ref="BG909">_xlfn.IFS(
  ISNUMBER(SEARCH("Ipad", Inventory[[#This Row],[Desc]])), "Apple")</f>
        <v>#N/A</v>
      </c>
    </row>
    <row r="910" spans="1:59" x14ac:dyDescent="0.25">
      <c r="A910">
        <v>125095</v>
      </c>
      <c r="B910" t="s">
        <v>2229</v>
      </c>
      <c r="C910" t="s">
        <v>114</v>
      </c>
      <c r="D910">
        <v>0</v>
      </c>
      <c r="E910">
        <v>0</v>
      </c>
      <c r="G910" t="s">
        <v>2230</v>
      </c>
      <c r="H910" s="21">
        <v>45105.40942650463</v>
      </c>
      <c r="I910" t="s">
        <v>5350</v>
      </c>
      <c r="J910" t="s">
        <v>51</v>
      </c>
      <c r="K910" t="b">
        <v>0</v>
      </c>
      <c r="N910" t="s">
        <v>52</v>
      </c>
      <c r="O910">
        <v>2.57</v>
      </c>
      <c r="Q910">
        <v>2.57</v>
      </c>
      <c r="R910">
        <v>4.0909000000000004</v>
      </c>
      <c r="S910">
        <v>0</v>
      </c>
      <c r="T910">
        <v>0</v>
      </c>
      <c r="X910" t="s">
        <v>47</v>
      </c>
      <c r="Y910">
        <v>77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8</v>
      </c>
      <c r="AP910">
        <v>5</v>
      </c>
      <c r="AQ910">
        <v>3</v>
      </c>
      <c r="AR910">
        <v>2</v>
      </c>
      <c r="AS910">
        <v>3</v>
      </c>
      <c r="AT910">
        <v>1</v>
      </c>
      <c r="AU910">
        <v>0</v>
      </c>
      <c r="AV910">
        <v>0</v>
      </c>
      <c r="AW910">
        <v>4</v>
      </c>
      <c r="AX910">
        <v>0</v>
      </c>
      <c r="AY910">
        <v>3</v>
      </c>
      <c r="AZ910">
        <v>3</v>
      </c>
      <c r="BA910">
        <v>0</v>
      </c>
      <c r="BB910" t="s">
        <v>5362</v>
      </c>
      <c r="BG910" t="e" cm="1">
        <f t="array" ref="BG910">_xlfn.IFS(
  ISNUMBER(SEARCH("Ipad", Inventory[[#This Row],[Desc]])), "Apple")</f>
        <v>#N/A</v>
      </c>
    </row>
    <row r="911" spans="1:59" x14ac:dyDescent="0.25">
      <c r="A911">
        <v>125096</v>
      </c>
      <c r="B911" t="s">
        <v>2231</v>
      </c>
      <c r="C911" t="s">
        <v>49</v>
      </c>
      <c r="D911">
        <v>0</v>
      </c>
      <c r="E911">
        <v>0</v>
      </c>
      <c r="G911" t="s">
        <v>2232</v>
      </c>
      <c r="H911" s="21">
        <v>45105.40942650463</v>
      </c>
      <c r="I911" t="s">
        <v>5350</v>
      </c>
      <c r="J911" t="s">
        <v>51</v>
      </c>
      <c r="K911" t="b">
        <v>0</v>
      </c>
      <c r="N911" t="s">
        <v>52</v>
      </c>
      <c r="O911">
        <v>2.93</v>
      </c>
      <c r="Q911">
        <v>2.93</v>
      </c>
      <c r="R911">
        <v>4.5453999999999999</v>
      </c>
      <c r="S911">
        <v>0</v>
      </c>
      <c r="T911">
        <v>0</v>
      </c>
      <c r="X911" t="s">
        <v>47</v>
      </c>
      <c r="Y911">
        <v>24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12</v>
      </c>
      <c r="AP911">
        <v>11</v>
      </c>
      <c r="AQ911">
        <v>2</v>
      </c>
      <c r="AR911">
        <v>2</v>
      </c>
      <c r="AS911">
        <v>4</v>
      </c>
      <c r="AT911">
        <v>1</v>
      </c>
      <c r="AU911">
        <v>1</v>
      </c>
      <c r="AV911">
        <v>1</v>
      </c>
      <c r="AW911">
        <v>4</v>
      </c>
      <c r="AX911">
        <v>6</v>
      </c>
      <c r="AY911">
        <v>4</v>
      </c>
      <c r="AZ911">
        <v>2</v>
      </c>
      <c r="BA911">
        <v>1</v>
      </c>
      <c r="BG911" t="e" cm="1">
        <f t="array" ref="BG911">_xlfn.IFS(
  ISNUMBER(SEARCH("Galaxy", Inventory[[#This Row],[Desc]])), "Samsung")</f>
        <v>#N/A</v>
      </c>
    </row>
    <row r="912" spans="1:59" x14ac:dyDescent="0.25">
      <c r="A912">
        <v>125097</v>
      </c>
      <c r="B912" t="s">
        <v>2233</v>
      </c>
      <c r="C912" t="s">
        <v>49</v>
      </c>
      <c r="D912">
        <v>0</v>
      </c>
      <c r="E912">
        <v>0</v>
      </c>
      <c r="G912" t="s">
        <v>2234</v>
      </c>
      <c r="H912" s="21">
        <v>45105.40942650463</v>
      </c>
      <c r="I912" t="s">
        <v>5350</v>
      </c>
      <c r="J912" t="s">
        <v>51</v>
      </c>
      <c r="K912" t="b">
        <v>0</v>
      </c>
      <c r="N912" t="s">
        <v>52</v>
      </c>
      <c r="O912">
        <v>2.65</v>
      </c>
      <c r="Q912">
        <v>2.65</v>
      </c>
      <c r="R912">
        <v>3.8180999999999998</v>
      </c>
      <c r="S912">
        <v>0</v>
      </c>
      <c r="T912">
        <v>0</v>
      </c>
      <c r="X912" t="s">
        <v>47</v>
      </c>
      <c r="Y912">
        <v>8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14</v>
      </c>
      <c r="AP912">
        <v>9</v>
      </c>
      <c r="AQ912">
        <v>14</v>
      </c>
      <c r="AR912">
        <v>7</v>
      </c>
      <c r="AS912">
        <v>10</v>
      </c>
      <c r="AT912">
        <v>10</v>
      </c>
      <c r="AU912">
        <v>2</v>
      </c>
      <c r="AV912">
        <v>6</v>
      </c>
      <c r="AW912">
        <v>6</v>
      </c>
      <c r="AX912">
        <v>4</v>
      </c>
      <c r="AY912">
        <v>7</v>
      </c>
      <c r="AZ912">
        <v>6</v>
      </c>
      <c r="BA912">
        <v>0</v>
      </c>
      <c r="BG912" t="e" cm="1">
        <f t="array" ref="BG912">_xlfn.IFS(
  ISNUMBER(SEARCH("Galaxy", Inventory[[#This Row],[Desc]])), "Samsung")</f>
        <v>#N/A</v>
      </c>
    </row>
    <row r="913" spans="1:59" x14ac:dyDescent="0.25">
      <c r="A913">
        <v>125098</v>
      </c>
      <c r="B913" t="s">
        <v>2235</v>
      </c>
      <c r="C913" t="s">
        <v>58</v>
      </c>
      <c r="D913">
        <v>0</v>
      </c>
      <c r="E913">
        <v>0</v>
      </c>
      <c r="G913" t="s">
        <v>2236</v>
      </c>
      <c r="H913" s="21">
        <v>45105.40942650463</v>
      </c>
      <c r="I913" t="s">
        <v>5350</v>
      </c>
      <c r="J913" t="s">
        <v>51</v>
      </c>
      <c r="K913" t="b">
        <v>0</v>
      </c>
      <c r="N913" t="s">
        <v>52</v>
      </c>
      <c r="O913">
        <v>1.62</v>
      </c>
      <c r="Q913">
        <v>1.62</v>
      </c>
      <c r="R913">
        <v>4.0909000000000004</v>
      </c>
      <c r="S913">
        <v>0</v>
      </c>
      <c r="T913">
        <v>0</v>
      </c>
      <c r="X913" t="s">
        <v>47</v>
      </c>
      <c r="Y913">
        <v>57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6</v>
      </c>
      <c r="AP913">
        <v>6</v>
      </c>
      <c r="AQ913">
        <v>2</v>
      </c>
      <c r="AR913">
        <v>0</v>
      </c>
      <c r="AS913">
        <v>3</v>
      </c>
      <c r="AT913">
        <v>4</v>
      </c>
      <c r="AU913">
        <v>2</v>
      </c>
      <c r="AV913">
        <v>3</v>
      </c>
      <c r="AW913">
        <v>8</v>
      </c>
      <c r="AX913">
        <v>13</v>
      </c>
      <c r="AY913">
        <v>3</v>
      </c>
      <c r="AZ913">
        <v>1</v>
      </c>
      <c r="BA913">
        <v>4</v>
      </c>
      <c r="BB913" t="s">
        <v>5362</v>
      </c>
      <c r="BG913" t="e" cm="1">
        <f t="array" ref="BG913">_xlfn.IFS(
  ISNUMBER(SEARCH("Ipad", Inventory[[#This Row],[Desc]])), "Apple")</f>
        <v>#N/A</v>
      </c>
    </row>
    <row r="914" spans="1:59" x14ac:dyDescent="0.25">
      <c r="A914">
        <v>125099</v>
      </c>
      <c r="B914" t="s">
        <v>2237</v>
      </c>
      <c r="C914" t="s">
        <v>49</v>
      </c>
      <c r="D914">
        <v>0</v>
      </c>
      <c r="E914">
        <v>0</v>
      </c>
      <c r="G914" t="s">
        <v>2238</v>
      </c>
      <c r="H914" s="21">
        <v>45105.40942650463</v>
      </c>
      <c r="I914" t="s">
        <v>5350</v>
      </c>
      <c r="J914" t="s">
        <v>51</v>
      </c>
      <c r="K914" t="b">
        <v>0</v>
      </c>
      <c r="N914" t="s">
        <v>52</v>
      </c>
      <c r="O914">
        <v>2.93</v>
      </c>
      <c r="Q914">
        <v>2.93</v>
      </c>
      <c r="R914">
        <v>0</v>
      </c>
      <c r="S914">
        <v>0</v>
      </c>
      <c r="T914">
        <v>0</v>
      </c>
      <c r="X914" t="s">
        <v>47</v>
      </c>
      <c r="Y914">
        <v>17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G914" t="e" cm="1">
        <f t="array" ref="BG914">_xlfn.IFS(
  ISNUMBER(SEARCH("Galaxy", Inventory[[#This Row],[Desc]])), "Samsung")</f>
        <v>#N/A</v>
      </c>
    </row>
    <row r="915" spans="1:59" x14ac:dyDescent="0.25">
      <c r="A915">
        <v>125100</v>
      </c>
      <c r="B915" t="s">
        <v>2239</v>
      </c>
      <c r="C915" t="s">
        <v>58</v>
      </c>
      <c r="D915">
        <v>0</v>
      </c>
      <c r="E915">
        <v>0</v>
      </c>
      <c r="G915" t="s">
        <v>2240</v>
      </c>
      <c r="H915" s="21">
        <v>45105.40942650463</v>
      </c>
      <c r="I915" t="s">
        <v>5350</v>
      </c>
      <c r="J915" t="s">
        <v>51</v>
      </c>
      <c r="K915" t="b">
        <v>0</v>
      </c>
      <c r="N915" t="s">
        <v>52</v>
      </c>
      <c r="O915">
        <v>2.57</v>
      </c>
      <c r="Q915">
        <v>2.57</v>
      </c>
      <c r="R915">
        <v>5</v>
      </c>
      <c r="S915">
        <v>0</v>
      </c>
      <c r="T915">
        <v>0</v>
      </c>
      <c r="X915" t="s">
        <v>47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9</v>
      </c>
      <c r="AP915">
        <v>9</v>
      </c>
      <c r="AQ915">
        <v>9</v>
      </c>
      <c r="AR915">
        <v>9</v>
      </c>
      <c r="AS915">
        <v>8</v>
      </c>
      <c r="AT915">
        <v>4</v>
      </c>
      <c r="AU915">
        <v>13</v>
      </c>
      <c r="AV915">
        <v>12</v>
      </c>
      <c r="AW915">
        <v>0</v>
      </c>
      <c r="AX915">
        <v>0</v>
      </c>
      <c r="AY915">
        <v>0</v>
      </c>
      <c r="AZ915">
        <v>0</v>
      </c>
      <c r="BA915">
        <v>0</v>
      </c>
      <c r="BG915" t="e" cm="1">
        <f t="array" ref="BG915">_xlfn.IFS(
  ISNUMBER(SEARCH("Galaxy", Inventory[[#This Row],[Desc]])), "Samsung")</f>
        <v>#N/A</v>
      </c>
    </row>
    <row r="916" spans="1:59" x14ac:dyDescent="0.25">
      <c r="A916">
        <v>125101</v>
      </c>
      <c r="B916" t="s">
        <v>2241</v>
      </c>
      <c r="C916" t="s">
        <v>114</v>
      </c>
      <c r="D916">
        <v>0</v>
      </c>
      <c r="E916">
        <v>0</v>
      </c>
      <c r="G916" t="s">
        <v>2242</v>
      </c>
      <c r="H916" s="21">
        <v>45105.40942650463</v>
      </c>
      <c r="I916" t="s">
        <v>5350</v>
      </c>
      <c r="J916" t="s">
        <v>51</v>
      </c>
      <c r="K916" t="b">
        <v>0</v>
      </c>
      <c r="N916" t="s">
        <v>52</v>
      </c>
      <c r="O916">
        <v>2.57</v>
      </c>
      <c r="Q916">
        <v>2.57</v>
      </c>
      <c r="R916">
        <v>4.0909000000000004</v>
      </c>
      <c r="S916">
        <v>0</v>
      </c>
      <c r="T916">
        <v>0</v>
      </c>
      <c r="X916" t="s">
        <v>47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16</v>
      </c>
      <c r="AP916">
        <v>11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 t="s">
        <v>5362</v>
      </c>
      <c r="BG916" t="e" cm="1">
        <f t="array" ref="BG916">_xlfn.IFS(
  ISNUMBER(SEARCH("Ipad", Inventory[[#This Row],[Desc]])), "Apple")</f>
        <v>#N/A</v>
      </c>
    </row>
    <row r="917" spans="1:59" x14ac:dyDescent="0.25">
      <c r="A917">
        <v>125102</v>
      </c>
      <c r="B917" t="s">
        <v>2243</v>
      </c>
      <c r="C917" t="s">
        <v>49</v>
      </c>
      <c r="D917">
        <v>0</v>
      </c>
      <c r="E917">
        <v>0</v>
      </c>
      <c r="G917" t="s">
        <v>2244</v>
      </c>
      <c r="H917" s="21">
        <v>45105.40942650463</v>
      </c>
      <c r="I917" t="s">
        <v>5350</v>
      </c>
      <c r="J917" t="s">
        <v>51</v>
      </c>
      <c r="K917" t="b">
        <v>0</v>
      </c>
      <c r="N917" t="s">
        <v>52</v>
      </c>
      <c r="O917">
        <v>2.93</v>
      </c>
      <c r="Q917">
        <v>2.93</v>
      </c>
      <c r="R917">
        <v>4.5453999999999999</v>
      </c>
      <c r="S917">
        <v>0</v>
      </c>
      <c r="T917">
        <v>0</v>
      </c>
      <c r="X917" t="s">
        <v>47</v>
      </c>
      <c r="Y917">
        <v>34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36</v>
      </c>
      <c r="AP917">
        <v>10</v>
      </c>
      <c r="AQ917">
        <v>11</v>
      </c>
      <c r="AR917">
        <v>7</v>
      </c>
      <c r="AS917">
        <v>6</v>
      </c>
      <c r="AT917">
        <v>0</v>
      </c>
      <c r="AU917">
        <v>2</v>
      </c>
      <c r="AV917">
        <v>5</v>
      </c>
      <c r="AW917">
        <v>5</v>
      </c>
      <c r="AX917">
        <v>3</v>
      </c>
      <c r="AY917">
        <v>3</v>
      </c>
      <c r="AZ917">
        <v>4</v>
      </c>
      <c r="BA917">
        <v>5</v>
      </c>
      <c r="BG917" t="str" cm="1">
        <f t="array" ref="BG917">_xlfn.IFS(
  ISNUMBER(SEARCH("Galaxy", Inventory[[#This Row],[Desc]])), "Samsung")</f>
        <v>Samsung</v>
      </c>
    </row>
    <row r="918" spans="1:59" x14ac:dyDescent="0.25">
      <c r="A918">
        <v>125103</v>
      </c>
      <c r="B918" t="s">
        <v>2245</v>
      </c>
      <c r="C918" t="s">
        <v>58</v>
      </c>
      <c r="D918">
        <v>0</v>
      </c>
      <c r="E918">
        <v>0</v>
      </c>
      <c r="G918" t="s">
        <v>2246</v>
      </c>
      <c r="H918" s="21">
        <v>45105.40942650463</v>
      </c>
      <c r="I918" t="s">
        <v>5350</v>
      </c>
      <c r="J918" t="s">
        <v>51</v>
      </c>
      <c r="K918" t="b">
        <v>0</v>
      </c>
      <c r="N918" t="s">
        <v>52</v>
      </c>
      <c r="O918">
        <v>1.62</v>
      </c>
      <c r="Q918">
        <v>1.62</v>
      </c>
      <c r="R918">
        <v>4.0909000000000004</v>
      </c>
      <c r="S918">
        <v>0</v>
      </c>
      <c r="T918">
        <v>0</v>
      </c>
      <c r="X918" t="s">
        <v>47</v>
      </c>
      <c r="Y918">
        <v>56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12</v>
      </c>
      <c r="AP918">
        <v>13</v>
      </c>
      <c r="AQ918">
        <v>6</v>
      </c>
      <c r="AR918">
        <v>12</v>
      </c>
      <c r="AS918">
        <v>3</v>
      </c>
      <c r="AT918">
        <v>1</v>
      </c>
      <c r="AU918">
        <v>1</v>
      </c>
      <c r="AV918">
        <v>9</v>
      </c>
      <c r="AW918">
        <v>4</v>
      </c>
      <c r="AX918">
        <v>6</v>
      </c>
      <c r="AY918">
        <v>4</v>
      </c>
      <c r="AZ918">
        <v>10</v>
      </c>
      <c r="BA918">
        <v>10</v>
      </c>
      <c r="BB918" t="s">
        <v>5362</v>
      </c>
      <c r="BG918" t="e" cm="1">
        <f t="array" ref="BG918">_xlfn.IFS(
  ISNUMBER(SEARCH("Ipad", Inventory[[#This Row],[Desc]])), "Apple")</f>
        <v>#N/A</v>
      </c>
    </row>
    <row r="919" spans="1:59" x14ac:dyDescent="0.25">
      <c r="A919">
        <v>125104</v>
      </c>
      <c r="B919" t="s">
        <v>2247</v>
      </c>
      <c r="C919" t="s">
        <v>58</v>
      </c>
      <c r="D919">
        <v>0</v>
      </c>
      <c r="E919">
        <v>0</v>
      </c>
      <c r="G919" t="s">
        <v>2248</v>
      </c>
      <c r="H919" s="21">
        <v>45105.40942650463</v>
      </c>
      <c r="I919" t="s">
        <v>5350</v>
      </c>
      <c r="J919" t="s">
        <v>51</v>
      </c>
      <c r="K919" t="b">
        <v>0</v>
      </c>
      <c r="N919" t="s">
        <v>52</v>
      </c>
      <c r="O919">
        <v>1.62</v>
      </c>
      <c r="Q919">
        <v>1.62</v>
      </c>
      <c r="R919">
        <v>4.0909000000000004</v>
      </c>
      <c r="S919">
        <v>0</v>
      </c>
      <c r="T919">
        <v>0</v>
      </c>
      <c r="X919" t="s">
        <v>47</v>
      </c>
      <c r="Y919">
        <v>36</v>
      </c>
      <c r="Z919">
        <v>0</v>
      </c>
      <c r="AA919">
        <v>50</v>
      </c>
      <c r="AB919">
        <v>50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3</v>
      </c>
      <c r="AP919">
        <v>3</v>
      </c>
      <c r="AQ919">
        <v>8</v>
      </c>
      <c r="AR919">
        <v>6</v>
      </c>
      <c r="AS919">
        <v>6</v>
      </c>
      <c r="AT919">
        <v>3</v>
      </c>
      <c r="AU919">
        <v>8</v>
      </c>
      <c r="AV919">
        <v>4</v>
      </c>
      <c r="AW919">
        <v>9</v>
      </c>
      <c r="AX919">
        <v>7</v>
      </c>
      <c r="AY919">
        <v>6</v>
      </c>
      <c r="AZ919">
        <v>5</v>
      </c>
      <c r="BA919">
        <v>6</v>
      </c>
      <c r="BB919" t="s">
        <v>5362</v>
      </c>
      <c r="BG919" t="e" cm="1">
        <f t="array" ref="BG919">_xlfn.IFS(
  ISNUMBER(SEARCH("Ipad", Inventory[[#This Row],[Desc]])), "Apple")</f>
        <v>#N/A</v>
      </c>
    </row>
    <row r="920" spans="1:59" x14ac:dyDescent="0.25">
      <c r="A920">
        <v>125105</v>
      </c>
      <c r="B920" t="s">
        <v>2249</v>
      </c>
      <c r="C920" t="s">
        <v>58</v>
      </c>
      <c r="D920">
        <v>0</v>
      </c>
      <c r="E920">
        <v>0</v>
      </c>
      <c r="G920" t="s">
        <v>2250</v>
      </c>
      <c r="H920" s="21">
        <v>45105.40942650463</v>
      </c>
      <c r="I920" t="s">
        <v>5350</v>
      </c>
      <c r="J920" t="s">
        <v>51</v>
      </c>
      <c r="K920" t="b">
        <v>0</v>
      </c>
      <c r="N920" t="s">
        <v>52</v>
      </c>
      <c r="O920">
        <v>1.62</v>
      </c>
      <c r="Q920">
        <v>1.62</v>
      </c>
      <c r="R920">
        <v>4.0909000000000004</v>
      </c>
      <c r="S920">
        <v>0</v>
      </c>
      <c r="T920">
        <v>0</v>
      </c>
      <c r="X920" t="s">
        <v>47</v>
      </c>
      <c r="Y920">
        <v>101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</v>
      </c>
      <c r="AP920">
        <v>3</v>
      </c>
      <c r="AQ920">
        <v>3</v>
      </c>
      <c r="AR920">
        <v>0</v>
      </c>
      <c r="AS920">
        <v>2</v>
      </c>
      <c r="AT920">
        <v>1</v>
      </c>
      <c r="AU920">
        <v>0</v>
      </c>
      <c r="AV920">
        <v>4</v>
      </c>
      <c r="AW920">
        <v>1</v>
      </c>
      <c r="AX920">
        <v>0</v>
      </c>
      <c r="AY920">
        <v>3</v>
      </c>
      <c r="AZ920">
        <v>0</v>
      </c>
      <c r="BA920">
        <v>1</v>
      </c>
      <c r="BB920" t="s">
        <v>5362</v>
      </c>
      <c r="BG920" t="e" cm="1">
        <f t="array" ref="BG920">_xlfn.IFS(
  ISNUMBER(SEARCH("Ipad", Inventory[[#This Row],[Desc]])), "Apple")</f>
        <v>#N/A</v>
      </c>
    </row>
    <row r="921" spans="1:59" x14ac:dyDescent="0.25">
      <c r="A921">
        <v>125108</v>
      </c>
      <c r="B921" t="s">
        <v>2255</v>
      </c>
      <c r="C921" t="s">
        <v>114</v>
      </c>
      <c r="D921">
        <v>0</v>
      </c>
      <c r="E921">
        <v>0</v>
      </c>
      <c r="G921" t="s">
        <v>2256</v>
      </c>
      <c r="H921" s="21">
        <v>45105.40942650463</v>
      </c>
      <c r="I921" t="s">
        <v>5350</v>
      </c>
      <c r="J921" t="s">
        <v>51</v>
      </c>
      <c r="K921" t="b">
        <v>0</v>
      </c>
      <c r="N921" t="s">
        <v>52</v>
      </c>
      <c r="O921">
        <v>2.57</v>
      </c>
      <c r="Q921">
        <v>2.57</v>
      </c>
      <c r="R921">
        <v>3.6362999999999999</v>
      </c>
      <c r="S921">
        <v>0</v>
      </c>
      <c r="T921">
        <v>0</v>
      </c>
      <c r="X921" t="s">
        <v>47</v>
      </c>
      <c r="Y921">
        <v>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</v>
      </c>
      <c r="AP921">
        <v>11</v>
      </c>
      <c r="AQ921">
        <v>10</v>
      </c>
      <c r="AR921">
        <v>2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5362</v>
      </c>
      <c r="BG921" t="e" cm="1">
        <f t="array" ref="BG921">_xlfn.IFS(
  ISNUMBER(SEARCH("Ipad", Inventory[[#This Row],[Desc]])), "Apple")</f>
        <v>#N/A</v>
      </c>
    </row>
    <row r="922" spans="1:59" x14ac:dyDescent="0.25">
      <c r="A922">
        <v>125109</v>
      </c>
      <c r="B922" t="s">
        <v>2257</v>
      </c>
      <c r="C922" t="s">
        <v>114</v>
      </c>
      <c r="D922">
        <v>0</v>
      </c>
      <c r="E922">
        <v>0</v>
      </c>
      <c r="G922" t="s">
        <v>2258</v>
      </c>
      <c r="H922" s="21">
        <v>45105.40942650463</v>
      </c>
      <c r="I922" t="s">
        <v>5350</v>
      </c>
      <c r="J922" t="s">
        <v>51</v>
      </c>
      <c r="K922" t="b">
        <v>0</v>
      </c>
      <c r="N922" t="s">
        <v>52</v>
      </c>
      <c r="O922">
        <v>2.57</v>
      </c>
      <c r="Q922">
        <v>2.57</v>
      </c>
      <c r="R922">
        <v>4.0909000000000004</v>
      </c>
      <c r="S922">
        <v>0</v>
      </c>
      <c r="T922">
        <v>0</v>
      </c>
      <c r="X922" t="s">
        <v>47</v>
      </c>
      <c r="Y922">
        <v>56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6</v>
      </c>
      <c r="AP922">
        <v>4</v>
      </c>
      <c r="AQ922">
        <v>3</v>
      </c>
      <c r="AR922">
        <v>1</v>
      </c>
      <c r="AS922">
        <v>2</v>
      </c>
      <c r="AT922">
        <v>1</v>
      </c>
      <c r="AU922">
        <v>3</v>
      </c>
      <c r="AV922">
        <v>1</v>
      </c>
      <c r="AW922">
        <v>1</v>
      </c>
      <c r="AX922">
        <v>3</v>
      </c>
      <c r="AY922">
        <v>3</v>
      </c>
      <c r="AZ922">
        <v>4</v>
      </c>
      <c r="BA922">
        <v>2</v>
      </c>
      <c r="BB922" t="s">
        <v>5362</v>
      </c>
      <c r="BG922" t="e" cm="1">
        <f t="array" ref="BG922">_xlfn.IFS(
  ISNUMBER(SEARCH("Ipad", Inventory[[#This Row],[Desc]])), "Apple")</f>
        <v>#N/A</v>
      </c>
    </row>
    <row r="923" spans="1:59" x14ac:dyDescent="0.25">
      <c r="A923">
        <v>125110</v>
      </c>
      <c r="B923" t="s">
        <v>2259</v>
      </c>
      <c r="C923" t="s">
        <v>114</v>
      </c>
      <c r="D923">
        <v>0</v>
      </c>
      <c r="E923">
        <v>0</v>
      </c>
      <c r="G923" t="s">
        <v>2260</v>
      </c>
      <c r="H923" s="21">
        <v>45105.40942650463</v>
      </c>
      <c r="I923" t="s">
        <v>5350</v>
      </c>
      <c r="J923" t="s">
        <v>51</v>
      </c>
      <c r="K923" t="b">
        <v>0</v>
      </c>
      <c r="N923" t="s">
        <v>52</v>
      </c>
      <c r="O923">
        <v>2.57</v>
      </c>
      <c r="Q923">
        <v>2.57</v>
      </c>
      <c r="R923">
        <v>4.0909000000000004</v>
      </c>
      <c r="S923">
        <v>0</v>
      </c>
      <c r="T923">
        <v>0</v>
      </c>
      <c r="X923" t="s">
        <v>47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9</v>
      </c>
      <c r="AP923">
        <v>6</v>
      </c>
      <c r="AQ923">
        <v>6</v>
      </c>
      <c r="AR923">
        <v>5</v>
      </c>
      <c r="AS923">
        <v>5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5362</v>
      </c>
      <c r="BG923" t="e" cm="1">
        <f t="array" ref="BG923">_xlfn.IFS(
  ISNUMBER(SEARCH("Ipad", Inventory[[#This Row],[Desc]])), "Apple")</f>
        <v>#N/A</v>
      </c>
    </row>
    <row r="924" spans="1:59" x14ac:dyDescent="0.25">
      <c r="A924">
        <v>125111</v>
      </c>
      <c r="B924" t="s">
        <v>2261</v>
      </c>
      <c r="C924" t="s">
        <v>49</v>
      </c>
      <c r="D924">
        <v>0</v>
      </c>
      <c r="E924">
        <v>0</v>
      </c>
      <c r="G924" t="s">
        <v>2262</v>
      </c>
      <c r="H924" s="21">
        <v>45105.40942650463</v>
      </c>
      <c r="I924" t="s">
        <v>5350</v>
      </c>
      <c r="J924" t="s">
        <v>51</v>
      </c>
      <c r="K924" t="b">
        <v>0</v>
      </c>
      <c r="N924" t="s">
        <v>52</v>
      </c>
      <c r="O924">
        <v>2.65</v>
      </c>
      <c r="Q924">
        <v>2.65</v>
      </c>
      <c r="R924">
        <v>3.8180999999999998</v>
      </c>
      <c r="S924">
        <v>0</v>
      </c>
      <c r="T924">
        <v>0</v>
      </c>
      <c r="X924" t="s">
        <v>47</v>
      </c>
      <c r="Y924">
        <v>82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6</v>
      </c>
      <c r="AP924">
        <v>3</v>
      </c>
      <c r="AQ924">
        <v>2</v>
      </c>
      <c r="AR924">
        <v>3</v>
      </c>
      <c r="AS924">
        <v>6</v>
      </c>
      <c r="AT924">
        <v>2</v>
      </c>
      <c r="AU924">
        <v>1</v>
      </c>
      <c r="AV924">
        <v>3</v>
      </c>
      <c r="AW924">
        <v>2</v>
      </c>
      <c r="AX924">
        <v>0</v>
      </c>
      <c r="AY924">
        <v>0</v>
      </c>
      <c r="AZ924">
        <v>2</v>
      </c>
      <c r="BA924">
        <v>3</v>
      </c>
      <c r="BG924" t="e" cm="1">
        <f t="array" ref="BG924">_xlfn.IFS(
  ISNUMBER(SEARCH("Galaxy", Inventory[[#This Row],[Desc]])), "Samsung")</f>
        <v>#N/A</v>
      </c>
    </row>
    <row r="925" spans="1:59" x14ac:dyDescent="0.25">
      <c r="A925">
        <v>125112</v>
      </c>
      <c r="B925" t="s">
        <v>2263</v>
      </c>
      <c r="C925" t="s">
        <v>58</v>
      </c>
      <c r="D925">
        <v>4</v>
      </c>
      <c r="E925">
        <v>0</v>
      </c>
      <c r="F925" t="s">
        <v>2264</v>
      </c>
      <c r="G925" t="s">
        <v>2265</v>
      </c>
      <c r="H925" s="21">
        <v>45105.40942650463</v>
      </c>
      <c r="I925" t="s">
        <v>5350</v>
      </c>
      <c r="J925" t="s">
        <v>51</v>
      </c>
      <c r="K925" t="b">
        <v>0</v>
      </c>
      <c r="N925" t="s">
        <v>52</v>
      </c>
      <c r="O925">
        <v>1.61</v>
      </c>
      <c r="Q925">
        <v>1.61</v>
      </c>
      <c r="R925">
        <v>4.0909000000000004</v>
      </c>
      <c r="S925">
        <v>0</v>
      </c>
      <c r="T925">
        <v>0</v>
      </c>
      <c r="X925" t="s">
        <v>47</v>
      </c>
      <c r="Y925">
        <v>-40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11</v>
      </c>
      <c r="AP925">
        <v>13</v>
      </c>
      <c r="AQ925">
        <v>11</v>
      </c>
      <c r="AR925">
        <v>2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 t="s">
        <v>5362</v>
      </c>
      <c r="BG925" t="e" cm="1">
        <f t="array" ref="BG925">_xlfn.IFS(
  ISNUMBER(SEARCH("Ipad", Inventory[[#This Row],[Desc]])), "Apple")</f>
        <v>#N/A</v>
      </c>
    </row>
    <row r="926" spans="1:59" x14ac:dyDescent="0.25">
      <c r="A926">
        <v>125113</v>
      </c>
      <c r="B926" t="s">
        <v>2266</v>
      </c>
      <c r="C926" t="s">
        <v>49</v>
      </c>
      <c r="D926">
        <v>0</v>
      </c>
      <c r="E926">
        <v>0</v>
      </c>
      <c r="G926" t="s">
        <v>2267</v>
      </c>
      <c r="H926" s="21">
        <v>45105.40942650463</v>
      </c>
      <c r="I926" t="s">
        <v>5350</v>
      </c>
      <c r="J926" t="s">
        <v>51</v>
      </c>
      <c r="K926" t="b">
        <v>0</v>
      </c>
      <c r="N926" t="s">
        <v>52</v>
      </c>
      <c r="O926">
        <v>2.93</v>
      </c>
      <c r="Q926">
        <v>2.93</v>
      </c>
      <c r="R926">
        <v>4.5453999999999999</v>
      </c>
      <c r="S926">
        <v>0</v>
      </c>
      <c r="T926">
        <v>0</v>
      </c>
      <c r="X926" t="s">
        <v>47</v>
      </c>
      <c r="Y926">
        <v>18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14</v>
      </c>
      <c r="AP926">
        <v>18</v>
      </c>
      <c r="AQ926">
        <v>6</v>
      </c>
      <c r="AR926">
        <v>5</v>
      </c>
      <c r="AS926">
        <v>7</v>
      </c>
      <c r="AT926">
        <v>1</v>
      </c>
      <c r="AU926">
        <v>2</v>
      </c>
      <c r="AV926">
        <v>0</v>
      </c>
      <c r="AW926">
        <v>0</v>
      </c>
      <c r="AX926">
        <v>5</v>
      </c>
      <c r="AY926">
        <v>7</v>
      </c>
      <c r="AZ926">
        <v>1</v>
      </c>
      <c r="BA926">
        <v>5</v>
      </c>
      <c r="BG926" t="str" cm="1">
        <f t="array" ref="BG926">_xlfn.IFS(
  ISNUMBER(SEARCH("Galaxy", Inventory[[#This Row],[Desc]])), "Samsung")</f>
        <v>Samsung</v>
      </c>
    </row>
    <row r="927" spans="1:59" x14ac:dyDescent="0.25">
      <c r="A927">
        <v>125114</v>
      </c>
      <c r="B927" t="s">
        <v>2268</v>
      </c>
      <c r="C927" t="s">
        <v>49</v>
      </c>
      <c r="D927">
        <v>0</v>
      </c>
      <c r="E927">
        <v>0</v>
      </c>
      <c r="G927" t="s">
        <v>2269</v>
      </c>
      <c r="H927" s="21">
        <v>45105.40942650463</v>
      </c>
      <c r="I927" t="s">
        <v>5350</v>
      </c>
      <c r="J927" t="s">
        <v>51</v>
      </c>
      <c r="K927" t="b">
        <v>0</v>
      </c>
      <c r="N927" t="s">
        <v>52</v>
      </c>
      <c r="O927">
        <v>2.93</v>
      </c>
      <c r="Q927">
        <v>2.93</v>
      </c>
      <c r="R927">
        <v>4.5453999999999999</v>
      </c>
      <c r="S927">
        <v>0</v>
      </c>
      <c r="T927">
        <v>0</v>
      </c>
      <c r="X927" t="s">
        <v>47</v>
      </c>
      <c r="Y927">
        <v>125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12</v>
      </c>
      <c r="AP927">
        <v>17</v>
      </c>
      <c r="AQ927">
        <v>11</v>
      </c>
      <c r="AR927">
        <v>9</v>
      </c>
      <c r="AS927">
        <v>6</v>
      </c>
      <c r="AT927">
        <v>5</v>
      </c>
      <c r="AU927">
        <v>7</v>
      </c>
      <c r="AV927">
        <v>4</v>
      </c>
      <c r="AW927">
        <v>8</v>
      </c>
      <c r="AX927">
        <v>4</v>
      </c>
      <c r="AY927">
        <v>3</v>
      </c>
      <c r="AZ927">
        <v>3</v>
      </c>
      <c r="BA927">
        <v>1</v>
      </c>
      <c r="BG927" t="str" cm="1">
        <f t="array" ref="BG927">_xlfn.IFS(
  ISNUMBER(SEARCH("Galaxy", Inventory[[#This Row],[Desc]])), "Samsung")</f>
        <v>Samsung</v>
      </c>
    </row>
    <row r="928" spans="1:59" x14ac:dyDescent="0.25">
      <c r="A928">
        <v>125116</v>
      </c>
      <c r="B928" t="s">
        <v>2272</v>
      </c>
      <c r="C928" t="s">
        <v>58</v>
      </c>
      <c r="D928">
        <v>0</v>
      </c>
      <c r="E928">
        <v>0</v>
      </c>
      <c r="G928" t="s">
        <v>2273</v>
      </c>
      <c r="H928" s="21">
        <v>45105.40942650463</v>
      </c>
      <c r="I928" t="s">
        <v>5350</v>
      </c>
      <c r="J928" t="s">
        <v>51</v>
      </c>
      <c r="K928" t="b">
        <v>0</v>
      </c>
      <c r="N928" t="s">
        <v>52</v>
      </c>
      <c r="O928">
        <v>2.57</v>
      </c>
      <c r="Q928">
        <v>2.57</v>
      </c>
      <c r="R928">
        <v>5</v>
      </c>
      <c r="S928">
        <v>0</v>
      </c>
      <c r="T928">
        <v>0</v>
      </c>
      <c r="X928" t="s">
        <v>47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8</v>
      </c>
      <c r="AP928">
        <v>5</v>
      </c>
      <c r="AQ928">
        <v>8</v>
      </c>
      <c r="AR928">
        <v>11</v>
      </c>
      <c r="AS928">
        <v>2</v>
      </c>
      <c r="AT928">
        <v>6</v>
      </c>
      <c r="AU928">
        <v>7</v>
      </c>
      <c r="AV928">
        <v>5</v>
      </c>
      <c r="AW928">
        <v>8</v>
      </c>
      <c r="AX928">
        <v>8</v>
      </c>
      <c r="AY928">
        <v>0</v>
      </c>
      <c r="AZ928">
        <v>0</v>
      </c>
      <c r="BA928">
        <v>0</v>
      </c>
      <c r="BG928" t="e" cm="1">
        <f t="array" ref="BG928">_xlfn.IFS(
  ISNUMBER(SEARCH("Galaxy", Inventory[[#This Row],[Desc]])), "Samsung")</f>
        <v>#N/A</v>
      </c>
    </row>
    <row r="929" spans="1:59" x14ac:dyDescent="0.25">
      <c r="A929">
        <v>125117</v>
      </c>
      <c r="B929" t="s">
        <v>2274</v>
      </c>
      <c r="C929" t="s">
        <v>49</v>
      </c>
      <c r="D929">
        <v>0</v>
      </c>
      <c r="E929">
        <v>0</v>
      </c>
      <c r="G929" t="s">
        <v>2275</v>
      </c>
      <c r="H929" s="21">
        <v>45105.40942650463</v>
      </c>
      <c r="I929" t="s">
        <v>5350</v>
      </c>
      <c r="J929" t="s">
        <v>51</v>
      </c>
      <c r="K929" t="b">
        <v>0</v>
      </c>
      <c r="N929" t="s">
        <v>52</v>
      </c>
      <c r="O929">
        <v>2.65</v>
      </c>
      <c r="Q929">
        <v>2.65</v>
      </c>
      <c r="R929">
        <v>3.8180999999999998</v>
      </c>
      <c r="S929">
        <v>0</v>
      </c>
      <c r="T929">
        <v>0</v>
      </c>
      <c r="X929" t="s">
        <v>47</v>
      </c>
      <c r="Y929">
        <v>67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10</v>
      </c>
      <c r="AP929">
        <v>3</v>
      </c>
      <c r="AQ929">
        <v>7</v>
      </c>
      <c r="AR929">
        <v>4</v>
      </c>
      <c r="AS929">
        <v>3</v>
      </c>
      <c r="AT929">
        <v>2</v>
      </c>
      <c r="AU929">
        <v>3</v>
      </c>
      <c r="AV929">
        <v>1</v>
      </c>
      <c r="AW929">
        <v>1</v>
      </c>
      <c r="AX929">
        <v>2</v>
      </c>
      <c r="AY929">
        <v>1</v>
      </c>
      <c r="AZ929">
        <v>3</v>
      </c>
      <c r="BA929">
        <v>10</v>
      </c>
      <c r="BG929" t="e" cm="1">
        <f t="array" ref="BG929">_xlfn.IFS(
  ISNUMBER(SEARCH("Galaxy", Inventory[[#This Row],[Desc]])), "Samsung")</f>
        <v>#N/A</v>
      </c>
    </row>
    <row r="930" spans="1:59" x14ac:dyDescent="0.25">
      <c r="A930">
        <v>125118</v>
      </c>
      <c r="B930" t="s">
        <v>2276</v>
      </c>
      <c r="C930" t="s">
        <v>58</v>
      </c>
      <c r="D930">
        <v>0</v>
      </c>
      <c r="E930">
        <v>0</v>
      </c>
      <c r="G930" t="s">
        <v>2277</v>
      </c>
      <c r="H930" s="21">
        <v>45105.40942650463</v>
      </c>
      <c r="I930" t="s">
        <v>5350</v>
      </c>
      <c r="J930" t="s">
        <v>51</v>
      </c>
      <c r="K930" t="b">
        <v>0</v>
      </c>
      <c r="N930" t="s">
        <v>52</v>
      </c>
      <c r="O930">
        <v>2.57</v>
      </c>
      <c r="Q930">
        <v>2.57</v>
      </c>
      <c r="R930">
        <v>5</v>
      </c>
      <c r="S930">
        <v>0</v>
      </c>
      <c r="T930">
        <v>0</v>
      </c>
      <c r="X930" t="s">
        <v>47</v>
      </c>
      <c r="Y930">
        <v>14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23</v>
      </c>
      <c r="AP930">
        <v>18</v>
      </c>
      <c r="AQ930">
        <v>18</v>
      </c>
      <c r="AR930">
        <v>13</v>
      </c>
      <c r="AS930">
        <v>4</v>
      </c>
      <c r="AT930">
        <v>2</v>
      </c>
      <c r="AU930">
        <v>12</v>
      </c>
      <c r="AV930">
        <v>10</v>
      </c>
      <c r="AW930">
        <v>11</v>
      </c>
      <c r="AX930">
        <v>16</v>
      </c>
      <c r="AY930">
        <v>6</v>
      </c>
      <c r="AZ930">
        <v>1</v>
      </c>
      <c r="BA930">
        <v>0</v>
      </c>
      <c r="BG930" t="e" cm="1">
        <f t="array" ref="BG930">_xlfn.IFS(
  ISNUMBER(SEARCH("Galaxy", Inventory[[#This Row],[Desc]])), "Samsung")</f>
        <v>#N/A</v>
      </c>
    </row>
    <row r="931" spans="1:59" x14ac:dyDescent="0.25">
      <c r="A931">
        <v>125119</v>
      </c>
      <c r="B931" t="s">
        <v>2278</v>
      </c>
      <c r="C931" t="s">
        <v>114</v>
      </c>
      <c r="D931">
        <v>0</v>
      </c>
      <c r="E931">
        <v>0</v>
      </c>
      <c r="G931" t="s">
        <v>2279</v>
      </c>
      <c r="H931" s="21">
        <v>45105.40942650463</v>
      </c>
      <c r="I931" t="s">
        <v>5350</v>
      </c>
      <c r="J931" t="s">
        <v>51</v>
      </c>
      <c r="K931" t="b">
        <v>0</v>
      </c>
      <c r="N931" t="s">
        <v>52</v>
      </c>
      <c r="O931">
        <v>2.57</v>
      </c>
      <c r="Q931">
        <v>2.57</v>
      </c>
      <c r="R931">
        <v>4.0909000000000004</v>
      </c>
      <c r="S931">
        <v>0</v>
      </c>
      <c r="T931">
        <v>0</v>
      </c>
      <c r="X931" t="s">
        <v>47</v>
      </c>
      <c r="Y931">
        <v>73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10</v>
      </c>
      <c r="AP931">
        <v>6</v>
      </c>
      <c r="AQ931">
        <v>2</v>
      </c>
      <c r="AR931">
        <v>5</v>
      </c>
      <c r="AS931">
        <v>2</v>
      </c>
      <c r="AT931">
        <v>0</v>
      </c>
      <c r="AU931">
        <v>2</v>
      </c>
      <c r="AV931">
        <v>3</v>
      </c>
      <c r="AW931">
        <v>0</v>
      </c>
      <c r="AX931">
        <v>3</v>
      </c>
      <c r="AY931">
        <v>2</v>
      </c>
      <c r="AZ931">
        <v>0</v>
      </c>
      <c r="BA931">
        <v>1</v>
      </c>
      <c r="BB931" t="s">
        <v>5362</v>
      </c>
      <c r="BG931" t="e" cm="1">
        <f t="array" ref="BG931">_xlfn.IFS(
  ISNUMBER(SEARCH("Ipad", Inventory[[#This Row],[Desc]])), "Apple")</f>
        <v>#N/A</v>
      </c>
    </row>
    <row r="932" spans="1:59" x14ac:dyDescent="0.25">
      <c r="A932">
        <v>125120</v>
      </c>
      <c r="B932" t="s">
        <v>2280</v>
      </c>
      <c r="C932" t="s">
        <v>114</v>
      </c>
      <c r="D932">
        <v>0</v>
      </c>
      <c r="E932">
        <v>0</v>
      </c>
      <c r="G932" t="s">
        <v>2281</v>
      </c>
      <c r="H932" s="21">
        <v>45105.40942650463</v>
      </c>
      <c r="I932" t="s">
        <v>5350</v>
      </c>
      <c r="J932" t="s">
        <v>51</v>
      </c>
      <c r="K932" t="b">
        <v>0</v>
      </c>
      <c r="N932" t="s">
        <v>52</v>
      </c>
      <c r="O932">
        <v>2.57</v>
      </c>
      <c r="Q932">
        <v>2.57</v>
      </c>
      <c r="R932">
        <v>4.0909000000000004</v>
      </c>
      <c r="S932">
        <v>0</v>
      </c>
      <c r="T932">
        <v>0</v>
      </c>
      <c r="X932" t="s">
        <v>47</v>
      </c>
      <c r="Y932">
        <v>108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5</v>
      </c>
      <c r="AP932">
        <v>1</v>
      </c>
      <c r="AQ932">
        <v>3</v>
      </c>
      <c r="AR932">
        <v>1</v>
      </c>
      <c r="AS932">
        <v>2</v>
      </c>
      <c r="AT932">
        <v>1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 t="s">
        <v>5362</v>
      </c>
      <c r="BG932" t="e" cm="1">
        <f t="array" ref="BG932">_xlfn.IFS(
  ISNUMBER(SEARCH("Ipad", Inventory[[#This Row],[Desc]])), "Apple")</f>
        <v>#N/A</v>
      </c>
    </row>
    <row r="933" spans="1:59" x14ac:dyDescent="0.25">
      <c r="A933">
        <v>125121</v>
      </c>
      <c r="B933" t="s">
        <v>2282</v>
      </c>
      <c r="C933" t="s">
        <v>114</v>
      </c>
      <c r="D933">
        <v>0</v>
      </c>
      <c r="E933">
        <v>0</v>
      </c>
      <c r="G933" t="s">
        <v>2283</v>
      </c>
      <c r="H933" s="21">
        <v>45105.40942650463</v>
      </c>
      <c r="I933" t="s">
        <v>5350</v>
      </c>
      <c r="J933" t="s">
        <v>51</v>
      </c>
      <c r="K933" t="b">
        <v>0</v>
      </c>
      <c r="N933" t="s">
        <v>52</v>
      </c>
      <c r="O933">
        <v>1.66</v>
      </c>
      <c r="Q933">
        <v>1.66</v>
      </c>
      <c r="R933">
        <v>3.1818</v>
      </c>
      <c r="S933">
        <v>0</v>
      </c>
      <c r="T933">
        <v>0</v>
      </c>
      <c r="X933" t="s">
        <v>47</v>
      </c>
      <c r="Y933">
        <v>109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</v>
      </c>
      <c r="AP933">
        <v>1</v>
      </c>
      <c r="AQ933">
        <v>0</v>
      </c>
      <c r="AR933">
        <v>2</v>
      </c>
      <c r="AS933">
        <v>4</v>
      </c>
      <c r="AT933">
        <v>1</v>
      </c>
      <c r="AU933">
        <v>0</v>
      </c>
      <c r="AV933">
        <v>0</v>
      </c>
      <c r="AW933">
        <v>1</v>
      </c>
      <c r="AX933">
        <v>2</v>
      </c>
      <c r="AY933">
        <v>3</v>
      </c>
      <c r="AZ933">
        <v>0</v>
      </c>
      <c r="BA933">
        <v>0</v>
      </c>
      <c r="BB933" t="s">
        <v>5362</v>
      </c>
      <c r="BG933" t="e" cm="1">
        <f t="array" ref="BG933">_xlfn.IFS(
  ISNUMBER(SEARCH("Ipad", Inventory[[#This Row],[Desc]])), "Apple")</f>
        <v>#N/A</v>
      </c>
    </row>
    <row r="934" spans="1:59" x14ac:dyDescent="0.25">
      <c r="A934">
        <v>125122</v>
      </c>
      <c r="B934" t="s">
        <v>2284</v>
      </c>
      <c r="C934" t="s">
        <v>49</v>
      </c>
      <c r="D934">
        <v>0</v>
      </c>
      <c r="E934">
        <v>0</v>
      </c>
      <c r="G934" t="s">
        <v>2285</v>
      </c>
      <c r="H934" s="21">
        <v>45105.40942650463</v>
      </c>
      <c r="I934" t="s">
        <v>5350</v>
      </c>
      <c r="J934" t="s">
        <v>51</v>
      </c>
      <c r="K934" t="b">
        <v>0</v>
      </c>
      <c r="N934" t="s">
        <v>52</v>
      </c>
      <c r="O934">
        <v>2.65</v>
      </c>
      <c r="Q934">
        <v>2.65</v>
      </c>
      <c r="R934">
        <v>3.8180999999999998</v>
      </c>
      <c r="S934">
        <v>0</v>
      </c>
      <c r="T934">
        <v>0</v>
      </c>
      <c r="X934" t="s">
        <v>47</v>
      </c>
      <c r="Y934">
        <v>40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15</v>
      </c>
      <c r="AP934">
        <v>36</v>
      </c>
      <c r="AQ934">
        <v>24</v>
      </c>
      <c r="AR934">
        <v>8</v>
      </c>
      <c r="AS934">
        <v>14</v>
      </c>
      <c r="AT934">
        <v>12</v>
      </c>
      <c r="AU934">
        <v>12</v>
      </c>
      <c r="AV934">
        <v>14</v>
      </c>
      <c r="AW934">
        <v>11</v>
      </c>
      <c r="AX934">
        <v>10</v>
      </c>
      <c r="AY934">
        <v>1</v>
      </c>
      <c r="AZ934">
        <v>0</v>
      </c>
      <c r="BA934">
        <v>0</v>
      </c>
      <c r="BG934" t="e" cm="1">
        <f t="array" ref="BG934">_xlfn.IFS(
  ISNUMBER(SEARCH("Galaxy", Inventory[[#This Row],[Desc]])), "Samsung")</f>
        <v>#N/A</v>
      </c>
    </row>
    <row r="935" spans="1:59" x14ac:dyDescent="0.25">
      <c r="A935">
        <v>125123</v>
      </c>
      <c r="B935" t="s">
        <v>2286</v>
      </c>
      <c r="C935" t="s">
        <v>58</v>
      </c>
      <c r="D935">
        <v>0</v>
      </c>
      <c r="E935">
        <v>0</v>
      </c>
      <c r="G935" t="s">
        <v>2287</v>
      </c>
      <c r="H935" s="21">
        <v>45105.40942650463</v>
      </c>
      <c r="I935" t="s">
        <v>5350</v>
      </c>
      <c r="J935" t="s">
        <v>51</v>
      </c>
      <c r="K935" t="b">
        <v>0</v>
      </c>
      <c r="N935" t="s">
        <v>52</v>
      </c>
      <c r="O935">
        <v>2.93</v>
      </c>
      <c r="Q935">
        <v>2.93</v>
      </c>
      <c r="R935">
        <v>4.5453999999999999</v>
      </c>
      <c r="S935">
        <v>0</v>
      </c>
      <c r="T935">
        <v>0</v>
      </c>
      <c r="X935" t="s">
        <v>47</v>
      </c>
      <c r="Y935">
        <v>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t="s">
        <v>5362</v>
      </c>
      <c r="BG935" t="e" cm="1">
        <f t="array" ref="BG935">_xlfn.IFS(
  ISNUMBER(SEARCH("Ipad", Inventory[[#This Row],[Desc]])), "Apple")</f>
        <v>#N/A</v>
      </c>
    </row>
    <row r="936" spans="1:59" x14ac:dyDescent="0.25">
      <c r="A936">
        <v>125124</v>
      </c>
      <c r="B936" t="s">
        <v>2288</v>
      </c>
      <c r="C936" t="s">
        <v>58</v>
      </c>
      <c r="D936">
        <v>0</v>
      </c>
      <c r="E936">
        <v>0</v>
      </c>
      <c r="G936" t="s">
        <v>2289</v>
      </c>
      <c r="H936" s="21">
        <v>45105.40942650463</v>
      </c>
      <c r="I936" t="s">
        <v>5350</v>
      </c>
      <c r="J936" t="s">
        <v>51</v>
      </c>
      <c r="K936" t="b">
        <v>0</v>
      </c>
      <c r="N936" t="s">
        <v>52</v>
      </c>
      <c r="O936">
        <v>2.57</v>
      </c>
      <c r="Q936">
        <v>2.57</v>
      </c>
      <c r="R936">
        <v>5</v>
      </c>
      <c r="S936">
        <v>0</v>
      </c>
      <c r="T936">
        <v>0</v>
      </c>
      <c r="X936" t="s">
        <v>47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16</v>
      </c>
      <c r="AP936">
        <v>12</v>
      </c>
      <c r="AQ936">
        <v>11</v>
      </c>
      <c r="AR936">
        <v>22</v>
      </c>
      <c r="AS936">
        <v>2</v>
      </c>
      <c r="AT936">
        <v>10</v>
      </c>
      <c r="AU936">
        <v>7</v>
      </c>
      <c r="AV936">
        <v>2</v>
      </c>
      <c r="AW936">
        <v>0</v>
      </c>
      <c r="AX936">
        <v>0</v>
      </c>
      <c r="AY936">
        <v>0</v>
      </c>
      <c r="AZ936">
        <v>0</v>
      </c>
      <c r="BA936">
        <v>0</v>
      </c>
      <c r="BG936" t="e" cm="1">
        <f t="array" ref="BG936">_xlfn.IFS(
  ISNUMBER(SEARCH("Galaxy", Inventory[[#This Row],[Desc]])), "Samsung")</f>
        <v>#N/A</v>
      </c>
    </row>
    <row r="937" spans="1:59" x14ac:dyDescent="0.25">
      <c r="A937">
        <v>125125</v>
      </c>
      <c r="B937" t="s">
        <v>2290</v>
      </c>
      <c r="C937" t="s">
        <v>49</v>
      </c>
      <c r="D937">
        <v>0</v>
      </c>
      <c r="E937">
        <v>0</v>
      </c>
      <c r="G937" t="s">
        <v>2291</v>
      </c>
      <c r="H937" s="21">
        <v>45105.40942650463</v>
      </c>
      <c r="I937" t="s">
        <v>5350</v>
      </c>
      <c r="J937" t="s">
        <v>51</v>
      </c>
      <c r="K937" t="b">
        <v>0</v>
      </c>
      <c r="N937" t="s">
        <v>52</v>
      </c>
      <c r="O937">
        <v>2.93</v>
      </c>
      <c r="Q937">
        <v>2.93</v>
      </c>
      <c r="R937">
        <v>0</v>
      </c>
      <c r="S937">
        <v>0</v>
      </c>
      <c r="T937">
        <v>0</v>
      </c>
      <c r="X937" t="s">
        <v>47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G937" t="e" cm="1">
        <f t="array" ref="BG937">_xlfn.IFS(
  ISNUMBER(SEARCH("Galaxy", Inventory[[#This Row],[Desc]])), "Samsung")</f>
        <v>#N/A</v>
      </c>
    </row>
    <row r="938" spans="1:59" x14ac:dyDescent="0.25">
      <c r="A938">
        <v>125126</v>
      </c>
      <c r="B938" t="s">
        <v>2292</v>
      </c>
      <c r="C938" t="s">
        <v>49</v>
      </c>
      <c r="D938">
        <v>0</v>
      </c>
      <c r="E938">
        <v>0</v>
      </c>
      <c r="G938" t="s">
        <v>2293</v>
      </c>
      <c r="H938" s="21">
        <v>45105.40942650463</v>
      </c>
      <c r="I938" t="s">
        <v>5350</v>
      </c>
      <c r="J938" t="s">
        <v>51</v>
      </c>
      <c r="K938" t="b">
        <v>0</v>
      </c>
      <c r="N938" t="s">
        <v>52</v>
      </c>
      <c r="O938">
        <v>2.93</v>
      </c>
      <c r="Q938">
        <v>2.93</v>
      </c>
      <c r="R938">
        <v>4.5453999999999999</v>
      </c>
      <c r="S938">
        <v>0</v>
      </c>
      <c r="T938">
        <v>0</v>
      </c>
      <c r="X938" t="s">
        <v>47</v>
      </c>
      <c r="Y938">
        <v>50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11</v>
      </c>
      <c r="AP938">
        <v>39</v>
      </c>
      <c r="AQ938">
        <v>16</v>
      </c>
      <c r="AR938">
        <v>19</v>
      </c>
      <c r="AS938">
        <v>13</v>
      </c>
      <c r="AT938">
        <v>0</v>
      </c>
      <c r="AU938">
        <v>0</v>
      </c>
      <c r="AV938">
        <v>0</v>
      </c>
      <c r="AW938">
        <v>4</v>
      </c>
      <c r="AX938">
        <v>13</v>
      </c>
      <c r="AY938">
        <v>12</v>
      </c>
      <c r="AZ938">
        <v>9</v>
      </c>
      <c r="BA938">
        <v>14</v>
      </c>
      <c r="BB938" t="s">
        <v>5362</v>
      </c>
      <c r="BG938" t="e" cm="1">
        <f t="array" ref="BG938">_xlfn.IFS(
  ISNUMBER(SEARCH("Ipad", Inventory[[#This Row],[Desc]])), "Apple")</f>
        <v>#N/A</v>
      </c>
    </row>
    <row r="939" spans="1:59" x14ac:dyDescent="0.25">
      <c r="A939">
        <v>125127</v>
      </c>
      <c r="B939" t="s">
        <v>2294</v>
      </c>
      <c r="C939" t="s">
        <v>58</v>
      </c>
      <c r="D939">
        <v>0</v>
      </c>
      <c r="E939">
        <v>0</v>
      </c>
      <c r="G939" t="s">
        <v>2295</v>
      </c>
      <c r="H939" s="21">
        <v>45105.40942650463</v>
      </c>
      <c r="I939" t="s">
        <v>5350</v>
      </c>
      <c r="J939" t="s">
        <v>51</v>
      </c>
      <c r="K939" t="b">
        <v>0</v>
      </c>
      <c r="N939" t="s">
        <v>52</v>
      </c>
      <c r="O939">
        <v>1.9</v>
      </c>
      <c r="Q939">
        <v>1.9</v>
      </c>
      <c r="R939">
        <v>3.6362999999999999</v>
      </c>
      <c r="S939">
        <v>0</v>
      </c>
      <c r="T939">
        <v>0</v>
      </c>
      <c r="X939" t="s">
        <v>47</v>
      </c>
      <c r="Y939">
        <v>15</v>
      </c>
      <c r="Z939">
        <v>0</v>
      </c>
      <c r="AA939">
        <v>100</v>
      </c>
      <c r="AB939">
        <v>100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12</v>
      </c>
      <c r="AP939">
        <v>12</v>
      </c>
      <c r="AQ939">
        <v>13</v>
      </c>
      <c r="AR939">
        <v>8</v>
      </c>
      <c r="AS939">
        <v>7</v>
      </c>
      <c r="AT939">
        <v>5</v>
      </c>
      <c r="AU939">
        <v>6</v>
      </c>
      <c r="AV939">
        <v>9</v>
      </c>
      <c r="AW939">
        <v>9</v>
      </c>
      <c r="AX939">
        <v>10</v>
      </c>
      <c r="AY939">
        <v>2</v>
      </c>
      <c r="AZ939">
        <v>5</v>
      </c>
      <c r="BA939">
        <v>5</v>
      </c>
      <c r="BB939" t="s">
        <v>5362</v>
      </c>
      <c r="BG939" t="e" cm="1">
        <f t="array" ref="BG939">_xlfn.IFS(
  ISNUMBER(SEARCH("Ipad", Inventory[[#This Row],[Desc]])), "Apple")</f>
        <v>#N/A</v>
      </c>
    </row>
    <row r="940" spans="1:59" x14ac:dyDescent="0.25">
      <c r="A940">
        <v>125128</v>
      </c>
      <c r="B940" t="s">
        <v>2296</v>
      </c>
      <c r="C940" t="s">
        <v>58</v>
      </c>
      <c r="D940">
        <v>0</v>
      </c>
      <c r="E940">
        <v>0</v>
      </c>
      <c r="G940" t="s">
        <v>2297</v>
      </c>
      <c r="H940" s="21">
        <v>45105.40942650463</v>
      </c>
      <c r="I940" t="s">
        <v>5350</v>
      </c>
      <c r="J940" t="s">
        <v>51</v>
      </c>
      <c r="K940" t="b">
        <v>0</v>
      </c>
      <c r="N940" t="s">
        <v>52</v>
      </c>
      <c r="O940">
        <v>1.62</v>
      </c>
      <c r="Q940">
        <v>1.62</v>
      </c>
      <c r="R940">
        <v>4.0909000000000004</v>
      </c>
      <c r="S940">
        <v>0</v>
      </c>
      <c r="T940">
        <v>0</v>
      </c>
      <c r="X940" t="s">
        <v>47</v>
      </c>
      <c r="Y940">
        <v>23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13</v>
      </c>
      <c r="AP940">
        <v>7</v>
      </c>
      <c r="AQ940">
        <v>14</v>
      </c>
      <c r="AR940">
        <v>11</v>
      </c>
      <c r="AS940">
        <v>14</v>
      </c>
      <c r="AT940">
        <v>6</v>
      </c>
      <c r="AU940">
        <v>8</v>
      </c>
      <c r="AV940">
        <v>8</v>
      </c>
      <c r="AW940">
        <v>9</v>
      </c>
      <c r="AX940">
        <v>7</v>
      </c>
      <c r="AY940">
        <v>7</v>
      </c>
      <c r="AZ940">
        <v>1</v>
      </c>
      <c r="BA940">
        <v>0</v>
      </c>
      <c r="BB940" t="s">
        <v>5362</v>
      </c>
      <c r="BG940" t="e" cm="1">
        <f t="array" ref="BG940">_xlfn.IFS(
  ISNUMBER(SEARCH("Ipad", Inventory[[#This Row],[Desc]])), "Apple")</f>
        <v>#N/A</v>
      </c>
    </row>
    <row r="941" spans="1:59" x14ac:dyDescent="0.25">
      <c r="A941">
        <v>125129</v>
      </c>
      <c r="B941" t="s">
        <v>2298</v>
      </c>
      <c r="C941" t="s">
        <v>58</v>
      </c>
      <c r="D941">
        <v>0</v>
      </c>
      <c r="E941">
        <v>0</v>
      </c>
      <c r="G941" t="s">
        <v>2299</v>
      </c>
      <c r="H941" s="21">
        <v>45105.40942650463</v>
      </c>
      <c r="I941" t="s">
        <v>5350</v>
      </c>
      <c r="J941" t="s">
        <v>51</v>
      </c>
      <c r="K941" t="b">
        <v>0</v>
      </c>
      <c r="N941" t="s">
        <v>52</v>
      </c>
      <c r="O941">
        <v>2.7</v>
      </c>
      <c r="Q941">
        <v>2.7</v>
      </c>
      <c r="R941">
        <v>4.3635999999999999</v>
      </c>
      <c r="S941">
        <v>0</v>
      </c>
      <c r="T941">
        <v>0</v>
      </c>
      <c r="X941" t="s">
        <v>47</v>
      </c>
      <c r="Y941">
        <v>34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</v>
      </c>
      <c r="AP941">
        <v>11</v>
      </c>
      <c r="AQ941">
        <v>10</v>
      </c>
      <c r="AR941">
        <v>5</v>
      </c>
      <c r="AS941">
        <v>6</v>
      </c>
      <c r="AT941">
        <v>0</v>
      </c>
      <c r="AU941">
        <v>1</v>
      </c>
      <c r="AV941">
        <v>0</v>
      </c>
      <c r="AW941">
        <v>2</v>
      </c>
      <c r="AX941">
        <v>2</v>
      </c>
      <c r="AY941">
        <v>6</v>
      </c>
      <c r="AZ941">
        <v>6</v>
      </c>
      <c r="BA941">
        <v>4</v>
      </c>
      <c r="BB941" t="s">
        <v>5362</v>
      </c>
      <c r="BG941" t="e" cm="1">
        <f t="array" ref="BG941">_xlfn.IFS(
  ISNUMBER(SEARCH("Ipad", Inventory[[#This Row],[Desc]])), "Apple")</f>
        <v>#N/A</v>
      </c>
    </row>
    <row r="942" spans="1:59" x14ac:dyDescent="0.25">
      <c r="A942">
        <v>125130</v>
      </c>
      <c r="B942" t="s">
        <v>2300</v>
      </c>
      <c r="C942" t="s">
        <v>58</v>
      </c>
      <c r="D942">
        <v>0</v>
      </c>
      <c r="E942">
        <v>0</v>
      </c>
      <c r="G942" t="s">
        <v>2301</v>
      </c>
      <c r="H942" s="21">
        <v>45105.40942650463</v>
      </c>
      <c r="I942" t="s">
        <v>5350</v>
      </c>
      <c r="J942" t="s">
        <v>51</v>
      </c>
      <c r="K942" t="b">
        <v>0</v>
      </c>
      <c r="N942" t="s">
        <v>52</v>
      </c>
      <c r="O942">
        <v>2.57</v>
      </c>
      <c r="Q942">
        <v>2.57</v>
      </c>
      <c r="R942">
        <v>5</v>
      </c>
      <c r="S942">
        <v>0</v>
      </c>
      <c r="T942">
        <v>0</v>
      </c>
      <c r="X942" t="s">
        <v>47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6</v>
      </c>
      <c r="AP942">
        <v>5</v>
      </c>
      <c r="AQ942">
        <v>12</v>
      </c>
      <c r="AR942">
        <v>6</v>
      </c>
      <c r="AS942">
        <v>3</v>
      </c>
      <c r="AT942">
        <v>6</v>
      </c>
      <c r="AU942">
        <v>10</v>
      </c>
      <c r="AV942">
        <v>4</v>
      </c>
      <c r="AW942">
        <v>20</v>
      </c>
      <c r="AX942">
        <v>18</v>
      </c>
      <c r="AY942">
        <v>0</v>
      </c>
      <c r="AZ942">
        <v>0</v>
      </c>
      <c r="BA942">
        <v>0</v>
      </c>
      <c r="BG942" t="e" cm="1">
        <f t="array" ref="BG942">_xlfn.IFS(
  ISNUMBER(SEARCH("Galaxy", Inventory[[#This Row],[Desc]])), "Samsung")</f>
        <v>#N/A</v>
      </c>
    </row>
    <row r="943" spans="1:59" x14ac:dyDescent="0.25">
      <c r="A943">
        <v>125131</v>
      </c>
      <c r="B943" t="s">
        <v>2302</v>
      </c>
      <c r="C943" t="s">
        <v>58</v>
      </c>
      <c r="D943">
        <v>0</v>
      </c>
      <c r="E943">
        <v>0</v>
      </c>
      <c r="G943" t="s">
        <v>2303</v>
      </c>
      <c r="H943" s="21">
        <v>45105.40942650463</v>
      </c>
      <c r="I943" t="s">
        <v>5350</v>
      </c>
      <c r="J943" t="s">
        <v>51</v>
      </c>
      <c r="K943" t="b">
        <v>0</v>
      </c>
      <c r="N943" t="s">
        <v>52</v>
      </c>
      <c r="O943">
        <v>2.57</v>
      </c>
      <c r="Q943">
        <v>2.57</v>
      </c>
      <c r="R943">
        <v>5</v>
      </c>
      <c r="S943">
        <v>0</v>
      </c>
      <c r="T943">
        <v>0</v>
      </c>
      <c r="X943" t="s">
        <v>47</v>
      </c>
      <c r="Y943">
        <v>11</v>
      </c>
      <c r="Z943">
        <v>0</v>
      </c>
      <c r="AA943">
        <v>70</v>
      </c>
      <c r="AB943">
        <v>70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5</v>
      </c>
      <c r="AP943">
        <v>22</v>
      </c>
      <c r="AQ943">
        <v>17</v>
      </c>
      <c r="AR943">
        <v>12</v>
      </c>
      <c r="AS943">
        <v>6</v>
      </c>
      <c r="AT943">
        <v>11</v>
      </c>
      <c r="AU943">
        <v>13</v>
      </c>
      <c r="AV943">
        <v>9</v>
      </c>
      <c r="AW943">
        <v>18</v>
      </c>
      <c r="AX943">
        <v>30</v>
      </c>
      <c r="AY943">
        <v>9</v>
      </c>
      <c r="AZ943">
        <v>0</v>
      </c>
      <c r="BA943">
        <v>0</v>
      </c>
      <c r="BG943" t="e" cm="1">
        <f t="array" ref="BG943">_xlfn.IFS(
  ISNUMBER(SEARCH("Galaxy", Inventory[[#This Row],[Desc]])), "Samsung")</f>
        <v>#N/A</v>
      </c>
    </row>
    <row r="944" spans="1:59" x14ac:dyDescent="0.25">
      <c r="A944">
        <v>125132</v>
      </c>
      <c r="B944" t="s">
        <v>2304</v>
      </c>
      <c r="C944" t="s">
        <v>114</v>
      </c>
      <c r="D944">
        <v>0</v>
      </c>
      <c r="E944">
        <v>0</v>
      </c>
      <c r="G944" t="s">
        <v>2305</v>
      </c>
      <c r="H944" s="21">
        <v>45105.40942650463</v>
      </c>
      <c r="I944" t="s">
        <v>5350</v>
      </c>
      <c r="J944" t="s">
        <v>51</v>
      </c>
      <c r="K944" t="b">
        <v>0</v>
      </c>
      <c r="N944" t="s">
        <v>52</v>
      </c>
      <c r="O944">
        <v>2.57</v>
      </c>
      <c r="Q944">
        <v>2.57</v>
      </c>
      <c r="R944">
        <v>4.0909000000000004</v>
      </c>
      <c r="S944">
        <v>0</v>
      </c>
      <c r="T944">
        <v>0</v>
      </c>
      <c r="X944" t="s">
        <v>47</v>
      </c>
      <c r="Y944">
        <v>71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10</v>
      </c>
      <c r="AP944">
        <v>3</v>
      </c>
      <c r="AQ944">
        <v>5</v>
      </c>
      <c r="AR944">
        <v>1</v>
      </c>
      <c r="AS944">
        <v>7</v>
      </c>
      <c r="AT944">
        <v>0</v>
      </c>
      <c r="AU944">
        <v>2</v>
      </c>
      <c r="AV944">
        <v>2</v>
      </c>
      <c r="AW944">
        <v>4</v>
      </c>
      <c r="AX944">
        <v>3</v>
      </c>
      <c r="AY944">
        <v>1</v>
      </c>
      <c r="AZ944">
        <v>3</v>
      </c>
      <c r="BA944">
        <v>2</v>
      </c>
      <c r="BB944" t="s">
        <v>5362</v>
      </c>
      <c r="BG944" t="e" cm="1">
        <f t="array" ref="BG944">_xlfn.IFS(
  ISNUMBER(SEARCH("Ipad", Inventory[[#This Row],[Desc]])), "Apple")</f>
        <v>#N/A</v>
      </c>
    </row>
    <row r="945" spans="1:59" x14ac:dyDescent="0.25">
      <c r="A945">
        <v>125133</v>
      </c>
      <c r="B945" t="s">
        <v>2306</v>
      </c>
      <c r="C945" t="s">
        <v>58</v>
      </c>
      <c r="D945">
        <v>0</v>
      </c>
      <c r="E945">
        <v>0</v>
      </c>
      <c r="G945" t="s">
        <v>2307</v>
      </c>
      <c r="H945" s="21">
        <v>45105.40942650463</v>
      </c>
      <c r="I945" t="s">
        <v>5350</v>
      </c>
      <c r="J945" t="s">
        <v>51</v>
      </c>
      <c r="K945" t="b">
        <v>0</v>
      </c>
      <c r="N945" t="s">
        <v>52</v>
      </c>
      <c r="O945">
        <v>2.57</v>
      </c>
      <c r="Q945">
        <v>2.57</v>
      </c>
      <c r="R945">
        <v>5</v>
      </c>
      <c r="S945">
        <v>0</v>
      </c>
      <c r="T945">
        <v>0</v>
      </c>
      <c r="X945" t="s">
        <v>47</v>
      </c>
      <c r="Y945">
        <v>57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</v>
      </c>
      <c r="AP945">
        <v>4</v>
      </c>
      <c r="AQ945">
        <v>7</v>
      </c>
      <c r="AR945">
        <v>9</v>
      </c>
      <c r="AS945">
        <v>3</v>
      </c>
      <c r="AT945">
        <v>1</v>
      </c>
      <c r="AU945">
        <v>2</v>
      </c>
      <c r="AV945">
        <v>3</v>
      </c>
      <c r="AW945">
        <v>4</v>
      </c>
      <c r="AX945">
        <v>1</v>
      </c>
      <c r="AY945">
        <v>3</v>
      </c>
      <c r="AZ945">
        <v>3</v>
      </c>
      <c r="BA945">
        <v>3</v>
      </c>
      <c r="BG945" t="e" cm="1">
        <f t="array" ref="BG945">_xlfn.IFS(
  ISNUMBER(SEARCH("Galaxy", Inventory[[#This Row],[Desc]])), "Samsung")</f>
        <v>#N/A</v>
      </c>
    </row>
    <row r="946" spans="1:59" x14ac:dyDescent="0.25">
      <c r="A946">
        <v>125134</v>
      </c>
      <c r="B946" t="s">
        <v>2308</v>
      </c>
      <c r="C946" t="s">
        <v>114</v>
      </c>
      <c r="D946">
        <v>0</v>
      </c>
      <c r="E946">
        <v>0</v>
      </c>
      <c r="G946" t="s">
        <v>2309</v>
      </c>
      <c r="H946" s="21">
        <v>45105.40942650463</v>
      </c>
      <c r="I946" t="s">
        <v>5350</v>
      </c>
      <c r="J946" t="s">
        <v>51</v>
      </c>
      <c r="K946" t="b">
        <v>0</v>
      </c>
      <c r="N946" t="s">
        <v>52</v>
      </c>
      <c r="O946">
        <v>2.57</v>
      </c>
      <c r="Q946">
        <v>2.57</v>
      </c>
      <c r="R946">
        <v>3.6362999999999999</v>
      </c>
      <c r="S946">
        <v>0</v>
      </c>
      <c r="T946">
        <v>0</v>
      </c>
      <c r="X946" t="s">
        <v>47</v>
      </c>
      <c r="Y946">
        <v>-12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19</v>
      </c>
      <c r="AR946">
        <v>19</v>
      </c>
      <c r="AS946">
        <v>15</v>
      </c>
      <c r="AT946">
        <v>16</v>
      </c>
      <c r="AU946">
        <v>19</v>
      </c>
      <c r="AV946">
        <v>16</v>
      </c>
      <c r="AW946">
        <v>17</v>
      </c>
      <c r="AX946">
        <v>6</v>
      </c>
      <c r="AY946">
        <v>0</v>
      </c>
      <c r="AZ946">
        <v>0</v>
      </c>
      <c r="BA946">
        <v>0</v>
      </c>
      <c r="BB946" t="s">
        <v>5362</v>
      </c>
      <c r="BG946" t="e" cm="1">
        <f t="array" ref="BG946">_xlfn.IFS(
  ISNUMBER(SEARCH("Ipad", Inventory[[#This Row],[Desc]])), "Apple")</f>
        <v>#N/A</v>
      </c>
    </row>
    <row r="947" spans="1:59" x14ac:dyDescent="0.25">
      <c r="A947">
        <v>125135</v>
      </c>
      <c r="B947" t="s">
        <v>2310</v>
      </c>
      <c r="C947" t="s">
        <v>58</v>
      </c>
      <c r="D947">
        <v>0</v>
      </c>
      <c r="E947">
        <v>0</v>
      </c>
      <c r="G947" t="s">
        <v>2311</v>
      </c>
      <c r="H947" s="21">
        <v>45105.40942650463</v>
      </c>
      <c r="I947" t="s">
        <v>5350</v>
      </c>
      <c r="J947" t="s">
        <v>51</v>
      </c>
      <c r="K947" t="b">
        <v>0</v>
      </c>
      <c r="N947" t="s">
        <v>52</v>
      </c>
      <c r="O947">
        <v>1.62</v>
      </c>
      <c r="Q947">
        <v>1.62</v>
      </c>
      <c r="R947">
        <v>4.0909000000000004</v>
      </c>
      <c r="S947">
        <v>0</v>
      </c>
      <c r="T947">
        <v>0</v>
      </c>
      <c r="X947" t="s">
        <v>47</v>
      </c>
      <c r="Y947">
        <v>88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</v>
      </c>
      <c r="AP947">
        <v>5</v>
      </c>
      <c r="AQ947">
        <v>1</v>
      </c>
      <c r="AR947">
        <v>0</v>
      </c>
      <c r="AS947">
        <v>2</v>
      </c>
      <c r="AT947">
        <v>0</v>
      </c>
      <c r="AU947">
        <v>3</v>
      </c>
      <c r="AV947">
        <v>2</v>
      </c>
      <c r="AW947">
        <v>4</v>
      </c>
      <c r="AX947">
        <v>2</v>
      </c>
      <c r="AY947">
        <v>1</v>
      </c>
      <c r="AZ947">
        <v>0</v>
      </c>
      <c r="BA947">
        <v>0</v>
      </c>
      <c r="BB947" t="s">
        <v>5362</v>
      </c>
      <c r="BG947" t="e" cm="1">
        <f t="array" ref="BG947">_xlfn.IFS(
  ISNUMBER(SEARCH("Ipad", Inventory[[#This Row],[Desc]])), "Apple")</f>
        <v>#N/A</v>
      </c>
    </row>
    <row r="948" spans="1:59" x14ac:dyDescent="0.25">
      <c r="A948">
        <v>125136</v>
      </c>
      <c r="B948" t="s">
        <v>2312</v>
      </c>
      <c r="C948" t="s">
        <v>114</v>
      </c>
      <c r="D948">
        <v>0</v>
      </c>
      <c r="E948">
        <v>0</v>
      </c>
      <c r="G948" t="s">
        <v>2313</v>
      </c>
      <c r="H948" s="21">
        <v>45105.40942650463</v>
      </c>
      <c r="I948" t="s">
        <v>5350</v>
      </c>
      <c r="J948" t="s">
        <v>51</v>
      </c>
      <c r="K948" t="b">
        <v>0</v>
      </c>
      <c r="N948" t="s">
        <v>52</v>
      </c>
      <c r="O948">
        <v>2.57</v>
      </c>
      <c r="Q948">
        <v>2.57</v>
      </c>
      <c r="R948">
        <v>4.0909000000000004</v>
      </c>
      <c r="S948">
        <v>0</v>
      </c>
      <c r="T948">
        <v>0</v>
      </c>
      <c r="X948" t="s">
        <v>47</v>
      </c>
      <c r="Y948">
        <v>86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</v>
      </c>
      <c r="AP948">
        <v>2</v>
      </c>
      <c r="AQ948">
        <v>3</v>
      </c>
      <c r="AR948">
        <v>1</v>
      </c>
      <c r="AS948">
        <v>2</v>
      </c>
      <c r="AT948">
        <v>1</v>
      </c>
      <c r="AU948">
        <v>1</v>
      </c>
      <c r="AV948">
        <v>0</v>
      </c>
      <c r="AW948">
        <v>2</v>
      </c>
      <c r="AX948">
        <v>3</v>
      </c>
      <c r="AY948">
        <v>3</v>
      </c>
      <c r="AZ948">
        <v>1</v>
      </c>
      <c r="BA948">
        <v>0</v>
      </c>
      <c r="BB948" t="s">
        <v>5362</v>
      </c>
      <c r="BG948" t="e" cm="1">
        <f t="array" ref="BG948">_xlfn.IFS(
  ISNUMBER(SEARCH("Ipad", Inventory[[#This Row],[Desc]])), "Apple")</f>
        <v>#N/A</v>
      </c>
    </row>
    <row r="949" spans="1:59" x14ac:dyDescent="0.25">
      <c r="A949">
        <v>125137</v>
      </c>
      <c r="B949" t="s">
        <v>2314</v>
      </c>
      <c r="C949" t="s">
        <v>114</v>
      </c>
      <c r="D949">
        <v>0</v>
      </c>
      <c r="E949">
        <v>0</v>
      </c>
      <c r="G949" t="s">
        <v>2315</v>
      </c>
      <c r="H949" s="21">
        <v>45105.40942650463</v>
      </c>
      <c r="I949" t="s">
        <v>5350</v>
      </c>
      <c r="J949" t="s">
        <v>51</v>
      </c>
      <c r="K949" t="b">
        <v>0</v>
      </c>
      <c r="N949" t="s">
        <v>52</v>
      </c>
      <c r="O949">
        <v>2.57</v>
      </c>
      <c r="Q949">
        <v>2.57</v>
      </c>
      <c r="R949">
        <v>4.0909000000000004</v>
      </c>
      <c r="S949">
        <v>0</v>
      </c>
      <c r="T949">
        <v>0</v>
      </c>
      <c r="X949" t="s">
        <v>47</v>
      </c>
      <c r="Y949">
        <v>125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</v>
      </c>
      <c r="AQ949">
        <v>1</v>
      </c>
      <c r="AR949">
        <v>0</v>
      </c>
      <c r="AS949">
        <v>2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t="s">
        <v>5362</v>
      </c>
      <c r="BG949" t="e" cm="1">
        <f t="array" ref="BG949">_xlfn.IFS(
  ISNUMBER(SEARCH("Ipad", Inventory[[#This Row],[Desc]])), "Apple")</f>
        <v>#N/A</v>
      </c>
    </row>
    <row r="950" spans="1:59" x14ac:dyDescent="0.25">
      <c r="A950">
        <v>125138</v>
      </c>
      <c r="B950" t="s">
        <v>2316</v>
      </c>
      <c r="C950" t="s">
        <v>49</v>
      </c>
      <c r="D950">
        <v>0</v>
      </c>
      <c r="E950">
        <v>0</v>
      </c>
      <c r="G950" t="s">
        <v>2317</v>
      </c>
      <c r="H950" s="21">
        <v>45105.40942650463</v>
      </c>
      <c r="I950" t="s">
        <v>5350</v>
      </c>
      <c r="J950" t="s">
        <v>51</v>
      </c>
      <c r="K950" t="b">
        <v>0</v>
      </c>
      <c r="N950" t="s">
        <v>52</v>
      </c>
      <c r="O950">
        <v>4.3899999999999997</v>
      </c>
      <c r="Q950">
        <v>4.3899999999999997</v>
      </c>
      <c r="R950">
        <v>5.9089999999999998</v>
      </c>
      <c r="S950">
        <v>0</v>
      </c>
      <c r="T950">
        <v>0</v>
      </c>
      <c r="X950" t="s">
        <v>47</v>
      </c>
      <c r="Y950">
        <v>41</v>
      </c>
      <c r="Z950">
        <v>0</v>
      </c>
      <c r="AA950">
        <v>100</v>
      </c>
      <c r="AB950">
        <v>100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10</v>
      </c>
      <c r="AP950">
        <v>7</v>
      </c>
      <c r="AQ950">
        <v>7</v>
      </c>
      <c r="AR950">
        <v>5</v>
      </c>
      <c r="AS950">
        <v>8</v>
      </c>
      <c r="AT950">
        <v>2</v>
      </c>
      <c r="AU950">
        <v>8</v>
      </c>
      <c r="AV950">
        <v>12</v>
      </c>
      <c r="AW950">
        <v>15</v>
      </c>
      <c r="AX950">
        <v>18</v>
      </c>
      <c r="AY950">
        <v>11</v>
      </c>
      <c r="AZ950">
        <v>7</v>
      </c>
      <c r="BA950">
        <v>3</v>
      </c>
      <c r="BG950" t="e" cm="1">
        <f t="array" ref="BG950">_xlfn.IFS(
  ISNUMBER(SEARCH("Galaxy", Inventory[[#This Row],[Desc]])), "Samsung")</f>
        <v>#N/A</v>
      </c>
    </row>
    <row r="951" spans="1:59" x14ac:dyDescent="0.25">
      <c r="A951">
        <v>125139</v>
      </c>
      <c r="B951" t="s">
        <v>2318</v>
      </c>
      <c r="C951" t="s">
        <v>114</v>
      </c>
      <c r="D951">
        <v>0</v>
      </c>
      <c r="E951">
        <v>0</v>
      </c>
      <c r="G951" t="s">
        <v>2319</v>
      </c>
      <c r="H951" s="21">
        <v>45105.409426655089</v>
      </c>
      <c r="I951" t="s">
        <v>5350</v>
      </c>
      <c r="J951" t="s">
        <v>51</v>
      </c>
      <c r="K951" t="b">
        <v>0</v>
      </c>
      <c r="N951" t="s">
        <v>52</v>
      </c>
      <c r="O951">
        <v>1.66</v>
      </c>
      <c r="Q951">
        <v>1.66</v>
      </c>
      <c r="R951">
        <v>3.1818</v>
      </c>
      <c r="S951">
        <v>0</v>
      </c>
      <c r="T951">
        <v>0</v>
      </c>
      <c r="X951" t="s">
        <v>47</v>
      </c>
      <c r="Y951">
        <v>148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1</v>
      </c>
      <c r="BB951" t="s">
        <v>5362</v>
      </c>
      <c r="BG951" t="e" cm="1">
        <f t="array" ref="BG951">_xlfn.IFS(
  ISNUMBER(SEARCH("Ipad", Inventory[[#This Row],[Desc]])), "Apple")</f>
        <v>#N/A</v>
      </c>
    </row>
    <row r="952" spans="1:59" x14ac:dyDescent="0.25">
      <c r="A952">
        <v>125140</v>
      </c>
      <c r="B952" t="s">
        <v>2320</v>
      </c>
      <c r="C952" t="s">
        <v>114</v>
      </c>
      <c r="D952">
        <v>0</v>
      </c>
      <c r="E952">
        <v>0</v>
      </c>
      <c r="G952" t="s">
        <v>2321</v>
      </c>
      <c r="H952" s="21">
        <v>45105.409426655089</v>
      </c>
      <c r="I952" t="s">
        <v>5350</v>
      </c>
      <c r="J952" t="s">
        <v>51</v>
      </c>
      <c r="K952" t="b">
        <v>0</v>
      </c>
      <c r="N952" t="s">
        <v>52</v>
      </c>
      <c r="O952">
        <v>2.57</v>
      </c>
      <c r="Q952">
        <v>2.57</v>
      </c>
      <c r="R952">
        <v>4.0909000000000004</v>
      </c>
      <c r="S952">
        <v>0</v>
      </c>
      <c r="T952">
        <v>0</v>
      </c>
      <c r="X952" t="s">
        <v>47</v>
      </c>
      <c r="Y952">
        <v>118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1</v>
      </c>
      <c r="AS952">
        <v>2</v>
      </c>
      <c r="AT952">
        <v>3</v>
      </c>
      <c r="AU952">
        <v>1</v>
      </c>
      <c r="AV952">
        <v>2</v>
      </c>
      <c r="AW952">
        <v>5</v>
      </c>
      <c r="AX952">
        <v>3</v>
      </c>
      <c r="AY952">
        <v>7</v>
      </c>
      <c r="AZ952">
        <v>2</v>
      </c>
      <c r="BA952">
        <v>4</v>
      </c>
      <c r="BB952" t="s">
        <v>5362</v>
      </c>
      <c r="BG952" t="e" cm="1">
        <f t="array" ref="BG952">_xlfn.IFS(
  ISNUMBER(SEARCH("Ipad", Inventory[[#This Row],[Desc]])), "Apple")</f>
        <v>#N/A</v>
      </c>
    </row>
    <row r="953" spans="1:59" x14ac:dyDescent="0.25">
      <c r="A953">
        <v>125141</v>
      </c>
      <c r="B953" t="s">
        <v>2322</v>
      </c>
      <c r="C953" t="s">
        <v>58</v>
      </c>
      <c r="D953">
        <v>4</v>
      </c>
      <c r="E953">
        <v>0</v>
      </c>
      <c r="F953" t="s">
        <v>2323</v>
      </c>
      <c r="G953" t="s">
        <v>2324</v>
      </c>
      <c r="H953" s="21">
        <v>45105.409426655089</v>
      </c>
      <c r="I953" t="s">
        <v>5350</v>
      </c>
      <c r="J953" t="s">
        <v>51</v>
      </c>
      <c r="K953" t="b">
        <v>0</v>
      </c>
      <c r="N953" t="s">
        <v>52</v>
      </c>
      <c r="O953">
        <v>1.9</v>
      </c>
      <c r="Q953">
        <v>1.9</v>
      </c>
      <c r="R953">
        <v>3.6362999999999999</v>
      </c>
      <c r="S953">
        <v>0</v>
      </c>
      <c r="T953">
        <v>0</v>
      </c>
      <c r="X953" t="s">
        <v>47</v>
      </c>
      <c r="Y953">
        <v>24</v>
      </c>
      <c r="Z953">
        <v>0</v>
      </c>
      <c r="AA953">
        <v>80</v>
      </c>
      <c r="AB953">
        <v>80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14</v>
      </c>
      <c r="AP953">
        <v>6</v>
      </c>
      <c r="AQ953">
        <v>15</v>
      </c>
      <c r="AR953">
        <v>28</v>
      </c>
      <c r="AS953">
        <v>13</v>
      </c>
      <c r="AT953">
        <v>7</v>
      </c>
      <c r="AU953">
        <v>3</v>
      </c>
      <c r="AV953">
        <v>0</v>
      </c>
      <c r="AW953">
        <v>13</v>
      </c>
      <c r="AX953">
        <v>46</v>
      </c>
      <c r="AY953">
        <v>16</v>
      </c>
      <c r="AZ953">
        <v>11</v>
      </c>
      <c r="BA953">
        <v>0</v>
      </c>
      <c r="BB953" t="s">
        <v>5362</v>
      </c>
      <c r="BG953" t="e" cm="1">
        <f t="array" ref="BG953">_xlfn.IFS(
  ISNUMBER(SEARCH("Ipad", Inventory[[#This Row],[Desc]])), "Apple")</f>
        <v>#N/A</v>
      </c>
    </row>
    <row r="954" spans="1:59" x14ac:dyDescent="0.25">
      <c r="A954">
        <v>125142</v>
      </c>
      <c r="B954" t="s">
        <v>2325</v>
      </c>
      <c r="C954" t="s">
        <v>114</v>
      </c>
      <c r="D954">
        <v>4</v>
      </c>
      <c r="E954">
        <v>0</v>
      </c>
      <c r="F954" t="s">
        <v>2326</v>
      </c>
      <c r="G954" t="s">
        <v>2327</v>
      </c>
      <c r="H954" s="21">
        <v>45105.409426655089</v>
      </c>
      <c r="I954" t="s">
        <v>5350</v>
      </c>
      <c r="J954" t="s">
        <v>51</v>
      </c>
      <c r="K954" t="b">
        <v>0</v>
      </c>
      <c r="N954" t="s">
        <v>52</v>
      </c>
      <c r="O954">
        <v>2.57</v>
      </c>
      <c r="Q954">
        <v>2.57</v>
      </c>
      <c r="R954">
        <v>4.0909000000000004</v>
      </c>
      <c r="S954">
        <v>0</v>
      </c>
      <c r="T954">
        <v>0</v>
      </c>
      <c r="X954" t="s">
        <v>47</v>
      </c>
      <c r="Y954">
        <v>47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8</v>
      </c>
      <c r="AP954">
        <v>5</v>
      </c>
      <c r="AQ954">
        <v>5</v>
      </c>
      <c r="AR954">
        <v>7</v>
      </c>
      <c r="AS954">
        <v>3</v>
      </c>
      <c r="AT954">
        <v>6</v>
      </c>
      <c r="AU954">
        <v>1</v>
      </c>
      <c r="AV954">
        <v>3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5362</v>
      </c>
      <c r="BG954" t="e" cm="1">
        <f t="array" ref="BG954">_xlfn.IFS(
  ISNUMBER(SEARCH("Ipad", Inventory[[#This Row],[Desc]])), "Apple")</f>
        <v>#N/A</v>
      </c>
    </row>
    <row r="955" spans="1:59" x14ac:dyDescent="0.25">
      <c r="A955">
        <v>125143</v>
      </c>
      <c r="B955" t="s">
        <v>2328</v>
      </c>
      <c r="C955" t="s">
        <v>49</v>
      </c>
      <c r="D955">
        <v>0</v>
      </c>
      <c r="E955">
        <v>0</v>
      </c>
      <c r="G955" t="s">
        <v>2329</v>
      </c>
      <c r="H955" s="21">
        <v>45105.409426655089</v>
      </c>
      <c r="I955" t="s">
        <v>5350</v>
      </c>
      <c r="J955" t="s">
        <v>51</v>
      </c>
      <c r="K955" t="b">
        <v>0</v>
      </c>
      <c r="N955" t="s">
        <v>52</v>
      </c>
      <c r="O955">
        <v>9.07</v>
      </c>
      <c r="Q955">
        <v>9.07</v>
      </c>
      <c r="R955">
        <v>16.363600000000002</v>
      </c>
      <c r="S955">
        <v>0</v>
      </c>
      <c r="T955">
        <v>0</v>
      </c>
      <c r="X955" t="s">
        <v>47</v>
      </c>
      <c r="Y955">
        <v>91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19</v>
      </c>
      <c r="AP955">
        <v>9</v>
      </c>
      <c r="AQ955">
        <v>8</v>
      </c>
      <c r="AR955">
        <v>26</v>
      </c>
      <c r="AS955">
        <v>13</v>
      </c>
      <c r="AT955">
        <v>5</v>
      </c>
      <c r="AU955">
        <v>10</v>
      </c>
      <c r="AV955">
        <v>17</v>
      </c>
      <c r="AW955">
        <v>24</v>
      </c>
      <c r="AX955">
        <v>16</v>
      </c>
      <c r="AY955">
        <v>5</v>
      </c>
      <c r="AZ955">
        <v>9</v>
      </c>
      <c r="BA955">
        <v>18</v>
      </c>
      <c r="BB955" t="s">
        <v>5362</v>
      </c>
      <c r="BG955" t="str" cm="1">
        <f t="array" ref="BG955">_xlfn.IFS(
  ISNUMBER(SEARCH("Ipad", Inventory[[#This Row],[Desc]])), "Apple")</f>
        <v>Apple</v>
      </c>
    </row>
    <row r="956" spans="1:59" x14ac:dyDescent="0.25">
      <c r="A956">
        <v>125144</v>
      </c>
      <c r="B956" t="s">
        <v>2330</v>
      </c>
      <c r="C956" t="s">
        <v>49</v>
      </c>
      <c r="D956">
        <v>0</v>
      </c>
      <c r="E956">
        <v>0</v>
      </c>
      <c r="G956" t="s">
        <v>2331</v>
      </c>
      <c r="H956" s="21">
        <v>45105.409426655089</v>
      </c>
      <c r="I956" t="s">
        <v>5350</v>
      </c>
      <c r="J956" t="s">
        <v>51</v>
      </c>
      <c r="K956" t="b">
        <v>0</v>
      </c>
      <c r="N956" t="s">
        <v>52</v>
      </c>
      <c r="O956">
        <v>2.65</v>
      </c>
      <c r="Q956">
        <v>2.65</v>
      </c>
      <c r="R956">
        <v>3.8180999999999998</v>
      </c>
      <c r="S956">
        <v>0</v>
      </c>
      <c r="T956">
        <v>0</v>
      </c>
      <c r="X956" t="s">
        <v>47</v>
      </c>
      <c r="Y956">
        <v>102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5</v>
      </c>
      <c r="AP956">
        <v>1</v>
      </c>
      <c r="AQ956">
        <v>1</v>
      </c>
      <c r="AR956">
        <v>0</v>
      </c>
      <c r="AS956">
        <v>3</v>
      </c>
      <c r="AT956">
        <v>1</v>
      </c>
      <c r="AU956">
        <v>3</v>
      </c>
      <c r="AV956">
        <v>1</v>
      </c>
      <c r="AW956">
        <v>0</v>
      </c>
      <c r="AX956">
        <v>5</v>
      </c>
      <c r="AY956">
        <v>1</v>
      </c>
      <c r="AZ956">
        <v>1</v>
      </c>
      <c r="BA956">
        <v>0</v>
      </c>
      <c r="BG956" t="e" cm="1">
        <f t="array" ref="BG956">_xlfn.IFS(
  ISNUMBER(SEARCH("Galaxy", Inventory[[#This Row],[Desc]])), "Samsung")</f>
        <v>#N/A</v>
      </c>
    </row>
    <row r="957" spans="1:59" x14ac:dyDescent="0.25">
      <c r="A957">
        <v>125145</v>
      </c>
      <c r="B957" t="s">
        <v>2332</v>
      </c>
      <c r="C957" t="s">
        <v>58</v>
      </c>
      <c r="D957">
        <v>0</v>
      </c>
      <c r="E957">
        <v>0</v>
      </c>
      <c r="G957" t="s">
        <v>2333</v>
      </c>
      <c r="H957" s="21">
        <v>45105.409426655089</v>
      </c>
      <c r="I957" t="s">
        <v>5350</v>
      </c>
      <c r="J957" t="s">
        <v>51</v>
      </c>
      <c r="K957" t="b">
        <v>0</v>
      </c>
      <c r="N957" t="s">
        <v>52</v>
      </c>
      <c r="O957">
        <v>2.57</v>
      </c>
      <c r="Q957">
        <v>2.57</v>
      </c>
      <c r="R957">
        <v>5</v>
      </c>
      <c r="S957">
        <v>0</v>
      </c>
      <c r="T957">
        <v>0</v>
      </c>
      <c r="X957" t="s">
        <v>47</v>
      </c>
      <c r="Y957">
        <v>21</v>
      </c>
      <c r="Z957">
        <v>0</v>
      </c>
      <c r="AA957">
        <v>100</v>
      </c>
      <c r="AB957">
        <v>100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11</v>
      </c>
      <c r="AP957">
        <v>22</v>
      </c>
      <c r="AQ957">
        <v>24</v>
      </c>
      <c r="AR957">
        <v>21</v>
      </c>
      <c r="AS957">
        <v>7</v>
      </c>
      <c r="AT957">
        <v>6</v>
      </c>
      <c r="AU957">
        <v>7</v>
      </c>
      <c r="AV957">
        <v>9</v>
      </c>
      <c r="AW957">
        <v>24</v>
      </c>
      <c r="AX957">
        <v>23</v>
      </c>
      <c r="AY957">
        <v>15</v>
      </c>
      <c r="AZ957">
        <v>2</v>
      </c>
      <c r="BA957">
        <v>0</v>
      </c>
      <c r="BG957" t="e" cm="1">
        <f t="array" ref="BG957">_xlfn.IFS(
  ISNUMBER(SEARCH("Galaxy", Inventory[[#This Row],[Desc]])), "Samsung")</f>
        <v>#N/A</v>
      </c>
    </row>
    <row r="958" spans="1:59" x14ac:dyDescent="0.25">
      <c r="A958">
        <v>125146</v>
      </c>
      <c r="B958" t="s">
        <v>2334</v>
      </c>
      <c r="C958" t="s">
        <v>114</v>
      </c>
      <c r="D958">
        <v>0</v>
      </c>
      <c r="E958">
        <v>0</v>
      </c>
      <c r="G958" t="s">
        <v>2335</v>
      </c>
      <c r="H958" s="21">
        <v>45105.409426655089</v>
      </c>
      <c r="I958" t="s">
        <v>5350</v>
      </c>
      <c r="J958" t="s">
        <v>51</v>
      </c>
      <c r="K958" t="b">
        <v>0</v>
      </c>
      <c r="N958" t="s">
        <v>52</v>
      </c>
      <c r="O958">
        <v>2.57</v>
      </c>
      <c r="Q958">
        <v>2.57</v>
      </c>
      <c r="R958">
        <v>4.0909000000000004</v>
      </c>
      <c r="S958">
        <v>0</v>
      </c>
      <c r="T958">
        <v>0</v>
      </c>
      <c r="X958" t="s">
        <v>47</v>
      </c>
      <c r="Y958">
        <v>119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</v>
      </c>
      <c r="AP958">
        <v>1</v>
      </c>
      <c r="AQ958">
        <v>4</v>
      </c>
      <c r="AR958">
        <v>2</v>
      </c>
      <c r="AS958">
        <v>3</v>
      </c>
      <c r="AT958">
        <v>0</v>
      </c>
      <c r="AU958">
        <v>2</v>
      </c>
      <c r="AV958">
        <v>0</v>
      </c>
      <c r="AW958">
        <v>1</v>
      </c>
      <c r="AX958">
        <v>2</v>
      </c>
      <c r="AY958">
        <v>1</v>
      </c>
      <c r="AZ958">
        <v>4</v>
      </c>
      <c r="BA958">
        <v>0</v>
      </c>
      <c r="BB958" t="s">
        <v>5362</v>
      </c>
      <c r="BG958" t="e" cm="1">
        <f t="array" ref="BG958">_xlfn.IFS(
  ISNUMBER(SEARCH("Ipad", Inventory[[#This Row],[Desc]])), "Apple")</f>
        <v>#N/A</v>
      </c>
    </row>
    <row r="959" spans="1:59" x14ac:dyDescent="0.25">
      <c r="A959">
        <v>125147</v>
      </c>
      <c r="B959" t="s">
        <v>2336</v>
      </c>
      <c r="C959" t="s">
        <v>114</v>
      </c>
      <c r="D959">
        <v>0</v>
      </c>
      <c r="E959">
        <v>0</v>
      </c>
      <c r="G959" t="s">
        <v>2337</v>
      </c>
      <c r="H959" s="21">
        <v>45105.409426655089</v>
      </c>
      <c r="I959" t="s">
        <v>5350</v>
      </c>
      <c r="J959" t="s">
        <v>51</v>
      </c>
      <c r="K959" t="b">
        <v>0</v>
      </c>
      <c r="N959" t="s">
        <v>52</v>
      </c>
      <c r="O959">
        <v>2.57</v>
      </c>
      <c r="Q959">
        <v>2.57</v>
      </c>
      <c r="R959">
        <v>4.0909000000000004</v>
      </c>
      <c r="S959">
        <v>0</v>
      </c>
      <c r="T959">
        <v>0</v>
      </c>
      <c r="X959" t="s">
        <v>47</v>
      </c>
      <c r="Y959">
        <v>75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10</v>
      </c>
      <c r="AP959">
        <v>10</v>
      </c>
      <c r="AQ959">
        <v>6</v>
      </c>
      <c r="AR959">
        <v>1</v>
      </c>
      <c r="AS959">
        <v>4</v>
      </c>
      <c r="AT959">
        <v>3</v>
      </c>
      <c r="AU959">
        <v>0</v>
      </c>
      <c r="AV959">
        <v>0</v>
      </c>
      <c r="AW959">
        <v>0</v>
      </c>
      <c r="AX959">
        <v>2</v>
      </c>
      <c r="AY959">
        <v>0</v>
      </c>
      <c r="AZ959">
        <v>0</v>
      </c>
      <c r="BA959">
        <v>0</v>
      </c>
      <c r="BB959" t="s">
        <v>5362</v>
      </c>
      <c r="BG959" t="e" cm="1">
        <f t="array" ref="BG959">_xlfn.IFS(
  ISNUMBER(SEARCH("Ipad", Inventory[[#This Row],[Desc]])), "Apple")</f>
        <v>#N/A</v>
      </c>
    </row>
    <row r="960" spans="1:59" x14ac:dyDescent="0.25">
      <c r="A960">
        <v>125148</v>
      </c>
      <c r="B960" t="s">
        <v>2338</v>
      </c>
      <c r="C960" t="s">
        <v>49</v>
      </c>
      <c r="D960">
        <v>0</v>
      </c>
      <c r="E960">
        <v>0</v>
      </c>
      <c r="G960" t="s">
        <v>2339</v>
      </c>
      <c r="H960" s="21">
        <v>45105.409426655089</v>
      </c>
      <c r="I960" t="s">
        <v>5350</v>
      </c>
      <c r="J960" t="s">
        <v>51</v>
      </c>
      <c r="K960" t="b">
        <v>0</v>
      </c>
      <c r="N960" t="s">
        <v>52</v>
      </c>
      <c r="O960">
        <v>2.09</v>
      </c>
      <c r="Q960">
        <v>2.09</v>
      </c>
      <c r="R960">
        <v>3.6362999999999999</v>
      </c>
      <c r="S960">
        <v>0</v>
      </c>
      <c r="T960">
        <v>0</v>
      </c>
      <c r="X960" t="s">
        <v>47</v>
      </c>
      <c r="Y960">
        <v>88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</v>
      </c>
      <c r="AP960">
        <v>5</v>
      </c>
      <c r="AQ960">
        <v>0</v>
      </c>
      <c r="AR960">
        <v>1</v>
      </c>
      <c r="AS960">
        <v>3</v>
      </c>
      <c r="AT960">
        <v>0</v>
      </c>
      <c r="AU960">
        <v>1</v>
      </c>
      <c r="AV960">
        <v>0</v>
      </c>
      <c r="AW960">
        <v>3</v>
      </c>
      <c r="AX960">
        <v>3</v>
      </c>
      <c r="AY960">
        <v>0</v>
      </c>
      <c r="AZ960">
        <v>0</v>
      </c>
      <c r="BA960">
        <v>2</v>
      </c>
      <c r="BG960" t="e" cm="1">
        <f t="array" ref="BG960">_xlfn.IFS(
  ISNUMBER(SEARCH("Galaxy", Inventory[[#This Row],[Desc]])), "Samsung")</f>
        <v>#N/A</v>
      </c>
    </row>
    <row r="961" spans="1:59" x14ac:dyDescent="0.25">
      <c r="A961">
        <v>125149</v>
      </c>
      <c r="B961" t="s">
        <v>2340</v>
      </c>
      <c r="C961" t="s">
        <v>49</v>
      </c>
      <c r="D961">
        <v>0</v>
      </c>
      <c r="E961">
        <v>0</v>
      </c>
      <c r="G961" t="s">
        <v>2341</v>
      </c>
      <c r="H961" s="21">
        <v>45105.409426655089</v>
      </c>
      <c r="I961" t="s">
        <v>5350</v>
      </c>
      <c r="J961" t="s">
        <v>51</v>
      </c>
      <c r="K961" t="b">
        <v>0</v>
      </c>
      <c r="N961" t="s">
        <v>52</v>
      </c>
      <c r="O961">
        <v>2.65</v>
      </c>
      <c r="Q961">
        <v>2.65</v>
      </c>
      <c r="R961">
        <v>3.8180999999999998</v>
      </c>
      <c r="S961">
        <v>0</v>
      </c>
      <c r="T961">
        <v>0</v>
      </c>
      <c r="X961" t="s">
        <v>47</v>
      </c>
      <c r="Y961">
        <v>98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6</v>
      </c>
      <c r="AP961">
        <v>0</v>
      </c>
      <c r="AQ961">
        <v>1</v>
      </c>
      <c r="AR961">
        <v>3</v>
      </c>
      <c r="AS961">
        <v>2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G961" t="e" cm="1">
        <f t="array" ref="BG961">_xlfn.IFS(
  ISNUMBER(SEARCH("Galaxy", Inventory[[#This Row],[Desc]])), "Samsung")</f>
        <v>#N/A</v>
      </c>
    </row>
    <row r="962" spans="1:59" x14ac:dyDescent="0.25">
      <c r="A962">
        <v>125150</v>
      </c>
      <c r="B962" t="s">
        <v>2342</v>
      </c>
      <c r="C962" t="s">
        <v>49</v>
      </c>
      <c r="D962">
        <v>0</v>
      </c>
      <c r="E962">
        <v>0</v>
      </c>
      <c r="G962" t="s">
        <v>2343</v>
      </c>
      <c r="H962" s="21">
        <v>45105.409426655089</v>
      </c>
      <c r="I962" t="s">
        <v>5350</v>
      </c>
      <c r="J962" t="s">
        <v>51</v>
      </c>
      <c r="K962" t="b">
        <v>0</v>
      </c>
      <c r="N962" t="s">
        <v>52</v>
      </c>
      <c r="O962">
        <v>2.65</v>
      </c>
      <c r="Q962">
        <v>2.65</v>
      </c>
      <c r="R962">
        <v>3.8180999999999998</v>
      </c>
      <c r="S962">
        <v>0</v>
      </c>
      <c r="T962">
        <v>0</v>
      </c>
      <c r="X962" t="s">
        <v>47</v>
      </c>
      <c r="Y962">
        <v>11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16</v>
      </c>
      <c r="AP962">
        <v>24</v>
      </c>
      <c r="AQ962">
        <v>8</v>
      </c>
      <c r="AR962">
        <v>10</v>
      </c>
      <c r="AS962">
        <v>5</v>
      </c>
      <c r="AT962">
        <v>8</v>
      </c>
      <c r="AU962">
        <v>3</v>
      </c>
      <c r="AV962">
        <v>7</v>
      </c>
      <c r="AW962">
        <v>0</v>
      </c>
      <c r="AX962">
        <v>3</v>
      </c>
      <c r="AY962">
        <v>0</v>
      </c>
      <c r="AZ962">
        <v>0</v>
      </c>
      <c r="BA962">
        <v>0</v>
      </c>
      <c r="BG962" t="e" cm="1">
        <f t="array" ref="BG962">_xlfn.IFS(
  ISNUMBER(SEARCH("Galaxy", Inventory[[#This Row],[Desc]])), "Samsung")</f>
        <v>#N/A</v>
      </c>
    </row>
    <row r="963" spans="1:59" x14ac:dyDescent="0.25">
      <c r="A963">
        <v>125151</v>
      </c>
      <c r="B963" t="s">
        <v>2344</v>
      </c>
      <c r="C963" t="s">
        <v>58</v>
      </c>
      <c r="D963">
        <v>0</v>
      </c>
      <c r="E963">
        <v>0</v>
      </c>
      <c r="G963" t="s">
        <v>2345</v>
      </c>
      <c r="H963" s="21">
        <v>45105.409426655089</v>
      </c>
      <c r="I963" t="s">
        <v>5350</v>
      </c>
      <c r="J963" t="s">
        <v>51</v>
      </c>
      <c r="K963" t="b">
        <v>0</v>
      </c>
      <c r="N963" t="s">
        <v>52</v>
      </c>
      <c r="O963">
        <v>3.4</v>
      </c>
      <c r="Q963">
        <v>3.4</v>
      </c>
      <c r="R963">
        <v>5.4545000000000003</v>
      </c>
      <c r="S963">
        <v>0</v>
      </c>
      <c r="T963">
        <v>0</v>
      </c>
      <c r="X963" t="s">
        <v>47</v>
      </c>
      <c r="Y963">
        <v>20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13</v>
      </c>
      <c r="AP963">
        <v>8</v>
      </c>
      <c r="AQ963">
        <v>9</v>
      </c>
      <c r="AR963">
        <v>6</v>
      </c>
      <c r="AS963">
        <v>9</v>
      </c>
      <c r="AT963">
        <v>1</v>
      </c>
      <c r="AU963">
        <v>3</v>
      </c>
      <c r="AV963">
        <v>2</v>
      </c>
      <c r="AW963">
        <v>6</v>
      </c>
      <c r="AX963">
        <v>1</v>
      </c>
      <c r="AY963">
        <v>1</v>
      </c>
      <c r="AZ963">
        <v>1</v>
      </c>
      <c r="BA963">
        <v>0</v>
      </c>
      <c r="BB963" t="s">
        <v>5362</v>
      </c>
      <c r="BG963" t="e" cm="1">
        <f t="array" ref="BG963">_xlfn.IFS(
  ISNUMBER(SEARCH("Ipad", Inventory[[#This Row],[Desc]])), "Apple")</f>
        <v>#N/A</v>
      </c>
    </row>
    <row r="964" spans="1:59" x14ac:dyDescent="0.25">
      <c r="A964">
        <v>125152</v>
      </c>
      <c r="B964" t="s">
        <v>2346</v>
      </c>
      <c r="C964" t="s">
        <v>49</v>
      </c>
      <c r="D964">
        <v>0</v>
      </c>
      <c r="E964">
        <v>0</v>
      </c>
      <c r="G964" t="s">
        <v>2347</v>
      </c>
      <c r="H964" s="21">
        <v>45105.409426655089</v>
      </c>
      <c r="I964" t="s">
        <v>5350</v>
      </c>
      <c r="J964" t="s">
        <v>51</v>
      </c>
      <c r="K964" t="b">
        <v>0</v>
      </c>
      <c r="N964" t="s">
        <v>52</v>
      </c>
      <c r="O964">
        <v>2.93</v>
      </c>
      <c r="Q964">
        <v>2.93</v>
      </c>
      <c r="R964">
        <v>0</v>
      </c>
      <c r="S964">
        <v>0</v>
      </c>
      <c r="T964">
        <v>0</v>
      </c>
      <c r="X964" t="s">
        <v>47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G964" t="e" cm="1">
        <f t="array" ref="BG964">_xlfn.IFS(
  ISNUMBER(SEARCH("Galaxy", Inventory[[#This Row],[Desc]])), "Samsung")</f>
        <v>#N/A</v>
      </c>
    </row>
    <row r="965" spans="1:59" x14ac:dyDescent="0.25">
      <c r="A965">
        <v>125153</v>
      </c>
      <c r="B965" t="s">
        <v>2348</v>
      </c>
      <c r="C965" t="s">
        <v>49</v>
      </c>
      <c r="D965">
        <v>0</v>
      </c>
      <c r="E965">
        <v>0</v>
      </c>
      <c r="G965" t="s">
        <v>2349</v>
      </c>
      <c r="H965" s="21">
        <v>45105.409426655089</v>
      </c>
      <c r="I965" t="s">
        <v>5350</v>
      </c>
      <c r="J965" t="s">
        <v>51</v>
      </c>
      <c r="K965" t="b">
        <v>0</v>
      </c>
      <c r="N965" t="s">
        <v>52</v>
      </c>
      <c r="O965">
        <v>2.93</v>
      </c>
      <c r="Q965">
        <v>2.93</v>
      </c>
      <c r="R965">
        <v>4.5453999999999999</v>
      </c>
      <c r="S965">
        <v>0</v>
      </c>
      <c r="T965">
        <v>0</v>
      </c>
      <c r="X965" t="s">
        <v>47</v>
      </c>
      <c r="Y965">
        <v>93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6</v>
      </c>
      <c r="AP965">
        <v>2</v>
      </c>
      <c r="AQ965">
        <v>6</v>
      </c>
      <c r="AR965">
        <v>1</v>
      </c>
      <c r="AS965">
        <v>4</v>
      </c>
      <c r="AT965">
        <v>2</v>
      </c>
      <c r="AU965">
        <v>0</v>
      </c>
      <c r="AV965">
        <v>0</v>
      </c>
      <c r="AW965">
        <v>7</v>
      </c>
      <c r="AX965">
        <v>1</v>
      </c>
      <c r="AY965">
        <v>3</v>
      </c>
      <c r="AZ965">
        <v>4</v>
      </c>
      <c r="BA965">
        <v>1</v>
      </c>
      <c r="BG965" t="e" cm="1">
        <f t="array" ref="BG965">_xlfn.IFS(
  ISNUMBER(SEARCH("Galaxy", Inventory[[#This Row],[Desc]])), "Samsung")</f>
        <v>#N/A</v>
      </c>
    </row>
    <row r="966" spans="1:59" x14ac:dyDescent="0.25">
      <c r="A966">
        <v>125154</v>
      </c>
      <c r="B966" t="s">
        <v>2350</v>
      </c>
      <c r="C966" t="s">
        <v>114</v>
      </c>
      <c r="D966">
        <v>0</v>
      </c>
      <c r="E966">
        <v>0</v>
      </c>
      <c r="G966" t="s">
        <v>2351</v>
      </c>
      <c r="H966" s="21">
        <v>45105.409426655089</v>
      </c>
      <c r="I966" t="s">
        <v>5350</v>
      </c>
      <c r="J966" t="s">
        <v>51</v>
      </c>
      <c r="K966" t="b">
        <v>0</v>
      </c>
      <c r="N966" t="s">
        <v>52</v>
      </c>
      <c r="O966">
        <v>2.57</v>
      </c>
      <c r="Q966">
        <v>2.57</v>
      </c>
      <c r="R966">
        <v>3.6362999999999999</v>
      </c>
      <c r="S966">
        <v>0</v>
      </c>
      <c r="T966">
        <v>0</v>
      </c>
      <c r="X966" t="s">
        <v>47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11</v>
      </c>
      <c r="AP966">
        <v>18</v>
      </c>
      <c r="AQ966">
        <v>3</v>
      </c>
      <c r="AR966">
        <v>3</v>
      </c>
      <c r="AS966">
        <v>4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t="s">
        <v>5362</v>
      </c>
      <c r="BG966" t="e" cm="1">
        <f t="array" ref="BG966">_xlfn.IFS(
  ISNUMBER(SEARCH("Ipad", Inventory[[#This Row],[Desc]])), "Apple")</f>
        <v>#N/A</v>
      </c>
    </row>
    <row r="967" spans="1:59" x14ac:dyDescent="0.25">
      <c r="A967">
        <v>125155</v>
      </c>
      <c r="B967" t="s">
        <v>2352</v>
      </c>
      <c r="C967" t="s">
        <v>58</v>
      </c>
      <c r="D967">
        <v>0</v>
      </c>
      <c r="E967">
        <v>0</v>
      </c>
      <c r="G967" t="s">
        <v>2353</v>
      </c>
      <c r="H967" s="21">
        <v>45105.409426655089</v>
      </c>
      <c r="I967" t="s">
        <v>5350</v>
      </c>
      <c r="J967" t="s">
        <v>51</v>
      </c>
      <c r="K967" t="b">
        <v>0</v>
      </c>
      <c r="N967" t="s">
        <v>52</v>
      </c>
      <c r="O967">
        <v>1.62</v>
      </c>
      <c r="Q967">
        <v>1.62</v>
      </c>
      <c r="R967">
        <v>4.0909000000000004</v>
      </c>
      <c r="S967">
        <v>0</v>
      </c>
      <c r="T967">
        <v>0</v>
      </c>
      <c r="X967" t="s">
        <v>47</v>
      </c>
      <c r="Y967">
        <v>97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5</v>
      </c>
      <c r="AP967">
        <v>2</v>
      </c>
      <c r="AQ967">
        <v>3</v>
      </c>
      <c r="AR967">
        <v>1</v>
      </c>
      <c r="AS967">
        <v>4</v>
      </c>
      <c r="AT967">
        <v>0</v>
      </c>
      <c r="AU967">
        <v>0</v>
      </c>
      <c r="AV967">
        <v>0</v>
      </c>
      <c r="AW967">
        <v>5</v>
      </c>
      <c r="AX967">
        <v>4</v>
      </c>
      <c r="AY967">
        <v>1</v>
      </c>
      <c r="AZ967">
        <v>2</v>
      </c>
      <c r="BA967">
        <v>1</v>
      </c>
      <c r="BB967" t="s">
        <v>5362</v>
      </c>
      <c r="BG967" t="e" cm="1">
        <f t="array" ref="BG967">_xlfn.IFS(
  ISNUMBER(SEARCH("Ipad", Inventory[[#This Row],[Desc]])), "Apple")</f>
        <v>#N/A</v>
      </c>
    </row>
    <row r="968" spans="1:59" x14ac:dyDescent="0.25">
      <c r="A968">
        <v>125156</v>
      </c>
      <c r="B968" t="s">
        <v>2354</v>
      </c>
      <c r="C968" t="s">
        <v>114</v>
      </c>
      <c r="D968">
        <v>0</v>
      </c>
      <c r="E968">
        <v>0</v>
      </c>
      <c r="G968" t="s">
        <v>2355</v>
      </c>
      <c r="H968" s="21">
        <v>45105.409426655089</v>
      </c>
      <c r="I968" t="s">
        <v>5350</v>
      </c>
      <c r="J968" t="s">
        <v>51</v>
      </c>
      <c r="K968" t="b">
        <v>0</v>
      </c>
      <c r="N968" t="s">
        <v>52</v>
      </c>
      <c r="O968">
        <v>1.66</v>
      </c>
      <c r="Q968">
        <v>1.66</v>
      </c>
      <c r="R968">
        <v>3.1818</v>
      </c>
      <c r="S968">
        <v>0</v>
      </c>
      <c r="T968">
        <v>0</v>
      </c>
      <c r="X968" t="s">
        <v>47</v>
      </c>
      <c r="Y968">
        <v>26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11</v>
      </c>
      <c r="AP968">
        <v>7</v>
      </c>
      <c r="AQ968">
        <v>4</v>
      </c>
      <c r="AR968">
        <v>5</v>
      </c>
      <c r="AS968">
        <v>2</v>
      </c>
      <c r="AT968">
        <v>0</v>
      </c>
      <c r="AU968">
        <v>2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5362</v>
      </c>
      <c r="BG968" t="e" cm="1">
        <f t="array" ref="BG968">_xlfn.IFS(
  ISNUMBER(SEARCH("Ipad", Inventory[[#This Row],[Desc]])), "Apple")</f>
        <v>#N/A</v>
      </c>
    </row>
    <row r="969" spans="1:59" x14ac:dyDescent="0.25">
      <c r="A969">
        <v>125157</v>
      </c>
      <c r="B969" t="s">
        <v>2356</v>
      </c>
      <c r="C969" t="s">
        <v>114</v>
      </c>
      <c r="D969">
        <v>4</v>
      </c>
      <c r="E969">
        <v>0</v>
      </c>
      <c r="G969" t="s">
        <v>2357</v>
      </c>
      <c r="H969" s="21">
        <v>45105.409426655089</v>
      </c>
      <c r="I969" t="s">
        <v>5350</v>
      </c>
      <c r="J969" t="s">
        <v>51</v>
      </c>
      <c r="K969" t="b">
        <v>0</v>
      </c>
      <c r="N969" t="s">
        <v>52</v>
      </c>
      <c r="O969">
        <v>2.57</v>
      </c>
      <c r="Q969">
        <v>2.57</v>
      </c>
      <c r="R969">
        <v>4.0909000000000004</v>
      </c>
      <c r="S969">
        <v>0</v>
      </c>
      <c r="T969">
        <v>0</v>
      </c>
      <c r="X969" t="s">
        <v>47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11</v>
      </c>
      <c r="AP969">
        <v>7</v>
      </c>
      <c r="AQ969">
        <v>4</v>
      </c>
      <c r="AR969">
        <v>9</v>
      </c>
      <c r="AS969">
        <v>4</v>
      </c>
      <c r="AT969">
        <v>0</v>
      </c>
      <c r="AU969">
        <v>1</v>
      </c>
      <c r="AV969">
        <v>3</v>
      </c>
      <c r="AW969">
        <v>0</v>
      </c>
      <c r="AX969">
        <v>0</v>
      </c>
      <c r="AY969">
        <v>0</v>
      </c>
      <c r="AZ969">
        <v>0</v>
      </c>
      <c r="BA969">
        <v>2</v>
      </c>
      <c r="BB969" t="s">
        <v>5362</v>
      </c>
      <c r="BG969" t="e" cm="1">
        <f t="array" ref="BG969">_xlfn.IFS(
  ISNUMBER(SEARCH("Ipad", Inventory[[#This Row],[Desc]])), "Apple")</f>
        <v>#N/A</v>
      </c>
    </row>
    <row r="970" spans="1:59" x14ac:dyDescent="0.25">
      <c r="A970">
        <v>125158</v>
      </c>
      <c r="B970" t="s">
        <v>2358</v>
      </c>
      <c r="C970" t="s">
        <v>58</v>
      </c>
      <c r="D970">
        <v>0</v>
      </c>
      <c r="E970">
        <v>0</v>
      </c>
      <c r="G970" t="s">
        <v>2359</v>
      </c>
      <c r="H970" s="21">
        <v>45105.409426655089</v>
      </c>
      <c r="I970" t="s">
        <v>5350</v>
      </c>
      <c r="J970" t="s">
        <v>51</v>
      </c>
      <c r="K970" t="b">
        <v>0</v>
      </c>
      <c r="N970" t="s">
        <v>52</v>
      </c>
      <c r="O970">
        <v>1.62</v>
      </c>
      <c r="Q970">
        <v>1.62</v>
      </c>
      <c r="R970">
        <v>4.0909000000000004</v>
      </c>
      <c r="S970">
        <v>0</v>
      </c>
      <c r="T970">
        <v>0</v>
      </c>
      <c r="X970" t="s">
        <v>47</v>
      </c>
      <c r="Y970">
        <v>57</v>
      </c>
      <c r="Z970">
        <v>1</v>
      </c>
      <c r="AA970">
        <v>150</v>
      </c>
      <c r="AB970">
        <v>150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70</v>
      </c>
      <c r="AP970">
        <v>54</v>
      </c>
      <c r="AQ970">
        <v>41</v>
      </c>
      <c r="AR970">
        <v>44</v>
      </c>
      <c r="AS970">
        <v>3</v>
      </c>
      <c r="AT970">
        <v>0</v>
      </c>
      <c r="AU970">
        <v>54</v>
      </c>
      <c r="AV970">
        <v>37</v>
      </c>
      <c r="AW970">
        <v>39</v>
      </c>
      <c r="AX970">
        <v>41</v>
      </c>
      <c r="AY970">
        <v>24</v>
      </c>
      <c r="AZ970">
        <v>22</v>
      </c>
      <c r="BA970">
        <v>0</v>
      </c>
      <c r="BB970" t="s">
        <v>5362</v>
      </c>
      <c r="BG970" t="e" cm="1">
        <f t="array" ref="BG970">_xlfn.IFS(
  ISNUMBER(SEARCH("Ipad", Inventory[[#This Row],[Desc]])), "Apple")</f>
        <v>#N/A</v>
      </c>
    </row>
    <row r="971" spans="1:59" x14ac:dyDescent="0.25">
      <c r="A971">
        <v>125159</v>
      </c>
      <c r="B971" t="s">
        <v>2360</v>
      </c>
      <c r="C971" t="s">
        <v>58</v>
      </c>
      <c r="D971">
        <v>4</v>
      </c>
      <c r="E971">
        <v>0</v>
      </c>
      <c r="F971" t="s">
        <v>2361</v>
      </c>
      <c r="G971" t="s">
        <v>2362</v>
      </c>
      <c r="H971" s="21">
        <v>45105.409426655089</v>
      </c>
      <c r="I971" t="s">
        <v>5350</v>
      </c>
      <c r="J971" t="s">
        <v>51</v>
      </c>
      <c r="K971" t="b">
        <v>0</v>
      </c>
      <c r="N971" t="s">
        <v>52</v>
      </c>
      <c r="O971">
        <v>2.38</v>
      </c>
      <c r="Q971">
        <v>2.38</v>
      </c>
      <c r="R971">
        <v>4.5453999999999999</v>
      </c>
      <c r="S971">
        <v>0</v>
      </c>
      <c r="T971">
        <v>0</v>
      </c>
      <c r="X971" t="s">
        <v>47</v>
      </c>
      <c r="Y971">
        <v>139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17</v>
      </c>
      <c r="AP971">
        <v>17</v>
      </c>
      <c r="AQ971">
        <v>11</v>
      </c>
      <c r="AR971">
        <v>6</v>
      </c>
      <c r="AS971">
        <v>7</v>
      </c>
      <c r="AT971">
        <v>1</v>
      </c>
      <c r="AU971">
        <v>18</v>
      </c>
      <c r="AV971">
        <v>20</v>
      </c>
      <c r="AW971">
        <v>22</v>
      </c>
      <c r="AX971">
        <v>28</v>
      </c>
      <c r="AY971">
        <v>2</v>
      </c>
      <c r="AZ971">
        <v>7</v>
      </c>
      <c r="BA971">
        <v>8</v>
      </c>
      <c r="BB971" t="s">
        <v>5362</v>
      </c>
      <c r="BG971" t="e" cm="1">
        <f t="array" ref="BG971">_xlfn.IFS(
  ISNUMBER(SEARCH("Ipad", Inventory[[#This Row],[Desc]])), "Apple")</f>
        <v>#N/A</v>
      </c>
    </row>
    <row r="972" spans="1:59" x14ac:dyDescent="0.25">
      <c r="A972">
        <v>125160</v>
      </c>
      <c r="B972" t="s">
        <v>2363</v>
      </c>
      <c r="C972" t="s">
        <v>58</v>
      </c>
      <c r="D972">
        <v>0</v>
      </c>
      <c r="E972">
        <v>0</v>
      </c>
      <c r="G972" t="s">
        <v>2364</v>
      </c>
      <c r="H972" s="21">
        <v>45105.409426655089</v>
      </c>
      <c r="I972" t="s">
        <v>5350</v>
      </c>
      <c r="J972" t="s">
        <v>51</v>
      </c>
      <c r="K972" t="b">
        <v>0</v>
      </c>
      <c r="N972" t="s">
        <v>52</v>
      </c>
      <c r="O972">
        <v>1.62</v>
      </c>
      <c r="Q972">
        <v>1.62</v>
      </c>
      <c r="R972">
        <v>4.0909000000000004</v>
      </c>
      <c r="S972">
        <v>0</v>
      </c>
      <c r="T972">
        <v>0</v>
      </c>
      <c r="X972" t="s">
        <v>47</v>
      </c>
      <c r="Y972">
        <v>121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</v>
      </c>
      <c r="AP972">
        <v>0</v>
      </c>
      <c r="AQ972">
        <v>3</v>
      </c>
      <c r="AR972">
        <v>2</v>
      </c>
      <c r="AS972">
        <v>3</v>
      </c>
      <c r="AT972">
        <v>0</v>
      </c>
      <c r="AU972">
        <v>2</v>
      </c>
      <c r="AV972">
        <v>6</v>
      </c>
      <c r="AW972">
        <v>1</v>
      </c>
      <c r="AX972">
        <v>4</v>
      </c>
      <c r="AY972">
        <v>4</v>
      </c>
      <c r="AZ972">
        <v>0</v>
      </c>
      <c r="BA972">
        <v>0</v>
      </c>
      <c r="BB972" t="s">
        <v>5362</v>
      </c>
      <c r="BG972" t="e" cm="1">
        <f t="array" ref="BG972">_xlfn.IFS(
  ISNUMBER(SEARCH("Ipad", Inventory[[#This Row],[Desc]])), "Apple")</f>
        <v>#N/A</v>
      </c>
    </row>
    <row r="973" spans="1:59" x14ac:dyDescent="0.25">
      <c r="A973">
        <v>125161</v>
      </c>
      <c r="B973" t="s">
        <v>2365</v>
      </c>
      <c r="C973" t="s">
        <v>58</v>
      </c>
      <c r="D973">
        <v>0</v>
      </c>
      <c r="E973">
        <v>0</v>
      </c>
      <c r="G973" t="s">
        <v>2366</v>
      </c>
      <c r="H973" s="21">
        <v>45105.409426655089</v>
      </c>
      <c r="I973" t="s">
        <v>5350</v>
      </c>
      <c r="J973" t="s">
        <v>51</v>
      </c>
      <c r="K973" t="b">
        <v>0</v>
      </c>
      <c r="N973" t="s">
        <v>52</v>
      </c>
      <c r="O973">
        <v>1.62</v>
      </c>
      <c r="Q973">
        <v>1.62</v>
      </c>
      <c r="R973">
        <v>4.0909000000000004</v>
      </c>
      <c r="S973">
        <v>0</v>
      </c>
      <c r="T973">
        <v>0</v>
      </c>
      <c r="X973" t="s">
        <v>47</v>
      </c>
      <c r="Y973">
        <v>45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</v>
      </c>
      <c r="AP973">
        <v>10</v>
      </c>
      <c r="AQ973">
        <v>0</v>
      </c>
      <c r="AR973">
        <v>1</v>
      </c>
      <c r="AS973">
        <v>2</v>
      </c>
      <c r="AT973">
        <v>1</v>
      </c>
      <c r="AU973">
        <v>5</v>
      </c>
      <c r="AV973">
        <v>8</v>
      </c>
      <c r="AW973">
        <v>11</v>
      </c>
      <c r="AX973">
        <v>7</v>
      </c>
      <c r="AY973">
        <v>3</v>
      </c>
      <c r="AZ973">
        <v>7</v>
      </c>
      <c r="BA973">
        <v>11</v>
      </c>
      <c r="BB973" t="s">
        <v>5362</v>
      </c>
      <c r="BG973" t="e" cm="1">
        <f t="array" ref="BG973">_xlfn.IFS(
  ISNUMBER(SEARCH("Ipad", Inventory[[#This Row],[Desc]])), "Apple")</f>
        <v>#N/A</v>
      </c>
    </row>
    <row r="974" spans="1:59" x14ac:dyDescent="0.25">
      <c r="A974">
        <v>125162</v>
      </c>
      <c r="B974" t="s">
        <v>2367</v>
      </c>
      <c r="C974" t="s">
        <v>58</v>
      </c>
      <c r="D974">
        <v>0</v>
      </c>
      <c r="E974">
        <v>0</v>
      </c>
      <c r="G974" t="s">
        <v>2368</v>
      </c>
      <c r="H974" s="21">
        <v>45105.409426655089</v>
      </c>
      <c r="I974" t="s">
        <v>5350</v>
      </c>
      <c r="J974" t="s">
        <v>51</v>
      </c>
      <c r="K974" t="b">
        <v>0</v>
      </c>
      <c r="N974" t="s">
        <v>52</v>
      </c>
      <c r="O974">
        <v>9.1999999999999993</v>
      </c>
      <c r="Q974">
        <v>9.35</v>
      </c>
      <c r="R974">
        <v>13.181800000000001</v>
      </c>
      <c r="S974">
        <v>0</v>
      </c>
      <c r="T974">
        <v>0</v>
      </c>
      <c r="X974" t="s">
        <v>47</v>
      </c>
      <c r="Y974">
        <v>84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16</v>
      </c>
      <c r="AP974">
        <v>17</v>
      </c>
      <c r="AQ974">
        <v>17</v>
      </c>
      <c r="AR974">
        <v>23</v>
      </c>
      <c r="AS974">
        <v>9</v>
      </c>
      <c r="AT974">
        <v>5</v>
      </c>
      <c r="AU974">
        <v>8</v>
      </c>
      <c r="AV974">
        <v>8</v>
      </c>
      <c r="AW974">
        <v>11</v>
      </c>
      <c r="AX974">
        <v>4</v>
      </c>
      <c r="AY974">
        <v>0</v>
      </c>
      <c r="AZ974">
        <v>0</v>
      </c>
      <c r="BA974">
        <v>0</v>
      </c>
      <c r="BB974" t="s">
        <v>5362</v>
      </c>
      <c r="BG974" t="str" cm="1">
        <f t="array" ref="BG974">_xlfn.IFS(
  ISNUMBER(SEARCH("Ipad", Inventory[[#This Row],[Desc]])), "Apple")</f>
        <v>Apple</v>
      </c>
    </row>
    <row r="975" spans="1:59" x14ac:dyDescent="0.25">
      <c r="A975">
        <v>125163</v>
      </c>
      <c r="B975" t="s">
        <v>2369</v>
      </c>
      <c r="C975" t="s">
        <v>114</v>
      </c>
      <c r="D975">
        <v>0</v>
      </c>
      <c r="E975">
        <v>0</v>
      </c>
      <c r="G975" t="s">
        <v>2370</v>
      </c>
      <c r="H975" s="21">
        <v>45105.409426655089</v>
      </c>
      <c r="I975" t="s">
        <v>5350</v>
      </c>
      <c r="J975" t="s">
        <v>51</v>
      </c>
      <c r="K975" t="b">
        <v>0</v>
      </c>
      <c r="N975" t="s">
        <v>52</v>
      </c>
      <c r="O975">
        <v>1.66</v>
      </c>
      <c r="Q975">
        <v>1.66</v>
      </c>
      <c r="R975">
        <v>3.1818</v>
      </c>
      <c r="S975">
        <v>0</v>
      </c>
      <c r="T975">
        <v>0</v>
      </c>
      <c r="X975" t="s">
        <v>47</v>
      </c>
      <c r="Y975">
        <v>19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18</v>
      </c>
      <c r="AP975">
        <v>8</v>
      </c>
      <c r="AQ975">
        <v>7</v>
      </c>
      <c r="AR975">
        <v>13</v>
      </c>
      <c r="AS975">
        <v>6</v>
      </c>
      <c r="AT975">
        <v>1</v>
      </c>
      <c r="AU975">
        <v>0</v>
      </c>
      <c r="AV975">
        <v>2</v>
      </c>
      <c r="AW975">
        <v>3</v>
      </c>
      <c r="AX975">
        <v>1</v>
      </c>
      <c r="AY975">
        <v>0</v>
      </c>
      <c r="AZ975">
        <v>4</v>
      </c>
      <c r="BA975">
        <v>0</v>
      </c>
      <c r="BB975" t="s">
        <v>5362</v>
      </c>
      <c r="BG975" t="e" cm="1">
        <f t="array" ref="BG975">_xlfn.IFS(
  ISNUMBER(SEARCH("Ipad", Inventory[[#This Row],[Desc]])), "Apple")</f>
        <v>#N/A</v>
      </c>
    </row>
    <row r="976" spans="1:59" x14ac:dyDescent="0.25">
      <c r="A976">
        <v>125164</v>
      </c>
      <c r="B976" t="s">
        <v>2371</v>
      </c>
      <c r="C976" t="s">
        <v>114</v>
      </c>
      <c r="D976">
        <v>0</v>
      </c>
      <c r="E976">
        <v>0</v>
      </c>
      <c r="G976" t="s">
        <v>2372</v>
      </c>
      <c r="H976" s="21">
        <v>45105.409426655089</v>
      </c>
      <c r="I976" t="s">
        <v>5350</v>
      </c>
      <c r="J976" t="s">
        <v>51</v>
      </c>
      <c r="K976" t="b">
        <v>0</v>
      </c>
      <c r="N976" t="s">
        <v>52</v>
      </c>
      <c r="O976">
        <v>2.57</v>
      </c>
      <c r="Q976">
        <v>2.57</v>
      </c>
      <c r="R976">
        <v>4.0909000000000004</v>
      </c>
      <c r="S976">
        <v>0</v>
      </c>
      <c r="T976">
        <v>0</v>
      </c>
      <c r="X976" t="s">
        <v>47</v>
      </c>
      <c r="Y976">
        <v>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14</v>
      </c>
      <c r="AP976">
        <v>8</v>
      </c>
      <c r="AQ976">
        <v>5</v>
      </c>
      <c r="AR976">
        <v>12</v>
      </c>
      <c r="AS976">
        <v>2</v>
      </c>
      <c r="AT976">
        <v>7</v>
      </c>
      <c r="AU976">
        <v>4</v>
      </c>
      <c r="AV976">
        <v>3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5362</v>
      </c>
      <c r="BG976" t="e" cm="1">
        <f t="array" ref="BG976">_xlfn.IFS(
  ISNUMBER(SEARCH("Ipad", Inventory[[#This Row],[Desc]])), "Apple")</f>
        <v>#N/A</v>
      </c>
    </row>
    <row r="977" spans="1:59" x14ac:dyDescent="0.25">
      <c r="A977">
        <v>125165</v>
      </c>
      <c r="B977" t="s">
        <v>2373</v>
      </c>
      <c r="C977" t="s">
        <v>58</v>
      </c>
      <c r="D977">
        <v>0</v>
      </c>
      <c r="E977">
        <v>0</v>
      </c>
      <c r="G977" t="s">
        <v>2374</v>
      </c>
      <c r="H977" s="21">
        <v>45105.409426655089</v>
      </c>
      <c r="I977" t="s">
        <v>5350</v>
      </c>
      <c r="J977" t="s">
        <v>51</v>
      </c>
      <c r="K977" t="b">
        <v>0</v>
      </c>
      <c r="N977" t="s">
        <v>52</v>
      </c>
      <c r="O977">
        <v>2.57</v>
      </c>
      <c r="Q977">
        <v>2.57</v>
      </c>
      <c r="R977">
        <v>5</v>
      </c>
      <c r="S977">
        <v>0</v>
      </c>
      <c r="T977">
        <v>0</v>
      </c>
      <c r="X977" t="s">
        <v>47</v>
      </c>
      <c r="Y977">
        <v>86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</v>
      </c>
      <c r="AP977">
        <v>4</v>
      </c>
      <c r="AQ977">
        <v>8</v>
      </c>
      <c r="AR977">
        <v>0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4</v>
      </c>
      <c r="AY977">
        <v>3</v>
      </c>
      <c r="AZ977">
        <v>2</v>
      </c>
      <c r="BA977">
        <v>2</v>
      </c>
      <c r="BG977" t="e" cm="1">
        <f t="array" ref="BG977">_xlfn.IFS(
  ISNUMBER(SEARCH("Galaxy", Inventory[[#This Row],[Desc]])), "Samsung")</f>
        <v>#N/A</v>
      </c>
    </row>
    <row r="978" spans="1:59" x14ac:dyDescent="0.25">
      <c r="A978">
        <v>125166</v>
      </c>
      <c r="B978" t="s">
        <v>2375</v>
      </c>
      <c r="C978" t="s">
        <v>114</v>
      </c>
      <c r="D978">
        <v>0</v>
      </c>
      <c r="E978">
        <v>0</v>
      </c>
      <c r="G978" t="s">
        <v>2376</v>
      </c>
      <c r="H978" s="21">
        <v>45105.409426655089</v>
      </c>
      <c r="I978" t="s">
        <v>5350</v>
      </c>
      <c r="J978" t="s">
        <v>51</v>
      </c>
      <c r="K978" t="b">
        <v>0</v>
      </c>
      <c r="N978" t="s">
        <v>52</v>
      </c>
      <c r="O978">
        <v>1.66</v>
      </c>
      <c r="Q978">
        <v>1.66</v>
      </c>
      <c r="R978">
        <v>3.1818</v>
      </c>
      <c r="S978">
        <v>0</v>
      </c>
      <c r="T978">
        <v>0</v>
      </c>
      <c r="X978" t="s">
        <v>47</v>
      </c>
      <c r="Y978">
        <v>118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8</v>
      </c>
      <c r="AP978">
        <v>3</v>
      </c>
      <c r="AQ978">
        <v>3</v>
      </c>
      <c r="AR978">
        <v>0</v>
      </c>
      <c r="AS978">
        <v>2</v>
      </c>
      <c r="AT978">
        <v>0</v>
      </c>
      <c r="AU978">
        <v>0</v>
      </c>
      <c r="AV978">
        <v>0</v>
      </c>
      <c r="AW978">
        <v>3</v>
      </c>
      <c r="AX978">
        <v>0</v>
      </c>
      <c r="AY978">
        <v>0</v>
      </c>
      <c r="AZ978">
        <v>4</v>
      </c>
      <c r="BA978">
        <v>0</v>
      </c>
      <c r="BB978" t="s">
        <v>5362</v>
      </c>
      <c r="BG978" t="e" cm="1">
        <f t="array" ref="BG978">_xlfn.IFS(
  ISNUMBER(SEARCH("Ipad", Inventory[[#This Row],[Desc]])), "Apple")</f>
        <v>#N/A</v>
      </c>
    </row>
    <row r="979" spans="1:59" x14ac:dyDescent="0.25">
      <c r="A979">
        <v>125167</v>
      </c>
      <c r="B979" t="s">
        <v>2377</v>
      </c>
      <c r="C979" t="s">
        <v>114</v>
      </c>
      <c r="D979">
        <v>0</v>
      </c>
      <c r="E979">
        <v>0</v>
      </c>
      <c r="G979" t="s">
        <v>2378</v>
      </c>
      <c r="H979" s="21">
        <v>45105.409426655089</v>
      </c>
      <c r="I979" t="s">
        <v>5350</v>
      </c>
      <c r="J979" t="s">
        <v>51</v>
      </c>
      <c r="K979" t="b">
        <v>0</v>
      </c>
      <c r="N979" t="s">
        <v>52</v>
      </c>
      <c r="O979">
        <v>2.57</v>
      </c>
      <c r="Q979">
        <v>2.57</v>
      </c>
      <c r="R979">
        <v>3.6362999999999999</v>
      </c>
      <c r="S979">
        <v>0</v>
      </c>
      <c r="T979">
        <v>0</v>
      </c>
      <c r="X979" t="s">
        <v>47</v>
      </c>
      <c r="Y979">
        <v>40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14</v>
      </c>
      <c r="AP979">
        <v>11</v>
      </c>
      <c r="AQ979">
        <v>10</v>
      </c>
      <c r="AR979">
        <v>7</v>
      </c>
      <c r="AS979">
        <v>4</v>
      </c>
      <c r="AT979">
        <v>1</v>
      </c>
      <c r="AU979">
        <v>3</v>
      </c>
      <c r="AV979">
        <v>4</v>
      </c>
      <c r="AW979">
        <v>7</v>
      </c>
      <c r="AX979">
        <v>10</v>
      </c>
      <c r="AY979">
        <v>5</v>
      </c>
      <c r="AZ979">
        <v>3</v>
      </c>
      <c r="BA979">
        <v>5</v>
      </c>
      <c r="BB979" t="s">
        <v>5362</v>
      </c>
      <c r="BG979" t="e" cm="1">
        <f t="array" ref="BG979">_xlfn.IFS(
  ISNUMBER(SEARCH("Ipad", Inventory[[#This Row],[Desc]])), "Apple")</f>
        <v>#N/A</v>
      </c>
    </row>
    <row r="980" spans="1:59" x14ac:dyDescent="0.25">
      <c r="A980">
        <v>125168</v>
      </c>
      <c r="B980" t="s">
        <v>2379</v>
      </c>
      <c r="C980" t="s">
        <v>49</v>
      </c>
      <c r="D980">
        <v>0</v>
      </c>
      <c r="E980">
        <v>0</v>
      </c>
      <c r="G980" t="s">
        <v>2380</v>
      </c>
      <c r="H980" s="21">
        <v>45105.409426655089</v>
      </c>
      <c r="I980" t="s">
        <v>5350</v>
      </c>
      <c r="J980" t="s">
        <v>51</v>
      </c>
      <c r="K980" t="b">
        <v>0</v>
      </c>
      <c r="N980" t="s">
        <v>52</v>
      </c>
      <c r="O980">
        <v>2.93</v>
      </c>
      <c r="Q980">
        <v>2.93</v>
      </c>
      <c r="R980">
        <v>4.5453999999999999</v>
      </c>
      <c r="S980">
        <v>0</v>
      </c>
      <c r="T980">
        <v>0</v>
      </c>
      <c r="X980" t="s">
        <v>47</v>
      </c>
      <c r="Y980">
        <v>83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3</v>
      </c>
      <c r="AP980">
        <v>7</v>
      </c>
      <c r="AQ980">
        <v>4</v>
      </c>
      <c r="AR980">
        <v>1</v>
      </c>
      <c r="AS980">
        <v>4</v>
      </c>
      <c r="AT980">
        <v>1</v>
      </c>
      <c r="AU980">
        <v>2</v>
      </c>
      <c r="AV980">
        <v>1</v>
      </c>
      <c r="AW980">
        <v>5</v>
      </c>
      <c r="AX980">
        <v>2</v>
      </c>
      <c r="AY980">
        <v>4</v>
      </c>
      <c r="AZ980">
        <v>5</v>
      </c>
      <c r="BA980">
        <v>9</v>
      </c>
      <c r="BG980" t="e" cm="1">
        <f t="array" ref="BG980">_xlfn.IFS(
  ISNUMBER(SEARCH("Galaxy", Inventory[[#This Row],[Desc]])), "Samsung")</f>
        <v>#N/A</v>
      </c>
    </row>
    <row r="981" spans="1:59" x14ac:dyDescent="0.25">
      <c r="A981">
        <v>125169</v>
      </c>
      <c r="B981" t="s">
        <v>2381</v>
      </c>
      <c r="C981" t="s">
        <v>58</v>
      </c>
      <c r="D981">
        <v>0</v>
      </c>
      <c r="E981">
        <v>0</v>
      </c>
      <c r="G981" t="s">
        <v>2382</v>
      </c>
      <c r="H981" s="21">
        <v>45105.409426655089</v>
      </c>
      <c r="I981" t="s">
        <v>5350</v>
      </c>
      <c r="J981" t="s">
        <v>51</v>
      </c>
      <c r="K981" t="b">
        <v>0</v>
      </c>
      <c r="N981" t="s">
        <v>52</v>
      </c>
      <c r="O981">
        <v>1.9</v>
      </c>
      <c r="Q981">
        <v>1.9</v>
      </c>
      <c r="R981">
        <v>4.0762</v>
      </c>
      <c r="S981">
        <v>0</v>
      </c>
      <c r="T981">
        <v>0</v>
      </c>
      <c r="X981" t="s">
        <v>47</v>
      </c>
      <c r="Y981">
        <v>59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10</v>
      </c>
      <c r="AP981">
        <v>6</v>
      </c>
      <c r="AQ981">
        <v>9</v>
      </c>
      <c r="AR981">
        <v>4</v>
      </c>
      <c r="AS981">
        <v>13</v>
      </c>
      <c r="AT981">
        <v>7</v>
      </c>
      <c r="AU981">
        <v>8</v>
      </c>
      <c r="AV981">
        <v>9</v>
      </c>
      <c r="AW981">
        <v>7</v>
      </c>
      <c r="AX981">
        <v>8</v>
      </c>
      <c r="AY981">
        <v>7</v>
      </c>
      <c r="AZ981">
        <v>4</v>
      </c>
      <c r="BA981">
        <v>5</v>
      </c>
      <c r="BB981" t="s">
        <v>5362</v>
      </c>
      <c r="BG981" t="e" cm="1">
        <f t="array" ref="BG981">_xlfn.IFS(
  ISNUMBER(SEARCH("Ipad", Inventory[[#This Row],[Desc]])), "Apple")</f>
        <v>#N/A</v>
      </c>
    </row>
    <row r="982" spans="1:59" x14ac:dyDescent="0.25">
      <c r="A982">
        <v>125170</v>
      </c>
      <c r="B982" t="s">
        <v>2383</v>
      </c>
      <c r="C982" t="s">
        <v>49</v>
      </c>
      <c r="D982">
        <v>0</v>
      </c>
      <c r="E982">
        <v>0</v>
      </c>
      <c r="G982" t="s">
        <v>2384</v>
      </c>
      <c r="H982" s="21">
        <v>45105.409426655089</v>
      </c>
      <c r="I982" t="s">
        <v>5350</v>
      </c>
      <c r="J982" t="s">
        <v>51</v>
      </c>
      <c r="K982" t="b">
        <v>0</v>
      </c>
      <c r="N982" t="s">
        <v>52</v>
      </c>
      <c r="O982">
        <v>2.93</v>
      </c>
      <c r="Q982">
        <v>2.93</v>
      </c>
      <c r="R982">
        <v>4.5453999999999999</v>
      </c>
      <c r="S982">
        <v>0</v>
      </c>
      <c r="T982">
        <v>0</v>
      </c>
      <c r="X982" t="s">
        <v>47</v>
      </c>
      <c r="Y982">
        <v>54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12</v>
      </c>
      <c r="AP982">
        <v>13</v>
      </c>
      <c r="AQ982">
        <v>14</v>
      </c>
      <c r="AR982">
        <v>10</v>
      </c>
      <c r="AS982">
        <v>17</v>
      </c>
      <c r="AT982">
        <v>7</v>
      </c>
      <c r="AU982">
        <v>7</v>
      </c>
      <c r="AV982">
        <v>6</v>
      </c>
      <c r="AW982">
        <v>7</v>
      </c>
      <c r="AX982">
        <v>23</v>
      </c>
      <c r="AY982">
        <v>14</v>
      </c>
      <c r="AZ982">
        <v>8</v>
      </c>
      <c r="BA982">
        <v>6</v>
      </c>
      <c r="BG982" t="e" cm="1">
        <f t="array" ref="BG982">_xlfn.IFS(
  ISNUMBER(SEARCH("Galaxy", Inventory[[#This Row],[Desc]])), "Samsung")</f>
        <v>#N/A</v>
      </c>
    </row>
    <row r="983" spans="1:59" x14ac:dyDescent="0.25">
      <c r="A983">
        <v>125171</v>
      </c>
      <c r="B983" t="s">
        <v>2385</v>
      </c>
      <c r="C983" t="s">
        <v>58</v>
      </c>
      <c r="D983">
        <v>0</v>
      </c>
      <c r="E983">
        <v>0</v>
      </c>
      <c r="G983" t="s">
        <v>2386</v>
      </c>
      <c r="H983" s="21">
        <v>45105.409426655089</v>
      </c>
      <c r="I983" t="s">
        <v>5350</v>
      </c>
      <c r="J983" t="s">
        <v>51</v>
      </c>
      <c r="K983" t="b">
        <v>0</v>
      </c>
      <c r="N983" t="s">
        <v>52</v>
      </c>
      <c r="O983">
        <v>1.62</v>
      </c>
      <c r="Q983">
        <v>1.62</v>
      </c>
      <c r="R983">
        <v>4.0909000000000004</v>
      </c>
      <c r="S983">
        <v>0</v>
      </c>
      <c r="T983">
        <v>0</v>
      </c>
      <c r="X983" t="s">
        <v>47</v>
      </c>
      <c r="Y983">
        <v>42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</v>
      </c>
      <c r="AP983">
        <v>15</v>
      </c>
      <c r="AQ983">
        <v>9</v>
      </c>
      <c r="AR983">
        <v>7</v>
      </c>
      <c r="AS983">
        <v>14</v>
      </c>
      <c r="AT983">
        <v>5</v>
      </c>
      <c r="AU983">
        <v>6</v>
      </c>
      <c r="AV983">
        <v>13</v>
      </c>
      <c r="AW983">
        <v>9</v>
      </c>
      <c r="AX983">
        <v>5</v>
      </c>
      <c r="AY983">
        <v>0</v>
      </c>
      <c r="AZ983">
        <v>0</v>
      </c>
      <c r="BA983">
        <v>0</v>
      </c>
      <c r="BB983" t="s">
        <v>5362</v>
      </c>
      <c r="BG983" t="e" cm="1">
        <f t="array" ref="BG983">_xlfn.IFS(
  ISNUMBER(SEARCH("Ipad", Inventory[[#This Row],[Desc]])), "Apple")</f>
        <v>#N/A</v>
      </c>
    </row>
    <row r="984" spans="1:59" x14ac:dyDescent="0.25">
      <c r="A984">
        <v>125172</v>
      </c>
      <c r="B984" t="s">
        <v>2387</v>
      </c>
      <c r="C984" t="s">
        <v>114</v>
      </c>
      <c r="D984">
        <v>0</v>
      </c>
      <c r="E984">
        <v>0</v>
      </c>
      <c r="G984" t="s">
        <v>2388</v>
      </c>
      <c r="H984" s="21">
        <v>45105.409426655089</v>
      </c>
      <c r="I984" t="s">
        <v>5350</v>
      </c>
      <c r="J984" t="s">
        <v>51</v>
      </c>
      <c r="K984" t="b">
        <v>0</v>
      </c>
      <c r="N984" t="s">
        <v>52</v>
      </c>
      <c r="O984">
        <v>1.66</v>
      </c>
      <c r="Q984">
        <v>1.66</v>
      </c>
      <c r="R984">
        <v>3.1818</v>
      </c>
      <c r="S984">
        <v>0</v>
      </c>
      <c r="T984">
        <v>0</v>
      </c>
      <c r="X984" t="s">
        <v>47</v>
      </c>
      <c r="Y984">
        <v>110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3</v>
      </c>
      <c r="AP984">
        <v>2</v>
      </c>
      <c r="AQ984">
        <v>4</v>
      </c>
      <c r="AR984">
        <v>0</v>
      </c>
      <c r="AS984">
        <v>3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3</v>
      </c>
      <c r="BB984" t="s">
        <v>5362</v>
      </c>
      <c r="BG984" t="e" cm="1">
        <f t="array" ref="BG984">_xlfn.IFS(
  ISNUMBER(SEARCH("Ipad", Inventory[[#This Row],[Desc]])), "Apple")</f>
        <v>#N/A</v>
      </c>
    </row>
    <row r="985" spans="1:59" x14ac:dyDescent="0.25">
      <c r="A985">
        <v>125173</v>
      </c>
      <c r="B985" t="s">
        <v>2389</v>
      </c>
      <c r="C985" t="s">
        <v>114</v>
      </c>
      <c r="D985">
        <v>0</v>
      </c>
      <c r="E985">
        <v>0</v>
      </c>
      <c r="G985" t="s">
        <v>2390</v>
      </c>
      <c r="H985" s="21">
        <v>45105.409426655089</v>
      </c>
      <c r="I985" t="s">
        <v>5350</v>
      </c>
      <c r="J985" t="s">
        <v>51</v>
      </c>
      <c r="K985" t="b">
        <v>0</v>
      </c>
      <c r="N985" t="s">
        <v>52</v>
      </c>
      <c r="O985">
        <v>1.66</v>
      </c>
      <c r="Q985">
        <v>1.66</v>
      </c>
      <c r="R985">
        <v>3.1818</v>
      </c>
      <c r="S985">
        <v>0</v>
      </c>
      <c r="T985">
        <v>0</v>
      </c>
      <c r="X985" t="s">
        <v>47</v>
      </c>
      <c r="Y985">
        <v>114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3</v>
      </c>
      <c r="AP985">
        <v>3</v>
      </c>
      <c r="AQ985">
        <v>1</v>
      </c>
      <c r="AR985">
        <v>1</v>
      </c>
      <c r="AS985">
        <v>2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3</v>
      </c>
      <c r="BB985" t="s">
        <v>5362</v>
      </c>
      <c r="BG985" t="e" cm="1">
        <f t="array" ref="BG985">_xlfn.IFS(
  ISNUMBER(SEARCH("Ipad", Inventory[[#This Row],[Desc]])), "Apple")</f>
        <v>#N/A</v>
      </c>
    </row>
    <row r="986" spans="1:59" x14ac:dyDescent="0.25">
      <c r="A986">
        <v>125174</v>
      </c>
      <c r="B986" t="s">
        <v>2391</v>
      </c>
      <c r="C986" t="s">
        <v>58</v>
      </c>
      <c r="D986">
        <v>0</v>
      </c>
      <c r="E986">
        <v>0</v>
      </c>
      <c r="G986" t="s">
        <v>2392</v>
      </c>
      <c r="H986" s="21">
        <v>45105.409426655089</v>
      </c>
      <c r="I986" t="s">
        <v>5350</v>
      </c>
      <c r="J986" t="s">
        <v>51</v>
      </c>
      <c r="K986" t="b">
        <v>0</v>
      </c>
      <c r="N986" t="s">
        <v>52</v>
      </c>
      <c r="O986">
        <v>1.9</v>
      </c>
      <c r="Q986">
        <v>1.9</v>
      </c>
      <c r="R986">
        <v>3.6362999999999999</v>
      </c>
      <c r="S986">
        <v>0</v>
      </c>
      <c r="T986">
        <v>0</v>
      </c>
      <c r="X986" t="s">
        <v>47</v>
      </c>
      <c r="Y986">
        <v>122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6</v>
      </c>
      <c r="AQ986">
        <v>2</v>
      </c>
      <c r="AR986">
        <v>2</v>
      </c>
      <c r="AS986">
        <v>1</v>
      </c>
      <c r="AT986">
        <v>1</v>
      </c>
      <c r="AU986">
        <v>1</v>
      </c>
      <c r="AV986">
        <v>2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5362</v>
      </c>
      <c r="BG986" t="e" cm="1">
        <f t="array" ref="BG986">_xlfn.IFS(
  ISNUMBER(SEARCH("Ipad", Inventory[[#This Row],[Desc]])), "Apple")</f>
        <v>#N/A</v>
      </c>
    </row>
    <row r="987" spans="1:59" x14ac:dyDescent="0.25">
      <c r="A987">
        <v>125175</v>
      </c>
      <c r="B987" t="s">
        <v>2393</v>
      </c>
      <c r="C987" t="s">
        <v>58</v>
      </c>
      <c r="D987">
        <v>0</v>
      </c>
      <c r="E987">
        <v>0</v>
      </c>
      <c r="G987" t="s">
        <v>2394</v>
      </c>
      <c r="H987" s="21">
        <v>45105.409426655089</v>
      </c>
      <c r="I987" t="s">
        <v>5350</v>
      </c>
      <c r="J987" t="s">
        <v>51</v>
      </c>
      <c r="K987" t="b">
        <v>0</v>
      </c>
      <c r="N987" t="s">
        <v>52</v>
      </c>
      <c r="O987">
        <v>3.4</v>
      </c>
      <c r="Q987">
        <v>3.4</v>
      </c>
      <c r="R987">
        <v>5.4545000000000003</v>
      </c>
      <c r="S987">
        <v>0</v>
      </c>
      <c r="T987">
        <v>0</v>
      </c>
      <c r="X987" t="s">
        <v>47</v>
      </c>
      <c r="Y987">
        <v>15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13</v>
      </c>
      <c r="AP987">
        <v>13</v>
      </c>
      <c r="AQ987">
        <v>10</v>
      </c>
      <c r="AR987">
        <v>1</v>
      </c>
      <c r="AS987">
        <v>7</v>
      </c>
      <c r="AT987">
        <v>5</v>
      </c>
      <c r="AU987">
        <v>1</v>
      </c>
      <c r="AV987">
        <v>3</v>
      </c>
      <c r="AW987">
        <v>8</v>
      </c>
      <c r="AX987">
        <v>3</v>
      </c>
      <c r="AY987">
        <v>3</v>
      </c>
      <c r="AZ987">
        <v>1</v>
      </c>
      <c r="BA987">
        <v>1</v>
      </c>
      <c r="BB987" t="s">
        <v>5362</v>
      </c>
      <c r="BG987" t="e" cm="1">
        <f t="array" ref="BG987">_xlfn.IFS(
  ISNUMBER(SEARCH("Ipad", Inventory[[#This Row],[Desc]])), "Apple")</f>
        <v>#N/A</v>
      </c>
    </row>
    <row r="988" spans="1:59" x14ac:dyDescent="0.25">
      <c r="A988">
        <v>125176</v>
      </c>
      <c r="B988" t="s">
        <v>2395</v>
      </c>
      <c r="C988" t="s">
        <v>49</v>
      </c>
      <c r="D988">
        <v>4</v>
      </c>
      <c r="E988">
        <v>0</v>
      </c>
      <c r="F988" t="s">
        <v>2396</v>
      </c>
      <c r="G988" t="s">
        <v>2397</v>
      </c>
      <c r="H988" s="21">
        <v>45105.409426655089</v>
      </c>
      <c r="I988" t="s">
        <v>5350</v>
      </c>
      <c r="J988" t="s">
        <v>51</v>
      </c>
      <c r="K988" t="b">
        <v>0</v>
      </c>
      <c r="N988" t="s">
        <v>52</v>
      </c>
      <c r="O988">
        <v>9.07</v>
      </c>
      <c r="Q988">
        <v>9.07</v>
      </c>
      <c r="R988">
        <v>16.363600000000002</v>
      </c>
      <c r="S988">
        <v>0</v>
      </c>
      <c r="T988">
        <v>0</v>
      </c>
      <c r="X988" t="s">
        <v>47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2</v>
      </c>
      <c r="AQ988">
        <v>7</v>
      </c>
      <c r="AR988">
        <v>4</v>
      </c>
      <c r="AS988">
        <v>0</v>
      </c>
      <c r="AT988">
        <v>0</v>
      </c>
      <c r="AU988">
        <v>18</v>
      </c>
      <c r="AV988">
        <v>22</v>
      </c>
      <c r="AW988">
        <v>15</v>
      </c>
      <c r="AX988">
        <v>48</v>
      </c>
      <c r="AY988">
        <v>30</v>
      </c>
      <c r="AZ988">
        <v>1</v>
      </c>
      <c r="BA988">
        <v>0</v>
      </c>
      <c r="BB988" t="s">
        <v>5362</v>
      </c>
      <c r="BG988" t="str" cm="1">
        <f t="array" ref="BG988">_xlfn.IFS(
  ISNUMBER(SEARCH("Ipad", Inventory[[#This Row],[Desc]])), "Apple")</f>
        <v>Apple</v>
      </c>
    </row>
    <row r="989" spans="1:59" x14ac:dyDescent="0.25">
      <c r="A989">
        <v>125177</v>
      </c>
      <c r="B989" t="s">
        <v>2398</v>
      </c>
      <c r="C989" t="s">
        <v>58</v>
      </c>
      <c r="D989">
        <v>4</v>
      </c>
      <c r="E989">
        <v>0</v>
      </c>
      <c r="F989" t="s">
        <v>2399</v>
      </c>
      <c r="G989" t="s">
        <v>2400</v>
      </c>
      <c r="H989" s="21">
        <v>45105.409426655089</v>
      </c>
      <c r="I989" t="s">
        <v>5350</v>
      </c>
      <c r="J989" t="s">
        <v>51</v>
      </c>
      <c r="K989" t="b">
        <v>0</v>
      </c>
      <c r="N989" t="s">
        <v>52</v>
      </c>
      <c r="O989">
        <v>2.38</v>
      </c>
      <c r="Q989">
        <v>2.38</v>
      </c>
      <c r="R989">
        <v>4.5453999999999999</v>
      </c>
      <c r="S989">
        <v>0</v>
      </c>
      <c r="T989">
        <v>0</v>
      </c>
      <c r="X989" t="s">
        <v>47</v>
      </c>
      <c r="Y989">
        <v>130</v>
      </c>
      <c r="Z989">
        <v>0</v>
      </c>
      <c r="AA989">
        <v>70</v>
      </c>
      <c r="AB989">
        <v>70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50</v>
      </c>
      <c r="AV989">
        <v>31</v>
      </c>
      <c r="AW989">
        <v>28</v>
      </c>
      <c r="AX989">
        <v>38</v>
      </c>
      <c r="AY989">
        <v>11</v>
      </c>
      <c r="AZ989">
        <v>21</v>
      </c>
      <c r="BA989">
        <v>25</v>
      </c>
      <c r="BB989" t="s">
        <v>5362</v>
      </c>
      <c r="BG989" t="e" cm="1">
        <f t="array" ref="BG989">_xlfn.IFS(
  ISNUMBER(SEARCH("Ipad", Inventory[[#This Row],[Desc]])), "Apple")</f>
        <v>#N/A</v>
      </c>
    </row>
    <row r="990" spans="1:59" x14ac:dyDescent="0.25">
      <c r="A990">
        <v>125178</v>
      </c>
      <c r="B990" t="s">
        <v>2401</v>
      </c>
      <c r="C990" t="s">
        <v>114</v>
      </c>
      <c r="D990">
        <v>0</v>
      </c>
      <c r="E990">
        <v>0</v>
      </c>
      <c r="G990" t="s">
        <v>2402</v>
      </c>
      <c r="H990" s="21">
        <v>45105.409426655089</v>
      </c>
      <c r="I990" t="s">
        <v>5350</v>
      </c>
      <c r="J990" t="s">
        <v>51</v>
      </c>
      <c r="K990" t="b">
        <v>0</v>
      </c>
      <c r="N990" t="s">
        <v>52</v>
      </c>
      <c r="O990">
        <v>2.57</v>
      </c>
      <c r="Q990">
        <v>2.57</v>
      </c>
      <c r="R990">
        <v>4.0909000000000004</v>
      </c>
      <c r="S990">
        <v>0</v>
      </c>
      <c r="T990">
        <v>0</v>
      </c>
      <c r="X990" t="s">
        <v>47</v>
      </c>
      <c r="Y990">
        <v>126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5</v>
      </c>
      <c r="AP990">
        <v>2</v>
      </c>
      <c r="AQ990">
        <v>2</v>
      </c>
      <c r="AR990">
        <v>0</v>
      </c>
      <c r="AS990">
        <v>4</v>
      </c>
      <c r="AT990">
        <v>0</v>
      </c>
      <c r="AU990">
        <v>0</v>
      </c>
      <c r="AV990">
        <v>0</v>
      </c>
      <c r="AW990">
        <v>0</v>
      </c>
      <c r="AX990">
        <v>2</v>
      </c>
      <c r="AY990">
        <v>1</v>
      </c>
      <c r="AZ990">
        <v>1</v>
      </c>
      <c r="BA990">
        <v>1</v>
      </c>
      <c r="BB990" t="s">
        <v>5362</v>
      </c>
      <c r="BG990" t="e" cm="1">
        <f t="array" ref="BG990">_xlfn.IFS(
  ISNUMBER(SEARCH("Ipad", Inventory[[#This Row],[Desc]])), "Apple")</f>
        <v>#N/A</v>
      </c>
    </row>
    <row r="991" spans="1:59" x14ac:dyDescent="0.25">
      <c r="A991">
        <v>125179</v>
      </c>
      <c r="B991" t="s">
        <v>2403</v>
      </c>
      <c r="C991" t="s">
        <v>49</v>
      </c>
      <c r="D991">
        <v>0</v>
      </c>
      <c r="E991">
        <v>0</v>
      </c>
      <c r="G991" t="s">
        <v>2404</v>
      </c>
      <c r="H991" s="21">
        <v>45105.409426655089</v>
      </c>
      <c r="I991" t="s">
        <v>5350</v>
      </c>
      <c r="J991" t="s">
        <v>51</v>
      </c>
      <c r="K991" t="b">
        <v>0</v>
      </c>
      <c r="N991" t="s">
        <v>52</v>
      </c>
      <c r="O991">
        <v>2.65</v>
      </c>
      <c r="Q991">
        <v>2.65</v>
      </c>
      <c r="R991">
        <v>3.8180999999999998</v>
      </c>
      <c r="S991">
        <v>0</v>
      </c>
      <c r="T991">
        <v>0</v>
      </c>
      <c r="X991" t="s">
        <v>47</v>
      </c>
      <c r="Y991">
        <v>65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45</v>
      </c>
      <c r="AP991">
        <v>40</v>
      </c>
      <c r="AQ991">
        <v>18</v>
      </c>
      <c r="AR991">
        <v>22</v>
      </c>
      <c r="AS991">
        <v>30</v>
      </c>
      <c r="AT991">
        <v>11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G991" t="e" cm="1">
        <f t="array" ref="BG991">_xlfn.IFS(
  ISNUMBER(SEARCH("Galaxy", Inventory[[#This Row],[Desc]])), "Samsung")</f>
        <v>#N/A</v>
      </c>
    </row>
    <row r="992" spans="1:59" x14ac:dyDescent="0.25">
      <c r="A992">
        <v>125182</v>
      </c>
      <c r="B992" t="s">
        <v>2409</v>
      </c>
      <c r="C992" t="s">
        <v>58</v>
      </c>
      <c r="D992">
        <v>0</v>
      </c>
      <c r="E992">
        <v>0</v>
      </c>
      <c r="G992" t="s">
        <v>2410</v>
      </c>
      <c r="H992" s="21">
        <v>45105.409426655089</v>
      </c>
      <c r="I992" t="s">
        <v>5350</v>
      </c>
      <c r="J992" t="s">
        <v>51</v>
      </c>
      <c r="K992" t="b">
        <v>0</v>
      </c>
      <c r="N992" t="s">
        <v>52</v>
      </c>
      <c r="O992">
        <v>3.4</v>
      </c>
      <c r="Q992">
        <v>3.4</v>
      </c>
      <c r="R992">
        <v>5.4545000000000003</v>
      </c>
      <c r="S992">
        <v>0</v>
      </c>
      <c r="T992">
        <v>0</v>
      </c>
      <c r="X992" t="s">
        <v>47</v>
      </c>
      <c r="Y992">
        <v>18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11</v>
      </c>
      <c r="AP992">
        <v>15</v>
      </c>
      <c r="AQ992">
        <v>13</v>
      </c>
      <c r="AR992">
        <v>8</v>
      </c>
      <c r="AS992">
        <v>6</v>
      </c>
      <c r="AT992">
        <v>8</v>
      </c>
      <c r="AU992">
        <v>4</v>
      </c>
      <c r="AV992">
        <v>4</v>
      </c>
      <c r="AW992">
        <v>5</v>
      </c>
      <c r="AX992">
        <v>0</v>
      </c>
      <c r="AY992">
        <v>0</v>
      </c>
      <c r="AZ992">
        <v>0</v>
      </c>
      <c r="BA992">
        <v>0</v>
      </c>
      <c r="BB992" t="s">
        <v>5362</v>
      </c>
      <c r="BG992" t="e" cm="1">
        <f t="array" ref="BG992">_xlfn.IFS(
  ISNUMBER(SEARCH("Ipad", Inventory[[#This Row],[Desc]])), "Apple")</f>
        <v>#N/A</v>
      </c>
    </row>
    <row r="993" spans="1:59" x14ac:dyDescent="0.25">
      <c r="A993">
        <v>125183</v>
      </c>
      <c r="B993" t="s">
        <v>2411</v>
      </c>
      <c r="C993" t="s">
        <v>58</v>
      </c>
      <c r="D993">
        <v>4</v>
      </c>
      <c r="E993">
        <v>0</v>
      </c>
      <c r="F993" t="s">
        <v>2412</v>
      </c>
      <c r="G993" t="s">
        <v>2413</v>
      </c>
      <c r="H993" s="21">
        <v>45105.409426655089</v>
      </c>
      <c r="I993" t="s">
        <v>5350</v>
      </c>
      <c r="J993" t="s">
        <v>51</v>
      </c>
      <c r="K993" t="b">
        <v>0</v>
      </c>
      <c r="N993" t="s">
        <v>52</v>
      </c>
      <c r="O993">
        <v>2.38</v>
      </c>
      <c r="Q993">
        <v>2.38</v>
      </c>
      <c r="R993">
        <v>4.5453999999999999</v>
      </c>
      <c r="S993">
        <v>0</v>
      </c>
      <c r="T993">
        <v>0</v>
      </c>
      <c r="X993" t="s">
        <v>47</v>
      </c>
      <c r="Y993">
        <v>94</v>
      </c>
      <c r="Z993">
        <v>0</v>
      </c>
      <c r="AA993">
        <v>50</v>
      </c>
      <c r="AB993">
        <v>50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24</v>
      </c>
      <c r="AP993">
        <v>15</v>
      </c>
      <c r="AQ993">
        <v>1</v>
      </c>
      <c r="AR993">
        <v>0</v>
      </c>
      <c r="AS993">
        <v>0</v>
      </c>
      <c r="AT993">
        <v>0</v>
      </c>
      <c r="AU993">
        <v>22</v>
      </c>
      <c r="AV993">
        <v>19</v>
      </c>
      <c r="AW993">
        <v>16</v>
      </c>
      <c r="AX993">
        <v>29</v>
      </c>
      <c r="AY993">
        <v>9</v>
      </c>
      <c r="AZ993">
        <v>15</v>
      </c>
      <c r="BA993">
        <v>13</v>
      </c>
      <c r="BB993" t="s">
        <v>5362</v>
      </c>
      <c r="BG993" t="e" cm="1">
        <f t="array" ref="BG993">_xlfn.IFS(
  ISNUMBER(SEARCH("Ipad", Inventory[[#This Row],[Desc]])), "Apple")</f>
        <v>#N/A</v>
      </c>
    </row>
    <row r="994" spans="1:59" x14ac:dyDescent="0.25">
      <c r="A994">
        <v>125184</v>
      </c>
      <c r="B994" t="s">
        <v>2414</v>
      </c>
      <c r="C994" t="s">
        <v>58</v>
      </c>
      <c r="D994">
        <v>4</v>
      </c>
      <c r="E994">
        <v>0</v>
      </c>
      <c r="F994" t="s">
        <v>2415</v>
      </c>
      <c r="G994" t="s">
        <v>2416</v>
      </c>
      <c r="H994" s="21">
        <v>45105.409426655089</v>
      </c>
      <c r="I994" t="s">
        <v>5350</v>
      </c>
      <c r="J994" t="s">
        <v>51</v>
      </c>
      <c r="K994" t="b">
        <v>0</v>
      </c>
      <c r="N994" t="s">
        <v>52</v>
      </c>
      <c r="O994">
        <v>2.38</v>
      </c>
      <c r="Q994">
        <v>2.38</v>
      </c>
      <c r="R994">
        <v>4.5453999999999999</v>
      </c>
      <c r="S994">
        <v>0</v>
      </c>
      <c r="T994">
        <v>0</v>
      </c>
      <c r="X994" t="s">
        <v>47</v>
      </c>
      <c r="Y994">
        <v>131</v>
      </c>
      <c r="Z994">
        <v>0</v>
      </c>
      <c r="AA994">
        <v>50</v>
      </c>
      <c r="AB994">
        <v>50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48</v>
      </c>
      <c r="AP994">
        <v>48</v>
      </c>
      <c r="AQ994">
        <v>30</v>
      </c>
      <c r="AR994">
        <v>33</v>
      </c>
      <c r="AS994">
        <v>23</v>
      </c>
      <c r="AT994">
        <v>14</v>
      </c>
      <c r="AU994">
        <v>30</v>
      </c>
      <c r="AV994">
        <v>21</v>
      </c>
      <c r="AW994">
        <v>37</v>
      </c>
      <c r="AX994">
        <v>33</v>
      </c>
      <c r="AY994">
        <v>18</v>
      </c>
      <c r="AZ994">
        <v>20</v>
      </c>
      <c r="BA994">
        <v>26</v>
      </c>
      <c r="BB994" t="s">
        <v>5362</v>
      </c>
      <c r="BG994" t="e" cm="1">
        <f t="array" ref="BG994">_xlfn.IFS(
  ISNUMBER(SEARCH("Ipad", Inventory[[#This Row],[Desc]])), "Apple")</f>
        <v>#N/A</v>
      </c>
    </row>
    <row r="995" spans="1:59" x14ac:dyDescent="0.25">
      <c r="A995">
        <v>125185</v>
      </c>
      <c r="B995" t="s">
        <v>2417</v>
      </c>
      <c r="C995" t="s">
        <v>49</v>
      </c>
      <c r="D995">
        <v>4</v>
      </c>
      <c r="E995">
        <v>0</v>
      </c>
      <c r="F995" t="s">
        <v>2418</v>
      </c>
      <c r="G995" t="s">
        <v>2419</v>
      </c>
      <c r="H995" s="21">
        <v>45105.409426655089</v>
      </c>
      <c r="I995" t="s">
        <v>5350</v>
      </c>
      <c r="J995" t="s">
        <v>51</v>
      </c>
      <c r="K995" t="b">
        <v>0</v>
      </c>
      <c r="N995" t="s">
        <v>52</v>
      </c>
      <c r="O995">
        <v>9.07</v>
      </c>
      <c r="Q995">
        <v>9.07</v>
      </c>
      <c r="R995">
        <v>16.363600000000002</v>
      </c>
      <c r="S995">
        <v>0</v>
      </c>
      <c r="T995">
        <v>0</v>
      </c>
      <c r="X995" t="s">
        <v>47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12</v>
      </c>
      <c r="AP995">
        <v>6</v>
      </c>
      <c r="AQ995">
        <v>10</v>
      </c>
      <c r="AR995">
        <v>16</v>
      </c>
      <c r="AS995">
        <v>0</v>
      </c>
      <c r="AT995">
        <v>0</v>
      </c>
      <c r="AU995">
        <v>27</v>
      </c>
      <c r="AV995">
        <v>26</v>
      </c>
      <c r="AW995">
        <v>6</v>
      </c>
      <c r="AX995">
        <v>55</v>
      </c>
      <c r="AY995">
        <v>43</v>
      </c>
      <c r="AZ995">
        <v>3</v>
      </c>
      <c r="BA995">
        <v>0</v>
      </c>
      <c r="BB995" t="s">
        <v>5362</v>
      </c>
      <c r="BG995" t="str" cm="1">
        <f t="array" ref="BG995">_xlfn.IFS(
  ISNUMBER(SEARCH("Ipad", Inventory[[#This Row],[Desc]])), "Apple")</f>
        <v>Apple</v>
      </c>
    </row>
    <row r="996" spans="1:59" x14ac:dyDescent="0.25">
      <c r="A996">
        <v>125186</v>
      </c>
      <c r="B996" t="s">
        <v>2420</v>
      </c>
      <c r="C996" t="s">
        <v>49</v>
      </c>
      <c r="D996">
        <v>0</v>
      </c>
      <c r="E996">
        <v>0</v>
      </c>
      <c r="G996" t="s">
        <v>2421</v>
      </c>
      <c r="H996" s="21">
        <v>45105.409426655089</v>
      </c>
      <c r="I996" t="s">
        <v>5350</v>
      </c>
      <c r="J996" t="s">
        <v>51</v>
      </c>
      <c r="K996" t="b">
        <v>0</v>
      </c>
      <c r="N996" t="s">
        <v>52</v>
      </c>
      <c r="O996">
        <v>2.93</v>
      </c>
      <c r="Q996">
        <v>2.93</v>
      </c>
      <c r="R996">
        <v>4.5453999999999999</v>
      </c>
      <c r="S996">
        <v>0</v>
      </c>
      <c r="T996">
        <v>0</v>
      </c>
      <c r="X996" t="s">
        <v>47</v>
      </c>
      <c r="Y996">
        <v>-15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</v>
      </c>
      <c r="AP996">
        <v>5</v>
      </c>
      <c r="AQ996">
        <v>14</v>
      </c>
      <c r="AR996">
        <v>5</v>
      </c>
      <c r="AS996">
        <v>9</v>
      </c>
      <c r="AT996">
        <v>5</v>
      </c>
      <c r="AU996">
        <v>5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 t="s">
        <v>5362</v>
      </c>
      <c r="BG996" t="e" cm="1">
        <f t="array" ref="BG996">_xlfn.IFS(
  ISNUMBER(SEARCH("Ipad", Inventory[[#This Row],[Desc]])), "Apple")</f>
        <v>#N/A</v>
      </c>
    </row>
    <row r="997" spans="1:59" x14ac:dyDescent="0.25">
      <c r="A997">
        <v>125187</v>
      </c>
      <c r="B997" t="s">
        <v>2422</v>
      </c>
      <c r="C997" t="s">
        <v>58</v>
      </c>
      <c r="D997">
        <v>0</v>
      </c>
      <c r="E997">
        <v>0</v>
      </c>
      <c r="G997" t="s">
        <v>2423</v>
      </c>
      <c r="H997" s="21">
        <v>45105.409426655089</v>
      </c>
      <c r="I997" t="s">
        <v>5350</v>
      </c>
      <c r="J997" t="s">
        <v>51</v>
      </c>
      <c r="K997" t="b">
        <v>0</v>
      </c>
      <c r="N997" t="s">
        <v>52</v>
      </c>
      <c r="O997">
        <v>9.1999999999999993</v>
      </c>
      <c r="Q997">
        <v>9.65</v>
      </c>
      <c r="R997">
        <v>13.181800000000001</v>
      </c>
      <c r="S997">
        <v>0</v>
      </c>
      <c r="T997">
        <v>0</v>
      </c>
      <c r="X997" t="s">
        <v>47</v>
      </c>
      <c r="Y997">
        <v>21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</v>
      </c>
      <c r="AP997">
        <v>15</v>
      </c>
      <c r="AQ997">
        <v>13</v>
      </c>
      <c r="AR997">
        <v>25</v>
      </c>
      <c r="AS997">
        <v>5</v>
      </c>
      <c r="AT997">
        <v>4</v>
      </c>
      <c r="AU997">
        <v>4</v>
      </c>
      <c r="AV997">
        <v>0</v>
      </c>
      <c r="AW997">
        <v>1</v>
      </c>
      <c r="AX997">
        <v>14</v>
      </c>
      <c r="AY997">
        <v>5</v>
      </c>
      <c r="AZ997">
        <v>6</v>
      </c>
      <c r="BA997">
        <v>4</v>
      </c>
      <c r="BB997" t="s">
        <v>5362</v>
      </c>
      <c r="BG997" t="str" cm="1">
        <f t="array" ref="BG997">_xlfn.IFS(
  ISNUMBER(SEARCH("Ipad", Inventory[[#This Row],[Desc]])), "Apple")</f>
        <v>Apple</v>
      </c>
    </row>
    <row r="998" spans="1:59" x14ac:dyDescent="0.25">
      <c r="A998">
        <v>125188</v>
      </c>
      <c r="B998" t="s">
        <v>2424</v>
      </c>
      <c r="C998" t="s">
        <v>49</v>
      </c>
      <c r="D998">
        <v>4</v>
      </c>
      <c r="E998">
        <v>0</v>
      </c>
      <c r="F998" t="s">
        <v>2425</v>
      </c>
      <c r="G998" t="s">
        <v>2426</v>
      </c>
      <c r="H998" s="21">
        <v>45105.409426655089</v>
      </c>
      <c r="I998" t="s">
        <v>5350</v>
      </c>
      <c r="J998" t="s">
        <v>51</v>
      </c>
      <c r="K998" t="b">
        <v>0</v>
      </c>
      <c r="N998" t="s">
        <v>52</v>
      </c>
      <c r="O998">
        <v>9.07</v>
      </c>
      <c r="Q998">
        <v>9.07</v>
      </c>
      <c r="R998">
        <v>16.363600000000002</v>
      </c>
      <c r="S998">
        <v>0</v>
      </c>
      <c r="T998">
        <v>0</v>
      </c>
      <c r="X998" t="s">
        <v>47</v>
      </c>
      <c r="Y998">
        <v>-1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7</v>
      </c>
      <c r="AP998">
        <v>7</v>
      </c>
      <c r="AQ998">
        <v>11</v>
      </c>
      <c r="AR998">
        <v>11</v>
      </c>
      <c r="AS998">
        <v>3</v>
      </c>
      <c r="AT998">
        <v>9</v>
      </c>
      <c r="AU998">
        <v>13</v>
      </c>
      <c r="AV998">
        <v>10</v>
      </c>
      <c r="AW998">
        <v>28</v>
      </c>
      <c r="AX998">
        <v>36</v>
      </c>
      <c r="AY998">
        <v>15</v>
      </c>
      <c r="AZ998">
        <v>39</v>
      </c>
      <c r="BA998">
        <v>11</v>
      </c>
      <c r="BB998" t="s">
        <v>5362</v>
      </c>
      <c r="BG998" t="str" cm="1">
        <f t="array" ref="BG998">_xlfn.IFS(
  ISNUMBER(SEARCH("Ipad", Inventory[[#This Row],[Desc]])), "Apple")</f>
        <v>Apple</v>
      </c>
    </row>
    <row r="999" spans="1:59" x14ac:dyDescent="0.25">
      <c r="A999">
        <v>125189</v>
      </c>
      <c r="B999" t="s">
        <v>2427</v>
      </c>
      <c r="C999" t="s">
        <v>58</v>
      </c>
      <c r="D999">
        <v>4</v>
      </c>
      <c r="E999">
        <v>0</v>
      </c>
      <c r="F999" t="s">
        <v>2428</v>
      </c>
      <c r="G999" t="s">
        <v>2429</v>
      </c>
      <c r="H999" s="21">
        <v>45105.409426655089</v>
      </c>
      <c r="I999" t="s">
        <v>5350</v>
      </c>
      <c r="J999" t="s">
        <v>51</v>
      </c>
      <c r="K999" t="b">
        <v>0</v>
      </c>
      <c r="N999" t="s">
        <v>52</v>
      </c>
      <c r="O999">
        <v>3.77</v>
      </c>
      <c r="Q999">
        <v>4.3099999999999996</v>
      </c>
      <c r="R999">
        <v>6.8181000000000003</v>
      </c>
      <c r="S999">
        <v>0</v>
      </c>
      <c r="T999">
        <v>0</v>
      </c>
      <c r="X999" t="s">
        <v>47</v>
      </c>
      <c r="Y999">
        <v>3</v>
      </c>
      <c r="Z999">
        <v>0</v>
      </c>
      <c r="AA999">
        <v>100</v>
      </c>
      <c r="AB999">
        <v>100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36</v>
      </c>
      <c r="AP999">
        <v>0</v>
      </c>
      <c r="AQ999">
        <v>26</v>
      </c>
      <c r="AR999">
        <v>55</v>
      </c>
      <c r="AS999">
        <v>40</v>
      </c>
      <c r="AT999">
        <v>28</v>
      </c>
      <c r="AU999">
        <v>37</v>
      </c>
      <c r="AV999">
        <v>44</v>
      </c>
      <c r="AW999">
        <v>18</v>
      </c>
      <c r="AX999">
        <v>76</v>
      </c>
      <c r="AY999">
        <v>28</v>
      </c>
      <c r="AZ999">
        <v>20</v>
      </c>
      <c r="BA999">
        <v>4</v>
      </c>
      <c r="BB999" t="s">
        <v>5362</v>
      </c>
      <c r="BG999" t="e" cm="1">
        <f t="array" ref="BG999">_xlfn.IFS(
  ISNUMBER(SEARCH("Ipad", Inventory[[#This Row],[Desc]])), "Apple")</f>
        <v>#N/A</v>
      </c>
    </row>
    <row r="1000" spans="1:59" x14ac:dyDescent="0.25">
      <c r="A1000">
        <v>125190</v>
      </c>
      <c r="B1000" t="s">
        <v>2430</v>
      </c>
      <c r="C1000" t="s">
        <v>58</v>
      </c>
      <c r="D1000">
        <v>0</v>
      </c>
      <c r="E1000">
        <v>0</v>
      </c>
      <c r="G1000" t="s">
        <v>2431</v>
      </c>
      <c r="H1000" s="21">
        <v>45105.409426655089</v>
      </c>
      <c r="I1000" t="s">
        <v>5350</v>
      </c>
      <c r="J1000" t="s">
        <v>51</v>
      </c>
      <c r="K1000" t="b">
        <v>0</v>
      </c>
      <c r="N1000" t="s">
        <v>52</v>
      </c>
      <c r="O1000">
        <v>1.9</v>
      </c>
      <c r="Q1000">
        <v>1.9</v>
      </c>
      <c r="R1000">
        <v>3.6362999999999999</v>
      </c>
      <c r="S1000">
        <v>0</v>
      </c>
      <c r="T1000">
        <v>0</v>
      </c>
      <c r="X1000" t="s">
        <v>47</v>
      </c>
      <c r="Y1000">
        <v>151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2</v>
      </c>
      <c r="AS1000">
        <v>2</v>
      </c>
      <c r="AT1000">
        <v>1</v>
      </c>
      <c r="AU1000">
        <v>3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 t="s">
        <v>5362</v>
      </c>
      <c r="BG1000" t="e" cm="1">
        <f t="array" ref="BG1000">_xlfn.IFS(
  ISNUMBER(SEARCH("Ipad", Inventory[[#This Row],[Desc]])), "Apple")</f>
        <v>#N/A</v>
      </c>
    </row>
    <row r="1001" spans="1:59" x14ac:dyDescent="0.25">
      <c r="A1001">
        <v>125191</v>
      </c>
      <c r="B1001" t="s">
        <v>2432</v>
      </c>
      <c r="C1001" t="s">
        <v>58</v>
      </c>
      <c r="D1001">
        <v>0</v>
      </c>
      <c r="E1001">
        <v>0</v>
      </c>
      <c r="F1001" t="s">
        <v>2433</v>
      </c>
      <c r="G1001" t="s">
        <v>2434</v>
      </c>
      <c r="H1001" s="21">
        <v>45105.409426655089</v>
      </c>
      <c r="I1001" t="s">
        <v>5350</v>
      </c>
      <c r="J1001" t="s">
        <v>51</v>
      </c>
      <c r="K1001" t="b">
        <v>0</v>
      </c>
      <c r="N1001" t="s">
        <v>52</v>
      </c>
      <c r="O1001">
        <v>2.38</v>
      </c>
      <c r="Q1001">
        <v>2.38</v>
      </c>
      <c r="R1001">
        <v>4.5453999999999999</v>
      </c>
      <c r="S1001">
        <v>0</v>
      </c>
      <c r="T1001">
        <v>0</v>
      </c>
      <c r="X1001" t="s">
        <v>47</v>
      </c>
      <c r="Y1001">
        <v>159</v>
      </c>
      <c r="Z1001">
        <v>0</v>
      </c>
      <c r="AA1001">
        <v>50</v>
      </c>
      <c r="AB1001">
        <v>50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22</v>
      </c>
      <c r="AP1001">
        <v>30</v>
      </c>
      <c r="AQ1001">
        <v>20</v>
      </c>
      <c r="AR1001">
        <v>17</v>
      </c>
      <c r="AS1001">
        <v>17</v>
      </c>
      <c r="AT1001">
        <v>6</v>
      </c>
      <c r="AU1001">
        <v>23</v>
      </c>
      <c r="AV1001">
        <v>19</v>
      </c>
      <c r="AW1001">
        <v>14</v>
      </c>
      <c r="AX1001">
        <v>23</v>
      </c>
      <c r="AY1001">
        <v>25</v>
      </c>
      <c r="AZ1001">
        <v>18</v>
      </c>
      <c r="BA1001">
        <v>21</v>
      </c>
      <c r="BB1001" t="s">
        <v>5362</v>
      </c>
      <c r="BG1001" t="e" cm="1">
        <f t="array" ref="BG1001">_xlfn.IFS(
  ISNUMBER(SEARCH("Ipad", Inventory[[#This Row],[Desc]])), "Apple")</f>
        <v>#N/A</v>
      </c>
    </row>
    <row r="1002" spans="1:59" x14ac:dyDescent="0.25">
      <c r="A1002">
        <v>125192</v>
      </c>
      <c r="B1002" t="s">
        <v>2435</v>
      </c>
      <c r="C1002" t="s">
        <v>49</v>
      </c>
      <c r="D1002">
        <v>4</v>
      </c>
      <c r="E1002">
        <v>0</v>
      </c>
      <c r="F1002" t="s">
        <v>2436</v>
      </c>
      <c r="G1002" t="s">
        <v>2437</v>
      </c>
      <c r="H1002" s="21">
        <v>45105.409426655089</v>
      </c>
      <c r="I1002" t="s">
        <v>5350</v>
      </c>
      <c r="J1002" t="s">
        <v>51</v>
      </c>
      <c r="K1002" t="b">
        <v>0</v>
      </c>
      <c r="N1002" t="s">
        <v>52</v>
      </c>
      <c r="O1002">
        <v>9.07</v>
      </c>
      <c r="Q1002">
        <v>9.07</v>
      </c>
      <c r="R1002">
        <v>16.363600000000002</v>
      </c>
      <c r="S1002">
        <v>0</v>
      </c>
      <c r="T1002">
        <v>0</v>
      </c>
      <c r="X1002" t="s">
        <v>47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3</v>
      </c>
      <c r="AP1002">
        <v>2</v>
      </c>
      <c r="AQ1002">
        <v>2</v>
      </c>
      <c r="AR1002">
        <v>2</v>
      </c>
      <c r="AS1002">
        <v>0</v>
      </c>
      <c r="AT1002">
        <v>0</v>
      </c>
      <c r="AU1002">
        <v>6</v>
      </c>
      <c r="AV1002">
        <v>2</v>
      </c>
      <c r="AW1002">
        <v>20</v>
      </c>
      <c r="AX1002">
        <v>57</v>
      </c>
      <c r="AY1002">
        <v>23</v>
      </c>
      <c r="AZ1002">
        <v>27</v>
      </c>
      <c r="BA1002">
        <v>1</v>
      </c>
      <c r="BB1002" t="s">
        <v>5362</v>
      </c>
      <c r="BG1002" t="str" cm="1">
        <f t="array" ref="BG1002">_xlfn.IFS(
  ISNUMBER(SEARCH("Ipad", Inventory[[#This Row],[Desc]])), "Apple")</f>
        <v>Apple</v>
      </c>
    </row>
    <row r="1003" spans="1:59" x14ac:dyDescent="0.25">
      <c r="A1003">
        <v>125206</v>
      </c>
      <c r="B1003" t="s">
        <v>2468</v>
      </c>
      <c r="C1003" t="s">
        <v>58</v>
      </c>
      <c r="D1003">
        <v>0</v>
      </c>
      <c r="E1003">
        <v>0</v>
      </c>
      <c r="G1003" t="s">
        <v>2469</v>
      </c>
      <c r="H1003" s="21">
        <v>45193.940199965276</v>
      </c>
      <c r="I1003" t="s">
        <v>5350</v>
      </c>
      <c r="J1003" t="s">
        <v>51</v>
      </c>
      <c r="K1003" t="b">
        <v>0</v>
      </c>
      <c r="N1003" t="s">
        <v>52</v>
      </c>
      <c r="O1003">
        <v>1.62</v>
      </c>
      <c r="Q1003">
        <v>1.62</v>
      </c>
      <c r="R1003">
        <v>4.0909000000000004</v>
      </c>
      <c r="S1003">
        <v>0</v>
      </c>
      <c r="T1003">
        <v>0</v>
      </c>
      <c r="X1003" t="s">
        <v>47</v>
      </c>
      <c r="Y1003">
        <v>146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</v>
      </c>
      <c r="AP1003">
        <v>4</v>
      </c>
      <c r="AQ1003">
        <v>3</v>
      </c>
      <c r="AR1003">
        <v>8</v>
      </c>
      <c r="AS1003">
        <v>2</v>
      </c>
      <c r="AT1003">
        <v>2</v>
      </c>
      <c r="AU1003">
        <v>7</v>
      </c>
      <c r="AV1003">
        <v>4</v>
      </c>
      <c r="AW1003">
        <v>2</v>
      </c>
      <c r="AX1003">
        <v>7</v>
      </c>
      <c r="AY1003">
        <v>5</v>
      </c>
      <c r="AZ1003">
        <v>2</v>
      </c>
      <c r="BA1003">
        <v>1</v>
      </c>
      <c r="BB1003" t="s">
        <v>5362</v>
      </c>
      <c r="BG1003" t="e" cm="1">
        <f t="array" ref="BG1003">_xlfn.IFS(
  ISNUMBER(SEARCH("Ipad", Inventory[[#This Row],[Desc]])), "Apple")</f>
        <v>#N/A</v>
      </c>
    </row>
    <row r="1004" spans="1:59" x14ac:dyDescent="0.25">
      <c r="A1004">
        <v>125207</v>
      </c>
      <c r="B1004" t="s">
        <v>2470</v>
      </c>
      <c r="C1004" t="s">
        <v>58</v>
      </c>
      <c r="D1004">
        <v>0</v>
      </c>
      <c r="E1004">
        <v>0</v>
      </c>
      <c r="G1004" t="s">
        <v>2471</v>
      </c>
      <c r="H1004" s="21">
        <v>45193.940199965276</v>
      </c>
      <c r="I1004" t="s">
        <v>5350</v>
      </c>
      <c r="J1004" t="s">
        <v>51</v>
      </c>
      <c r="K1004" t="b">
        <v>0</v>
      </c>
      <c r="N1004" t="s">
        <v>52</v>
      </c>
      <c r="O1004">
        <v>1.62</v>
      </c>
      <c r="Q1004">
        <v>1.62</v>
      </c>
      <c r="R1004">
        <v>4.0909000000000004</v>
      </c>
      <c r="S1004">
        <v>0</v>
      </c>
      <c r="T1004">
        <v>0</v>
      </c>
      <c r="X1004" t="s">
        <v>47</v>
      </c>
      <c r="Y1004">
        <v>30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7</v>
      </c>
      <c r="AP1004">
        <v>4</v>
      </c>
      <c r="AQ1004">
        <v>4</v>
      </c>
      <c r="AR1004">
        <v>6</v>
      </c>
      <c r="AS1004">
        <v>3</v>
      </c>
      <c r="AT1004">
        <v>2</v>
      </c>
      <c r="AU1004">
        <v>2</v>
      </c>
      <c r="AV1004">
        <v>4</v>
      </c>
      <c r="AW1004">
        <v>2</v>
      </c>
      <c r="AX1004">
        <v>7</v>
      </c>
      <c r="AY1004">
        <v>3</v>
      </c>
      <c r="AZ1004">
        <v>2</v>
      </c>
      <c r="BA1004">
        <v>8</v>
      </c>
      <c r="BB1004" t="s">
        <v>5362</v>
      </c>
      <c r="BG1004" t="e" cm="1">
        <f t="array" ref="BG1004">_xlfn.IFS(
  ISNUMBER(SEARCH("Ipad", Inventory[[#This Row],[Desc]])), "Apple")</f>
        <v>#N/A</v>
      </c>
    </row>
    <row r="1005" spans="1:59" x14ac:dyDescent="0.25">
      <c r="A1005">
        <v>125208</v>
      </c>
      <c r="B1005" t="s">
        <v>2472</v>
      </c>
      <c r="C1005" t="s">
        <v>58</v>
      </c>
      <c r="D1005">
        <v>0</v>
      </c>
      <c r="E1005">
        <v>0</v>
      </c>
      <c r="G1005" t="s">
        <v>2473</v>
      </c>
      <c r="H1005" s="21">
        <v>45193.940199965276</v>
      </c>
      <c r="I1005" t="s">
        <v>5350</v>
      </c>
      <c r="J1005" t="s">
        <v>51</v>
      </c>
      <c r="K1005" t="b">
        <v>0</v>
      </c>
      <c r="N1005" t="s">
        <v>52</v>
      </c>
      <c r="O1005">
        <v>1.62</v>
      </c>
      <c r="Q1005">
        <v>1.62</v>
      </c>
      <c r="R1005">
        <v>4.0909000000000004</v>
      </c>
      <c r="S1005">
        <v>0</v>
      </c>
      <c r="T1005">
        <v>0</v>
      </c>
      <c r="X1005" t="s">
        <v>47</v>
      </c>
      <c r="Y1005">
        <v>153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12</v>
      </c>
      <c r="AP1005">
        <v>15</v>
      </c>
      <c r="AQ1005">
        <v>2</v>
      </c>
      <c r="AR1005">
        <v>1</v>
      </c>
      <c r="AS1005">
        <v>11</v>
      </c>
      <c r="AT1005">
        <v>1</v>
      </c>
      <c r="AU1005">
        <v>7</v>
      </c>
      <c r="AV1005">
        <v>4</v>
      </c>
      <c r="AW1005">
        <v>5</v>
      </c>
      <c r="AX1005">
        <v>6</v>
      </c>
      <c r="AY1005">
        <v>4</v>
      </c>
      <c r="AZ1005">
        <v>3</v>
      </c>
      <c r="BA1005">
        <v>1</v>
      </c>
      <c r="BB1005" t="s">
        <v>5362</v>
      </c>
      <c r="BG1005" t="e" cm="1">
        <f t="array" ref="BG1005">_xlfn.IFS(
  ISNUMBER(SEARCH("Ipad", Inventory[[#This Row],[Desc]])), "Apple")</f>
        <v>#N/A</v>
      </c>
    </row>
    <row r="1006" spans="1:59" x14ac:dyDescent="0.25">
      <c r="A1006">
        <v>125209</v>
      </c>
      <c r="B1006" t="s">
        <v>2474</v>
      </c>
      <c r="C1006" t="s">
        <v>58</v>
      </c>
      <c r="D1006">
        <v>0</v>
      </c>
      <c r="E1006">
        <v>0</v>
      </c>
      <c r="G1006" t="s">
        <v>2475</v>
      </c>
      <c r="H1006" s="21">
        <v>45193.940199965276</v>
      </c>
      <c r="I1006" t="s">
        <v>5350</v>
      </c>
      <c r="J1006" t="s">
        <v>51</v>
      </c>
      <c r="K1006" t="b">
        <v>0</v>
      </c>
      <c r="N1006" t="s">
        <v>52</v>
      </c>
      <c r="O1006">
        <v>1.62</v>
      </c>
      <c r="Q1006">
        <v>1.62</v>
      </c>
      <c r="R1006">
        <v>4.0909000000000004</v>
      </c>
      <c r="S1006">
        <v>0</v>
      </c>
      <c r="T1006">
        <v>0</v>
      </c>
      <c r="X1006" t="s">
        <v>47</v>
      </c>
      <c r="Y1006">
        <v>26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4</v>
      </c>
      <c r="AP1006">
        <v>1</v>
      </c>
      <c r="AQ1006">
        <v>3</v>
      </c>
      <c r="AR1006">
        <v>4</v>
      </c>
      <c r="AS1006">
        <v>4</v>
      </c>
      <c r="AT1006">
        <v>8</v>
      </c>
      <c r="AU1006">
        <v>2</v>
      </c>
      <c r="AV1006">
        <v>2</v>
      </c>
      <c r="AW1006">
        <v>8</v>
      </c>
      <c r="AX1006">
        <v>0</v>
      </c>
      <c r="AY1006">
        <v>1</v>
      </c>
      <c r="AZ1006">
        <v>8</v>
      </c>
      <c r="BA1006">
        <v>3</v>
      </c>
      <c r="BB1006" t="s">
        <v>5362</v>
      </c>
      <c r="BG1006" t="e" cm="1">
        <f t="array" ref="BG1006">_xlfn.IFS(
  ISNUMBER(SEARCH("Ipad", Inventory[[#This Row],[Desc]])), "Apple")</f>
        <v>#N/A</v>
      </c>
    </row>
    <row r="1007" spans="1:59" x14ac:dyDescent="0.25">
      <c r="A1007">
        <v>125210</v>
      </c>
      <c r="B1007" t="s">
        <v>2476</v>
      </c>
      <c r="C1007" t="s">
        <v>58</v>
      </c>
      <c r="D1007">
        <v>0</v>
      </c>
      <c r="E1007">
        <v>0</v>
      </c>
      <c r="G1007" t="s">
        <v>2477</v>
      </c>
      <c r="H1007" s="21">
        <v>45193.940199965276</v>
      </c>
      <c r="I1007" t="s">
        <v>5350</v>
      </c>
      <c r="J1007" t="s">
        <v>51</v>
      </c>
      <c r="K1007" t="b">
        <v>0</v>
      </c>
      <c r="N1007" t="s">
        <v>52</v>
      </c>
      <c r="O1007">
        <v>1.62</v>
      </c>
      <c r="Q1007">
        <v>1.62</v>
      </c>
      <c r="R1007">
        <v>4.0909000000000004</v>
      </c>
      <c r="S1007">
        <v>0</v>
      </c>
      <c r="T1007">
        <v>0</v>
      </c>
      <c r="X1007" t="s">
        <v>47</v>
      </c>
      <c r="Y1007">
        <v>153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18</v>
      </c>
      <c r="AP1007">
        <v>12</v>
      </c>
      <c r="AQ1007">
        <v>11</v>
      </c>
      <c r="AR1007">
        <v>24</v>
      </c>
      <c r="AS1007">
        <v>30</v>
      </c>
      <c r="AT1007">
        <v>19</v>
      </c>
      <c r="AU1007">
        <v>19</v>
      </c>
      <c r="AV1007">
        <v>20</v>
      </c>
      <c r="AW1007">
        <v>18</v>
      </c>
      <c r="AX1007">
        <v>38</v>
      </c>
      <c r="AY1007">
        <v>10</v>
      </c>
      <c r="AZ1007">
        <v>7</v>
      </c>
      <c r="BA1007">
        <v>2</v>
      </c>
      <c r="BB1007" t="s">
        <v>5362</v>
      </c>
      <c r="BG1007" t="e" cm="1">
        <f t="array" ref="BG1007">_xlfn.IFS(
  ISNUMBER(SEARCH("Ipad", Inventory[[#This Row],[Desc]])), "Apple")</f>
        <v>#N/A</v>
      </c>
    </row>
    <row r="1008" spans="1:59" x14ac:dyDescent="0.25">
      <c r="A1008">
        <v>125211</v>
      </c>
      <c r="B1008" t="s">
        <v>2478</v>
      </c>
      <c r="C1008" t="s">
        <v>58</v>
      </c>
      <c r="D1008">
        <v>0</v>
      </c>
      <c r="E1008">
        <v>0</v>
      </c>
      <c r="G1008" t="s">
        <v>2479</v>
      </c>
      <c r="H1008" s="21">
        <v>45193.940199965276</v>
      </c>
      <c r="I1008" t="s">
        <v>5350</v>
      </c>
      <c r="J1008" t="s">
        <v>51</v>
      </c>
      <c r="K1008" t="b">
        <v>0</v>
      </c>
      <c r="N1008" t="s">
        <v>52</v>
      </c>
      <c r="O1008">
        <v>1.62</v>
      </c>
      <c r="Q1008">
        <v>1.62</v>
      </c>
      <c r="R1008">
        <v>4.0909000000000004</v>
      </c>
      <c r="S1008">
        <v>0</v>
      </c>
      <c r="T1008">
        <v>0</v>
      </c>
      <c r="X1008" t="s">
        <v>47</v>
      </c>
      <c r="Y1008">
        <v>159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9</v>
      </c>
      <c r="AP1008">
        <v>13</v>
      </c>
      <c r="AQ1008">
        <v>7</v>
      </c>
      <c r="AR1008">
        <v>4</v>
      </c>
      <c r="AS1008">
        <v>4</v>
      </c>
      <c r="AT1008">
        <v>1</v>
      </c>
      <c r="AU1008">
        <v>2</v>
      </c>
      <c r="AV1008">
        <v>0</v>
      </c>
      <c r="AW1008">
        <v>1</v>
      </c>
      <c r="AX1008">
        <v>7</v>
      </c>
      <c r="AY1008">
        <v>3</v>
      </c>
      <c r="AZ1008">
        <v>2</v>
      </c>
      <c r="BA1008">
        <v>0</v>
      </c>
      <c r="BB1008" t="s">
        <v>5362</v>
      </c>
      <c r="BG1008" t="e" cm="1">
        <f t="array" ref="BG1008">_xlfn.IFS(
  ISNUMBER(SEARCH("Ipad", Inventory[[#This Row],[Desc]])), "Apple")</f>
        <v>#N/A</v>
      </c>
    </row>
    <row r="1009" spans="1:59" x14ac:dyDescent="0.25">
      <c r="A1009">
        <v>125212</v>
      </c>
      <c r="B1009" t="s">
        <v>2480</v>
      </c>
      <c r="C1009" t="s">
        <v>58</v>
      </c>
      <c r="D1009">
        <v>0</v>
      </c>
      <c r="E1009">
        <v>0</v>
      </c>
      <c r="G1009" t="s">
        <v>2481</v>
      </c>
      <c r="H1009" s="21">
        <v>45193.940199965276</v>
      </c>
      <c r="I1009" t="s">
        <v>5350</v>
      </c>
      <c r="J1009" t="s">
        <v>51</v>
      </c>
      <c r="K1009" t="b">
        <v>0</v>
      </c>
      <c r="N1009" t="s">
        <v>52</v>
      </c>
      <c r="O1009">
        <v>1.62</v>
      </c>
      <c r="Q1009">
        <v>1.62</v>
      </c>
      <c r="R1009">
        <v>4.0909000000000004</v>
      </c>
      <c r="S1009">
        <v>0</v>
      </c>
      <c r="T1009">
        <v>0</v>
      </c>
      <c r="X1009" t="s">
        <v>47</v>
      </c>
      <c r="Y1009">
        <v>40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8</v>
      </c>
      <c r="AP1009">
        <v>5</v>
      </c>
      <c r="AQ1009">
        <v>0</v>
      </c>
      <c r="AR1009">
        <v>4</v>
      </c>
      <c r="AS1009">
        <v>3</v>
      </c>
      <c r="AT1009">
        <v>1</v>
      </c>
      <c r="AU1009">
        <v>3</v>
      </c>
      <c r="AV1009">
        <v>1</v>
      </c>
      <c r="AW1009">
        <v>3</v>
      </c>
      <c r="AX1009">
        <v>0</v>
      </c>
      <c r="AY1009">
        <v>2</v>
      </c>
      <c r="AZ1009">
        <v>2</v>
      </c>
      <c r="BA1009">
        <v>0</v>
      </c>
      <c r="BB1009" t="s">
        <v>5362</v>
      </c>
      <c r="BG1009" t="e" cm="1">
        <f t="array" ref="BG1009">_xlfn.IFS(
  ISNUMBER(SEARCH("Ipad", Inventory[[#This Row],[Desc]])), "Apple")</f>
        <v>#N/A</v>
      </c>
    </row>
    <row r="1010" spans="1:59" x14ac:dyDescent="0.25">
      <c r="A1010">
        <v>125213</v>
      </c>
      <c r="B1010" t="s">
        <v>2482</v>
      </c>
      <c r="C1010" t="s">
        <v>58</v>
      </c>
      <c r="D1010">
        <v>0</v>
      </c>
      <c r="E1010">
        <v>0</v>
      </c>
      <c r="G1010" t="s">
        <v>2483</v>
      </c>
      <c r="H1010" s="21">
        <v>45193.940199965276</v>
      </c>
      <c r="I1010" t="s">
        <v>5350</v>
      </c>
      <c r="J1010" t="s">
        <v>51</v>
      </c>
      <c r="K1010" t="b">
        <v>0</v>
      </c>
      <c r="N1010" t="s">
        <v>52</v>
      </c>
      <c r="O1010">
        <v>1.62</v>
      </c>
      <c r="Q1010">
        <v>1.62</v>
      </c>
      <c r="R1010">
        <v>4.0909000000000004</v>
      </c>
      <c r="S1010">
        <v>0</v>
      </c>
      <c r="T1010">
        <v>0</v>
      </c>
      <c r="X1010" t="s">
        <v>47</v>
      </c>
      <c r="Y1010">
        <v>110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6</v>
      </c>
      <c r="AP1010">
        <v>11</v>
      </c>
      <c r="AQ1010">
        <v>5</v>
      </c>
      <c r="AR1010">
        <v>8</v>
      </c>
      <c r="AS1010">
        <v>6</v>
      </c>
      <c r="AT1010">
        <v>4</v>
      </c>
      <c r="AU1010">
        <v>0</v>
      </c>
      <c r="AV1010">
        <v>1</v>
      </c>
      <c r="AW1010">
        <v>2</v>
      </c>
      <c r="AX1010">
        <v>3</v>
      </c>
      <c r="AY1010">
        <v>3</v>
      </c>
      <c r="AZ1010">
        <v>3</v>
      </c>
      <c r="BA1010">
        <v>2</v>
      </c>
      <c r="BB1010" t="s">
        <v>5362</v>
      </c>
      <c r="BG1010" t="e" cm="1">
        <f t="array" ref="BG1010">_xlfn.IFS(
  ISNUMBER(SEARCH("Ipad", Inventory[[#This Row],[Desc]])), "Apple")</f>
        <v>#N/A</v>
      </c>
    </row>
    <row r="1011" spans="1:59" x14ac:dyDescent="0.25">
      <c r="A1011">
        <v>125214</v>
      </c>
      <c r="B1011" t="s">
        <v>2484</v>
      </c>
      <c r="C1011" t="s">
        <v>58</v>
      </c>
      <c r="D1011">
        <v>0</v>
      </c>
      <c r="E1011">
        <v>0</v>
      </c>
      <c r="G1011" t="s">
        <v>2485</v>
      </c>
      <c r="H1011" s="21">
        <v>45193.940199965276</v>
      </c>
      <c r="I1011" t="s">
        <v>5350</v>
      </c>
      <c r="J1011" t="s">
        <v>51</v>
      </c>
      <c r="K1011" t="b">
        <v>0</v>
      </c>
      <c r="N1011" t="s">
        <v>52</v>
      </c>
      <c r="O1011">
        <v>1.62</v>
      </c>
      <c r="Q1011">
        <v>1.62</v>
      </c>
      <c r="R1011">
        <v>4.0909000000000004</v>
      </c>
      <c r="S1011">
        <v>0</v>
      </c>
      <c r="T1011">
        <v>0</v>
      </c>
      <c r="X1011" t="s">
        <v>47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8</v>
      </c>
      <c r="AP1011">
        <v>6</v>
      </c>
      <c r="AQ1011">
        <v>3</v>
      </c>
      <c r="AR1011">
        <v>4</v>
      </c>
      <c r="AS1011">
        <v>6</v>
      </c>
      <c r="AT1011">
        <v>3</v>
      </c>
      <c r="AU1011">
        <v>3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t="s">
        <v>5362</v>
      </c>
      <c r="BG1011" t="e" cm="1">
        <f t="array" ref="BG1011">_xlfn.IFS(
  ISNUMBER(SEARCH("Ipad", Inventory[[#This Row],[Desc]])), "Apple")</f>
        <v>#N/A</v>
      </c>
    </row>
    <row r="1012" spans="1:59" x14ac:dyDescent="0.25">
      <c r="A1012">
        <v>125215</v>
      </c>
      <c r="B1012" t="s">
        <v>2486</v>
      </c>
      <c r="C1012" t="s">
        <v>58</v>
      </c>
      <c r="D1012">
        <v>0</v>
      </c>
      <c r="E1012">
        <v>0</v>
      </c>
      <c r="G1012" t="s">
        <v>2487</v>
      </c>
      <c r="H1012" s="21">
        <v>45193.940199965276</v>
      </c>
      <c r="I1012" t="s">
        <v>5350</v>
      </c>
      <c r="J1012" t="s">
        <v>51</v>
      </c>
      <c r="K1012" t="b">
        <v>0</v>
      </c>
      <c r="N1012" t="s">
        <v>52</v>
      </c>
      <c r="O1012">
        <v>1.62</v>
      </c>
      <c r="Q1012">
        <v>1.62</v>
      </c>
      <c r="R1012">
        <v>4.0909000000000004</v>
      </c>
      <c r="S1012">
        <v>0</v>
      </c>
      <c r="T1012">
        <v>0</v>
      </c>
      <c r="X1012" t="s">
        <v>47</v>
      </c>
      <c r="Y1012">
        <v>237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17</v>
      </c>
      <c r="AP1012">
        <v>15</v>
      </c>
      <c r="AQ1012">
        <v>10</v>
      </c>
      <c r="AR1012">
        <v>16</v>
      </c>
      <c r="AS1012">
        <v>11</v>
      </c>
      <c r="AT1012">
        <v>12</v>
      </c>
      <c r="AU1012">
        <v>9</v>
      </c>
      <c r="AV1012">
        <v>8</v>
      </c>
      <c r="AW1012">
        <v>10</v>
      </c>
      <c r="AX1012">
        <v>12</v>
      </c>
      <c r="AY1012">
        <v>4</v>
      </c>
      <c r="AZ1012">
        <v>6</v>
      </c>
      <c r="BA1012">
        <v>5</v>
      </c>
      <c r="BB1012" t="s">
        <v>5362</v>
      </c>
      <c r="BG1012" t="e" cm="1">
        <f t="array" ref="BG1012">_xlfn.IFS(
  ISNUMBER(SEARCH("Ipad", Inventory[[#This Row],[Desc]])), "Apple")</f>
        <v>#N/A</v>
      </c>
    </row>
    <row r="1013" spans="1:59" x14ac:dyDescent="0.25">
      <c r="A1013">
        <v>125216</v>
      </c>
      <c r="B1013" t="s">
        <v>2488</v>
      </c>
      <c r="C1013" t="s">
        <v>58</v>
      </c>
      <c r="D1013">
        <v>4</v>
      </c>
      <c r="E1013">
        <v>0</v>
      </c>
      <c r="G1013" t="s">
        <v>2489</v>
      </c>
      <c r="H1013" s="21">
        <v>45193.940200150464</v>
      </c>
      <c r="I1013" t="s">
        <v>5350</v>
      </c>
      <c r="J1013" t="s">
        <v>51</v>
      </c>
      <c r="K1013" t="b">
        <v>0</v>
      </c>
      <c r="N1013" t="s">
        <v>52</v>
      </c>
      <c r="O1013">
        <v>1.62</v>
      </c>
      <c r="Q1013">
        <v>1.62</v>
      </c>
      <c r="R1013">
        <v>4.0909000000000004</v>
      </c>
      <c r="S1013">
        <v>0</v>
      </c>
      <c r="T1013">
        <v>0</v>
      </c>
      <c r="X1013" t="s">
        <v>47</v>
      </c>
      <c r="Y1013">
        <v>160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</v>
      </c>
      <c r="AP1013">
        <v>16</v>
      </c>
      <c r="AQ1013">
        <v>4</v>
      </c>
      <c r="AR1013">
        <v>7</v>
      </c>
      <c r="AS1013">
        <v>6</v>
      </c>
      <c r="AT1013">
        <v>4</v>
      </c>
      <c r="AU1013">
        <v>4</v>
      </c>
      <c r="AV1013">
        <v>1</v>
      </c>
      <c r="AW1013">
        <v>4</v>
      </c>
      <c r="AX1013">
        <v>12</v>
      </c>
      <c r="AY1013">
        <v>3</v>
      </c>
      <c r="AZ1013">
        <v>1</v>
      </c>
      <c r="BA1013">
        <v>4</v>
      </c>
      <c r="BB1013" t="s">
        <v>5362</v>
      </c>
      <c r="BG1013" t="e" cm="1">
        <f t="array" ref="BG1013">_xlfn.IFS(
  ISNUMBER(SEARCH("Ipad", Inventory[[#This Row],[Desc]])), "Apple")</f>
        <v>#N/A</v>
      </c>
    </row>
    <row r="1014" spans="1:59" x14ac:dyDescent="0.25">
      <c r="A1014">
        <v>125217</v>
      </c>
      <c r="B1014" t="s">
        <v>2490</v>
      </c>
      <c r="C1014" t="s">
        <v>58</v>
      </c>
      <c r="D1014">
        <v>4</v>
      </c>
      <c r="E1014">
        <v>0</v>
      </c>
      <c r="G1014" t="s">
        <v>2491</v>
      </c>
      <c r="H1014" s="21">
        <v>45193.940200150464</v>
      </c>
      <c r="I1014" t="s">
        <v>5350</v>
      </c>
      <c r="J1014" t="s">
        <v>51</v>
      </c>
      <c r="K1014" t="b">
        <v>0</v>
      </c>
      <c r="N1014" t="s">
        <v>52</v>
      </c>
      <c r="O1014">
        <v>1.62</v>
      </c>
      <c r="Q1014">
        <v>1.62</v>
      </c>
      <c r="R1014">
        <v>4.0909000000000004</v>
      </c>
      <c r="S1014">
        <v>0</v>
      </c>
      <c r="T1014">
        <v>0</v>
      </c>
      <c r="X1014" t="s">
        <v>47</v>
      </c>
      <c r="Y1014">
        <v>44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</v>
      </c>
      <c r="AP1014">
        <v>7</v>
      </c>
      <c r="AQ1014">
        <v>4</v>
      </c>
      <c r="AR1014">
        <v>10</v>
      </c>
      <c r="AS1014">
        <v>5</v>
      </c>
      <c r="AT1014">
        <v>1</v>
      </c>
      <c r="AU1014">
        <v>1</v>
      </c>
      <c r="AV1014">
        <v>2</v>
      </c>
      <c r="AW1014">
        <v>6</v>
      </c>
      <c r="AX1014">
        <v>4</v>
      </c>
      <c r="AY1014">
        <v>0</v>
      </c>
      <c r="AZ1014">
        <v>0</v>
      </c>
      <c r="BA1014">
        <v>1</v>
      </c>
      <c r="BB1014" t="s">
        <v>5362</v>
      </c>
      <c r="BG1014" t="e" cm="1">
        <f t="array" ref="BG1014">_xlfn.IFS(
  ISNUMBER(SEARCH("Ipad", Inventory[[#This Row],[Desc]])), "Apple")</f>
        <v>#N/A</v>
      </c>
    </row>
    <row r="1015" spans="1:59" x14ac:dyDescent="0.25">
      <c r="A1015">
        <v>125218</v>
      </c>
      <c r="B1015" t="s">
        <v>2492</v>
      </c>
      <c r="C1015" t="s">
        <v>58</v>
      </c>
      <c r="D1015">
        <v>4</v>
      </c>
      <c r="E1015">
        <v>0</v>
      </c>
      <c r="G1015" t="s">
        <v>2493</v>
      </c>
      <c r="H1015" s="21">
        <v>45193.940200150464</v>
      </c>
      <c r="I1015" t="s">
        <v>5350</v>
      </c>
      <c r="J1015" t="s">
        <v>51</v>
      </c>
      <c r="K1015" t="b">
        <v>0</v>
      </c>
      <c r="N1015" t="s">
        <v>52</v>
      </c>
      <c r="O1015">
        <v>1.62</v>
      </c>
      <c r="Q1015">
        <v>1.62</v>
      </c>
      <c r="R1015">
        <v>4.0909000000000004</v>
      </c>
      <c r="S1015">
        <v>0</v>
      </c>
      <c r="T1015">
        <v>0</v>
      </c>
      <c r="X1015" t="s">
        <v>47</v>
      </c>
      <c r="Y1015">
        <v>151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12</v>
      </c>
      <c r="AP1015">
        <v>10</v>
      </c>
      <c r="AQ1015">
        <v>10</v>
      </c>
      <c r="AR1015">
        <v>8</v>
      </c>
      <c r="AS1015">
        <v>7</v>
      </c>
      <c r="AT1015">
        <v>3</v>
      </c>
      <c r="AU1015">
        <v>8</v>
      </c>
      <c r="AV1015">
        <v>3</v>
      </c>
      <c r="AW1015">
        <v>11</v>
      </c>
      <c r="AX1015">
        <v>8</v>
      </c>
      <c r="AY1015">
        <v>5</v>
      </c>
      <c r="AZ1015">
        <v>6</v>
      </c>
      <c r="BA1015">
        <v>1</v>
      </c>
      <c r="BB1015" t="s">
        <v>5362</v>
      </c>
      <c r="BG1015" t="e" cm="1">
        <f t="array" ref="BG1015">_xlfn.IFS(
  ISNUMBER(SEARCH("Ipad", Inventory[[#This Row],[Desc]])), "Apple")</f>
        <v>#N/A</v>
      </c>
    </row>
    <row r="1016" spans="1:59" x14ac:dyDescent="0.25">
      <c r="A1016">
        <v>125219</v>
      </c>
      <c r="B1016" t="s">
        <v>2494</v>
      </c>
      <c r="C1016" t="s">
        <v>58</v>
      </c>
      <c r="D1016">
        <v>4</v>
      </c>
      <c r="E1016">
        <v>0</v>
      </c>
      <c r="G1016" t="s">
        <v>2495</v>
      </c>
      <c r="H1016" s="21">
        <v>45193.940200150464</v>
      </c>
      <c r="I1016" t="s">
        <v>5350</v>
      </c>
      <c r="J1016" t="s">
        <v>51</v>
      </c>
      <c r="K1016" t="b">
        <v>0</v>
      </c>
      <c r="N1016" t="s">
        <v>52</v>
      </c>
      <c r="O1016">
        <v>1.62</v>
      </c>
      <c r="Q1016">
        <v>1.62</v>
      </c>
      <c r="R1016">
        <v>4.0909000000000004</v>
      </c>
      <c r="S1016">
        <v>0</v>
      </c>
      <c r="T1016">
        <v>0</v>
      </c>
      <c r="X1016" t="s">
        <v>47</v>
      </c>
      <c r="Y1016">
        <v>49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</v>
      </c>
      <c r="AP1016">
        <v>4</v>
      </c>
      <c r="AQ1016">
        <v>3</v>
      </c>
      <c r="AR1016">
        <v>5</v>
      </c>
      <c r="AS1016">
        <v>3</v>
      </c>
      <c r="AT1016">
        <v>1</v>
      </c>
      <c r="AU1016">
        <v>2</v>
      </c>
      <c r="AV1016">
        <v>1</v>
      </c>
      <c r="AW1016">
        <v>0</v>
      </c>
      <c r="AX1016">
        <v>2</v>
      </c>
      <c r="AY1016">
        <v>1</v>
      </c>
      <c r="AZ1016">
        <v>0</v>
      </c>
      <c r="BA1016">
        <v>0</v>
      </c>
      <c r="BB1016" t="s">
        <v>5362</v>
      </c>
      <c r="BG1016" t="e" cm="1">
        <f t="array" ref="BG1016">_xlfn.IFS(
  ISNUMBER(SEARCH("Ipad", Inventory[[#This Row],[Desc]])), "Apple")</f>
        <v>#N/A</v>
      </c>
    </row>
    <row r="1017" spans="1:59" x14ac:dyDescent="0.25">
      <c r="A1017">
        <v>125220</v>
      </c>
      <c r="B1017" t="s">
        <v>2496</v>
      </c>
      <c r="C1017" t="s">
        <v>58</v>
      </c>
      <c r="D1017">
        <v>4</v>
      </c>
      <c r="E1017">
        <v>0</v>
      </c>
      <c r="G1017" t="s">
        <v>2497</v>
      </c>
      <c r="H1017" s="21">
        <v>45193.940200150464</v>
      </c>
      <c r="I1017" t="s">
        <v>5350</v>
      </c>
      <c r="J1017" t="s">
        <v>51</v>
      </c>
      <c r="K1017" t="b">
        <v>0</v>
      </c>
      <c r="N1017" t="s">
        <v>52</v>
      </c>
      <c r="O1017">
        <v>1.62</v>
      </c>
      <c r="Q1017">
        <v>1.62</v>
      </c>
      <c r="R1017">
        <v>4.3005000000000004</v>
      </c>
      <c r="S1017">
        <v>0</v>
      </c>
      <c r="T1017">
        <v>0</v>
      </c>
      <c r="X1017" t="s">
        <v>47</v>
      </c>
      <c r="Y1017">
        <v>169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12</v>
      </c>
      <c r="AP1017">
        <v>19</v>
      </c>
      <c r="AQ1017">
        <v>20</v>
      </c>
      <c r="AR1017">
        <v>24</v>
      </c>
      <c r="AS1017">
        <v>16</v>
      </c>
      <c r="AT1017">
        <v>4</v>
      </c>
      <c r="AU1017">
        <v>24</v>
      </c>
      <c r="AV1017">
        <v>14</v>
      </c>
      <c r="AW1017">
        <v>16</v>
      </c>
      <c r="AX1017">
        <v>14</v>
      </c>
      <c r="AY1017">
        <v>13</v>
      </c>
      <c r="AZ1017">
        <v>8</v>
      </c>
      <c r="BA1017">
        <v>11</v>
      </c>
      <c r="BB1017" t="s">
        <v>5362</v>
      </c>
      <c r="BG1017" t="e" cm="1">
        <f t="array" ref="BG1017">_xlfn.IFS(
  ISNUMBER(SEARCH("Ipad", Inventory[[#This Row],[Desc]])), "Apple")</f>
        <v>#N/A</v>
      </c>
    </row>
    <row r="1018" spans="1:59" x14ac:dyDescent="0.25">
      <c r="A1018">
        <v>125221</v>
      </c>
      <c r="B1018" t="s">
        <v>2498</v>
      </c>
      <c r="C1018" t="s">
        <v>58</v>
      </c>
      <c r="D1018">
        <v>0</v>
      </c>
      <c r="E1018">
        <v>0</v>
      </c>
      <c r="G1018" t="s">
        <v>2499</v>
      </c>
      <c r="H1018" s="21">
        <v>45193.940200150464</v>
      </c>
      <c r="I1018" t="s">
        <v>5350</v>
      </c>
      <c r="J1018" t="s">
        <v>51</v>
      </c>
      <c r="K1018" t="b">
        <v>0</v>
      </c>
      <c r="N1018" t="s">
        <v>52</v>
      </c>
      <c r="O1018">
        <v>1.61</v>
      </c>
      <c r="Q1018">
        <v>1.61</v>
      </c>
      <c r="R1018">
        <v>4.0909000000000004</v>
      </c>
      <c r="S1018">
        <v>0</v>
      </c>
      <c r="T1018">
        <v>0</v>
      </c>
      <c r="X1018" t="s">
        <v>47</v>
      </c>
      <c r="Y1018">
        <v>138</v>
      </c>
      <c r="Z1018">
        <v>0</v>
      </c>
      <c r="AA1018">
        <v>50</v>
      </c>
      <c r="AB1018">
        <v>50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18</v>
      </c>
      <c r="AP1018">
        <v>18</v>
      </c>
      <c r="AQ1018">
        <v>8</v>
      </c>
      <c r="AR1018">
        <v>27</v>
      </c>
      <c r="AS1018">
        <v>13</v>
      </c>
      <c r="AT1018">
        <v>7</v>
      </c>
      <c r="AU1018">
        <v>18</v>
      </c>
      <c r="AV1018">
        <v>21</v>
      </c>
      <c r="AW1018">
        <v>23</v>
      </c>
      <c r="AX1018">
        <v>31</v>
      </c>
      <c r="AY1018">
        <v>12</v>
      </c>
      <c r="AZ1018">
        <v>8</v>
      </c>
      <c r="BA1018">
        <v>16</v>
      </c>
      <c r="BB1018" t="s">
        <v>5362</v>
      </c>
      <c r="BG1018" t="e" cm="1">
        <f t="array" ref="BG1018">_xlfn.IFS(
  ISNUMBER(SEARCH("Ipad", Inventory[[#This Row],[Desc]])), "Apple")</f>
        <v>#N/A</v>
      </c>
    </row>
    <row r="1019" spans="1:59" x14ac:dyDescent="0.25">
      <c r="A1019">
        <v>125222</v>
      </c>
      <c r="B1019" t="s">
        <v>2500</v>
      </c>
      <c r="C1019" t="s">
        <v>58</v>
      </c>
      <c r="D1019">
        <v>0</v>
      </c>
      <c r="E1019">
        <v>0</v>
      </c>
      <c r="G1019" t="s">
        <v>2501</v>
      </c>
      <c r="H1019" s="21">
        <v>45193.940200150464</v>
      </c>
      <c r="I1019" t="s">
        <v>5350</v>
      </c>
      <c r="J1019" t="s">
        <v>51</v>
      </c>
      <c r="K1019" t="b">
        <v>0</v>
      </c>
      <c r="N1019" t="s">
        <v>52</v>
      </c>
      <c r="O1019">
        <v>1.61</v>
      </c>
      <c r="Q1019">
        <v>1.61</v>
      </c>
      <c r="R1019">
        <v>4.0909000000000004</v>
      </c>
      <c r="S1019">
        <v>0</v>
      </c>
      <c r="T1019">
        <v>0</v>
      </c>
      <c r="X1019" t="s">
        <v>47</v>
      </c>
      <c r="Y1019">
        <v>191</v>
      </c>
      <c r="Z1019">
        <v>0</v>
      </c>
      <c r="AA1019">
        <v>50</v>
      </c>
      <c r="AB1019">
        <v>50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18</v>
      </c>
      <c r="AP1019">
        <v>18</v>
      </c>
      <c r="AQ1019">
        <v>11</v>
      </c>
      <c r="AR1019">
        <v>14</v>
      </c>
      <c r="AS1019">
        <v>10</v>
      </c>
      <c r="AT1019">
        <v>5</v>
      </c>
      <c r="AU1019">
        <v>10</v>
      </c>
      <c r="AV1019">
        <v>7</v>
      </c>
      <c r="AW1019">
        <v>13</v>
      </c>
      <c r="AX1019">
        <v>18</v>
      </c>
      <c r="AY1019">
        <v>8</v>
      </c>
      <c r="AZ1019">
        <v>3</v>
      </c>
      <c r="BA1019">
        <v>3</v>
      </c>
      <c r="BB1019" t="s">
        <v>5362</v>
      </c>
      <c r="BG1019" t="e" cm="1">
        <f t="array" ref="BG1019">_xlfn.IFS(
  ISNUMBER(SEARCH("Ipad", Inventory[[#This Row],[Desc]])), "Apple")</f>
        <v>#N/A</v>
      </c>
    </row>
    <row r="1020" spans="1:59" x14ac:dyDescent="0.25">
      <c r="A1020">
        <v>125223</v>
      </c>
      <c r="B1020" t="s">
        <v>2502</v>
      </c>
      <c r="C1020" t="s">
        <v>58</v>
      </c>
      <c r="D1020">
        <v>4</v>
      </c>
      <c r="E1020">
        <v>0</v>
      </c>
      <c r="G1020" t="s">
        <v>2503</v>
      </c>
      <c r="H1020" s="21">
        <v>45193.940200150464</v>
      </c>
      <c r="I1020" t="s">
        <v>5350</v>
      </c>
      <c r="J1020" t="s">
        <v>51</v>
      </c>
      <c r="K1020" t="b">
        <v>0</v>
      </c>
      <c r="N1020" t="s">
        <v>52</v>
      </c>
      <c r="O1020">
        <v>1.61</v>
      </c>
      <c r="Q1020">
        <v>1.61</v>
      </c>
      <c r="R1020">
        <v>4.0909000000000004</v>
      </c>
      <c r="S1020">
        <v>0</v>
      </c>
      <c r="T1020">
        <v>0</v>
      </c>
      <c r="X1020" t="s">
        <v>47</v>
      </c>
      <c r="Y1020">
        <v>177</v>
      </c>
      <c r="Z1020">
        <v>0</v>
      </c>
      <c r="AA1020">
        <v>50</v>
      </c>
      <c r="AB1020">
        <v>50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22</v>
      </c>
      <c r="AP1020">
        <v>18</v>
      </c>
      <c r="AQ1020">
        <v>21</v>
      </c>
      <c r="AR1020">
        <v>19</v>
      </c>
      <c r="AS1020">
        <v>7</v>
      </c>
      <c r="AT1020">
        <v>9</v>
      </c>
      <c r="AU1020">
        <v>17</v>
      </c>
      <c r="AV1020">
        <v>11</v>
      </c>
      <c r="AW1020">
        <v>25</v>
      </c>
      <c r="AX1020">
        <v>32</v>
      </c>
      <c r="AY1020">
        <v>3</v>
      </c>
      <c r="AZ1020">
        <v>16</v>
      </c>
      <c r="BA1020">
        <v>4</v>
      </c>
      <c r="BB1020" t="s">
        <v>5362</v>
      </c>
      <c r="BG1020" t="e" cm="1">
        <f t="array" ref="BG1020">_xlfn.IFS(
  ISNUMBER(SEARCH("Ipad", Inventory[[#This Row],[Desc]])), "Apple")</f>
        <v>#N/A</v>
      </c>
    </row>
    <row r="1021" spans="1:59" x14ac:dyDescent="0.25">
      <c r="A1021">
        <v>125224</v>
      </c>
      <c r="B1021" t="s">
        <v>2504</v>
      </c>
      <c r="C1021" t="s">
        <v>58</v>
      </c>
      <c r="D1021">
        <v>0</v>
      </c>
      <c r="E1021">
        <v>0</v>
      </c>
      <c r="G1021" t="s">
        <v>2505</v>
      </c>
      <c r="H1021" s="21">
        <v>45193.940200150464</v>
      </c>
      <c r="I1021" t="s">
        <v>5350</v>
      </c>
      <c r="J1021" t="s">
        <v>51</v>
      </c>
      <c r="K1021" t="b">
        <v>0</v>
      </c>
      <c r="N1021" t="s">
        <v>52</v>
      </c>
      <c r="O1021">
        <v>3.4</v>
      </c>
      <c r="Q1021">
        <v>3.4</v>
      </c>
      <c r="R1021">
        <v>5.4545000000000003</v>
      </c>
      <c r="S1021">
        <v>0</v>
      </c>
      <c r="T1021">
        <v>0</v>
      </c>
      <c r="X1021" t="s">
        <v>47</v>
      </c>
      <c r="Y1021">
        <v>35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17</v>
      </c>
      <c r="AP1021">
        <v>10</v>
      </c>
      <c r="AQ1021">
        <v>11</v>
      </c>
      <c r="AR1021">
        <v>9</v>
      </c>
      <c r="AS1021">
        <v>5</v>
      </c>
      <c r="AT1021">
        <v>2</v>
      </c>
      <c r="AU1021">
        <v>0</v>
      </c>
      <c r="AV1021">
        <v>4</v>
      </c>
      <c r="AW1021">
        <v>8</v>
      </c>
      <c r="AX1021">
        <v>5</v>
      </c>
      <c r="AY1021">
        <v>4</v>
      </c>
      <c r="AZ1021">
        <v>6</v>
      </c>
      <c r="BA1021">
        <v>3</v>
      </c>
      <c r="BB1021" t="s">
        <v>5362</v>
      </c>
      <c r="BG1021" t="e" cm="1">
        <f t="array" ref="BG1021">_xlfn.IFS(
  ISNUMBER(SEARCH("Ipad", Inventory[[#This Row],[Desc]])), "Apple")</f>
        <v>#N/A</v>
      </c>
    </row>
    <row r="1022" spans="1:59" x14ac:dyDescent="0.25">
      <c r="A1022">
        <v>125225</v>
      </c>
      <c r="B1022" t="s">
        <v>2506</v>
      </c>
      <c r="C1022" t="s">
        <v>58</v>
      </c>
      <c r="D1022">
        <v>0</v>
      </c>
      <c r="E1022">
        <v>0</v>
      </c>
      <c r="G1022" t="s">
        <v>2507</v>
      </c>
      <c r="H1022" s="21">
        <v>45193.940200150464</v>
      </c>
      <c r="I1022" t="s">
        <v>5350</v>
      </c>
      <c r="J1022" t="s">
        <v>51</v>
      </c>
      <c r="K1022" t="b">
        <v>0</v>
      </c>
      <c r="N1022" t="s">
        <v>52</v>
      </c>
      <c r="O1022">
        <v>1.61</v>
      </c>
      <c r="Q1022">
        <v>1.61</v>
      </c>
      <c r="R1022">
        <v>4.0909000000000004</v>
      </c>
      <c r="S1022">
        <v>0</v>
      </c>
      <c r="T1022">
        <v>0</v>
      </c>
      <c r="X1022" t="s">
        <v>47</v>
      </c>
      <c r="Y1022">
        <v>52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</v>
      </c>
      <c r="AP1022">
        <v>0</v>
      </c>
      <c r="AQ1022">
        <v>7</v>
      </c>
      <c r="AR1022">
        <v>4</v>
      </c>
      <c r="AS1022">
        <v>5</v>
      </c>
      <c r="AT1022">
        <v>4</v>
      </c>
      <c r="AU1022">
        <v>1</v>
      </c>
      <c r="AV1022">
        <v>3</v>
      </c>
      <c r="AW1022">
        <v>1</v>
      </c>
      <c r="AX1022">
        <v>3</v>
      </c>
      <c r="AY1022">
        <v>1</v>
      </c>
      <c r="AZ1022">
        <v>5</v>
      </c>
      <c r="BA1022">
        <v>3</v>
      </c>
      <c r="BB1022" t="s">
        <v>5362</v>
      </c>
      <c r="BG1022" t="e" cm="1">
        <f t="array" ref="BG1022">_xlfn.IFS(
  ISNUMBER(SEARCH("Ipad", Inventory[[#This Row],[Desc]])), "Apple")</f>
        <v>#N/A</v>
      </c>
    </row>
    <row r="1023" spans="1:59" x14ac:dyDescent="0.25">
      <c r="A1023">
        <v>125226</v>
      </c>
      <c r="B1023" t="s">
        <v>2508</v>
      </c>
      <c r="C1023" t="s">
        <v>58</v>
      </c>
      <c r="D1023">
        <v>0</v>
      </c>
      <c r="E1023">
        <v>0</v>
      </c>
      <c r="G1023" t="s">
        <v>2509</v>
      </c>
      <c r="H1023" s="21">
        <v>45193.940200150464</v>
      </c>
      <c r="I1023" t="s">
        <v>5350</v>
      </c>
      <c r="J1023" t="s">
        <v>51</v>
      </c>
      <c r="K1023" t="b">
        <v>0</v>
      </c>
      <c r="N1023" t="s">
        <v>52</v>
      </c>
      <c r="O1023">
        <v>3.4</v>
      </c>
      <c r="Q1023">
        <v>3.4</v>
      </c>
      <c r="R1023">
        <v>5.4545000000000003</v>
      </c>
      <c r="S1023">
        <v>0</v>
      </c>
      <c r="T1023">
        <v>0</v>
      </c>
      <c r="X1023" t="s">
        <v>47</v>
      </c>
      <c r="Y1023">
        <v>49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11</v>
      </c>
      <c r="AP1023">
        <v>12</v>
      </c>
      <c r="AQ1023">
        <v>8</v>
      </c>
      <c r="AR1023">
        <v>8</v>
      </c>
      <c r="AS1023">
        <v>7</v>
      </c>
      <c r="AT1023">
        <v>0</v>
      </c>
      <c r="AU1023">
        <v>9</v>
      </c>
      <c r="AV1023">
        <v>3</v>
      </c>
      <c r="AW1023">
        <v>2</v>
      </c>
      <c r="AX1023">
        <v>1</v>
      </c>
      <c r="AY1023">
        <v>1</v>
      </c>
      <c r="AZ1023">
        <v>0</v>
      </c>
      <c r="BA1023">
        <v>3</v>
      </c>
      <c r="BB1023" t="s">
        <v>5362</v>
      </c>
      <c r="BG1023" t="e" cm="1">
        <f t="array" ref="BG1023">_xlfn.IFS(
  ISNUMBER(SEARCH("Ipad", Inventory[[#This Row],[Desc]])), "Apple")</f>
        <v>#N/A</v>
      </c>
    </row>
    <row r="1024" spans="1:59" x14ac:dyDescent="0.25">
      <c r="A1024">
        <v>125227</v>
      </c>
      <c r="B1024" t="s">
        <v>2510</v>
      </c>
      <c r="C1024" t="s">
        <v>58</v>
      </c>
      <c r="D1024">
        <v>0</v>
      </c>
      <c r="E1024">
        <v>0</v>
      </c>
      <c r="G1024" t="s">
        <v>2511</v>
      </c>
      <c r="H1024" s="21">
        <v>45193.940200150464</v>
      </c>
      <c r="I1024" t="s">
        <v>5350</v>
      </c>
      <c r="J1024" t="s">
        <v>51</v>
      </c>
      <c r="K1024" t="b">
        <v>0</v>
      </c>
      <c r="N1024" t="s">
        <v>52</v>
      </c>
      <c r="O1024">
        <v>1.61</v>
      </c>
      <c r="Q1024">
        <v>1.61</v>
      </c>
      <c r="R1024">
        <v>4.0909000000000004</v>
      </c>
      <c r="S1024">
        <v>0</v>
      </c>
      <c r="T1024">
        <v>0</v>
      </c>
      <c r="X1024" t="s">
        <v>47</v>
      </c>
      <c r="Y1024">
        <v>92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8</v>
      </c>
      <c r="AP1024">
        <v>8</v>
      </c>
      <c r="AQ1024">
        <v>3</v>
      </c>
      <c r="AR1024">
        <v>1</v>
      </c>
      <c r="AS1024">
        <v>4</v>
      </c>
      <c r="AT1024">
        <v>2</v>
      </c>
      <c r="AU1024">
        <v>1</v>
      </c>
      <c r="AV1024">
        <v>0</v>
      </c>
      <c r="AW1024">
        <v>2</v>
      </c>
      <c r="AX1024">
        <v>1</v>
      </c>
      <c r="AY1024">
        <v>0</v>
      </c>
      <c r="AZ1024">
        <v>1</v>
      </c>
      <c r="BA1024">
        <v>0</v>
      </c>
      <c r="BB1024" t="s">
        <v>5362</v>
      </c>
      <c r="BG1024" t="e" cm="1">
        <f t="array" ref="BG1024">_xlfn.IFS(
  ISNUMBER(SEARCH("Ipad", Inventory[[#This Row],[Desc]])), "Apple")</f>
        <v>#N/A</v>
      </c>
    </row>
    <row r="1025" spans="1:59" x14ac:dyDescent="0.25">
      <c r="A1025">
        <v>125228</v>
      </c>
      <c r="B1025" t="s">
        <v>2512</v>
      </c>
      <c r="C1025" t="s">
        <v>58</v>
      </c>
      <c r="D1025">
        <v>4</v>
      </c>
      <c r="E1025">
        <v>0</v>
      </c>
      <c r="G1025" t="s">
        <v>2513</v>
      </c>
      <c r="H1025" s="21">
        <v>45193.940200150464</v>
      </c>
      <c r="I1025" t="s">
        <v>5350</v>
      </c>
      <c r="J1025" t="s">
        <v>51</v>
      </c>
      <c r="K1025" t="b">
        <v>0</v>
      </c>
      <c r="N1025" t="s">
        <v>52</v>
      </c>
      <c r="O1025">
        <v>3.4</v>
      </c>
      <c r="Q1025">
        <v>3.4</v>
      </c>
      <c r="R1025">
        <v>5.4545000000000003</v>
      </c>
      <c r="S1025">
        <v>0</v>
      </c>
      <c r="T1025">
        <v>0</v>
      </c>
      <c r="X1025" t="s">
        <v>47</v>
      </c>
      <c r="Y1025">
        <v>20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9</v>
      </c>
      <c r="AP1025">
        <v>19</v>
      </c>
      <c r="AQ1025">
        <v>9</v>
      </c>
      <c r="AR1025">
        <v>13</v>
      </c>
      <c r="AS1025">
        <v>11</v>
      </c>
      <c r="AT1025">
        <v>3</v>
      </c>
      <c r="AU1025">
        <v>1</v>
      </c>
      <c r="AV1025">
        <v>2</v>
      </c>
      <c r="AW1025">
        <v>4</v>
      </c>
      <c r="AX1025">
        <v>5</v>
      </c>
      <c r="AY1025">
        <v>4</v>
      </c>
      <c r="AZ1025">
        <v>3</v>
      </c>
      <c r="BA1025">
        <v>2</v>
      </c>
      <c r="BB1025" t="s">
        <v>5362</v>
      </c>
      <c r="BG1025" t="e" cm="1">
        <f t="array" ref="BG1025">_xlfn.IFS(
  ISNUMBER(SEARCH("Ipad", Inventory[[#This Row],[Desc]])), "Apple")</f>
        <v>#N/A</v>
      </c>
    </row>
    <row r="1026" spans="1:59" x14ac:dyDescent="0.25">
      <c r="A1026">
        <v>125229</v>
      </c>
      <c r="B1026" t="s">
        <v>2514</v>
      </c>
      <c r="C1026" t="s">
        <v>58</v>
      </c>
      <c r="D1026">
        <v>4</v>
      </c>
      <c r="E1026">
        <v>0</v>
      </c>
      <c r="G1026" t="s">
        <v>2515</v>
      </c>
      <c r="H1026" s="21">
        <v>45193.940200150464</v>
      </c>
      <c r="I1026" t="s">
        <v>5350</v>
      </c>
      <c r="J1026" t="s">
        <v>51</v>
      </c>
      <c r="K1026" t="b">
        <v>0</v>
      </c>
      <c r="N1026" t="s">
        <v>52</v>
      </c>
      <c r="O1026">
        <v>1.61</v>
      </c>
      <c r="Q1026">
        <v>1.61</v>
      </c>
      <c r="R1026">
        <v>4.0909000000000004</v>
      </c>
      <c r="S1026">
        <v>0</v>
      </c>
      <c r="T1026">
        <v>0</v>
      </c>
      <c r="X1026" t="s">
        <v>47</v>
      </c>
      <c r="Y1026">
        <v>43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7</v>
      </c>
      <c r="AP1026">
        <v>11</v>
      </c>
      <c r="AQ1026">
        <v>7</v>
      </c>
      <c r="AR1026">
        <v>9</v>
      </c>
      <c r="AS1026">
        <v>6</v>
      </c>
      <c r="AT1026">
        <v>0</v>
      </c>
      <c r="AU1026">
        <v>5</v>
      </c>
      <c r="AV1026">
        <v>1</v>
      </c>
      <c r="AW1026">
        <v>2</v>
      </c>
      <c r="AX1026">
        <v>2</v>
      </c>
      <c r="AY1026">
        <v>0</v>
      </c>
      <c r="AZ1026">
        <v>2</v>
      </c>
      <c r="BA1026">
        <v>3</v>
      </c>
      <c r="BB1026" t="s">
        <v>5362</v>
      </c>
      <c r="BG1026" t="e" cm="1">
        <f t="array" ref="BG1026">_xlfn.IFS(
  ISNUMBER(SEARCH("Ipad", Inventory[[#This Row],[Desc]])), "Apple")</f>
        <v>#N/A</v>
      </c>
    </row>
    <row r="1027" spans="1:59" x14ac:dyDescent="0.25">
      <c r="A1027">
        <v>125230</v>
      </c>
      <c r="B1027" t="s">
        <v>2516</v>
      </c>
      <c r="C1027" t="s">
        <v>58</v>
      </c>
      <c r="D1027">
        <v>4</v>
      </c>
      <c r="E1027">
        <v>0</v>
      </c>
      <c r="G1027" t="s">
        <v>2517</v>
      </c>
      <c r="H1027" s="21">
        <v>45193.940200150464</v>
      </c>
      <c r="I1027" t="s">
        <v>5350</v>
      </c>
      <c r="J1027" t="s">
        <v>51</v>
      </c>
      <c r="K1027" t="b">
        <v>0</v>
      </c>
      <c r="N1027" t="s">
        <v>52</v>
      </c>
      <c r="O1027">
        <v>1.9</v>
      </c>
      <c r="Q1027">
        <v>1.9</v>
      </c>
      <c r="R1027">
        <v>4.5453999999999999</v>
      </c>
      <c r="S1027">
        <v>0</v>
      </c>
      <c r="T1027">
        <v>0</v>
      </c>
      <c r="X1027" t="s">
        <v>47</v>
      </c>
      <c r="Y1027">
        <v>113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9</v>
      </c>
      <c r="AP1027">
        <v>4</v>
      </c>
      <c r="AQ1027">
        <v>4</v>
      </c>
      <c r="AR1027">
        <v>7</v>
      </c>
      <c r="AS1027">
        <v>3</v>
      </c>
      <c r="AT1027">
        <v>5</v>
      </c>
      <c r="AU1027">
        <v>1</v>
      </c>
      <c r="AV1027">
        <v>2</v>
      </c>
      <c r="AW1027">
        <v>2</v>
      </c>
      <c r="AX1027">
        <v>6</v>
      </c>
      <c r="AY1027">
        <v>1</v>
      </c>
      <c r="AZ1027">
        <v>1</v>
      </c>
      <c r="BA1027">
        <v>0</v>
      </c>
      <c r="BB1027" t="s">
        <v>5362</v>
      </c>
      <c r="BG1027" t="e" cm="1">
        <f t="array" ref="BG1027">_xlfn.IFS(
  ISNUMBER(SEARCH("Ipad", Inventory[[#This Row],[Desc]])), "Apple")</f>
        <v>#N/A</v>
      </c>
    </row>
    <row r="1028" spans="1:59" x14ac:dyDescent="0.25">
      <c r="A1028">
        <v>125231</v>
      </c>
      <c r="B1028" t="s">
        <v>2518</v>
      </c>
      <c r="C1028" t="s">
        <v>58</v>
      </c>
      <c r="D1028">
        <v>4</v>
      </c>
      <c r="E1028">
        <v>0</v>
      </c>
      <c r="G1028" t="s">
        <v>2519</v>
      </c>
      <c r="H1028" s="21">
        <v>45193.940200150464</v>
      </c>
      <c r="I1028" t="s">
        <v>5350</v>
      </c>
      <c r="J1028" t="s">
        <v>51</v>
      </c>
      <c r="K1028" t="b">
        <v>0</v>
      </c>
      <c r="N1028" t="s">
        <v>52</v>
      </c>
      <c r="O1028">
        <v>1.9</v>
      </c>
      <c r="Q1028">
        <v>1.9</v>
      </c>
      <c r="R1028">
        <v>3.6362999999999999</v>
      </c>
      <c r="S1028">
        <v>0</v>
      </c>
      <c r="T1028">
        <v>0</v>
      </c>
      <c r="X1028" t="s">
        <v>47</v>
      </c>
      <c r="Y1028">
        <v>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15</v>
      </c>
      <c r="AP1028">
        <v>8</v>
      </c>
      <c r="AQ1028">
        <v>7</v>
      </c>
      <c r="AR1028">
        <v>7</v>
      </c>
      <c r="AS1028">
        <v>9</v>
      </c>
      <c r="AT1028">
        <v>2</v>
      </c>
      <c r="AU1028">
        <v>6</v>
      </c>
      <c r="AV1028">
        <v>7</v>
      </c>
      <c r="AW1028">
        <v>2</v>
      </c>
      <c r="AX1028">
        <v>1</v>
      </c>
      <c r="AY1028">
        <v>0</v>
      </c>
      <c r="AZ1028">
        <v>0</v>
      </c>
      <c r="BA1028">
        <v>0</v>
      </c>
      <c r="BB1028" t="s">
        <v>5362</v>
      </c>
      <c r="BG1028" t="e" cm="1">
        <f t="array" ref="BG1028">_xlfn.IFS(
  ISNUMBER(SEARCH("Ipad", Inventory[[#This Row],[Desc]])), "Apple")</f>
        <v>#N/A</v>
      </c>
    </row>
    <row r="1029" spans="1:59" x14ac:dyDescent="0.25">
      <c r="A1029">
        <v>125232</v>
      </c>
      <c r="B1029" t="s">
        <v>2520</v>
      </c>
      <c r="C1029" t="s">
        <v>58</v>
      </c>
      <c r="D1029">
        <v>4</v>
      </c>
      <c r="E1029">
        <v>0</v>
      </c>
      <c r="G1029" t="s">
        <v>2521</v>
      </c>
      <c r="H1029" s="21">
        <v>45193.940200150464</v>
      </c>
      <c r="I1029" t="s">
        <v>5350</v>
      </c>
      <c r="J1029" t="s">
        <v>51</v>
      </c>
      <c r="K1029" t="b">
        <v>0</v>
      </c>
      <c r="N1029" t="s">
        <v>52</v>
      </c>
      <c r="O1029">
        <v>1.9</v>
      </c>
      <c r="Q1029">
        <v>1.9</v>
      </c>
      <c r="R1029">
        <v>3.8887999999999998</v>
      </c>
      <c r="S1029">
        <v>0</v>
      </c>
      <c r="T1029">
        <v>0</v>
      </c>
      <c r="X1029" t="s">
        <v>47</v>
      </c>
      <c r="Y1029">
        <v>58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11</v>
      </c>
      <c r="AP1029">
        <v>10</v>
      </c>
      <c r="AQ1029">
        <v>5</v>
      </c>
      <c r="AR1029">
        <v>13</v>
      </c>
      <c r="AS1029">
        <v>10</v>
      </c>
      <c r="AT1029">
        <v>5</v>
      </c>
      <c r="AU1029">
        <v>9</v>
      </c>
      <c r="AV1029">
        <v>8</v>
      </c>
      <c r="AW1029">
        <v>13</v>
      </c>
      <c r="AX1029">
        <v>15</v>
      </c>
      <c r="AY1029">
        <v>9</v>
      </c>
      <c r="AZ1029">
        <v>10</v>
      </c>
      <c r="BA1029">
        <v>9</v>
      </c>
      <c r="BB1029" t="s">
        <v>5362</v>
      </c>
      <c r="BG1029" t="e" cm="1">
        <f t="array" ref="BG1029">_xlfn.IFS(
  ISNUMBER(SEARCH("Ipad", Inventory[[#This Row],[Desc]])), "Apple")</f>
        <v>#N/A</v>
      </c>
    </row>
    <row r="1030" spans="1:59" x14ac:dyDescent="0.25">
      <c r="A1030">
        <v>125233</v>
      </c>
      <c r="B1030" t="s">
        <v>2522</v>
      </c>
      <c r="C1030" t="s">
        <v>58</v>
      </c>
      <c r="D1030">
        <v>4</v>
      </c>
      <c r="E1030">
        <v>0</v>
      </c>
      <c r="G1030" t="s">
        <v>2523</v>
      </c>
      <c r="H1030" s="21">
        <v>45193.940200150464</v>
      </c>
      <c r="I1030" t="s">
        <v>5350</v>
      </c>
      <c r="J1030" t="s">
        <v>51</v>
      </c>
      <c r="K1030" t="b">
        <v>0</v>
      </c>
      <c r="N1030" t="s">
        <v>52</v>
      </c>
      <c r="O1030">
        <v>1.9</v>
      </c>
      <c r="Q1030">
        <v>1.9</v>
      </c>
      <c r="R1030">
        <v>4.2857000000000003</v>
      </c>
      <c r="S1030">
        <v>0</v>
      </c>
      <c r="T1030">
        <v>0</v>
      </c>
      <c r="X1030" t="s">
        <v>47</v>
      </c>
      <c r="Y1030">
        <v>108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5</v>
      </c>
      <c r="AP1030">
        <v>10</v>
      </c>
      <c r="AQ1030">
        <v>9</v>
      </c>
      <c r="AR1030">
        <v>2</v>
      </c>
      <c r="AS1030">
        <v>5</v>
      </c>
      <c r="AT1030">
        <v>2</v>
      </c>
      <c r="AU1030">
        <v>1</v>
      </c>
      <c r="AV1030">
        <v>3</v>
      </c>
      <c r="AW1030">
        <v>3</v>
      </c>
      <c r="AX1030">
        <v>3</v>
      </c>
      <c r="AY1030">
        <v>2</v>
      </c>
      <c r="AZ1030">
        <v>2</v>
      </c>
      <c r="BA1030">
        <v>2</v>
      </c>
      <c r="BB1030" t="s">
        <v>5362</v>
      </c>
      <c r="BG1030" t="e" cm="1">
        <f t="array" ref="BG1030">_xlfn.IFS(
  ISNUMBER(SEARCH("Ipad", Inventory[[#This Row],[Desc]])), "Apple")</f>
        <v>#N/A</v>
      </c>
    </row>
    <row r="1031" spans="1:59" x14ac:dyDescent="0.25">
      <c r="A1031">
        <v>125234</v>
      </c>
      <c r="B1031" t="s">
        <v>2524</v>
      </c>
      <c r="C1031" t="s">
        <v>58</v>
      </c>
      <c r="D1031">
        <v>4</v>
      </c>
      <c r="E1031">
        <v>0</v>
      </c>
      <c r="G1031" t="s">
        <v>2525</v>
      </c>
      <c r="H1031" s="21">
        <v>45193.940200150464</v>
      </c>
      <c r="I1031" t="s">
        <v>5350</v>
      </c>
      <c r="J1031" t="s">
        <v>51</v>
      </c>
      <c r="K1031" t="b">
        <v>0</v>
      </c>
      <c r="N1031" t="s">
        <v>52</v>
      </c>
      <c r="O1031">
        <v>1.9</v>
      </c>
      <c r="Q1031">
        <v>1.9</v>
      </c>
      <c r="R1031">
        <v>3.6362999999999999</v>
      </c>
      <c r="S1031">
        <v>0</v>
      </c>
      <c r="T1031">
        <v>0</v>
      </c>
      <c r="X1031" t="s">
        <v>47</v>
      </c>
      <c r="Y1031">
        <v>31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13</v>
      </c>
      <c r="AP1031">
        <v>12</v>
      </c>
      <c r="AQ1031">
        <v>8</v>
      </c>
      <c r="AR1031">
        <v>6</v>
      </c>
      <c r="AS1031">
        <v>4</v>
      </c>
      <c r="AT1031">
        <v>7</v>
      </c>
      <c r="AU1031">
        <v>5</v>
      </c>
      <c r="AV1031">
        <v>2</v>
      </c>
      <c r="AW1031">
        <v>6</v>
      </c>
      <c r="AX1031">
        <v>1</v>
      </c>
      <c r="AY1031">
        <v>1</v>
      </c>
      <c r="AZ1031">
        <v>1</v>
      </c>
      <c r="BA1031">
        <v>1</v>
      </c>
      <c r="BB1031" t="s">
        <v>5362</v>
      </c>
      <c r="BG1031" t="e" cm="1">
        <f t="array" ref="BG1031">_xlfn.IFS(
  ISNUMBER(SEARCH("Ipad", Inventory[[#This Row],[Desc]])), "Apple")</f>
        <v>#N/A</v>
      </c>
    </row>
    <row r="1032" spans="1:59" x14ac:dyDescent="0.25">
      <c r="A1032">
        <v>125235</v>
      </c>
      <c r="B1032" t="s">
        <v>2526</v>
      </c>
      <c r="C1032" t="s">
        <v>58</v>
      </c>
      <c r="D1032">
        <v>4</v>
      </c>
      <c r="E1032">
        <v>0</v>
      </c>
      <c r="G1032" t="s">
        <v>2527</v>
      </c>
      <c r="H1032" s="21">
        <v>45193.940200150464</v>
      </c>
      <c r="I1032" t="s">
        <v>5350</v>
      </c>
      <c r="J1032" t="s">
        <v>51</v>
      </c>
      <c r="K1032" t="b">
        <v>0</v>
      </c>
      <c r="N1032" t="s">
        <v>52</v>
      </c>
      <c r="O1032">
        <v>1.9</v>
      </c>
      <c r="Q1032">
        <v>1.9</v>
      </c>
      <c r="R1032">
        <v>3.6362999999999999</v>
      </c>
      <c r="S1032">
        <v>0</v>
      </c>
      <c r="T1032">
        <v>0</v>
      </c>
      <c r="X1032" t="s">
        <v>47</v>
      </c>
      <c r="Y1032">
        <v>113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6</v>
      </c>
      <c r="AP1032">
        <v>9</v>
      </c>
      <c r="AQ1032">
        <v>6</v>
      </c>
      <c r="AR1032">
        <v>4</v>
      </c>
      <c r="AS1032">
        <v>5</v>
      </c>
      <c r="AT1032">
        <v>5</v>
      </c>
      <c r="AU1032">
        <v>6</v>
      </c>
      <c r="AV1032">
        <v>10</v>
      </c>
      <c r="AW1032">
        <v>10</v>
      </c>
      <c r="AX1032">
        <v>5</v>
      </c>
      <c r="AY1032">
        <v>1</v>
      </c>
      <c r="AZ1032">
        <v>2</v>
      </c>
      <c r="BA1032">
        <v>2</v>
      </c>
      <c r="BB1032" t="s">
        <v>5362</v>
      </c>
      <c r="BG1032" t="e" cm="1">
        <f t="array" ref="BG1032">_xlfn.IFS(
  ISNUMBER(SEARCH("Ipad", Inventory[[#This Row],[Desc]])), "Apple")</f>
        <v>#N/A</v>
      </c>
    </row>
    <row r="1033" spans="1:59" x14ac:dyDescent="0.25">
      <c r="A1033">
        <v>125236</v>
      </c>
      <c r="B1033" t="s">
        <v>2528</v>
      </c>
      <c r="C1033" t="s">
        <v>58</v>
      </c>
      <c r="D1033">
        <v>4</v>
      </c>
      <c r="E1033">
        <v>0</v>
      </c>
      <c r="G1033" t="s">
        <v>2529</v>
      </c>
      <c r="H1033" s="21">
        <v>45193.940200150464</v>
      </c>
      <c r="I1033" t="s">
        <v>5350</v>
      </c>
      <c r="J1033" t="s">
        <v>51</v>
      </c>
      <c r="K1033" t="b">
        <v>0</v>
      </c>
      <c r="N1033" t="s">
        <v>52</v>
      </c>
      <c r="O1033">
        <v>1.9</v>
      </c>
      <c r="Q1033">
        <v>1.9</v>
      </c>
      <c r="R1033">
        <v>3.6362999999999999</v>
      </c>
      <c r="S1033">
        <v>0</v>
      </c>
      <c r="T1033">
        <v>0</v>
      </c>
      <c r="X1033" t="s">
        <v>47</v>
      </c>
      <c r="Y1033">
        <v>133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</v>
      </c>
      <c r="AP1033">
        <v>7</v>
      </c>
      <c r="AQ1033">
        <v>6</v>
      </c>
      <c r="AR1033">
        <v>2</v>
      </c>
      <c r="AS1033">
        <v>8</v>
      </c>
      <c r="AT1033">
        <v>1</v>
      </c>
      <c r="AU1033">
        <v>1</v>
      </c>
      <c r="AV1033">
        <v>3</v>
      </c>
      <c r="AW1033">
        <v>0</v>
      </c>
      <c r="AX1033">
        <v>3</v>
      </c>
      <c r="AY1033">
        <v>1</v>
      </c>
      <c r="AZ1033">
        <v>1</v>
      </c>
      <c r="BA1033">
        <v>1</v>
      </c>
      <c r="BB1033" t="s">
        <v>5362</v>
      </c>
      <c r="BG1033" t="e" cm="1">
        <f t="array" ref="BG1033">_xlfn.IFS(
  ISNUMBER(SEARCH("Ipad", Inventory[[#This Row],[Desc]])), "Apple")</f>
        <v>#N/A</v>
      </c>
    </row>
    <row r="1034" spans="1:59" x14ac:dyDescent="0.25">
      <c r="A1034">
        <v>125237</v>
      </c>
      <c r="B1034" t="s">
        <v>2530</v>
      </c>
      <c r="C1034" t="s">
        <v>58</v>
      </c>
      <c r="D1034">
        <v>4</v>
      </c>
      <c r="E1034">
        <v>0</v>
      </c>
      <c r="G1034" t="s">
        <v>2531</v>
      </c>
      <c r="H1034" s="21">
        <v>45193.940200150464</v>
      </c>
      <c r="I1034" t="s">
        <v>5350</v>
      </c>
      <c r="J1034" t="s">
        <v>51</v>
      </c>
      <c r="K1034" t="b">
        <v>0</v>
      </c>
      <c r="N1034" t="s">
        <v>52</v>
      </c>
      <c r="O1034">
        <v>1.9</v>
      </c>
      <c r="Q1034">
        <v>1.9</v>
      </c>
      <c r="R1034">
        <v>3.6362999999999999</v>
      </c>
      <c r="S1034">
        <v>0</v>
      </c>
      <c r="T1034">
        <v>0</v>
      </c>
      <c r="X1034" t="s">
        <v>47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10</v>
      </c>
      <c r="AP1034">
        <v>16</v>
      </c>
      <c r="AQ1034">
        <v>4</v>
      </c>
      <c r="AR1034">
        <v>11</v>
      </c>
      <c r="AS1034">
        <v>4</v>
      </c>
      <c r="AT1034">
        <v>3</v>
      </c>
      <c r="AU1034">
        <v>1</v>
      </c>
      <c r="AV1034">
        <v>0</v>
      </c>
      <c r="AW1034">
        <v>5</v>
      </c>
      <c r="AX1034">
        <v>2</v>
      </c>
      <c r="AY1034">
        <v>3</v>
      </c>
      <c r="AZ1034">
        <v>3</v>
      </c>
      <c r="BA1034">
        <v>0</v>
      </c>
      <c r="BB1034" t="s">
        <v>5362</v>
      </c>
      <c r="BG1034" t="e" cm="1">
        <f t="array" ref="BG1034">_xlfn.IFS(
  ISNUMBER(SEARCH("Ipad", Inventory[[#This Row],[Desc]])), "Apple")</f>
        <v>#N/A</v>
      </c>
    </row>
    <row r="1035" spans="1:59" x14ac:dyDescent="0.25">
      <c r="A1035">
        <v>125238</v>
      </c>
      <c r="B1035" t="s">
        <v>2532</v>
      </c>
      <c r="C1035" t="s">
        <v>58</v>
      </c>
      <c r="D1035">
        <v>4</v>
      </c>
      <c r="E1035">
        <v>0</v>
      </c>
      <c r="G1035" t="s">
        <v>2533</v>
      </c>
      <c r="H1035" s="21">
        <v>45193.940200150464</v>
      </c>
      <c r="I1035" t="s">
        <v>5350</v>
      </c>
      <c r="J1035" t="s">
        <v>51</v>
      </c>
      <c r="K1035" t="b">
        <v>0</v>
      </c>
      <c r="N1035" t="s">
        <v>52</v>
      </c>
      <c r="O1035">
        <v>1.9</v>
      </c>
      <c r="Q1035">
        <v>1.9</v>
      </c>
      <c r="R1035">
        <v>3.6362999999999999</v>
      </c>
      <c r="S1035">
        <v>0</v>
      </c>
      <c r="T1035">
        <v>0</v>
      </c>
      <c r="X1035" t="s">
        <v>47</v>
      </c>
      <c r="Y1035">
        <v>101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</v>
      </c>
      <c r="AP1035">
        <v>13</v>
      </c>
      <c r="AQ1035">
        <v>13</v>
      </c>
      <c r="AR1035">
        <v>8</v>
      </c>
      <c r="AS1035">
        <v>11</v>
      </c>
      <c r="AT1035">
        <v>2</v>
      </c>
      <c r="AU1035">
        <v>5</v>
      </c>
      <c r="AV1035">
        <v>5</v>
      </c>
      <c r="AW1035">
        <v>14</v>
      </c>
      <c r="AX1035">
        <v>3</v>
      </c>
      <c r="AY1035">
        <v>3</v>
      </c>
      <c r="AZ1035">
        <v>2</v>
      </c>
      <c r="BA1035">
        <v>1</v>
      </c>
      <c r="BB1035" t="s">
        <v>5362</v>
      </c>
      <c r="BG1035" t="e" cm="1">
        <f t="array" ref="BG1035">_xlfn.IFS(
  ISNUMBER(SEARCH("Ipad", Inventory[[#This Row],[Desc]])), "Apple")</f>
        <v>#N/A</v>
      </c>
    </row>
    <row r="1036" spans="1:59" x14ac:dyDescent="0.25">
      <c r="A1036">
        <v>125239</v>
      </c>
      <c r="B1036" t="s">
        <v>2534</v>
      </c>
      <c r="C1036" t="s">
        <v>58</v>
      </c>
      <c r="D1036">
        <v>0</v>
      </c>
      <c r="E1036">
        <v>0</v>
      </c>
      <c r="G1036" t="s">
        <v>2535</v>
      </c>
      <c r="H1036" s="21">
        <v>45193.940200150464</v>
      </c>
      <c r="I1036" t="s">
        <v>5350</v>
      </c>
      <c r="J1036" t="s">
        <v>51</v>
      </c>
      <c r="K1036" t="b">
        <v>0</v>
      </c>
      <c r="N1036" t="s">
        <v>52</v>
      </c>
      <c r="O1036">
        <v>3.77</v>
      </c>
      <c r="Q1036">
        <v>3.77</v>
      </c>
      <c r="R1036">
        <v>6.8181000000000003</v>
      </c>
      <c r="S1036">
        <v>0</v>
      </c>
      <c r="T1036">
        <v>0</v>
      </c>
      <c r="X1036" t="s">
        <v>47</v>
      </c>
      <c r="Y1036">
        <v>262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14</v>
      </c>
      <c r="AP1036">
        <v>22</v>
      </c>
      <c r="AQ1036">
        <v>20</v>
      </c>
      <c r="AR1036">
        <v>24</v>
      </c>
      <c r="AS1036">
        <v>16</v>
      </c>
      <c r="AT1036">
        <v>15</v>
      </c>
      <c r="AU1036">
        <v>37</v>
      </c>
      <c r="AV1036">
        <v>25</v>
      </c>
      <c r="AW1036">
        <v>43</v>
      </c>
      <c r="AX1036">
        <v>43</v>
      </c>
      <c r="AY1036">
        <v>25</v>
      </c>
      <c r="AZ1036">
        <v>20</v>
      </c>
      <c r="BA1036">
        <v>24</v>
      </c>
      <c r="BB1036" t="s">
        <v>5362</v>
      </c>
      <c r="BG1036" t="e" cm="1">
        <f t="array" ref="BG1036">_xlfn.IFS(
  ISNUMBER(SEARCH("Ipad", Inventory[[#This Row],[Desc]])), "Apple")</f>
        <v>#N/A</v>
      </c>
    </row>
    <row r="1037" spans="1:59" x14ac:dyDescent="0.25">
      <c r="A1037">
        <v>125240</v>
      </c>
      <c r="B1037" t="s">
        <v>2536</v>
      </c>
      <c r="C1037" t="s">
        <v>58</v>
      </c>
      <c r="D1037">
        <v>0</v>
      </c>
      <c r="E1037">
        <v>0</v>
      </c>
      <c r="G1037" t="s">
        <v>2537</v>
      </c>
      <c r="H1037" s="21">
        <v>45193.940200150464</v>
      </c>
      <c r="I1037" t="s">
        <v>5350</v>
      </c>
      <c r="J1037" t="s">
        <v>51</v>
      </c>
      <c r="K1037" t="b">
        <v>0</v>
      </c>
      <c r="N1037" t="s">
        <v>52</v>
      </c>
      <c r="O1037">
        <v>3.77</v>
      </c>
      <c r="Q1037">
        <v>3.77</v>
      </c>
      <c r="R1037">
        <v>6.8181000000000003</v>
      </c>
      <c r="S1037">
        <v>0</v>
      </c>
      <c r="T1037">
        <v>0</v>
      </c>
      <c r="X1037" t="s">
        <v>47</v>
      </c>
      <c r="Y1037">
        <v>371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24</v>
      </c>
      <c r="AP1037">
        <v>28</v>
      </c>
      <c r="AQ1037">
        <v>18</v>
      </c>
      <c r="AR1037">
        <v>20</v>
      </c>
      <c r="AS1037">
        <v>17</v>
      </c>
      <c r="AT1037">
        <v>13</v>
      </c>
      <c r="AU1037">
        <v>21</v>
      </c>
      <c r="AV1037">
        <v>19</v>
      </c>
      <c r="AW1037">
        <v>20</v>
      </c>
      <c r="AX1037">
        <v>16</v>
      </c>
      <c r="AY1037">
        <v>3</v>
      </c>
      <c r="AZ1037">
        <v>9</v>
      </c>
      <c r="BA1037">
        <v>20</v>
      </c>
      <c r="BB1037" t="s">
        <v>5362</v>
      </c>
      <c r="BG1037" t="e" cm="1">
        <f t="array" ref="BG1037">_xlfn.IFS(
  ISNUMBER(SEARCH("Ipad", Inventory[[#This Row],[Desc]])), "Apple")</f>
        <v>#N/A</v>
      </c>
    </row>
    <row r="1038" spans="1:59" x14ac:dyDescent="0.25">
      <c r="A1038">
        <v>125241</v>
      </c>
      <c r="B1038" t="s">
        <v>2538</v>
      </c>
      <c r="C1038" t="s">
        <v>58</v>
      </c>
      <c r="D1038">
        <v>4</v>
      </c>
      <c r="E1038">
        <v>0</v>
      </c>
      <c r="G1038" t="s">
        <v>2539</v>
      </c>
      <c r="H1038" s="21">
        <v>45193.940200150464</v>
      </c>
      <c r="I1038" t="s">
        <v>5350</v>
      </c>
      <c r="J1038" t="s">
        <v>51</v>
      </c>
      <c r="K1038" t="b">
        <v>0</v>
      </c>
      <c r="N1038" t="s">
        <v>52</v>
      </c>
      <c r="O1038">
        <v>3.77</v>
      </c>
      <c r="Q1038">
        <v>3.77</v>
      </c>
      <c r="R1038">
        <v>6.8181000000000003</v>
      </c>
      <c r="S1038">
        <v>0</v>
      </c>
      <c r="T1038">
        <v>0</v>
      </c>
      <c r="X1038" t="s">
        <v>47</v>
      </c>
      <c r="Y1038">
        <v>249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37</v>
      </c>
      <c r="AP1038">
        <v>39</v>
      </c>
      <c r="AQ1038">
        <v>33</v>
      </c>
      <c r="AR1038">
        <v>36</v>
      </c>
      <c r="AS1038">
        <v>28</v>
      </c>
      <c r="AT1038">
        <v>20</v>
      </c>
      <c r="AU1038">
        <v>44</v>
      </c>
      <c r="AV1038">
        <v>27</v>
      </c>
      <c r="AW1038">
        <v>41</v>
      </c>
      <c r="AX1038">
        <v>49</v>
      </c>
      <c r="AY1038">
        <v>19</v>
      </c>
      <c r="AZ1038">
        <v>29</v>
      </c>
      <c r="BA1038">
        <v>34</v>
      </c>
      <c r="BB1038" t="s">
        <v>5362</v>
      </c>
      <c r="BG1038" t="e" cm="1">
        <f t="array" ref="BG1038">_xlfn.IFS(
  ISNUMBER(SEARCH("Ipad", Inventory[[#This Row],[Desc]])), "Apple")</f>
        <v>#N/A</v>
      </c>
    </row>
    <row r="1039" spans="1:59" x14ac:dyDescent="0.25">
      <c r="A1039">
        <v>125242</v>
      </c>
      <c r="B1039" t="s">
        <v>2540</v>
      </c>
      <c r="C1039" t="s">
        <v>58</v>
      </c>
      <c r="D1039">
        <v>4</v>
      </c>
      <c r="E1039">
        <v>0</v>
      </c>
      <c r="F1039" t="s">
        <v>2541</v>
      </c>
      <c r="G1039" t="s">
        <v>2542</v>
      </c>
      <c r="H1039" s="21">
        <v>45193.940200150464</v>
      </c>
      <c r="I1039" t="s">
        <v>5350</v>
      </c>
      <c r="J1039" t="s">
        <v>51</v>
      </c>
      <c r="K1039" t="b">
        <v>0</v>
      </c>
      <c r="N1039" t="s">
        <v>52</v>
      </c>
      <c r="O1039">
        <v>2.38</v>
      </c>
      <c r="Q1039">
        <v>2.38</v>
      </c>
      <c r="R1039">
        <v>4.5453999999999999</v>
      </c>
      <c r="S1039">
        <v>0</v>
      </c>
      <c r="T1039">
        <v>0</v>
      </c>
      <c r="X1039" t="s">
        <v>47</v>
      </c>
      <c r="Y1039">
        <v>167</v>
      </c>
      <c r="Z1039">
        <v>0</v>
      </c>
      <c r="AA1039">
        <v>70</v>
      </c>
      <c r="AB1039">
        <v>70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33</v>
      </c>
      <c r="AP1039">
        <v>32</v>
      </c>
      <c r="AQ1039">
        <v>23</v>
      </c>
      <c r="AR1039">
        <v>32</v>
      </c>
      <c r="AS1039">
        <v>24</v>
      </c>
      <c r="AT1039">
        <v>19</v>
      </c>
      <c r="AU1039">
        <v>29</v>
      </c>
      <c r="AV1039">
        <v>27</v>
      </c>
      <c r="AW1039">
        <v>24</v>
      </c>
      <c r="AX1039">
        <v>37</v>
      </c>
      <c r="AY1039">
        <v>14</v>
      </c>
      <c r="AZ1039">
        <v>4</v>
      </c>
      <c r="BA1039">
        <v>14</v>
      </c>
      <c r="BB1039" t="s">
        <v>5362</v>
      </c>
      <c r="BG1039" t="e" cm="1">
        <f t="array" ref="BG1039">_xlfn.IFS(
  ISNUMBER(SEARCH("Ipad", Inventory[[#This Row],[Desc]])), "Apple")</f>
        <v>#N/A</v>
      </c>
    </row>
    <row r="1040" spans="1:59" x14ac:dyDescent="0.25">
      <c r="A1040">
        <v>125243</v>
      </c>
      <c r="B1040" t="s">
        <v>2543</v>
      </c>
      <c r="C1040" t="s">
        <v>58</v>
      </c>
      <c r="D1040">
        <v>4</v>
      </c>
      <c r="E1040">
        <v>0</v>
      </c>
      <c r="F1040" t="s">
        <v>2544</v>
      </c>
      <c r="G1040" t="s">
        <v>2545</v>
      </c>
      <c r="H1040" s="21">
        <v>45193.940200150464</v>
      </c>
      <c r="I1040" t="s">
        <v>5350</v>
      </c>
      <c r="J1040" t="s">
        <v>51</v>
      </c>
      <c r="K1040" t="b">
        <v>0</v>
      </c>
      <c r="N1040" t="s">
        <v>52</v>
      </c>
      <c r="O1040">
        <v>2.38</v>
      </c>
      <c r="Q1040">
        <v>2.38</v>
      </c>
      <c r="R1040">
        <v>4.5453999999999999</v>
      </c>
      <c r="S1040">
        <v>0</v>
      </c>
      <c r="T1040">
        <v>0</v>
      </c>
      <c r="X1040" t="s">
        <v>47</v>
      </c>
      <c r="Y1040">
        <v>272</v>
      </c>
      <c r="Z1040">
        <v>0</v>
      </c>
      <c r="AA1040">
        <v>50</v>
      </c>
      <c r="AB1040">
        <v>50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22</v>
      </c>
      <c r="AP1040">
        <v>35</v>
      </c>
      <c r="AQ1040">
        <v>42</v>
      </c>
      <c r="AR1040">
        <v>23</v>
      </c>
      <c r="AS1040">
        <v>14</v>
      </c>
      <c r="AT1040">
        <v>5</v>
      </c>
      <c r="AU1040">
        <v>18</v>
      </c>
      <c r="AV1040">
        <v>28</v>
      </c>
      <c r="AW1040">
        <v>16</v>
      </c>
      <c r="AX1040">
        <v>24</v>
      </c>
      <c r="AY1040">
        <v>2</v>
      </c>
      <c r="AZ1040">
        <v>6</v>
      </c>
      <c r="BA1040">
        <v>10</v>
      </c>
      <c r="BB1040" t="s">
        <v>5362</v>
      </c>
      <c r="BG1040" t="e" cm="1">
        <f t="array" ref="BG1040">_xlfn.IFS(
  ISNUMBER(SEARCH("Ipad", Inventory[[#This Row],[Desc]])), "Apple")</f>
        <v>#N/A</v>
      </c>
    </row>
    <row r="1041" spans="1:59" x14ac:dyDescent="0.25">
      <c r="A1041">
        <v>125244</v>
      </c>
      <c r="B1041" t="s">
        <v>2546</v>
      </c>
      <c r="C1041" t="s">
        <v>58</v>
      </c>
      <c r="D1041">
        <v>4</v>
      </c>
      <c r="E1041">
        <v>0</v>
      </c>
      <c r="F1041" t="s">
        <v>2547</v>
      </c>
      <c r="G1041" t="s">
        <v>2548</v>
      </c>
      <c r="H1041" s="21">
        <v>45193.940200150464</v>
      </c>
      <c r="I1041" t="s">
        <v>5350</v>
      </c>
      <c r="J1041" t="s">
        <v>51</v>
      </c>
      <c r="K1041" t="b">
        <v>0</v>
      </c>
      <c r="N1041" t="s">
        <v>52</v>
      </c>
      <c r="O1041">
        <v>2.38</v>
      </c>
      <c r="Q1041">
        <v>2.38</v>
      </c>
      <c r="R1041">
        <v>4.5453999999999999</v>
      </c>
      <c r="S1041">
        <v>0</v>
      </c>
      <c r="T1041">
        <v>0</v>
      </c>
      <c r="X1041" t="s">
        <v>47</v>
      </c>
      <c r="Y1041">
        <v>188</v>
      </c>
      <c r="Z1041">
        <v>0</v>
      </c>
      <c r="AA1041">
        <v>50</v>
      </c>
      <c r="AB1041">
        <v>50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22</v>
      </c>
      <c r="AP1041">
        <v>17</v>
      </c>
      <c r="AQ1041">
        <v>32</v>
      </c>
      <c r="AR1041">
        <v>19</v>
      </c>
      <c r="AS1041">
        <v>14</v>
      </c>
      <c r="AT1041">
        <v>10</v>
      </c>
      <c r="AU1041">
        <v>18</v>
      </c>
      <c r="AV1041">
        <v>7</v>
      </c>
      <c r="AW1041">
        <v>11</v>
      </c>
      <c r="AX1041">
        <v>16</v>
      </c>
      <c r="AY1041">
        <v>6</v>
      </c>
      <c r="AZ1041">
        <v>4</v>
      </c>
      <c r="BA1041">
        <v>4</v>
      </c>
      <c r="BB1041" t="s">
        <v>5362</v>
      </c>
      <c r="BG1041" t="e" cm="1">
        <f t="array" ref="BG1041">_xlfn.IFS(
  ISNUMBER(SEARCH("Ipad", Inventory[[#This Row],[Desc]])), "Apple")</f>
        <v>#N/A</v>
      </c>
    </row>
    <row r="1042" spans="1:59" x14ac:dyDescent="0.25">
      <c r="A1042">
        <v>125245</v>
      </c>
      <c r="B1042" t="s">
        <v>2549</v>
      </c>
      <c r="C1042" t="s">
        <v>58</v>
      </c>
      <c r="D1042">
        <v>4</v>
      </c>
      <c r="E1042">
        <v>0</v>
      </c>
      <c r="F1042" t="s">
        <v>2550</v>
      </c>
      <c r="G1042" t="s">
        <v>2551</v>
      </c>
      <c r="H1042" s="21">
        <v>45193.940200150464</v>
      </c>
      <c r="I1042" t="s">
        <v>5350</v>
      </c>
      <c r="J1042" t="s">
        <v>51</v>
      </c>
      <c r="K1042" t="b">
        <v>0</v>
      </c>
      <c r="N1042" t="s">
        <v>52</v>
      </c>
      <c r="O1042">
        <v>2.38</v>
      </c>
      <c r="Q1042">
        <v>2.38</v>
      </c>
      <c r="R1042">
        <v>4.5453999999999999</v>
      </c>
      <c r="S1042">
        <v>0</v>
      </c>
      <c r="T1042">
        <v>0</v>
      </c>
      <c r="X1042" t="s">
        <v>47</v>
      </c>
      <c r="Y1042">
        <v>77</v>
      </c>
      <c r="Z1042">
        <v>0</v>
      </c>
      <c r="AA1042">
        <v>70</v>
      </c>
      <c r="AB1042">
        <v>70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32</v>
      </c>
      <c r="AP1042">
        <v>26</v>
      </c>
      <c r="AQ1042">
        <v>22</v>
      </c>
      <c r="AR1042">
        <v>0</v>
      </c>
      <c r="AS1042">
        <v>0</v>
      </c>
      <c r="AT1042">
        <v>0</v>
      </c>
      <c r="AU1042">
        <v>18</v>
      </c>
      <c r="AV1042">
        <v>19</v>
      </c>
      <c r="AW1042">
        <v>17</v>
      </c>
      <c r="AX1042">
        <v>26</v>
      </c>
      <c r="AY1042">
        <v>20</v>
      </c>
      <c r="AZ1042">
        <v>11</v>
      </c>
      <c r="BA1042">
        <v>2</v>
      </c>
      <c r="BB1042" t="s">
        <v>5362</v>
      </c>
      <c r="BG1042" t="e" cm="1">
        <f t="array" ref="BG1042">_xlfn.IFS(
  ISNUMBER(SEARCH("Ipad", Inventory[[#This Row],[Desc]])), "Apple")</f>
        <v>#N/A</v>
      </c>
    </row>
    <row r="1043" spans="1:59" x14ac:dyDescent="0.25">
      <c r="A1043">
        <v>125246</v>
      </c>
      <c r="B1043" t="s">
        <v>2552</v>
      </c>
      <c r="C1043" t="s">
        <v>58</v>
      </c>
      <c r="D1043">
        <v>4</v>
      </c>
      <c r="E1043">
        <v>0</v>
      </c>
      <c r="G1043" t="s">
        <v>2553</v>
      </c>
      <c r="H1043" s="21">
        <v>45194.01273159722</v>
      </c>
      <c r="I1043" t="s">
        <v>5350</v>
      </c>
      <c r="J1043" t="s">
        <v>51</v>
      </c>
      <c r="K1043" t="b">
        <v>0</v>
      </c>
      <c r="N1043" t="s">
        <v>52</v>
      </c>
      <c r="O1043">
        <v>2.57</v>
      </c>
      <c r="Q1043">
        <v>2.57</v>
      </c>
      <c r="R1043">
        <v>4.0909000000000004</v>
      </c>
      <c r="S1043">
        <v>0</v>
      </c>
      <c r="T1043">
        <v>0</v>
      </c>
      <c r="X1043" t="s">
        <v>47</v>
      </c>
      <c r="Y1043">
        <v>74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9</v>
      </c>
      <c r="AP1043">
        <v>12</v>
      </c>
      <c r="AQ1043">
        <v>8</v>
      </c>
      <c r="AR1043">
        <v>4</v>
      </c>
      <c r="AS1043">
        <v>2</v>
      </c>
      <c r="AT1043">
        <v>2</v>
      </c>
      <c r="AU1043">
        <v>0</v>
      </c>
      <c r="AV1043">
        <v>2</v>
      </c>
      <c r="AW1043">
        <v>1</v>
      </c>
      <c r="AX1043">
        <v>5</v>
      </c>
      <c r="AY1043">
        <v>2</v>
      </c>
      <c r="AZ1043">
        <v>4</v>
      </c>
      <c r="BA1043">
        <v>3</v>
      </c>
      <c r="BB1043" t="s">
        <v>5362</v>
      </c>
      <c r="BG1043" t="e" cm="1">
        <f t="array" ref="BG1043">_xlfn.IFS(
  ISNUMBER(SEARCH("Ipad", Inventory[[#This Row],[Desc]])), "Apple")</f>
        <v>#N/A</v>
      </c>
    </row>
    <row r="1044" spans="1:59" x14ac:dyDescent="0.25">
      <c r="A1044">
        <v>125247</v>
      </c>
      <c r="B1044" t="s">
        <v>2554</v>
      </c>
      <c r="C1044" t="s">
        <v>58</v>
      </c>
      <c r="D1044">
        <v>4</v>
      </c>
      <c r="E1044">
        <v>0</v>
      </c>
      <c r="G1044" t="s">
        <v>2555</v>
      </c>
      <c r="H1044" s="21">
        <v>45194.01273159722</v>
      </c>
      <c r="I1044" t="s">
        <v>5350</v>
      </c>
      <c r="J1044" t="s">
        <v>51</v>
      </c>
      <c r="K1044" t="b">
        <v>0</v>
      </c>
      <c r="N1044" t="s">
        <v>52</v>
      </c>
      <c r="O1044">
        <v>2.57</v>
      </c>
      <c r="Q1044">
        <v>2.57</v>
      </c>
      <c r="R1044">
        <v>4.0909000000000004</v>
      </c>
      <c r="S1044">
        <v>0</v>
      </c>
      <c r="T1044">
        <v>0</v>
      </c>
      <c r="X1044" t="s">
        <v>47</v>
      </c>
      <c r="Y1044">
        <v>50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12</v>
      </c>
      <c r="AP1044">
        <v>12</v>
      </c>
      <c r="AQ1044">
        <v>6</v>
      </c>
      <c r="AR1044">
        <v>5</v>
      </c>
      <c r="AS1044">
        <v>10</v>
      </c>
      <c r="AT1044">
        <v>6</v>
      </c>
      <c r="AU1044">
        <v>0</v>
      </c>
      <c r="AV1044">
        <v>5</v>
      </c>
      <c r="AW1044">
        <v>3</v>
      </c>
      <c r="AX1044">
        <v>0</v>
      </c>
      <c r="AY1044">
        <v>2</v>
      </c>
      <c r="AZ1044">
        <v>0</v>
      </c>
      <c r="BA1044">
        <v>1</v>
      </c>
      <c r="BB1044" t="s">
        <v>5362</v>
      </c>
      <c r="BG1044" t="e" cm="1">
        <f t="array" ref="BG1044">_xlfn.IFS(
  ISNUMBER(SEARCH("Ipad", Inventory[[#This Row],[Desc]])), "Apple")</f>
        <v>#N/A</v>
      </c>
    </row>
    <row r="1045" spans="1:59" x14ac:dyDescent="0.25">
      <c r="A1045">
        <v>125248</v>
      </c>
      <c r="B1045" t="s">
        <v>2556</v>
      </c>
      <c r="C1045" t="s">
        <v>58</v>
      </c>
      <c r="D1045">
        <v>4</v>
      </c>
      <c r="E1045">
        <v>0</v>
      </c>
      <c r="G1045" t="s">
        <v>2557</v>
      </c>
      <c r="H1045" s="21">
        <v>45194.01273159722</v>
      </c>
      <c r="I1045" t="s">
        <v>5350</v>
      </c>
      <c r="J1045" t="s">
        <v>51</v>
      </c>
      <c r="K1045" t="b">
        <v>0</v>
      </c>
      <c r="N1045" t="s">
        <v>52</v>
      </c>
      <c r="O1045">
        <v>2.57</v>
      </c>
      <c r="Q1045">
        <v>2.57</v>
      </c>
      <c r="R1045">
        <v>4.0909000000000004</v>
      </c>
      <c r="S1045">
        <v>0</v>
      </c>
      <c r="T1045">
        <v>0</v>
      </c>
      <c r="X1045" t="s">
        <v>47</v>
      </c>
      <c r="Y1045">
        <v>32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8</v>
      </c>
      <c r="AP1045">
        <v>16</v>
      </c>
      <c r="AQ1045">
        <v>12</v>
      </c>
      <c r="AR1045">
        <v>9</v>
      </c>
      <c r="AS1045">
        <v>7</v>
      </c>
      <c r="AT1045">
        <v>3</v>
      </c>
      <c r="AU1045">
        <v>4</v>
      </c>
      <c r="AV1045">
        <v>2</v>
      </c>
      <c r="AW1045">
        <v>2</v>
      </c>
      <c r="AX1045">
        <v>1</v>
      </c>
      <c r="AY1045">
        <v>0</v>
      </c>
      <c r="AZ1045">
        <v>2</v>
      </c>
      <c r="BA1045">
        <v>0</v>
      </c>
      <c r="BB1045" t="s">
        <v>5362</v>
      </c>
      <c r="BG1045" t="e" cm="1">
        <f t="array" ref="BG1045">_xlfn.IFS(
  ISNUMBER(SEARCH("Ipad", Inventory[[#This Row],[Desc]])), "Apple")</f>
        <v>#N/A</v>
      </c>
    </row>
    <row r="1046" spans="1:59" x14ac:dyDescent="0.25">
      <c r="A1046">
        <v>125249</v>
      </c>
      <c r="B1046" t="s">
        <v>2558</v>
      </c>
      <c r="C1046" t="s">
        <v>58</v>
      </c>
      <c r="D1046">
        <v>0</v>
      </c>
      <c r="E1046">
        <v>0</v>
      </c>
      <c r="G1046" t="s">
        <v>2559</v>
      </c>
      <c r="H1046" s="21">
        <v>45194.01273159722</v>
      </c>
      <c r="I1046" t="s">
        <v>5350</v>
      </c>
      <c r="J1046" t="s">
        <v>51</v>
      </c>
      <c r="K1046" t="b">
        <v>0</v>
      </c>
      <c r="N1046" t="s">
        <v>52</v>
      </c>
      <c r="O1046">
        <v>2.57</v>
      </c>
      <c r="Q1046">
        <v>2.57</v>
      </c>
      <c r="R1046">
        <v>0</v>
      </c>
      <c r="S1046">
        <v>0</v>
      </c>
      <c r="T1046">
        <v>0</v>
      </c>
      <c r="X1046" t="s">
        <v>47</v>
      </c>
      <c r="Y1046">
        <v>97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t="s">
        <v>5362</v>
      </c>
      <c r="BG1046" t="e" cm="1">
        <f t="array" ref="BG1046">_xlfn.IFS(
  ISNUMBER(SEARCH("Ipad", Inventory[[#This Row],[Desc]])), "Apple")</f>
        <v>#N/A</v>
      </c>
    </row>
    <row r="1047" spans="1:59" x14ac:dyDescent="0.25">
      <c r="A1047">
        <v>125250</v>
      </c>
      <c r="B1047" t="s">
        <v>2560</v>
      </c>
      <c r="C1047" t="s">
        <v>58</v>
      </c>
      <c r="D1047">
        <v>4</v>
      </c>
      <c r="E1047">
        <v>0</v>
      </c>
      <c r="G1047" t="s">
        <v>2561</v>
      </c>
      <c r="H1047" s="21">
        <v>45194.01273159722</v>
      </c>
      <c r="I1047" t="s">
        <v>5350</v>
      </c>
      <c r="J1047" t="s">
        <v>51</v>
      </c>
      <c r="K1047" t="b">
        <v>0</v>
      </c>
      <c r="N1047" t="s">
        <v>52</v>
      </c>
      <c r="O1047">
        <v>2.57</v>
      </c>
      <c r="Q1047">
        <v>2.57</v>
      </c>
      <c r="R1047">
        <v>5.0675999999999997</v>
      </c>
      <c r="S1047">
        <v>0</v>
      </c>
      <c r="T1047">
        <v>0</v>
      </c>
      <c r="X1047" t="s">
        <v>47</v>
      </c>
      <c r="Y1047">
        <v>19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8</v>
      </c>
      <c r="AP1047">
        <v>19</v>
      </c>
      <c r="AQ1047">
        <v>0</v>
      </c>
      <c r="AR1047">
        <v>4</v>
      </c>
      <c r="AS1047">
        <v>2</v>
      </c>
      <c r="AT1047">
        <v>1</v>
      </c>
      <c r="AU1047">
        <v>0</v>
      </c>
      <c r="AV1047">
        <v>0</v>
      </c>
      <c r="AW1047">
        <v>4</v>
      </c>
      <c r="AX1047">
        <v>3</v>
      </c>
      <c r="AY1047">
        <v>2</v>
      </c>
      <c r="AZ1047">
        <v>2</v>
      </c>
      <c r="BA1047">
        <v>2</v>
      </c>
      <c r="BB1047" t="s">
        <v>5362</v>
      </c>
      <c r="BG1047" t="e" cm="1">
        <f t="array" ref="BG1047">_xlfn.IFS(
  ISNUMBER(SEARCH("Ipad", Inventory[[#This Row],[Desc]])), "Apple")</f>
        <v>#N/A</v>
      </c>
    </row>
    <row r="1048" spans="1:59" x14ac:dyDescent="0.25">
      <c r="A1048">
        <v>125251</v>
      </c>
      <c r="B1048" t="s">
        <v>2562</v>
      </c>
      <c r="C1048" t="s">
        <v>58</v>
      </c>
      <c r="D1048">
        <v>4</v>
      </c>
      <c r="E1048">
        <v>0</v>
      </c>
      <c r="G1048" t="s">
        <v>2563</v>
      </c>
      <c r="H1048" s="21">
        <v>45194.01273159722</v>
      </c>
      <c r="I1048" t="s">
        <v>5350</v>
      </c>
      <c r="J1048" t="s">
        <v>51</v>
      </c>
      <c r="K1048" t="b">
        <v>0</v>
      </c>
      <c r="N1048" t="s">
        <v>52</v>
      </c>
      <c r="O1048">
        <v>2.57</v>
      </c>
      <c r="Q1048">
        <v>2.57</v>
      </c>
      <c r="R1048">
        <v>4.0909000000000004</v>
      </c>
      <c r="S1048">
        <v>0</v>
      </c>
      <c r="T1048">
        <v>0</v>
      </c>
      <c r="X1048" t="s">
        <v>47</v>
      </c>
      <c r="Y1048">
        <v>7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21</v>
      </c>
      <c r="AP1048">
        <v>6</v>
      </c>
      <c r="AQ1048">
        <v>8</v>
      </c>
      <c r="AR1048">
        <v>4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 t="s">
        <v>5362</v>
      </c>
      <c r="BG1048" t="e" cm="1">
        <f t="array" ref="BG1048">_xlfn.IFS(
  ISNUMBER(SEARCH("Ipad", Inventory[[#This Row],[Desc]])), "Apple")</f>
        <v>#N/A</v>
      </c>
    </row>
    <row r="1049" spans="1:59" x14ac:dyDescent="0.25">
      <c r="A1049">
        <v>125252</v>
      </c>
      <c r="B1049" t="s">
        <v>2564</v>
      </c>
      <c r="C1049" t="s">
        <v>58</v>
      </c>
      <c r="D1049">
        <v>4</v>
      </c>
      <c r="E1049">
        <v>0</v>
      </c>
      <c r="G1049" t="s">
        <v>2565</v>
      </c>
      <c r="H1049" s="21">
        <v>45194.01273159722</v>
      </c>
      <c r="I1049" t="s">
        <v>5350</v>
      </c>
      <c r="J1049" t="s">
        <v>51</v>
      </c>
      <c r="K1049" t="b">
        <v>0</v>
      </c>
      <c r="N1049" t="s">
        <v>52</v>
      </c>
      <c r="O1049">
        <v>2.57</v>
      </c>
      <c r="Q1049">
        <v>2.57</v>
      </c>
      <c r="R1049">
        <v>4.0909000000000004</v>
      </c>
      <c r="S1049">
        <v>0</v>
      </c>
      <c r="T1049">
        <v>0</v>
      </c>
      <c r="X1049" t="s">
        <v>47</v>
      </c>
      <c r="Y1049">
        <v>43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9</v>
      </c>
      <c r="AP1049">
        <v>4</v>
      </c>
      <c r="AQ1049">
        <v>6</v>
      </c>
      <c r="AR1049">
        <v>2</v>
      </c>
      <c r="AS1049">
        <v>4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 t="s">
        <v>5362</v>
      </c>
      <c r="BG1049" t="e" cm="1">
        <f t="array" ref="BG1049">_xlfn.IFS(
  ISNUMBER(SEARCH("Ipad", Inventory[[#This Row],[Desc]])), "Apple")</f>
        <v>#N/A</v>
      </c>
    </row>
    <row r="1050" spans="1:59" x14ac:dyDescent="0.25">
      <c r="A1050">
        <v>125253</v>
      </c>
      <c r="B1050" t="s">
        <v>2566</v>
      </c>
      <c r="C1050" t="s">
        <v>114</v>
      </c>
      <c r="D1050">
        <v>0</v>
      </c>
      <c r="E1050">
        <v>0</v>
      </c>
      <c r="G1050" t="s">
        <v>2567</v>
      </c>
      <c r="H1050" s="21">
        <v>45194.01273159722</v>
      </c>
      <c r="I1050" t="s">
        <v>5350</v>
      </c>
      <c r="J1050" t="s">
        <v>51</v>
      </c>
      <c r="K1050" t="b">
        <v>0</v>
      </c>
      <c r="N1050" t="s">
        <v>52</v>
      </c>
      <c r="O1050">
        <v>2.57</v>
      </c>
      <c r="Q1050">
        <v>2.57</v>
      </c>
      <c r="R1050">
        <v>3.6362999999999999</v>
      </c>
      <c r="S1050">
        <v>0</v>
      </c>
      <c r="T1050">
        <v>0</v>
      </c>
      <c r="X1050" t="s">
        <v>47</v>
      </c>
      <c r="Y1050">
        <v>52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17</v>
      </c>
      <c r="AP1050">
        <v>14</v>
      </c>
      <c r="AQ1050">
        <v>13</v>
      </c>
      <c r="AR1050">
        <v>13</v>
      </c>
      <c r="AS1050">
        <v>14</v>
      </c>
      <c r="AT1050">
        <v>5</v>
      </c>
      <c r="AU1050">
        <v>9</v>
      </c>
      <c r="AV1050">
        <v>11</v>
      </c>
      <c r="AW1050">
        <v>4</v>
      </c>
      <c r="AX1050">
        <v>7</v>
      </c>
      <c r="AY1050">
        <v>4</v>
      </c>
      <c r="AZ1050">
        <v>10</v>
      </c>
      <c r="BA1050">
        <v>7</v>
      </c>
      <c r="BB1050" t="s">
        <v>5362</v>
      </c>
      <c r="BG1050" t="e" cm="1">
        <f t="array" ref="BG1050">_xlfn.IFS(
  ISNUMBER(SEARCH("Ipad", Inventory[[#This Row],[Desc]])), "Apple")</f>
        <v>#N/A</v>
      </c>
    </row>
    <row r="1051" spans="1:59" x14ac:dyDescent="0.25">
      <c r="A1051">
        <v>125254</v>
      </c>
      <c r="B1051" t="s">
        <v>2568</v>
      </c>
      <c r="C1051" t="s">
        <v>114</v>
      </c>
      <c r="D1051">
        <v>0</v>
      </c>
      <c r="E1051">
        <v>0</v>
      </c>
      <c r="G1051" t="s">
        <v>2569</v>
      </c>
      <c r="H1051" s="21">
        <v>45194.01273159722</v>
      </c>
      <c r="I1051" t="s">
        <v>5350</v>
      </c>
      <c r="J1051" t="s">
        <v>51</v>
      </c>
      <c r="K1051" t="b">
        <v>0</v>
      </c>
      <c r="N1051" t="s">
        <v>52</v>
      </c>
      <c r="O1051">
        <v>2.57</v>
      </c>
      <c r="Q1051">
        <v>2.57</v>
      </c>
      <c r="R1051">
        <v>3.6362999999999999</v>
      </c>
      <c r="S1051">
        <v>0</v>
      </c>
      <c r="T1051">
        <v>0</v>
      </c>
      <c r="X1051" t="s">
        <v>47</v>
      </c>
      <c r="Y1051">
        <v>114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11</v>
      </c>
      <c r="AP1051">
        <v>6</v>
      </c>
      <c r="AQ1051">
        <v>3</v>
      </c>
      <c r="AR1051">
        <v>8</v>
      </c>
      <c r="AS1051">
        <v>5</v>
      </c>
      <c r="AT1051">
        <v>3</v>
      </c>
      <c r="AU1051">
        <v>2</v>
      </c>
      <c r="AV1051">
        <v>8</v>
      </c>
      <c r="AW1051">
        <v>14</v>
      </c>
      <c r="AX1051">
        <v>13</v>
      </c>
      <c r="AY1051">
        <v>4</v>
      </c>
      <c r="AZ1051">
        <v>5</v>
      </c>
      <c r="BA1051">
        <v>8</v>
      </c>
      <c r="BB1051" t="s">
        <v>5362</v>
      </c>
      <c r="BG1051" t="e" cm="1">
        <f t="array" ref="BG1051">_xlfn.IFS(
  ISNUMBER(SEARCH("Ipad", Inventory[[#This Row],[Desc]])), "Apple")</f>
        <v>#N/A</v>
      </c>
    </row>
    <row r="1052" spans="1:59" x14ac:dyDescent="0.25">
      <c r="A1052">
        <v>125255</v>
      </c>
      <c r="B1052" t="s">
        <v>2570</v>
      </c>
      <c r="C1052" t="s">
        <v>114</v>
      </c>
      <c r="D1052">
        <v>0</v>
      </c>
      <c r="E1052">
        <v>0</v>
      </c>
      <c r="G1052" t="s">
        <v>2571</v>
      </c>
      <c r="H1052" s="21">
        <v>45194.012731793984</v>
      </c>
      <c r="I1052" t="s">
        <v>5350</v>
      </c>
      <c r="J1052" t="s">
        <v>51</v>
      </c>
      <c r="K1052" t="b">
        <v>0</v>
      </c>
      <c r="N1052" t="s">
        <v>52</v>
      </c>
      <c r="O1052">
        <v>2.57</v>
      </c>
      <c r="Q1052">
        <v>2.57</v>
      </c>
      <c r="R1052">
        <v>3.6362999999999999</v>
      </c>
      <c r="S1052">
        <v>0</v>
      </c>
      <c r="T1052">
        <v>0</v>
      </c>
      <c r="X1052" t="s">
        <v>47</v>
      </c>
      <c r="Y1052">
        <v>107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8</v>
      </c>
      <c r="AP1052">
        <v>12</v>
      </c>
      <c r="AQ1052">
        <v>8</v>
      </c>
      <c r="AR1052">
        <v>5</v>
      </c>
      <c r="AS1052">
        <v>8</v>
      </c>
      <c r="AT1052">
        <v>4</v>
      </c>
      <c r="AU1052">
        <v>4</v>
      </c>
      <c r="AV1052">
        <v>3</v>
      </c>
      <c r="AW1052">
        <v>2</v>
      </c>
      <c r="AX1052">
        <v>6</v>
      </c>
      <c r="AY1052">
        <v>4</v>
      </c>
      <c r="AZ1052">
        <v>2</v>
      </c>
      <c r="BA1052">
        <v>5</v>
      </c>
      <c r="BB1052" t="s">
        <v>5362</v>
      </c>
      <c r="BG1052" t="e" cm="1">
        <f t="array" ref="BG1052">_xlfn.IFS(
  ISNUMBER(SEARCH("Ipad", Inventory[[#This Row],[Desc]])), "Apple")</f>
        <v>#N/A</v>
      </c>
    </row>
    <row r="1053" spans="1:59" x14ac:dyDescent="0.25">
      <c r="A1053">
        <v>125256</v>
      </c>
      <c r="B1053" t="s">
        <v>2572</v>
      </c>
      <c r="C1053" t="s">
        <v>114</v>
      </c>
      <c r="D1053">
        <v>0</v>
      </c>
      <c r="E1053">
        <v>0</v>
      </c>
      <c r="G1053" t="s">
        <v>2573</v>
      </c>
      <c r="H1053" s="21">
        <v>45194.012731793984</v>
      </c>
      <c r="I1053" t="s">
        <v>5350</v>
      </c>
      <c r="J1053" t="s">
        <v>51</v>
      </c>
      <c r="K1053" t="b">
        <v>0</v>
      </c>
      <c r="N1053" t="s">
        <v>52</v>
      </c>
      <c r="O1053">
        <v>2.57</v>
      </c>
      <c r="Q1053">
        <v>2.57</v>
      </c>
      <c r="R1053">
        <v>3.6362999999999999</v>
      </c>
      <c r="S1053">
        <v>0</v>
      </c>
      <c r="T1053">
        <v>0</v>
      </c>
      <c r="X1053" t="s">
        <v>47</v>
      </c>
      <c r="Y1053">
        <v>112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7</v>
      </c>
      <c r="AP1053">
        <v>11</v>
      </c>
      <c r="AQ1053">
        <v>4</v>
      </c>
      <c r="AR1053">
        <v>8</v>
      </c>
      <c r="AS1053">
        <v>4</v>
      </c>
      <c r="AT1053">
        <v>3</v>
      </c>
      <c r="AU1053">
        <v>4</v>
      </c>
      <c r="AV1053">
        <v>5</v>
      </c>
      <c r="AW1053">
        <v>1</v>
      </c>
      <c r="AX1053">
        <v>2</v>
      </c>
      <c r="AY1053">
        <v>3</v>
      </c>
      <c r="AZ1053">
        <v>1</v>
      </c>
      <c r="BA1053">
        <v>2</v>
      </c>
      <c r="BB1053" t="s">
        <v>5362</v>
      </c>
      <c r="BG1053" t="e" cm="1">
        <f t="array" ref="BG1053">_xlfn.IFS(
  ISNUMBER(SEARCH("Ipad", Inventory[[#This Row],[Desc]])), "Apple")</f>
        <v>#N/A</v>
      </c>
    </row>
    <row r="1054" spans="1:59" x14ac:dyDescent="0.25">
      <c r="A1054">
        <v>125257</v>
      </c>
      <c r="B1054" t="s">
        <v>2574</v>
      </c>
      <c r="C1054" t="s">
        <v>114</v>
      </c>
      <c r="D1054">
        <v>0</v>
      </c>
      <c r="E1054">
        <v>0</v>
      </c>
      <c r="G1054" t="s">
        <v>2575</v>
      </c>
      <c r="H1054" s="21">
        <v>45194.012731793984</v>
      </c>
      <c r="I1054" t="s">
        <v>5350</v>
      </c>
      <c r="J1054" t="s">
        <v>51</v>
      </c>
      <c r="K1054" t="b">
        <v>0</v>
      </c>
      <c r="N1054" t="s">
        <v>52</v>
      </c>
      <c r="O1054">
        <v>2.57</v>
      </c>
      <c r="Q1054">
        <v>2.57</v>
      </c>
      <c r="R1054">
        <v>3.6362999999999999</v>
      </c>
      <c r="S1054">
        <v>0</v>
      </c>
      <c r="T1054">
        <v>0</v>
      </c>
      <c r="X1054" t="s">
        <v>47</v>
      </c>
      <c r="Y1054">
        <v>26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17</v>
      </c>
      <c r="AP1054">
        <v>10</v>
      </c>
      <c r="AQ1054">
        <v>9</v>
      </c>
      <c r="AR1054">
        <v>9</v>
      </c>
      <c r="AS1054">
        <v>7</v>
      </c>
      <c r="AT1054">
        <v>3</v>
      </c>
      <c r="AU1054">
        <v>8</v>
      </c>
      <c r="AV1054">
        <v>6</v>
      </c>
      <c r="AW1054">
        <v>7</v>
      </c>
      <c r="AX1054">
        <v>13</v>
      </c>
      <c r="AY1054">
        <v>2</v>
      </c>
      <c r="AZ1054">
        <v>0</v>
      </c>
      <c r="BA1054">
        <v>1</v>
      </c>
      <c r="BB1054" t="s">
        <v>5362</v>
      </c>
      <c r="BG1054" t="e" cm="1">
        <f t="array" ref="BG1054">_xlfn.IFS(
  ISNUMBER(SEARCH("Ipad", Inventory[[#This Row],[Desc]])), "Apple")</f>
        <v>#N/A</v>
      </c>
    </row>
    <row r="1055" spans="1:59" x14ac:dyDescent="0.25">
      <c r="A1055">
        <v>125258</v>
      </c>
      <c r="B1055" t="s">
        <v>2576</v>
      </c>
      <c r="C1055" t="s">
        <v>114</v>
      </c>
      <c r="D1055">
        <v>0</v>
      </c>
      <c r="E1055">
        <v>0</v>
      </c>
      <c r="G1055" t="s">
        <v>2577</v>
      </c>
      <c r="H1055" s="21">
        <v>45194.012731793984</v>
      </c>
      <c r="I1055" t="s">
        <v>5350</v>
      </c>
      <c r="J1055" t="s">
        <v>51</v>
      </c>
      <c r="K1055" t="b">
        <v>0</v>
      </c>
      <c r="N1055" t="s">
        <v>52</v>
      </c>
      <c r="O1055">
        <v>2.57</v>
      </c>
      <c r="Q1055">
        <v>2.57</v>
      </c>
      <c r="R1055">
        <v>3.6362999999999999</v>
      </c>
      <c r="S1055">
        <v>0</v>
      </c>
      <c r="T1055">
        <v>0</v>
      </c>
      <c r="X1055" t="s">
        <v>47</v>
      </c>
      <c r="Y1055">
        <v>7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21</v>
      </c>
      <c r="AP1055">
        <v>16</v>
      </c>
      <c r="AQ1055">
        <v>15</v>
      </c>
      <c r="AR1055">
        <v>20</v>
      </c>
      <c r="AS1055">
        <v>11</v>
      </c>
      <c r="AT1055">
        <v>12</v>
      </c>
      <c r="AU1055">
        <v>14</v>
      </c>
      <c r="AV1055">
        <v>7</v>
      </c>
      <c r="AW1055">
        <v>0</v>
      </c>
      <c r="AX1055">
        <v>2</v>
      </c>
      <c r="AY1055">
        <v>1</v>
      </c>
      <c r="AZ1055">
        <v>0</v>
      </c>
      <c r="BA1055">
        <v>0</v>
      </c>
      <c r="BB1055" t="s">
        <v>5362</v>
      </c>
      <c r="BG1055" t="e" cm="1">
        <f t="array" ref="BG1055">_xlfn.IFS(
  ISNUMBER(SEARCH("Ipad", Inventory[[#This Row],[Desc]])), "Apple")</f>
        <v>#N/A</v>
      </c>
    </row>
    <row r="1056" spans="1:59" x14ac:dyDescent="0.25">
      <c r="A1056">
        <v>125259</v>
      </c>
      <c r="B1056" t="s">
        <v>2578</v>
      </c>
      <c r="C1056" t="s">
        <v>114</v>
      </c>
      <c r="D1056">
        <v>0</v>
      </c>
      <c r="E1056">
        <v>0</v>
      </c>
      <c r="G1056" t="s">
        <v>2579</v>
      </c>
      <c r="H1056" s="21">
        <v>45194.012731793984</v>
      </c>
      <c r="I1056" t="s">
        <v>5350</v>
      </c>
      <c r="J1056" t="s">
        <v>51</v>
      </c>
      <c r="K1056" t="b">
        <v>0</v>
      </c>
      <c r="N1056" t="s">
        <v>52</v>
      </c>
      <c r="O1056">
        <v>4.3</v>
      </c>
      <c r="Q1056">
        <v>4.3</v>
      </c>
      <c r="R1056">
        <v>7</v>
      </c>
      <c r="S1056">
        <v>0</v>
      </c>
      <c r="T1056">
        <v>0</v>
      </c>
      <c r="X1056" t="s">
        <v>47</v>
      </c>
      <c r="Y1056">
        <v>66</v>
      </c>
      <c r="Z1056">
        <v>1</v>
      </c>
      <c r="AA1056">
        <v>50</v>
      </c>
      <c r="AB1056">
        <v>50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25</v>
      </c>
      <c r="AP1056">
        <v>26</v>
      </c>
      <c r="AQ1056">
        <v>25</v>
      </c>
      <c r="AR1056">
        <v>39</v>
      </c>
      <c r="AS1056">
        <v>10</v>
      </c>
      <c r="AT1056">
        <v>21</v>
      </c>
      <c r="AU1056">
        <v>26</v>
      </c>
      <c r="AV1056">
        <v>19</v>
      </c>
      <c r="AW1056">
        <v>26</v>
      </c>
      <c r="AX1056">
        <v>53</v>
      </c>
      <c r="AY1056">
        <v>22</v>
      </c>
      <c r="AZ1056">
        <v>28</v>
      </c>
      <c r="BA1056">
        <v>29</v>
      </c>
      <c r="BB1056" t="s">
        <v>5362</v>
      </c>
      <c r="BG1056" t="e" cm="1">
        <f t="array" ref="BG1056">_xlfn.IFS(
  ISNUMBER(SEARCH("Ipad", Inventory[[#This Row],[Desc]])), "Apple")</f>
        <v>#N/A</v>
      </c>
    </row>
    <row r="1057" spans="1:59" x14ac:dyDescent="0.25">
      <c r="A1057">
        <v>125260</v>
      </c>
      <c r="B1057" t="s">
        <v>2580</v>
      </c>
      <c r="C1057" t="s">
        <v>114</v>
      </c>
      <c r="D1057">
        <v>0</v>
      </c>
      <c r="E1057">
        <v>0</v>
      </c>
      <c r="G1057" t="s">
        <v>2581</v>
      </c>
      <c r="H1057" s="21">
        <v>45194.012731793984</v>
      </c>
      <c r="I1057" t="s">
        <v>5350</v>
      </c>
      <c r="J1057" t="s">
        <v>51</v>
      </c>
      <c r="K1057" t="b">
        <v>0</v>
      </c>
      <c r="N1057" t="s">
        <v>52</v>
      </c>
      <c r="O1057">
        <v>4.3</v>
      </c>
      <c r="Q1057">
        <v>4.3</v>
      </c>
      <c r="R1057">
        <v>7</v>
      </c>
      <c r="S1057">
        <v>0</v>
      </c>
      <c r="T1057">
        <v>0</v>
      </c>
      <c r="X1057" t="s">
        <v>47</v>
      </c>
      <c r="Y1057">
        <v>68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10</v>
      </c>
      <c r="AP1057">
        <v>5</v>
      </c>
      <c r="AQ1057">
        <v>2</v>
      </c>
      <c r="AR1057">
        <v>5</v>
      </c>
      <c r="AS1057">
        <v>6</v>
      </c>
      <c r="AT1057">
        <v>3</v>
      </c>
      <c r="AU1057">
        <v>1</v>
      </c>
      <c r="AV1057">
        <v>8</v>
      </c>
      <c r="AW1057">
        <v>3</v>
      </c>
      <c r="AX1057">
        <v>8</v>
      </c>
      <c r="AY1057">
        <v>7</v>
      </c>
      <c r="AZ1057">
        <v>8</v>
      </c>
      <c r="BA1057">
        <v>11</v>
      </c>
      <c r="BB1057" t="s">
        <v>5362</v>
      </c>
      <c r="BG1057" t="e" cm="1">
        <f t="array" ref="BG1057">_xlfn.IFS(
  ISNUMBER(SEARCH("Ipad", Inventory[[#This Row],[Desc]])), "Apple")</f>
        <v>#N/A</v>
      </c>
    </row>
    <row r="1058" spans="1:59" x14ac:dyDescent="0.25">
      <c r="A1058">
        <v>125261</v>
      </c>
      <c r="B1058" t="s">
        <v>2582</v>
      </c>
      <c r="C1058" t="s">
        <v>114</v>
      </c>
      <c r="D1058">
        <v>0</v>
      </c>
      <c r="E1058">
        <v>0</v>
      </c>
      <c r="G1058" t="s">
        <v>2583</v>
      </c>
      <c r="H1058" s="21">
        <v>45194.012731793984</v>
      </c>
      <c r="I1058" t="s">
        <v>5350</v>
      </c>
      <c r="J1058" t="s">
        <v>51</v>
      </c>
      <c r="K1058" t="b">
        <v>0</v>
      </c>
      <c r="N1058" t="s">
        <v>52</v>
      </c>
      <c r="O1058">
        <v>4.3</v>
      </c>
      <c r="Q1058">
        <v>4.3</v>
      </c>
      <c r="R1058">
        <v>7</v>
      </c>
      <c r="S1058">
        <v>0</v>
      </c>
      <c r="T1058">
        <v>0</v>
      </c>
      <c r="X1058" t="s">
        <v>47</v>
      </c>
      <c r="Y1058">
        <v>81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8</v>
      </c>
      <c r="AP1058">
        <v>7</v>
      </c>
      <c r="AQ1058">
        <v>10</v>
      </c>
      <c r="AR1058">
        <v>11</v>
      </c>
      <c r="AS1058">
        <v>12</v>
      </c>
      <c r="AT1058">
        <v>7</v>
      </c>
      <c r="AU1058">
        <v>4</v>
      </c>
      <c r="AV1058">
        <v>3</v>
      </c>
      <c r="AW1058">
        <v>9</v>
      </c>
      <c r="AX1058">
        <v>15</v>
      </c>
      <c r="AY1058">
        <v>2</v>
      </c>
      <c r="AZ1058">
        <v>1</v>
      </c>
      <c r="BA1058">
        <v>10</v>
      </c>
      <c r="BB1058" t="s">
        <v>5362</v>
      </c>
      <c r="BG1058" t="e" cm="1">
        <f t="array" ref="BG1058">_xlfn.IFS(
  ISNUMBER(SEARCH("Ipad", Inventory[[#This Row],[Desc]])), "Apple")</f>
        <v>#N/A</v>
      </c>
    </row>
    <row r="1059" spans="1:59" x14ac:dyDescent="0.25">
      <c r="A1059">
        <v>125262</v>
      </c>
      <c r="B1059" t="s">
        <v>2584</v>
      </c>
      <c r="C1059" t="s">
        <v>114</v>
      </c>
      <c r="D1059">
        <v>0</v>
      </c>
      <c r="E1059">
        <v>0</v>
      </c>
      <c r="G1059" t="s">
        <v>2585</v>
      </c>
      <c r="H1059" s="21">
        <v>45194.012731793984</v>
      </c>
      <c r="I1059" t="s">
        <v>5350</v>
      </c>
      <c r="J1059" t="s">
        <v>51</v>
      </c>
      <c r="K1059" t="b">
        <v>0</v>
      </c>
      <c r="N1059" t="s">
        <v>52</v>
      </c>
      <c r="O1059">
        <v>4.3</v>
      </c>
      <c r="Q1059">
        <v>4.3</v>
      </c>
      <c r="R1059">
        <v>7</v>
      </c>
      <c r="S1059">
        <v>0</v>
      </c>
      <c r="T1059">
        <v>0</v>
      </c>
      <c r="X1059" t="s">
        <v>47</v>
      </c>
      <c r="Y1059">
        <v>59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</v>
      </c>
      <c r="AP1059">
        <v>5</v>
      </c>
      <c r="AQ1059">
        <v>24</v>
      </c>
      <c r="AR1059">
        <v>12</v>
      </c>
      <c r="AS1059">
        <v>8</v>
      </c>
      <c r="AT1059">
        <v>7</v>
      </c>
      <c r="AU1059">
        <v>15</v>
      </c>
      <c r="AV1059">
        <v>12</v>
      </c>
      <c r="AW1059">
        <v>17</v>
      </c>
      <c r="AX1059">
        <v>25</v>
      </c>
      <c r="AY1059">
        <v>7</v>
      </c>
      <c r="AZ1059">
        <v>22</v>
      </c>
      <c r="BA1059">
        <v>12</v>
      </c>
      <c r="BB1059" t="s">
        <v>5362</v>
      </c>
      <c r="BG1059" t="e" cm="1">
        <f t="array" ref="BG1059">_xlfn.IFS(
  ISNUMBER(SEARCH("Ipad", Inventory[[#This Row],[Desc]])), "Apple")</f>
        <v>#N/A</v>
      </c>
    </row>
    <row r="1060" spans="1:59" x14ac:dyDescent="0.25">
      <c r="A1060">
        <v>125263</v>
      </c>
      <c r="B1060" t="s">
        <v>2586</v>
      </c>
      <c r="C1060" t="s">
        <v>114</v>
      </c>
      <c r="D1060">
        <v>0</v>
      </c>
      <c r="E1060">
        <v>0</v>
      </c>
      <c r="G1060" t="s">
        <v>2587</v>
      </c>
      <c r="H1060" s="21">
        <v>45194.012731793984</v>
      </c>
      <c r="I1060" t="s">
        <v>5350</v>
      </c>
      <c r="J1060" t="s">
        <v>51</v>
      </c>
      <c r="K1060" t="b">
        <v>0</v>
      </c>
      <c r="N1060" t="s">
        <v>52</v>
      </c>
      <c r="O1060">
        <v>4.3</v>
      </c>
      <c r="Q1060">
        <v>4.3</v>
      </c>
      <c r="R1060">
        <v>7</v>
      </c>
      <c r="S1060">
        <v>0</v>
      </c>
      <c r="T1060">
        <v>0</v>
      </c>
      <c r="X1060" t="s">
        <v>47</v>
      </c>
      <c r="Y1060">
        <v>97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13</v>
      </c>
      <c r="AP1060">
        <v>5</v>
      </c>
      <c r="AQ1060">
        <v>9</v>
      </c>
      <c r="AR1060">
        <v>11</v>
      </c>
      <c r="AS1060">
        <v>11</v>
      </c>
      <c r="AT1060">
        <v>5</v>
      </c>
      <c r="AU1060">
        <v>5</v>
      </c>
      <c r="AV1060">
        <v>7</v>
      </c>
      <c r="AW1060">
        <v>9</v>
      </c>
      <c r="AX1060">
        <v>9</v>
      </c>
      <c r="AY1060">
        <v>9</v>
      </c>
      <c r="AZ1060">
        <v>13</v>
      </c>
      <c r="BA1060">
        <v>9</v>
      </c>
      <c r="BB1060" t="s">
        <v>5362</v>
      </c>
      <c r="BG1060" t="e" cm="1">
        <f t="array" ref="BG1060">_xlfn.IFS(
  ISNUMBER(SEARCH("Ipad", Inventory[[#This Row],[Desc]])), "Apple")</f>
        <v>#N/A</v>
      </c>
    </row>
    <row r="1061" spans="1:59" x14ac:dyDescent="0.25">
      <c r="A1061">
        <v>125264</v>
      </c>
      <c r="B1061" t="s">
        <v>2588</v>
      </c>
      <c r="C1061" t="s">
        <v>114</v>
      </c>
      <c r="D1061">
        <v>0</v>
      </c>
      <c r="E1061">
        <v>0</v>
      </c>
      <c r="G1061" t="s">
        <v>2589</v>
      </c>
      <c r="H1061" s="21">
        <v>45194.012731793984</v>
      </c>
      <c r="I1061" t="s">
        <v>5350</v>
      </c>
      <c r="J1061" t="s">
        <v>51</v>
      </c>
      <c r="K1061" t="b">
        <v>0</v>
      </c>
      <c r="N1061" t="s">
        <v>52</v>
      </c>
      <c r="O1061">
        <v>4.3</v>
      </c>
      <c r="Q1061">
        <v>4.3</v>
      </c>
      <c r="R1061">
        <v>7</v>
      </c>
      <c r="S1061">
        <v>0</v>
      </c>
      <c r="T1061">
        <v>0</v>
      </c>
      <c r="X1061" t="s">
        <v>47</v>
      </c>
      <c r="Y1061">
        <v>66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8</v>
      </c>
      <c r="AP1061">
        <v>4</v>
      </c>
      <c r="AQ1061">
        <v>8</v>
      </c>
      <c r="AR1061">
        <v>12</v>
      </c>
      <c r="AS1061">
        <v>15</v>
      </c>
      <c r="AT1061">
        <v>6</v>
      </c>
      <c r="AU1061">
        <v>8</v>
      </c>
      <c r="AV1061">
        <v>3</v>
      </c>
      <c r="AW1061">
        <v>4</v>
      </c>
      <c r="AX1061">
        <v>16</v>
      </c>
      <c r="AY1061">
        <v>8</v>
      </c>
      <c r="AZ1061">
        <v>4</v>
      </c>
      <c r="BA1061">
        <v>6</v>
      </c>
      <c r="BB1061" t="s">
        <v>5362</v>
      </c>
      <c r="BG1061" t="e" cm="1">
        <f t="array" ref="BG1061">_xlfn.IFS(
  ISNUMBER(SEARCH("Ipad", Inventory[[#This Row],[Desc]])), "Apple")</f>
        <v>#N/A</v>
      </c>
    </row>
    <row r="1062" spans="1:59" x14ac:dyDescent="0.25">
      <c r="A1062">
        <v>125265</v>
      </c>
      <c r="B1062" t="s">
        <v>2590</v>
      </c>
      <c r="C1062" t="s">
        <v>114</v>
      </c>
      <c r="D1062">
        <v>0</v>
      </c>
      <c r="E1062">
        <v>0</v>
      </c>
      <c r="G1062" t="s">
        <v>2591</v>
      </c>
      <c r="H1062" s="21">
        <v>45194.012731793984</v>
      </c>
      <c r="I1062" t="s">
        <v>5350</v>
      </c>
      <c r="J1062" t="s">
        <v>51</v>
      </c>
      <c r="K1062" t="b">
        <v>0</v>
      </c>
      <c r="N1062" t="s">
        <v>52</v>
      </c>
      <c r="O1062">
        <v>4.3</v>
      </c>
      <c r="Q1062">
        <v>4.3</v>
      </c>
      <c r="R1062">
        <v>7</v>
      </c>
      <c r="S1062">
        <v>0</v>
      </c>
      <c r="T1062">
        <v>0</v>
      </c>
      <c r="X1062" t="s">
        <v>47</v>
      </c>
      <c r="Y1062">
        <v>96</v>
      </c>
      <c r="Z1062">
        <v>0</v>
      </c>
      <c r="AA1062">
        <v>50</v>
      </c>
      <c r="AB1062">
        <v>50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14</v>
      </c>
      <c r="AP1062">
        <v>34</v>
      </c>
      <c r="AQ1062">
        <v>35</v>
      </c>
      <c r="AR1062">
        <v>29</v>
      </c>
      <c r="AS1062">
        <v>24</v>
      </c>
      <c r="AT1062">
        <v>13</v>
      </c>
      <c r="AU1062">
        <v>10</v>
      </c>
      <c r="AV1062">
        <v>29</v>
      </c>
      <c r="AW1062">
        <v>15</v>
      </c>
      <c r="AX1062">
        <v>31</v>
      </c>
      <c r="AY1062">
        <v>12</v>
      </c>
      <c r="AZ1062">
        <v>16</v>
      </c>
      <c r="BA1062">
        <v>21</v>
      </c>
      <c r="BB1062" t="s">
        <v>5362</v>
      </c>
      <c r="BG1062" t="e" cm="1">
        <f t="array" ref="BG1062">_xlfn.IFS(
  ISNUMBER(SEARCH("Ipad", Inventory[[#This Row],[Desc]])), "Apple")</f>
        <v>#N/A</v>
      </c>
    </row>
    <row r="1063" spans="1:59" x14ac:dyDescent="0.25">
      <c r="A1063">
        <v>125266</v>
      </c>
      <c r="B1063" t="s">
        <v>2592</v>
      </c>
      <c r="C1063" t="s">
        <v>114</v>
      </c>
      <c r="D1063">
        <v>0</v>
      </c>
      <c r="E1063">
        <v>0</v>
      </c>
      <c r="G1063" t="s">
        <v>2593</v>
      </c>
      <c r="H1063" s="21">
        <v>45194.012731793984</v>
      </c>
      <c r="I1063" t="s">
        <v>5350</v>
      </c>
      <c r="J1063" t="s">
        <v>51</v>
      </c>
      <c r="K1063" t="b">
        <v>0</v>
      </c>
      <c r="N1063" t="s">
        <v>52</v>
      </c>
      <c r="O1063">
        <v>4.3</v>
      </c>
      <c r="Q1063">
        <v>4.3</v>
      </c>
      <c r="R1063">
        <v>7</v>
      </c>
      <c r="S1063">
        <v>0</v>
      </c>
      <c r="T1063">
        <v>0</v>
      </c>
      <c r="X1063" t="s">
        <v>47</v>
      </c>
      <c r="Y1063">
        <v>118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7</v>
      </c>
      <c r="AP1063">
        <v>7</v>
      </c>
      <c r="AQ1063">
        <v>12</v>
      </c>
      <c r="AR1063">
        <v>5</v>
      </c>
      <c r="AS1063">
        <v>3</v>
      </c>
      <c r="AT1063">
        <v>3</v>
      </c>
      <c r="AU1063">
        <v>4</v>
      </c>
      <c r="AV1063">
        <v>0</v>
      </c>
      <c r="AW1063">
        <v>5</v>
      </c>
      <c r="AX1063">
        <v>5</v>
      </c>
      <c r="AY1063">
        <v>6</v>
      </c>
      <c r="AZ1063">
        <v>4</v>
      </c>
      <c r="BA1063">
        <v>3</v>
      </c>
      <c r="BB1063" t="s">
        <v>5362</v>
      </c>
      <c r="BG1063" t="e" cm="1">
        <f t="array" ref="BG1063">_xlfn.IFS(
  ISNUMBER(SEARCH("Ipad", Inventory[[#This Row],[Desc]])), "Apple")</f>
        <v>#N/A</v>
      </c>
    </row>
    <row r="1064" spans="1:59" x14ac:dyDescent="0.25">
      <c r="A1064">
        <v>125267</v>
      </c>
      <c r="B1064" t="s">
        <v>2594</v>
      </c>
      <c r="C1064" t="s">
        <v>114</v>
      </c>
      <c r="D1064">
        <v>0</v>
      </c>
      <c r="E1064">
        <v>0</v>
      </c>
      <c r="G1064" t="s">
        <v>2595</v>
      </c>
      <c r="H1064" s="21">
        <v>45194.012731793984</v>
      </c>
      <c r="I1064" t="s">
        <v>5350</v>
      </c>
      <c r="J1064" t="s">
        <v>51</v>
      </c>
      <c r="K1064" t="b">
        <v>0</v>
      </c>
      <c r="N1064" t="s">
        <v>52</v>
      </c>
      <c r="O1064">
        <v>4.3</v>
      </c>
      <c r="Q1064">
        <v>4.3</v>
      </c>
      <c r="R1064">
        <v>7</v>
      </c>
      <c r="S1064">
        <v>0</v>
      </c>
      <c r="T1064">
        <v>0</v>
      </c>
      <c r="X1064" t="s">
        <v>47</v>
      </c>
      <c r="Y1064">
        <v>126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</v>
      </c>
      <c r="AP1064">
        <v>8</v>
      </c>
      <c r="AQ1064">
        <v>9</v>
      </c>
      <c r="AR1064">
        <v>8</v>
      </c>
      <c r="AS1064">
        <v>8</v>
      </c>
      <c r="AT1064">
        <v>4</v>
      </c>
      <c r="AU1064">
        <v>2</v>
      </c>
      <c r="AV1064">
        <v>1</v>
      </c>
      <c r="AW1064">
        <v>6</v>
      </c>
      <c r="AX1064">
        <v>1</v>
      </c>
      <c r="AY1064">
        <v>3</v>
      </c>
      <c r="AZ1064">
        <v>4</v>
      </c>
      <c r="BA1064">
        <v>3</v>
      </c>
      <c r="BB1064" t="s">
        <v>5362</v>
      </c>
      <c r="BG1064" t="e" cm="1">
        <f t="array" ref="BG1064">_xlfn.IFS(
  ISNUMBER(SEARCH("Ipad", Inventory[[#This Row],[Desc]])), "Apple")</f>
        <v>#N/A</v>
      </c>
    </row>
    <row r="1065" spans="1:59" x14ac:dyDescent="0.25">
      <c r="A1065">
        <v>125268</v>
      </c>
      <c r="B1065" t="s">
        <v>2596</v>
      </c>
      <c r="C1065" t="s">
        <v>114</v>
      </c>
      <c r="D1065">
        <v>0</v>
      </c>
      <c r="E1065">
        <v>0</v>
      </c>
      <c r="G1065" t="s">
        <v>2597</v>
      </c>
      <c r="H1065" s="21">
        <v>45194.012731793984</v>
      </c>
      <c r="I1065" t="s">
        <v>5350</v>
      </c>
      <c r="J1065" t="s">
        <v>51</v>
      </c>
      <c r="K1065" t="b">
        <v>0</v>
      </c>
      <c r="N1065" t="s">
        <v>52</v>
      </c>
      <c r="O1065">
        <v>4.3</v>
      </c>
      <c r="Q1065">
        <v>4.3</v>
      </c>
      <c r="R1065">
        <v>7</v>
      </c>
      <c r="S1065">
        <v>0</v>
      </c>
      <c r="T1065">
        <v>0</v>
      </c>
      <c r="X1065" t="s">
        <v>47</v>
      </c>
      <c r="Y1065">
        <v>42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3</v>
      </c>
      <c r="AP1065">
        <v>10</v>
      </c>
      <c r="AQ1065">
        <v>16</v>
      </c>
      <c r="AR1065">
        <v>11</v>
      </c>
      <c r="AS1065">
        <v>9</v>
      </c>
      <c r="AT1065">
        <v>6</v>
      </c>
      <c r="AU1065">
        <v>7</v>
      </c>
      <c r="AV1065">
        <v>10</v>
      </c>
      <c r="AW1065">
        <v>6</v>
      </c>
      <c r="AX1065">
        <v>10</v>
      </c>
      <c r="AY1065">
        <v>12</v>
      </c>
      <c r="AZ1065">
        <v>6</v>
      </c>
      <c r="BA1065">
        <v>13</v>
      </c>
      <c r="BB1065" t="s">
        <v>5362</v>
      </c>
      <c r="BG1065" t="e" cm="1">
        <f t="array" ref="BG1065">_xlfn.IFS(
  ISNUMBER(SEARCH("Ipad", Inventory[[#This Row],[Desc]])), "Apple")</f>
        <v>#N/A</v>
      </c>
    </row>
    <row r="1066" spans="1:59" x14ac:dyDescent="0.25">
      <c r="A1066">
        <v>125269</v>
      </c>
      <c r="B1066" t="s">
        <v>2598</v>
      </c>
      <c r="C1066" t="s">
        <v>114</v>
      </c>
      <c r="D1066">
        <v>0</v>
      </c>
      <c r="E1066">
        <v>0</v>
      </c>
      <c r="G1066" t="s">
        <v>2599</v>
      </c>
      <c r="H1066" s="21">
        <v>45194.012731793984</v>
      </c>
      <c r="I1066" t="s">
        <v>5350</v>
      </c>
      <c r="J1066" t="s">
        <v>51</v>
      </c>
      <c r="K1066" t="b">
        <v>0</v>
      </c>
      <c r="N1066" t="s">
        <v>52</v>
      </c>
      <c r="O1066">
        <v>4.3</v>
      </c>
      <c r="Q1066">
        <v>4.3</v>
      </c>
      <c r="R1066">
        <v>7</v>
      </c>
      <c r="S1066">
        <v>0</v>
      </c>
      <c r="T1066">
        <v>0</v>
      </c>
      <c r="X1066" t="s">
        <v>47</v>
      </c>
      <c r="Y1066">
        <v>72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</v>
      </c>
      <c r="AP1066">
        <v>16</v>
      </c>
      <c r="AQ1066">
        <v>10</v>
      </c>
      <c r="AR1066">
        <v>22</v>
      </c>
      <c r="AS1066">
        <v>10</v>
      </c>
      <c r="AT1066">
        <v>5</v>
      </c>
      <c r="AU1066">
        <v>8</v>
      </c>
      <c r="AV1066">
        <v>9</v>
      </c>
      <c r="AW1066">
        <v>8</v>
      </c>
      <c r="AX1066">
        <v>12</v>
      </c>
      <c r="AY1066">
        <v>6</v>
      </c>
      <c r="AZ1066">
        <v>4</v>
      </c>
      <c r="BA1066">
        <v>9</v>
      </c>
      <c r="BB1066" t="s">
        <v>5362</v>
      </c>
      <c r="BG1066" t="e" cm="1">
        <f t="array" ref="BG1066">_xlfn.IFS(
  ISNUMBER(SEARCH("Ipad", Inventory[[#This Row],[Desc]])), "Apple")</f>
        <v>#N/A</v>
      </c>
    </row>
    <row r="1067" spans="1:59" x14ac:dyDescent="0.25">
      <c r="A1067">
        <v>125270</v>
      </c>
      <c r="B1067" t="s">
        <v>2600</v>
      </c>
      <c r="C1067" t="s">
        <v>114</v>
      </c>
      <c r="D1067">
        <v>0</v>
      </c>
      <c r="E1067">
        <v>0</v>
      </c>
      <c r="G1067" t="s">
        <v>2601</v>
      </c>
      <c r="H1067" s="21">
        <v>45194.012731793984</v>
      </c>
      <c r="I1067" t="s">
        <v>5350</v>
      </c>
      <c r="J1067" t="s">
        <v>51</v>
      </c>
      <c r="K1067" t="b">
        <v>0</v>
      </c>
      <c r="N1067" t="s">
        <v>52</v>
      </c>
      <c r="O1067">
        <v>4.3</v>
      </c>
      <c r="Q1067">
        <v>4.3</v>
      </c>
      <c r="R1067">
        <v>7</v>
      </c>
      <c r="S1067">
        <v>0</v>
      </c>
      <c r="T1067">
        <v>0</v>
      </c>
      <c r="X1067" t="s">
        <v>47</v>
      </c>
      <c r="Y1067">
        <v>137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</v>
      </c>
      <c r="AP1067">
        <v>8</v>
      </c>
      <c r="AQ1067">
        <v>5</v>
      </c>
      <c r="AR1067">
        <v>6</v>
      </c>
      <c r="AS1067">
        <v>9</v>
      </c>
      <c r="AT1067">
        <v>7</v>
      </c>
      <c r="AU1067">
        <v>5</v>
      </c>
      <c r="AV1067">
        <v>1</v>
      </c>
      <c r="AW1067">
        <v>6</v>
      </c>
      <c r="AX1067">
        <v>8</v>
      </c>
      <c r="AY1067">
        <v>9</v>
      </c>
      <c r="AZ1067">
        <v>1</v>
      </c>
      <c r="BA1067">
        <v>9</v>
      </c>
      <c r="BB1067" t="s">
        <v>5362</v>
      </c>
      <c r="BG1067" t="e" cm="1">
        <f t="array" ref="BG1067">_xlfn.IFS(
  ISNUMBER(SEARCH("Ipad", Inventory[[#This Row],[Desc]])), "Apple")</f>
        <v>#N/A</v>
      </c>
    </row>
    <row r="1068" spans="1:59" x14ac:dyDescent="0.25">
      <c r="A1068">
        <v>125271</v>
      </c>
      <c r="B1068" t="s">
        <v>2602</v>
      </c>
      <c r="C1068" t="s">
        <v>114</v>
      </c>
      <c r="D1068">
        <v>0</v>
      </c>
      <c r="E1068">
        <v>0</v>
      </c>
      <c r="G1068" t="s">
        <v>2603</v>
      </c>
      <c r="H1068" s="21">
        <v>45194.012731793984</v>
      </c>
      <c r="I1068" t="s">
        <v>5350</v>
      </c>
      <c r="J1068" t="s">
        <v>51</v>
      </c>
      <c r="K1068" t="b">
        <v>0</v>
      </c>
      <c r="N1068" t="s">
        <v>52</v>
      </c>
      <c r="O1068">
        <v>4.3</v>
      </c>
      <c r="Q1068">
        <v>4.3</v>
      </c>
      <c r="R1068">
        <v>7</v>
      </c>
      <c r="S1068">
        <v>0</v>
      </c>
      <c r="T1068">
        <v>0</v>
      </c>
      <c r="X1068" t="s">
        <v>47</v>
      </c>
      <c r="Y1068">
        <v>177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29</v>
      </c>
      <c r="AP1068">
        <v>34</v>
      </c>
      <c r="AQ1068">
        <v>31</v>
      </c>
      <c r="AR1068">
        <v>33</v>
      </c>
      <c r="AS1068">
        <v>28</v>
      </c>
      <c r="AT1068">
        <v>16</v>
      </c>
      <c r="AU1068">
        <v>28</v>
      </c>
      <c r="AV1068">
        <v>13</v>
      </c>
      <c r="AW1068">
        <v>30</v>
      </c>
      <c r="AX1068">
        <v>17</v>
      </c>
      <c r="AY1068">
        <v>10</v>
      </c>
      <c r="AZ1068">
        <v>14</v>
      </c>
      <c r="BA1068">
        <v>14</v>
      </c>
      <c r="BB1068" t="s">
        <v>5362</v>
      </c>
      <c r="BG1068" t="e" cm="1">
        <f t="array" ref="BG1068">_xlfn.IFS(
  ISNUMBER(SEARCH("Ipad", Inventory[[#This Row],[Desc]])), "Apple")</f>
        <v>#N/A</v>
      </c>
    </row>
    <row r="1069" spans="1:59" x14ac:dyDescent="0.25">
      <c r="A1069">
        <v>125272</v>
      </c>
      <c r="B1069" t="s">
        <v>2604</v>
      </c>
      <c r="C1069" t="s">
        <v>114</v>
      </c>
      <c r="D1069">
        <v>0</v>
      </c>
      <c r="E1069">
        <v>0</v>
      </c>
      <c r="G1069" t="s">
        <v>2605</v>
      </c>
      <c r="H1069" s="21">
        <v>45194.012731793984</v>
      </c>
      <c r="I1069" t="s">
        <v>5350</v>
      </c>
      <c r="J1069" t="s">
        <v>51</v>
      </c>
      <c r="K1069" t="b">
        <v>0</v>
      </c>
      <c r="N1069" t="s">
        <v>52</v>
      </c>
      <c r="O1069">
        <v>4.3</v>
      </c>
      <c r="Q1069">
        <v>4.3</v>
      </c>
      <c r="R1069">
        <v>7.3994</v>
      </c>
      <c r="S1069">
        <v>0</v>
      </c>
      <c r="T1069">
        <v>0</v>
      </c>
      <c r="X1069" t="s">
        <v>47</v>
      </c>
      <c r="Y1069">
        <v>77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10</v>
      </c>
      <c r="AP1069">
        <v>9</v>
      </c>
      <c r="AQ1069">
        <v>13</v>
      </c>
      <c r="AR1069">
        <v>6</v>
      </c>
      <c r="AS1069">
        <v>11</v>
      </c>
      <c r="AT1069">
        <v>7</v>
      </c>
      <c r="AU1069">
        <v>9</v>
      </c>
      <c r="AV1069">
        <v>2</v>
      </c>
      <c r="AW1069">
        <v>3</v>
      </c>
      <c r="AX1069">
        <v>11</v>
      </c>
      <c r="AY1069">
        <v>5</v>
      </c>
      <c r="AZ1069">
        <v>2</v>
      </c>
      <c r="BA1069">
        <v>6</v>
      </c>
      <c r="BB1069" t="s">
        <v>5362</v>
      </c>
      <c r="BG1069" t="e" cm="1">
        <f t="array" ref="BG1069">_xlfn.IFS(
  ISNUMBER(SEARCH("Ipad", Inventory[[#This Row],[Desc]])), "Apple")</f>
        <v>#N/A</v>
      </c>
    </row>
    <row r="1070" spans="1:59" x14ac:dyDescent="0.25">
      <c r="A1070">
        <v>125273</v>
      </c>
      <c r="B1070" t="s">
        <v>2606</v>
      </c>
      <c r="C1070" t="s">
        <v>114</v>
      </c>
      <c r="D1070">
        <v>0</v>
      </c>
      <c r="E1070">
        <v>0</v>
      </c>
      <c r="G1070" t="s">
        <v>2607</v>
      </c>
      <c r="H1070" s="21">
        <v>45194.012731793984</v>
      </c>
      <c r="I1070" t="s">
        <v>5350</v>
      </c>
      <c r="J1070" t="s">
        <v>51</v>
      </c>
      <c r="K1070" t="b">
        <v>0</v>
      </c>
      <c r="N1070" t="s">
        <v>52</v>
      </c>
      <c r="O1070">
        <v>4.3</v>
      </c>
      <c r="Q1070">
        <v>4.3</v>
      </c>
      <c r="R1070">
        <v>7</v>
      </c>
      <c r="S1070">
        <v>0</v>
      </c>
      <c r="T1070">
        <v>0</v>
      </c>
      <c r="X1070" t="s">
        <v>47</v>
      </c>
      <c r="Y1070">
        <v>134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-1</v>
      </c>
      <c r="AP1070">
        <v>17</v>
      </c>
      <c r="AQ1070">
        <v>21</v>
      </c>
      <c r="AR1070">
        <v>8</v>
      </c>
      <c r="AS1070">
        <v>13</v>
      </c>
      <c r="AT1070">
        <v>6</v>
      </c>
      <c r="AU1070">
        <v>4</v>
      </c>
      <c r="AV1070">
        <v>13</v>
      </c>
      <c r="AW1070">
        <v>7</v>
      </c>
      <c r="AX1070">
        <v>7</v>
      </c>
      <c r="AY1070">
        <v>6</v>
      </c>
      <c r="AZ1070">
        <v>6</v>
      </c>
      <c r="BA1070">
        <v>5</v>
      </c>
      <c r="BB1070" t="s">
        <v>5362</v>
      </c>
      <c r="BG1070" t="e" cm="1">
        <f t="array" ref="BG1070">_xlfn.IFS(
  ISNUMBER(SEARCH("Ipad", Inventory[[#This Row],[Desc]])), "Apple")</f>
        <v>#N/A</v>
      </c>
    </row>
    <row r="1071" spans="1:59" x14ac:dyDescent="0.25">
      <c r="A1071">
        <v>125274</v>
      </c>
      <c r="B1071" t="s">
        <v>2608</v>
      </c>
      <c r="C1071" t="s">
        <v>114</v>
      </c>
      <c r="D1071">
        <v>0</v>
      </c>
      <c r="E1071">
        <v>0</v>
      </c>
      <c r="G1071" t="s">
        <v>2609</v>
      </c>
      <c r="H1071" s="21">
        <v>45194.012731793984</v>
      </c>
      <c r="I1071" t="s">
        <v>5350</v>
      </c>
      <c r="J1071" t="s">
        <v>51</v>
      </c>
      <c r="K1071" t="b">
        <v>0</v>
      </c>
      <c r="N1071" t="s">
        <v>52</v>
      </c>
      <c r="O1071">
        <v>4.3</v>
      </c>
      <c r="Q1071">
        <v>4.3</v>
      </c>
      <c r="R1071">
        <v>7</v>
      </c>
      <c r="S1071">
        <v>0</v>
      </c>
      <c r="T1071">
        <v>0</v>
      </c>
      <c r="X1071" t="s">
        <v>47</v>
      </c>
      <c r="Y1071">
        <v>115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12</v>
      </c>
      <c r="AQ1071">
        <v>33</v>
      </c>
      <c r="AR1071">
        <v>8</v>
      </c>
      <c r="AS1071">
        <v>14</v>
      </c>
      <c r="AT1071">
        <v>7</v>
      </c>
      <c r="AU1071">
        <v>10</v>
      </c>
      <c r="AV1071">
        <v>11</v>
      </c>
      <c r="AW1071">
        <v>11</v>
      </c>
      <c r="AX1071">
        <v>11</v>
      </c>
      <c r="AY1071">
        <v>3</v>
      </c>
      <c r="AZ1071">
        <v>8</v>
      </c>
      <c r="BA1071">
        <v>8</v>
      </c>
      <c r="BB1071" t="s">
        <v>5362</v>
      </c>
      <c r="BG1071" t="e" cm="1">
        <f t="array" ref="BG1071">_xlfn.IFS(
  ISNUMBER(SEARCH("Ipad", Inventory[[#This Row],[Desc]])), "Apple")</f>
        <v>#N/A</v>
      </c>
    </row>
    <row r="1072" spans="1:59" x14ac:dyDescent="0.25">
      <c r="A1072">
        <v>125275</v>
      </c>
      <c r="B1072" t="s">
        <v>2610</v>
      </c>
      <c r="C1072" t="s">
        <v>114</v>
      </c>
      <c r="D1072">
        <v>0</v>
      </c>
      <c r="E1072">
        <v>0</v>
      </c>
      <c r="G1072" t="s">
        <v>2611</v>
      </c>
      <c r="H1072" s="21">
        <v>45194.012731793984</v>
      </c>
      <c r="I1072" t="s">
        <v>5350</v>
      </c>
      <c r="J1072" t="s">
        <v>51</v>
      </c>
      <c r="K1072" t="b">
        <v>0</v>
      </c>
      <c r="N1072" t="s">
        <v>52</v>
      </c>
      <c r="O1072">
        <v>4.3</v>
      </c>
      <c r="Q1072">
        <v>4.3</v>
      </c>
      <c r="R1072">
        <v>7</v>
      </c>
      <c r="S1072">
        <v>0</v>
      </c>
      <c r="T1072">
        <v>0</v>
      </c>
      <c r="X1072" t="s">
        <v>47</v>
      </c>
      <c r="Y1072">
        <v>115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11</v>
      </c>
      <c r="AP1072">
        <v>17</v>
      </c>
      <c r="AQ1072">
        <v>20</v>
      </c>
      <c r="AR1072">
        <v>16</v>
      </c>
      <c r="AS1072">
        <v>9</v>
      </c>
      <c r="AT1072">
        <v>3</v>
      </c>
      <c r="AU1072">
        <v>11</v>
      </c>
      <c r="AV1072">
        <v>16</v>
      </c>
      <c r="AW1072">
        <v>14</v>
      </c>
      <c r="AX1072">
        <v>8</v>
      </c>
      <c r="AY1072">
        <v>7</v>
      </c>
      <c r="AZ1072">
        <v>4</v>
      </c>
      <c r="BA1072">
        <v>8</v>
      </c>
      <c r="BB1072" t="s">
        <v>5362</v>
      </c>
      <c r="BG1072" t="e" cm="1">
        <f t="array" ref="BG1072">_xlfn.IFS(
  ISNUMBER(SEARCH("Ipad", Inventory[[#This Row],[Desc]])), "Apple")</f>
        <v>#N/A</v>
      </c>
    </row>
    <row r="1073" spans="1:59" x14ac:dyDescent="0.25">
      <c r="A1073">
        <v>125276</v>
      </c>
      <c r="B1073" t="s">
        <v>2612</v>
      </c>
      <c r="C1073" t="s">
        <v>114</v>
      </c>
      <c r="D1073">
        <v>0</v>
      </c>
      <c r="E1073">
        <v>0</v>
      </c>
      <c r="G1073" t="s">
        <v>2613</v>
      </c>
      <c r="H1073" s="21">
        <v>45194.012731793984</v>
      </c>
      <c r="I1073" t="s">
        <v>5350</v>
      </c>
      <c r="J1073" t="s">
        <v>51</v>
      </c>
      <c r="K1073" t="b">
        <v>0</v>
      </c>
      <c r="N1073" t="s">
        <v>52</v>
      </c>
      <c r="O1073">
        <v>4.3</v>
      </c>
      <c r="Q1073">
        <v>4.3</v>
      </c>
      <c r="R1073">
        <v>7</v>
      </c>
      <c r="S1073">
        <v>0</v>
      </c>
      <c r="T1073">
        <v>0</v>
      </c>
      <c r="X1073" t="s">
        <v>47</v>
      </c>
      <c r="Y1073">
        <v>100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18</v>
      </c>
      <c r="AQ1073">
        <v>19</v>
      </c>
      <c r="AR1073">
        <v>15</v>
      </c>
      <c r="AS1073">
        <v>19</v>
      </c>
      <c r="AT1073">
        <v>7</v>
      </c>
      <c r="AU1073">
        <v>13</v>
      </c>
      <c r="AV1073">
        <v>17</v>
      </c>
      <c r="AW1073">
        <v>8</v>
      </c>
      <c r="AX1073">
        <v>9</v>
      </c>
      <c r="AY1073">
        <v>8</v>
      </c>
      <c r="AZ1073">
        <v>9</v>
      </c>
      <c r="BA1073">
        <v>11</v>
      </c>
      <c r="BB1073" t="s">
        <v>5362</v>
      </c>
      <c r="BG1073" t="e" cm="1">
        <f t="array" ref="BG1073">_xlfn.IFS(
  ISNUMBER(SEARCH("Ipad", Inventory[[#This Row],[Desc]])), "Apple")</f>
        <v>#N/A</v>
      </c>
    </row>
    <row r="1074" spans="1:59" x14ac:dyDescent="0.25">
      <c r="A1074">
        <v>125277</v>
      </c>
      <c r="B1074" t="s">
        <v>2614</v>
      </c>
      <c r="C1074" t="s">
        <v>114</v>
      </c>
      <c r="D1074">
        <v>4</v>
      </c>
      <c r="E1074">
        <v>0</v>
      </c>
      <c r="G1074" t="s">
        <v>2615</v>
      </c>
      <c r="H1074" s="21">
        <v>45194.012731793984</v>
      </c>
      <c r="I1074" t="s">
        <v>5350</v>
      </c>
      <c r="J1074" t="s">
        <v>51</v>
      </c>
      <c r="K1074" t="b">
        <v>0</v>
      </c>
      <c r="N1074" t="s">
        <v>52</v>
      </c>
      <c r="O1074">
        <v>3</v>
      </c>
      <c r="Q1074">
        <v>3</v>
      </c>
      <c r="R1074">
        <v>4.8181000000000003</v>
      </c>
      <c r="S1074">
        <v>0</v>
      </c>
      <c r="T1074">
        <v>0</v>
      </c>
      <c r="X1074" t="s">
        <v>47</v>
      </c>
      <c r="Y1074">
        <v>24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16</v>
      </c>
      <c r="AP1074">
        <v>29</v>
      </c>
      <c r="AQ1074">
        <v>16</v>
      </c>
      <c r="AR1074">
        <v>9</v>
      </c>
      <c r="AS1074">
        <v>7</v>
      </c>
      <c r="AT1074">
        <v>12</v>
      </c>
      <c r="AU1074">
        <v>15</v>
      </c>
      <c r="AV1074">
        <v>7</v>
      </c>
      <c r="AW1074">
        <v>25</v>
      </c>
      <c r="AX1074">
        <v>29</v>
      </c>
      <c r="AY1074">
        <v>9</v>
      </c>
      <c r="AZ1074">
        <v>7</v>
      </c>
      <c r="BA1074">
        <v>6</v>
      </c>
      <c r="BB1074" t="s">
        <v>5362</v>
      </c>
      <c r="BG1074" t="e" cm="1">
        <f t="array" ref="BG1074">_xlfn.IFS(
  ISNUMBER(SEARCH("Ipad", Inventory[[#This Row],[Desc]])), "Apple")</f>
        <v>#N/A</v>
      </c>
    </row>
    <row r="1075" spans="1:59" x14ac:dyDescent="0.25">
      <c r="A1075">
        <v>125278</v>
      </c>
      <c r="B1075" t="s">
        <v>2616</v>
      </c>
      <c r="C1075" t="s">
        <v>114</v>
      </c>
      <c r="D1075">
        <v>4</v>
      </c>
      <c r="E1075">
        <v>0</v>
      </c>
      <c r="F1075" t="s">
        <v>2617</v>
      </c>
      <c r="G1075" t="s">
        <v>2618</v>
      </c>
      <c r="H1075" s="21">
        <v>45194.012731793984</v>
      </c>
      <c r="I1075" t="s">
        <v>5350</v>
      </c>
      <c r="J1075" t="s">
        <v>51</v>
      </c>
      <c r="K1075" t="b">
        <v>0</v>
      </c>
      <c r="N1075" t="s">
        <v>52</v>
      </c>
      <c r="O1075">
        <v>3</v>
      </c>
      <c r="Q1075">
        <v>3</v>
      </c>
      <c r="R1075">
        <v>4.8181000000000003</v>
      </c>
      <c r="S1075">
        <v>0</v>
      </c>
      <c r="T1075">
        <v>0</v>
      </c>
      <c r="X1075" t="s">
        <v>47</v>
      </c>
      <c r="Y1075">
        <v>18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20</v>
      </c>
      <c r="AP1075">
        <v>20</v>
      </c>
      <c r="AQ1075">
        <v>10</v>
      </c>
      <c r="AR1075">
        <v>8</v>
      </c>
      <c r="AS1075">
        <v>12</v>
      </c>
      <c r="AT1075">
        <v>10</v>
      </c>
      <c r="AU1075">
        <v>9</v>
      </c>
      <c r="AV1075">
        <v>2</v>
      </c>
      <c r="AW1075">
        <v>11</v>
      </c>
      <c r="AX1075">
        <v>19</v>
      </c>
      <c r="AY1075">
        <v>12</v>
      </c>
      <c r="AZ1075">
        <v>6</v>
      </c>
      <c r="BA1075">
        <v>5</v>
      </c>
      <c r="BB1075" t="s">
        <v>5362</v>
      </c>
      <c r="BG1075" t="e" cm="1">
        <f t="array" ref="BG1075">_xlfn.IFS(
  ISNUMBER(SEARCH("Ipad", Inventory[[#This Row],[Desc]])), "Apple")</f>
        <v>#N/A</v>
      </c>
    </row>
    <row r="1076" spans="1:59" x14ac:dyDescent="0.25">
      <c r="A1076">
        <v>125279</v>
      </c>
      <c r="B1076" t="s">
        <v>2619</v>
      </c>
      <c r="C1076" t="s">
        <v>114</v>
      </c>
      <c r="D1076">
        <v>4</v>
      </c>
      <c r="E1076">
        <v>0</v>
      </c>
      <c r="F1076" t="s">
        <v>2620</v>
      </c>
      <c r="G1076" t="s">
        <v>2621</v>
      </c>
      <c r="H1076" s="21">
        <v>45194.012731793984</v>
      </c>
      <c r="I1076" t="s">
        <v>5350</v>
      </c>
      <c r="J1076" t="s">
        <v>51</v>
      </c>
      <c r="K1076" t="b">
        <v>0</v>
      </c>
      <c r="N1076" t="s">
        <v>52</v>
      </c>
      <c r="O1076">
        <v>3</v>
      </c>
      <c r="Q1076">
        <v>3</v>
      </c>
      <c r="R1076">
        <v>4.8181000000000003</v>
      </c>
      <c r="S1076">
        <v>0</v>
      </c>
      <c r="T1076">
        <v>0</v>
      </c>
      <c r="X1076" t="s">
        <v>47</v>
      </c>
      <c r="Y1076">
        <v>25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28</v>
      </c>
      <c r="AP1076">
        <v>21</v>
      </c>
      <c r="AQ1076">
        <v>17</v>
      </c>
      <c r="AR1076">
        <v>10</v>
      </c>
      <c r="AS1076">
        <v>14</v>
      </c>
      <c r="AT1076">
        <v>12</v>
      </c>
      <c r="AU1076">
        <v>12</v>
      </c>
      <c r="AV1076">
        <v>16</v>
      </c>
      <c r="AW1076">
        <v>16</v>
      </c>
      <c r="AX1076">
        <v>17</v>
      </c>
      <c r="AY1076">
        <v>18</v>
      </c>
      <c r="AZ1076">
        <v>11</v>
      </c>
      <c r="BA1076">
        <v>0</v>
      </c>
      <c r="BB1076" t="s">
        <v>5362</v>
      </c>
      <c r="BG1076" t="e" cm="1">
        <f t="array" ref="BG1076">_xlfn.IFS(
  ISNUMBER(SEARCH("Ipad", Inventory[[#This Row],[Desc]])), "Apple")</f>
        <v>#N/A</v>
      </c>
    </row>
    <row r="1077" spans="1:59" x14ac:dyDescent="0.25">
      <c r="A1077">
        <v>125280</v>
      </c>
      <c r="B1077" t="s">
        <v>2622</v>
      </c>
      <c r="C1077" t="s">
        <v>114</v>
      </c>
      <c r="D1077">
        <v>4</v>
      </c>
      <c r="E1077">
        <v>0</v>
      </c>
      <c r="F1077" t="s">
        <v>2623</v>
      </c>
      <c r="G1077" t="s">
        <v>2624</v>
      </c>
      <c r="H1077" s="21">
        <v>45194.012731793984</v>
      </c>
      <c r="I1077" t="s">
        <v>5350</v>
      </c>
      <c r="J1077" t="s">
        <v>51</v>
      </c>
      <c r="K1077" t="b">
        <v>0</v>
      </c>
      <c r="N1077" t="s">
        <v>52</v>
      </c>
      <c r="O1077">
        <v>3</v>
      </c>
      <c r="Q1077">
        <v>3</v>
      </c>
      <c r="R1077">
        <v>4.8181000000000003</v>
      </c>
      <c r="S1077">
        <v>0</v>
      </c>
      <c r="T1077">
        <v>0</v>
      </c>
      <c r="X1077" t="s">
        <v>47</v>
      </c>
      <c r="Y1077">
        <v>16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18</v>
      </c>
      <c r="AP1077">
        <v>17</v>
      </c>
      <c r="AQ1077">
        <v>15</v>
      </c>
      <c r="AR1077">
        <v>9</v>
      </c>
      <c r="AS1077">
        <v>14</v>
      </c>
      <c r="AT1077">
        <v>9</v>
      </c>
      <c r="AU1077">
        <v>7</v>
      </c>
      <c r="AV1077">
        <v>15</v>
      </c>
      <c r="AW1077">
        <v>19</v>
      </c>
      <c r="AX1077">
        <v>8</v>
      </c>
      <c r="AY1077">
        <v>10</v>
      </c>
      <c r="AZ1077">
        <v>0</v>
      </c>
      <c r="BA1077">
        <v>0</v>
      </c>
      <c r="BB1077" t="s">
        <v>5362</v>
      </c>
      <c r="BG1077" t="e" cm="1">
        <f t="array" ref="BG1077">_xlfn.IFS(
  ISNUMBER(SEARCH("Ipad", Inventory[[#This Row],[Desc]])), "Apple")</f>
        <v>#N/A</v>
      </c>
    </row>
    <row r="1078" spans="1:59" x14ac:dyDescent="0.25">
      <c r="A1078">
        <v>125281</v>
      </c>
      <c r="B1078" t="s">
        <v>2625</v>
      </c>
      <c r="C1078" t="s">
        <v>114</v>
      </c>
      <c r="D1078">
        <v>0</v>
      </c>
      <c r="E1078">
        <v>0</v>
      </c>
      <c r="G1078" t="s">
        <v>2626</v>
      </c>
      <c r="H1078" s="21">
        <v>45194.012731793984</v>
      </c>
      <c r="I1078" t="s">
        <v>5350</v>
      </c>
      <c r="J1078" t="s">
        <v>51</v>
      </c>
      <c r="K1078" t="b">
        <v>0</v>
      </c>
      <c r="N1078" t="s">
        <v>52</v>
      </c>
      <c r="O1078">
        <v>3</v>
      </c>
      <c r="Q1078">
        <v>3</v>
      </c>
      <c r="R1078">
        <v>4.8181000000000003</v>
      </c>
      <c r="S1078">
        <v>0</v>
      </c>
      <c r="T1078">
        <v>0</v>
      </c>
      <c r="X1078" t="s">
        <v>47</v>
      </c>
      <c r="Y1078">
        <v>67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8</v>
      </c>
      <c r="AP1078">
        <v>10</v>
      </c>
      <c r="AQ1078">
        <v>6</v>
      </c>
      <c r="AR1078">
        <v>14</v>
      </c>
      <c r="AS1078">
        <v>7</v>
      </c>
      <c r="AT1078">
        <v>7</v>
      </c>
      <c r="AU1078">
        <v>6</v>
      </c>
      <c r="AV1078">
        <v>4</v>
      </c>
      <c r="AW1078">
        <v>7</v>
      </c>
      <c r="AX1078">
        <v>7</v>
      </c>
      <c r="AY1078">
        <v>13</v>
      </c>
      <c r="AZ1078">
        <v>7</v>
      </c>
      <c r="BA1078">
        <v>5</v>
      </c>
      <c r="BB1078" t="s">
        <v>5362</v>
      </c>
      <c r="BG1078" t="e" cm="1">
        <f t="array" ref="BG1078">_xlfn.IFS(
  ISNUMBER(SEARCH("Ipad", Inventory[[#This Row],[Desc]])), "Apple")</f>
        <v>#N/A</v>
      </c>
    </row>
    <row r="1079" spans="1:59" x14ac:dyDescent="0.25">
      <c r="A1079">
        <v>125282</v>
      </c>
      <c r="B1079" t="s">
        <v>2627</v>
      </c>
      <c r="C1079" t="s">
        <v>114</v>
      </c>
      <c r="D1079">
        <v>4</v>
      </c>
      <c r="E1079">
        <v>0</v>
      </c>
      <c r="F1079" t="s">
        <v>2628</v>
      </c>
      <c r="G1079" t="s">
        <v>2629</v>
      </c>
      <c r="H1079" s="21">
        <v>45194.012731793984</v>
      </c>
      <c r="I1079" t="s">
        <v>5350</v>
      </c>
      <c r="J1079" t="s">
        <v>51</v>
      </c>
      <c r="K1079" t="b">
        <v>0</v>
      </c>
      <c r="N1079" t="s">
        <v>52</v>
      </c>
      <c r="O1079">
        <v>3</v>
      </c>
      <c r="Q1079">
        <v>3</v>
      </c>
      <c r="R1079">
        <v>4.8181000000000003</v>
      </c>
      <c r="S1079">
        <v>0</v>
      </c>
      <c r="T1079">
        <v>0</v>
      </c>
      <c r="X1079" t="s">
        <v>47</v>
      </c>
      <c r="Y1079">
        <v>74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7</v>
      </c>
      <c r="AP1079">
        <v>6</v>
      </c>
      <c r="AQ1079">
        <v>7</v>
      </c>
      <c r="AR1079">
        <v>12</v>
      </c>
      <c r="AS1079">
        <v>7</v>
      </c>
      <c r="AT1079">
        <v>4</v>
      </c>
      <c r="AU1079">
        <v>6</v>
      </c>
      <c r="AV1079">
        <v>7</v>
      </c>
      <c r="AW1079">
        <v>3</v>
      </c>
      <c r="AX1079">
        <v>7</v>
      </c>
      <c r="AY1079">
        <v>3</v>
      </c>
      <c r="AZ1079">
        <v>4</v>
      </c>
      <c r="BA1079">
        <v>2</v>
      </c>
      <c r="BB1079" t="s">
        <v>5362</v>
      </c>
      <c r="BG1079" t="e" cm="1">
        <f t="array" ref="BG1079">_xlfn.IFS(
  ISNUMBER(SEARCH("Ipad", Inventory[[#This Row],[Desc]])), "Apple")</f>
        <v>#N/A</v>
      </c>
    </row>
    <row r="1080" spans="1:59" x14ac:dyDescent="0.25">
      <c r="A1080">
        <v>125283</v>
      </c>
      <c r="B1080" t="s">
        <v>2630</v>
      </c>
      <c r="C1080" t="s">
        <v>114</v>
      </c>
      <c r="D1080">
        <v>0</v>
      </c>
      <c r="E1080">
        <v>0</v>
      </c>
      <c r="G1080" t="s">
        <v>2631</v>
      </c>
      <c r="H1080" s="21">
        <v>45194.012731793984</v>
      </c>
      <c r="I1080" t="s">
        <v>5350</v>
      </c>
      <c r="J1080" t="s">
        <v>51</v>
      </c>
      <c r="K1080" t="b">
        <v>0</v>
      </c>
      <c r="N1080" t="s">
        <v>52</v>
      </c>
      <c r="O1080">
        <v>3</v>
      </c>
      <c r="Q1080">
        <v>3</v>
      </c>
      <c r="R1080">
        <v>4.8181000000000003</v>
      </c>
      <c r="S1080">
        <v>0</v>
      </c>
      <c r="T1080">
        <v>0</v>
      </c>
      <c r="X1080" t="s">
        <v>47</v>
      </c>
      <c r="Y1080">
        <v>130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7</v>
      </c>
      <c r="AP1080">
        <v>8</v>
      </c>
      <c r="AQ1080">
        <v>8</v>
      </c>
      <c r="AR1080">
        <v>1</v>
      </c>
      <c r="AS1080">
        <v>4</v>
      </c>
      <c r="AT1080">
        <v>2</v>
      </c>
      <c r="AU1080">
        <v>4</v>
      </c>
      <c r="AV1080">
        <v>7</v>
      </c>
      <c r="AW1080">
        <v>7</v>
      </c>
      <c r="AX1080">
        <v>7</v>
      </c>
      <c r="AY1080">
        <v>2</v>
      </c>
      <c r="AZ1080">
        <v>3</v>
      </c>
      <c r="BA1080">
        <v>3</v>
      </c>
      <c r="BB1080" t="s">
        <v>5362</v>
      </c>
      <c r="BG1080" t="e" cm="1">
        <f t="array" ref="BG1080">_xlfn.IFS(
  ISNUMBER(SEARCH("Ipad", Inventory[[#This Row],[Desc]])), "Apple")</f>
        <v>#N/A</v>
      </c>
    </row>
    <row r="1081" spans="1:59" x14ac:dyDescent="0.25">
      <c r="A1081">
        <v>125284</v>
      </c>
      <c r="B1081" t="s">
        <v>2632</v>
      </c>
      <c r="C1081" t="s">
        <v>114</v>
      </c>
      <c r="D1081">
        <v>0</v>
      </c>
      <c r="E1081">
        <v>0</v>
      </c>
      <c r="G1081" t="s">
        <v>2633</v>
      </c>
      <c r="H1081" s="21">
        <v>45194.012731793984</v>
      </c>
      <c r="I1081" t="s">
        <v>5350</v>
      </c>
      <c r="J1081" t="s">
        <v>51</v>
      </c>
      <c r="K1081" t="b">
        <v>0</v>
      </c>
      <c r="N1081" t="s">
        <v>52</v>
      </c>
      <c r="O1081">
        <v>3</v>
      </c>
      <c r="Q1081">
        <v>3</v>
      </c>
      <c r="R1081">
        <v>4.8181000000000003</v>
      </c>
      <c r="S1081">
        <v>0</v>
      </c>
      <c r="T1081">
        <v>0</v>
      </c>
      <c r="X1081" t="s">
        <v>47</v>
      </c>
      <c r="Y1081">
        <v>104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7</v>
      </c>
      <c r="AP1081">
        <v>8</v>
      </c>
      <c r="AQ1081">
        <v>3</v>
      </c>
      <c r="AR1081">
        <v>8</v>
      </c>
      <c r="AS1081">
        <v>5</v>
      </c>
      <c r="AT1081">
        <v>4</v>
      </c>
      <c r="AU1081">
        <v>2</v>
      </c>
      <c r="AV1081">
        <v>2</v>
      </c>
      <c r="AW1081">
        <v>4</v>
      </c>
      <c r="AX1081">
        <v>4</v>
      </c>
      <c r="AY1081">
        <v>2</v>
      </c>
      <c r="AZ1081">
        <v>2</v>
      </c>
      <c r="BA1081">
        <v>2</v>
      </c>
      <c r="BB1081" t="s">
        <v>5362</v>
      </c>
      <c r="BG1081" t="e" cm="1">
        <f t="array" ref="BG1081">_xlfn.IFS(
  ISNUMBER(SEARCH("Ipad", Inventory[[#This Row],[Desc]])), "Apple")</f>
        <v>#N/A</v>
      </c>
    </row>
    <row r="1082" spans="1:59" x14ac:dyDescent="0.25">
      <c r="A1082">
        <v>125285</v>
      </c>
      <c r="B1082" t="s">
        <v>2634</v>
      </c>
      <c r="C1082" t="s">
        <v>114</v>
      </c>
      <c r="D1082">
        <v>4</v>
      </c>
      <c r="E1082">
        <v>0</v>
      </c>
      <c r="F1082" t="s">
        <v>2635</v>
      </c>
      <c r="G1082" t="s">
        <v>2636</v>
      </c>
      <c r="H1082" s="21">
        <v>45194.012731793984</v>
      </c>
      <c r="I1082" t="s">
        <v>5350</v>
      </c>
      <c r="J1082" t="s">
        <v>51</v>
      </c>
      <c r="K1082" t="b">
        <v>0</v>
      </c>
      <c r="N1082" t="s">
        <v>52</v>
      </c>
      <c r="O1082">
        <v>3</v>
      </c>
      <c r="Q1082">
        <v>3</v>
      </c>
      <c r="R1082">
        <v>4.8181000000000003</v>
      </c>
      <c r="S1082">
        <v>0</v>
      </c>
      <c r="T1082">
        <v>0</v>
      </c>
      <c r="X1082" t="s">
        <v>47</v>
      </c>
      <c r="Y1082">
        <v>107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16</v>
      </c>
      <c r="AP1082">
        <v>13</v>
      </c>
      <c r="AQ1082">
        <v>12</v>
      </c>
      <c r="AR1082">
        <v>10</v>
      </c>
      <c r="AS1082">
        <v>15</v>
      </c>
      <c r="AT1082">
        <v>6</v>
      </c>
      <c r="AU1082">
        <v>4</v>
      </c>
      <c r="AV1082">
        <v>3</v>
      </c>
      <c r="AW1082">
        <v>8</v>
      </c>
      <c r="AX1082">
        <v>9</v>
      </c>
      <c r="AY1082">
        <v>10</v>
      </c>
      <c r="AZ1082">
        <v>3</v>
      </c>
      <c r="BA1082">
        <v>3</v>
      </c>
      <c r="BB1082" t="s">
        <v>5362</v>
      </c>
      <c r="BG1082" t="e" cm="1">
        <f t="array" ref="BG1082">_xlfn.IFS(
  ISNUMBER(SEARCH("Ipad", Inventory[[#This Row],[Desc]])), "Apple")</f>
        <v>#N/A</v>
      </c>
    </row>
    <row r="1083" spans="1:59" x14ac:dyDescent="0.25">
      <c r="A1083">
        <v>125286</v>
      </c>
      <c r="B1083" t="s">
        <v>2637</v>
      </c>
      <c r="C1083" t="s">
        <v>114</v>
      </c>
      <c r="D1083">
        <v>0</v>
      </c>
      <c r="E1083">
        <v>0</v>
      </c>
      <c r="G1083" t="s">
        <v>2638</v>
      </c>
      <c r="H1083" s="21">
        <v>45194.012731793984</v>
      </c>
      <c r="I1083" t="s">
        <v>5350</v>
      </c>
      <c r="J1083" t="s">
        <v>51</v>
      </c>
      <c r="K1083" t="b">
        <v>0</v>
      </c>
      <c r="N1083" t="s">
        <v>52</v>
      </c>
      <c r="O1083">
        <v>3</v>
      </c>
      <c r="Q1083">
        <v>3</v>
      </c>
      <c r="R1083">
        <v>4.8181000000000003</v>
      </c>
      <c r="S1083">
        <v>0</v>
      </c>
      <c r="T1083">
        <v>0</v>
      </c>
      <c r="X1083" t="s">
        <v>47</v>
      </c>
      <c r="Y1083">
        <v>82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12</v>
      </c>
      <c r="AP1083">
        <v>16</v>
      </c>
      <c r="AQ1083">
        <v>6</v>
      </c>
      <c r="AR1083">
        <v>8</v>
      </c>
      <c r="AS1083">
        <v>8</v>
      </c>
      <c r="AT1083">
        <v>1</v>
      </c>
      <c r="AU1083">
        <v>5</v>
      </c>
      <c r="AV1083">
        <v>2</v>
      </c>
      <c r="AW1083">
        <v>10</v>
      </c>
      <c r="AX1083">
        <v>4</v>
      </c>
      <c r="AY1083">
        <v>3</v>
      </c>
      <c r="AZ1083">
        <v>3</v>
      </c>
      <c r="BA1083">
        <v>3</v>
      </c>
      <c r="BB1083" t="s">
        <v>5362</v>
      </c>
      <c r="BG1083" t="e" cm="1">
        <f t="array" ref="BG1083">_xlfn.IFS(
  ISNUMBER(SEARCH("Ipad", Inventory[[#This Row],[Desc]])), "Apple")</f>
        <v>#N/A</v>
      </c>
    </row>
    <row r="1084" spans="1:59" x14ac:dyDescent="0.25">
      <c r="A1084">
        <v>125287</v>
      </c>
      <c r="B1084" t="s">
        <v>2639</v>
      </c>
      <c r="C1084" t="s">
        <v>114</v>
      </c>
      <c r="D1084">
        <v>0</v>
      </c>
      <c r="E1084">
        <v>0</v>
      </c>
      <c r="G1084" t="s">
        <v>2640</v>
      </c>
      <c r="H1084" s="21">
        <v>45218.67157175926</v>
      </c>
      <c r="I1084" t="s">
        <v>5350</v>
      </c>
      <c r="J1084" t="s">
        <v>51</v>
      </c>
      <c r="K1084" t="b">
        <v>0</v>
      </c>
      <c r="N1084" t="s">
        <v>52</v>
      </c>
      <c r="O1084">
        <v>4.3</v>
      </c>
      <c r="Q1084">
        <v>4.3</v>
      </c>
      <c r="R1084">
        <v>7</v>
      </c>
      <c r="S1084">
        <v>0</v>
      </c>
      <c r="T1084">
        <v>0</v>
      </c>
      <c r="X1084" t="s">
        <v>47</v>
      </c>
      <c r="Y1084">
        <v>23</v>
      </c>
      <c r="Z1084">
        <v>0</v>
      </c>
      <c r="AA1084">
        <v>70</v>
      </c>
      <c r="AB1084">
        <v>70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43</v>
      </c>
      <c r="AQ1084">
        <v>24</v>
      </c>
      <c r="AR1084">
        <v>0</v>
      </c>
      <c r="AS1084">
        <v>0</v>
      </c>
      <c r="AT1084">
        <v>0</v>
      </c>
      <c r="AU1084">
        <v>29</v>
      </c>
      <c r="AV1084">
        <v>33</v>
      </c>
      <c r="AW1084">
        <v>27</v>
      </c>
      <c r="AX1084">
        <v>13</v>
      </c>
      <c r="AY1084">
        <v>0</v>
      </c>
      <c r="AZ1084">
        <v>0</v>
      </c>
      <c r="BA1084">
        <v>2</v>
      </c>
      <c r="BB1084" t="s">
        <v>5362</v>
      </c>
      <c r="BG1084" t="e" cm="1">
        <f t="array" ref="BG1084">_xlfn.IFS(
  ISNUMBER(SEARCH("Ipad", Inventory[[#This Row],[Desc]])), "Apple")</f>
        <v>#N/A</v>
      </c>
    </row>
    <row r="1085" spans="1:59" x14ac:dyDescent="0.25">
      <c r="A1085">
        <v>125288</v>
      </c>
      <c r="B1085" t="s">
        <v>2641</v>
      </c>
      <c r="C1085" t="s">
        <v>114</v>
      </c>
      <c r="D1085">
        <v>0</v>
      </c>
      <c r="E1085">
        <v>0</v>
      </c>
      <c r="G1085" t="s">
        <v>2642</v>
      </c>
      <c r="H1085" s="21">
        <v>45218.67157175926</v>
      </c>
      <c r="I1085" t="s">
        <v>5350</v>
      </c>
      <c r="J1085" t="s">
        <v>51</v>
      </c>
      <c r="K1085" t="b">
        <v>0</v>
      </c>
      <c r="N1085" t="s">
        <v>52</v>
      </c>
      <c r="O1085">
        <v>4.3</v>
      </c>
      <c r="Q1085">
        <v>4.3</v>
      </c>
      <c r="R1085">
        <v>7</v>
      </c>
      <c r="S1085">
        <v>0</v>
      </c>
      <c r="T1085">
        <v>0</v>
      </c>
      <c r="X1085" t="s">
        <v>47</v>
      </c>
      <c r="Y1085">
        <v>34</v>
      </c>
      <c r="Z1085">
        <v>0</v>
      </c>
      <c r="AA1085">
        <v>120</v>
      </c>
      <c r="AB1085">
        <v>120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22</v>
      </c>
      <c r="AP1085">
        <v>50</v>
      </c>
      <c r="AQ1085">
        <v>0</v>
      </c>
      <c r="AR1085">
        <v>0</v>
      </c>
      <c r="AS1085">
        <v>0</v>
      </c>
      <c r="AT1085">
        <v>0</v>
      </c>
      <c r="AU1085">
        <v>45</v>
      </c>
      <c r="AV1085">
        <v>44</v>
      </c>
      <c r="AW1085">
        <v>39</v>
      </c>
      <c r="AX1085">
        <v>66</v>
      </c>
      <c r="AY1085">
        <v>24</v>
      </c>
      <c r="AZ1085">
        <v>25</v>
      </c>
      <c r="BA1085">
        <v>0</v>
      </c>
      <c r="BB1085" t="s">
        <v>5362</v>
      </c>
      <c r="BG1085" t="e" cm="1">
        <f t="array" ref="BG1085">_xlfn.IFS(
  ISNUMBER(SEARCH("Ipad", Inventory[[#This Row],[Desc]])), "Apple")</f>
        <v>#N/A</v>
      </c>
    </row>
    <row r="1086" spans="1:59" x14ac:dyDescent="0.25">
      <c r="A1086">
        <v>125289</v>
      </c>
      <c r="B1086" t="s">
        <v>2643</v>
      </c>
      <c r="C1086" t="s">
        <v>114</v>
      </c>
      <c r="D1086">
        <v>0</v>
      </c>
      <c r="E1086">
        <v>0</v>
      </c>
      <c r="G1086" t="s">
        <v>2644</v>
      </c>
      <c r="H1086" s="21">
        <v>45218.67157175926</v>
      </c>
      <c r="I1086" t="s">
        <v>5350</v>
      </c>
      <c r="J1086" t="s">
        <v>51</v>
      </c>
      <c r="K1086" t="b">
        <v>0</v>
      </c>
      <c r="N1086" t="s">
        <v>52</v>
      </c>
      <c r="O1086">
        <v>4.3</v>
      </c>
      <c r="Q1086">
        <v>4.3</v>
      </c>
      <c r="R1086">
        <v>7</v>
      </c>
      <c r="S1086">
        <v>0</v>
      </c>
      <c r="T1086">
        <v>0</v>
      </c>
      <c r="X1086" t="s">
        <v>47</v>
      </c>
      <c r="Y1086">
        <v>15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2</v>
      </c>
      <c r="AW1086">
        <v>8</v>
      </c>
      <c r="AX1086">
        <v>38</v>
      </c>
      <c r="AY1086">
        <v>0</v>
      </c>
      <c r="AZ1086">
        <v>0</v>
      </c>
      <c r="BA1086">
        <v>1</v>
      </c>
      <c r="BB1086" t="s">
        <v>5362</v>
      </c>
      <c r="BG1086" t="e" cm="1">
        <f t="array" ref="BG1086">_xlfn.IFS(
  ISNUMBER(SEARCH("Ipad", Inventory[[#This Row],[Desc]])), "Apple")</f>
        <v>#N/A</v>
      </c>
    </row>
    <row r="1087" spans="1:59" x14ac:dyDescent="0.25">
      <c r="A1087">
        <v>125290</v>
      </c>
      <c r="B1087" t="s">
        <v>2645</v>
      </c>
      <c r="C1087" t="s">
        <v>114</v>
      </c>
      <c r="D1087">
        <v>0</v>
      </c>
      <c r="E1087">
        <v>0</v>
      </c>
      <c r="G1087" t="s">
        <v>2646</v>
      </c>
      <c r="H1087" s="21">
        <v>45218.67157175926</v>
      </c>
      <c r="I1087" t="s">
        <v>5350</v>
      </c>
      <c r="J1087" t="s">
        <v>51</v>
      </c>
      <c r="K1087" t="b">
        <v>0</v>
      </c>
      <c r="N1087" t="s">
        <v>52</v>
      </c>
      <c r="O1087">
        <v>4.3</v>
      </c>
      <c r="Q1087">
        <v>4.3</v>
      </c>
      <c r="R1087">
        <v>7</v>
      </c>
      <c r="S1087">
        <v>0</v>
      </c>
      <c r="T1087">
        <v>0</v>
      </c>
      <c r="X1087" t="s">
        <v>47</v>
      </c>
      <c r="Y1087">
        <v>37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40</v>
      </c>
      <c r="AQ1087">
        <v>28</v>
      </c>
      <c r="AR1087">
        <v>2</v>
      </c>
      <c r="AS1087">
        <v>2</v>
      </c>
      <c r="AT1087">
        <v>0</v>
      </c>
      <c r="AU1087">
        <v>15</v>
      </c>
      <c r="AV1087">
        <v>25</v>
      </c>
      <c r="AW1087">
        <v>24</v>
      </c>
      <c r="AX1087">
        <v>13</v>
      </c>
      <c r="AY1087">
        <v>9</v>
      </c>
      <c r="AZ1087">
        <v>15</v>
      </c>
      <c r="BA1087">
        <v>3</v>
      </c>
      <c r="BB1087" t="s">
        <v>5362</v>
      </c>
      <c r="BG1087" t="e" cm="1">
        <f t="array" ref="BG1087">_xlfn.IFS(
  ISNUMBER(SEARCH("Ipad", Inventory[[#This Row],[Desc]])), "Apple")</f>
        <v>#N/A</v>
      </c>
    </row>
    <row r="1088" spans="1:59" x14ac:dyDescent="0.25">
      <c r="A1088">
        <v>125291</v>
      </c>
      <c r="B1088" t="s">
        <v>2647</v>
      </c>
      <c r="C1088" t="s">
        <v>114</v>
      </c>
      <c r="D1088">
        <v>0</v>
      </c>
      <c r="E1088">
        <v>0</v>
      </c>
      <c r="G1088" t="s">
        <v>2648</v>
      </c>
      <c r="H1088" s="21">
        <v>45218.67157175926</v>
      </c>
      <c r="I1088" t="s">
        <v>5350</v>
      </c>
      <c r="J1088" t="s">
        <v>51</v>
      </c>
      <c r="K1088" t="b">
        <v>0</v>
      </c>
      <c r="N1088" t="s">
        <v>52</v>
      </c>
      <c r="O1088">
        <v>4.3</v>
      </c>
      <c r="Q1088">
        <v>4.3</v>
      </c>
      <c r="R1088">
        <v>7</v>
      </c>
      <c r="S1088">
        <v>0</v>
      </c>
      <c r="T1088">
        <v>0</v>
      </c>
      <c r="X1088" t="s">
        <v>47</v>
      </c>
      <c r="Y1088">
        <v>33</v>
      </c>
      <c r="Z1088">
        <v>0</v>
      </c>
      <c r="AA1088">
        <v>120</v>
      </c>
      <c r="AB1088">
        <v>120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34</v>
      </c>
      <c r="AP1088">
        <v>51</v>
      </c>
      <c r="AQ1088">
        <v>50</v>
      </c>
      <c r="AR1088">
        <v>30</v>
      </c>
      <c r="AS1088">
        <v>5</v>
      </c>
      <c r="AT1088">
        <v>0</v>
      </c>
      <c r="AU1088">
        <v>68</v>
      </c>
      <c r="AV1088">
        <v>53</v>
      </c>
      <c r="AW1088">
        <v>61</v>
      </c>
      <c r="AX1088">
        <v>45</v>
      </c>
      <c r="AY1088">
        <v>0</v>
      </c>
      <c r="AZ1088">
        <v>0</v>
      </c>
      <c r="BA1088">
        <v>0</v>
      </c>
      <c r="BB1088" t="s">
        <v>5362</v>
      </c>
      <c r="BG1088" t="e" cm="1">
        <f t="array" ref="BG1088">_xlfn.IFS(
  ISNUMBER(SEARCH("Ipad", Inventory[[#This Row],[Desc]])), "Apple")</f>
        <v>#N/A</v>
      </c>
    </row>
    <row r="1089" spans="1:59" x14ac:dyDescent="0.25">
      <c r="A1089">
        <v>125292</v>
      </c>
      <c r="B1089" t="s">
        <v>2649</v>
      </c>
      <c r="C1089" t="s">
        <v>114</v>
      </c>
      <c r="D1089">
        <v>0</v>
      </c>
      <c r="E1089">
        <v>0</v>
      </c>
      <c r="G1089" t="s">
        <v>2650</v>
      </c>
      <c r="H1089" s="21">
        <v>45218.67157175926</v>
      </c>
      <c r="I1089" t="s">
        <v>5350</v>
      </c>
      <c r="J1089" t="s">
        <v>51</v>
      </c>
      <c r="K1089" t="b">
        <v>0</v>
      </c>
      <c r="N1089" t="s">
        <v>52</v>
      </c>
      <c r="O1089">
        <v>4.3</v>
      </c>
      <c r="Q1089">
        <v>4.3</v>
      </c>
      <c r="R1089">
        <v>7</v>
      </c>
      <c r="S1089">
        <v>0</v>
      </c>
      <c r="T1089">
        <v>0</v>
      </c>
      <c r="X1089" t="s">
        <v>47</v>
      </c>
      <c r="Y1089">
        <v>86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23</v>
      </c>
      <c r="AQ1089">
        <v>33</v>
      </c>
      <c r="AR1089">
        <v>18</v>
      </c>
      <c r="AS1089">
        <v>2</v>
      </c>
      <c r="AT1089">
        <v>0</v>
      </c>
      <c r="AU1089">
        <v>1</v>
      </c>
      <c r="AV1089">
        <v>1</v>
      </c>
      <c r="AW1089">
        <v>5</v>
      </c>
      <c r="AX1089">
        <v>2</v>
      </c>
      <c r="AY1089">
        <v>0</v>
      </c>
      <c r="AZ1089">
        <v>32</v>
      </c>
      <c r="BA1089">
        <v>34</v>
      </c>
      <c r="BB1089" t="s">
        <v>5362</v>
      </c>
      <c r="BG1089" t="e" cm="1">
        <f t="array" ref="BG1089">_xlfn.IFS(
  ISNUMBER(SEARCH("Ipad", Inventory[[#This Row],[Desc]])), "Apple")</f>
        <v>#N/A</v>
      </c>
    </row>
    <row r="1090" spans="1:59" x14ac:dyDescent="0.25">
      <c r="A1090">
        <v>125293</v>
      </c>
      <c r="B1090" t="s">
        <v>2651</v>
      </c>
      <c r="C1090" t="s">
        <v>114</v>
      </c>
      <c r="D1090">
        <v>0</v>
      </c>
      <c r="E1090">
        <v>0</v>
      </c>
      <c r="G1090" t="s">
        <v>2652</v>
      </c>
      <c r="H1090" s="21">
        <v>45218.67157175926</v>
      </c>
      <c r="I1090" t="s">
        <v>5350</v>
      </c>
      <c r="J1090" t="s">
        <v>51</v>
      </c>
      <c r="K1090" t="b">
        <v>0</v>
      </c>
      <c r="N1090" t="s">
        <v>52</v>
      </c>
      <c r="O1090">
        <v>4.3</v>
      </c>
      <c r="Q1090">
        <v>4.3</v>
      </c>
      <c r="R1090">
        <v>7</v>
      </c>
      <c r="S1090">
        <v>0</v>
      </c>
      <c r="T1090">
        <v>0</v>
      </c>
      <c r="X1090" t="s">
        <v>47</v>
      </c>
      <c r="Y1090">
        <v>30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19</v>
      </c>
      <c r="AP1090">
        <v>19</v>
      </c>
      <c r="AQ1090">
        <v>15</v>
      </c>
      <c r="AR1090">
        <v>20</v>
      </c>
      <c r="AS1090">
        <v>15</v>
      </c>
      <c r="AT1090">
        <v>16</v>
      </c>
      <c r="AU1090">
        <v>28</v>
      </c>
      <c r="AV1090">
        <v>28</v>
      </c>
      <c r="AW1090">
        <v>21</v>
      </c>
      <c r="AX1090">
        <v>31</v>
      </c>
      <c r="AY1090">
        <v>0</v>
      </c>
      <c r="AZ1090">
        <v>0</v>
      </c>
      <c r="BA1090">
        <v>0</v>
      </c>
      <c r="BB1090" t="s">
        <v>5362</v>
      </c>
      <c r="BG1090" t="e" cm="1">
        <f t="array" ref="BG1090">_xlfn.IFS(
  ISNUMBER(SEARCH("Ipad", Inventory[[#This Row],[Desc]])), "Apple")</f>
        <v>#N/A</v>
      </c>
    </row>
    <row r="1091" spans="1:59" x14ac:dyDescent="0.25">
      <c r="A1091">
        <v>125294</v>
      </c>
      <c r="B1091" t="s">
        <v>2653</v>
      </c>
      <c r="C1091" t="s">
        <v>114</v>
      </c>
      <c r="D1091">
        <v>0</v>
      </c>
      <c r="E1091">
        <v>0</v>
      </c>
      <c r="G1091" t="s">
        <v>2654</v>
      </c>
      <c r="H1091" s="21">
        <v>45218.67157175926</v>
      </c>
      <c r="I1091" t="s">
        <v>5350</v>
      </c>
      <c r="J1091" t="s">
        <v>51</v>
      </c>
      <c r="K1091" t="b">
        <v>0</v>
      </c>
      <c r="N1091" t="s">
        <v>52</v>
      </c>
      <c r="O1091">
        <v>4.3</v>
      </c>
      <c r="Q1091">
        <v>4.3</v>
      </c>
      <c r="R1091">
        <v>7</v>
      </c>
      <c r="S1091">
        <v>0</v>
      </c>
      <c r="T1091">
        <v>0</v>
      </c>
      <c r="X1091" t="s">
        <v>47</v>
      </c>
      <c r="Y1091">
        <v>33</v>
      </c>
      <c r="Z1091">
        <v>0</v>
      </c>
      <c r="AA1091">
        <v>100</v>
      </c>
      <c r="AB1091">
        <v>100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29</v>
      </c>
      <c r="AP1091">
        <v>31</v>
      </c>
      <c r="AQ1091">
        <v>16</v>
      </c>
      <c r="AR1091">
        <v>33</v>
      </c>
      <c r="AS1091">
        <v>12</v>
      </c>
      <c r="AT1091">
        <v>14</v>
      </c>
      <c r="AU1091">
        <v>22</v>
      </c>
      <c r="AV1091">
        <v>29</v>
      </c>
      <c r="AW1091">
        <v>31</v>
      </c>
      <c r="AX1091">
        <v>35</v>
      </c>
      <c r="AY1091">
        <v>27</v>
      </c>
      <c r="AZ1091">
        <v>12</v>
      </c>
      <c r="BA1091">
        <v>0</v>
      </c>
      <c r="BB1091" t="s">
        <v>5362</v>
      </c>
      <c r="BG1091" t="e" cm="1">
        <f t="array" ref="BG1091">_xlfn.IFS(
  ISNUMBER(SEARCH("Ipad", Inventory[[#This Row],[Desc]])), "Apple")</f>
        <v>#N/A</v>
      </c>
    </row>
    <row r="1092" spans="1:59" x14ac:dyDescent="0.25">
      <c r="A1092">
        <v>125295</v>
      </c>
      <c r="B1092" t="s">
        <v>2655</v>
      </c>
      <c r="C1092" t="s">
        <v>114</v>
      </c>
      <c r="D1092">
        <v>0</v>
      </c>
      <c r="E1092">
        <v>0</v>
      </c>
      <c r="G1092" t="s">
        <v>2656</v>
      </c>
      <c r="H1092" s="21">
        <v>45218.67157175926</v>
      </c>
      <c r="I1092" t="s">
        <v>5350</v>
      </c>
      <c r="J1092" t="s">
        <v>51</v>
      </c>
      <c r="K1092" t="b">
        <v>0</v>
      </c>
      <c r="N1092" t="s">
        <v>52</v>
      </c>
      <c r="O1092">
        <v>4.3</v>
      </c>
      <c r="Q1092">
        <v>4.3</v>
      </c>
      <c r="R1092">
        <v>7</v>
      </c>
      <c r="S1092">
        <v>0</v>
      </c>
      <c r="T1092">
        <v>0</v>
      </c>
      <c r="X1092" t="s">
        <v>47</v>
      </c>
      <c r="Y1092">
        <v>34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16</v>
      </c>
      <c r="AQ1092">
        <v>11</v>
      </c>
      <c r="AR1092">
        <v>11</v>
      </c>
      <c r="AS1092">
        <v>10</v>
      </c>
      <c r="AT1092">
        <v>1</v>
      </c>
      <c r="AU1092">
        <v>4</v>
      </c>
      <c r="AV1092">
        <v>8</v>
      </c>
      <c r="AW1092">
        <v>10</v>
      </c>
      <c r="AX1092">
        <v>14</v>
      </c>
      <c r="AY1092">
        <v>4</v>
      </c>
      <c r="AZ1092">
        <v>6</v>
      </c>
      <c r="BA1092">
        <v>3</v>
      </c>
      <c r="BB1092" t="s">
        <v>5362</v>
      </c>
      <c r="BG1092" t="e" cm="1">
        <f t="array" ref="BG1092">_xlfn.IFS(
  ISNUMBER(SEARCH("Ipad", Inventory[[#This Row],[Desc]])), "Apple")</f>
        <v>#N/A</v>
      </c>
    </row>
    <row r="1093" spans="1:59" x14ac:dyDescent="0.25">
      <c r="A1093">
        <v>125296</v>
      </c>
      <c r="B1093" t="s">
        <v>2657</v>
      </c>
      <c r="C1093" t="s">
        <v>114</v>
      </c>
      <c r="D1093">
        <v>0</v>
      </c>
      <c r="E1093">
        <v>0</v>
      </c>
      <c r="G1093" t="s">
        <v>2658</v>
      </c>
      <c r="H1093" s="21">
        <v>45218.67157175926</v>
      </c>
      <c r="I1093" t="s">
        <v>5350</v>
      </c>
      <c r="J1093" t="s">
        <v>51</v>
      </c>
      <c r="K1093" t="b">
        <v>0</v>
      </c>
      <c r="N1093" t="s">
        <v>52</v>
      </c>
      <c r="O1093">
        <v>4.3</v>
      </c>
      <c r="Q1093">
        <v>4.3</v>
      </c>
      <c r="R1093">
        <v>7</v>
      </c>
      <c r="S1093">
        <v>0</v>
      </c>
      <c r="T1093">
        <v>0</v>
      </c>
      <c r="X1093" t="s">
        <v>47</v>
      </c>
      <c r="Y1093">
        <v>15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1</v>
      </c>
      <c r="AT1093">
        <v>0</v>
      </c>
      <c r="AU1093">
        <v>8</v>
      </c>
      <c r="AV1093">
        <v>13</v>
      </c>
      <c r="AW1093">
        <v>17</v>
      </c>
      <c r="AX1093">
        <v>20</v>
      </c>
      <c r="AY1093">
        <v>7</v>
      </c>
      <c r="AZ1093">
        <v>5</v>
      </c>
      <c r="BA1093">
        <v>14</v>
      </c>
      <c r="BB1093" t="s">
        <v>5362</v>
      </c>
      <c r="BG1093" t="e" cm="1">
        <f t="array" ref="BG1093">_xlfn.IFS(
  ISNUMBER(SEARCH("Ipad", Inventory[[#This Row],[Desc]])), "Apple")</f>
        <v>#N/A</v>
      </c>
    </row>
    <row r="1094" spans="1:59" x14ac:dyDescent="0.25">
      <c r="A1094">
        <v>125297</v>
      </c>
      <c r="B1094" t="s">
        <v>2659</v>
      </c>
      <c r="C1094" t="s">
        <v>114</v>
      </c>
      <c r="D1094">
        <v>0</v>
      </c>
      <c r="E1094">
        <v>0</v>
      </c>
      <c r="G1094" t="s">
        <v>2660</v>
      </c>
      <c r="H1094" s="21">
        <v>45218.67157175926</v>
      </c>
      <c r="I1094" t="s">
        <v>5350</v>
      </c>
      <c r="J1094" t="s">
        <v>51</v>
      </c>
      <c r="K1094" t="b">
        <v>0</v>
      </c>
      <c r="N1094" t="s">
        <v>52</v>
      </c>
      <c r="O1094">
        <v>4.3</v>
      </c>
      <c r="Q1094">
        <v>4.3</v>
      </c>
      <c r="R1094">
        <v>7</v>
      </c>
      <c r="S1094">
        <v>0</v>
      </c>
      <c r="T1094">
        <v>0</v>
      </c>
      <c r="X1094" t="s">
        <v>47</v>
      </c>
      <c r="Y1094">
        <v>11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20</v>
      </c>
      <c r="AQ1094">
        <v>23</v>
      </c>
      <c r="AR1094">
        <v>13</v>
      </c>
      <c r="AS1094">
        <v>9</v>
      </c>
      <c r="AT1094">
        <v>5</v>
      </c>
      <c r="AU1094">
        <v>8</v>
      </c>
      <c r="AV1094">
        <v>8</v>
      </c>
      <c r="AW1094">
        <v>13</v>
      </c>
      <c r="AX1094">
        <v>20</v>
      </c>
      <c r="AY1094">
        <v>0</v>
      </c>
      <c r="AZ1094">
        <v>1</v>
      </c>
      <c r="BA1094">
        <v>1</v>
      </c>
      <c r="BB1094" t="s">
        <v>5362</v>
      </c>
      <c r="BG1094" t="e" cm="1">
        <f t="array" ref="BG1094">_xlfn.IFS(
  ISNUMBER(SEARCH("Ipad", Inventory[[#This Row],[Desc]])), "Apple")</f>
        <v>#N/A</v>
      </c>
    </row>
    <row r="1095" spans="1:59" x14ac:dyDescent="0.25">
      <c r="A1095">
        <v>125298</v>
      </c>
      <c r="B1095" t="s">
        <v>2661</v>
      </c>
      <c r="C1095" t="s">
        <v>114</v>
      </c>
      <c r="D1095">
        <v>0</v>
      </c>
      <c r="E1095">
        <v>0</v>
      </c>
      <c r="G1095" t="s">
        <v>2662</v>
      </c>
      <c r="H1095" s="21">
        <v>45218.67157175926</v>
      </c>
      <c r="I1095" t="s">
        <v>5350</v>
      </c>
      <c r="J1095" t="s">
        <v>51</v>
      </c>
      <c r="K1095" t="b">
        <v>0</v>
      </c>
      <c r="N1095" t="s">
        <v>52</v>
      </c>
      <c r="O1095">
        <v>4.3</v>
      </c>
      <c r="Q1095">
        <v>4.3</v>
      </c>
      <c r="R1095">
        <v>7</v>
      </c>
      <c r="S1095">
        <v>0</v>
      </c>
      <c r="T1095">
        <v>0</v>
      </c>
      <c r="X1095" t="s">
        <v>47</v>
      </c>
      <c r="Y1095">
        <v>28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19</v>
      </c>
      <c r="AP1095">
        <v>15</v>
      </c>
      <c r="AQ1095">
        <v>6</v>
      </c>
      <c r="AR1095">
        <v>5</v>
      </c>
      <c r="AS1095">
        <v>8</v>
      </c>
      <c r="AT1095">
        <v>0</v>
      </c>
      <c r="AU1095">
        <v>6</v>
      </c>
      <c r="AV1095">
        <v>7</v>
      </c>
      <c r="AW1095">
        <v>8</v>
      </c>
      <c r="AX1095">
        <v>6</v>
      </c>
      <c r="AY1095">
        <v>2</v>
      </c>
      <c r="AZ1095">
        <v>2</v>
      </c>
      <c r="BA1095">
        <v>7</v>
      </c>
      <c r="BB1095" t="s">
        <v>5362</v>
      </c>
      <c r="BG1095" t="e" cm="1">
        <f t="array" ref="BG1095">_xlfn.IFS(
  ISNUMBER(SEARCH("Ipad", Inventory[[#This Row],[Desc]])), "Apple")</f>
        <v>#N/A</v>
      </c>
    </row>
    <row r="1096" spans="1:59" x14ac:dyDescent="0.25">
      <c r="A1096">
        <v>125299</v>
      </c>
      <c r="B1096" t="s">
        <v>2663</v>
      </c>
      <c r="C1096" t="s">
        <v>49</v>
      </c>
      <c r="D1096">
        <v>0</v>
      </c>
      <c r="E1096">
        <v>0</v>
      </c>
      <c r="G1096" t="s">
        <v>2664</v>
      </c>
      <c r="H1096" s="21">
        <v>45219.701896412036</v>
      </c>
      <c r="I1096" t="s">
        <v>5350</v>
      </c>
      <c r="J1096" t="s">
        <v>51</v>
      </c>
      <c r="K1096" t="b">
        <v>0</v>
      </c>
      <c r="N1096" t="s">
        <v>52</v>
      </c>
      <c r="O1096">
        <v>2.65</v>
      </c>
      <c r="Q1096">
        <v>2.65</v>
      </c>
      <c r="R1096">
        <v>5</v>
      </c>
      <c r="S1096">
        <v>0</v>
      </c>
      <c r="T1096">
        <v>0</v>
      </c>
      <c r="X1096" t="s">
        <v>47</v>
      </c>
      <c r="Y1096">
        <v>169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</v>
      </c>
      <c r="AP1096">
        <v>12</v>
      </c>
      <c r="AQ1096">
        <v>7</v>
      </c>
      <c r="AR1096">
        <v>5</v>
      </c>
      <c r="AS1096">
        <v>11</v>
      </c>
      <c r="AT1096">
        <v>3</v>
      </c>
      <c r="AU1096">
        <v>4</v>
      </c>
      <c r="AV1096">
        <v>6</v>
      </c>
      <c r="AW1096">
        <v>6</v>
      </c>
      <c r="AX1096">
        <v>4</v>
      </c>
      <c r="AY1096">
        <v>0</v>
      </c>
      <c r="AZ1096">
        <v>3</v>
      </c>
      <c r="BA1096">
        <v>1</v>
      </c>
      <c r="BB1096" t="s">
        <v>5362</v>
      </c>
      <c r="BG1096" t="e" cm="1">
        <f t="array" ref="BG1096">_xlfn.IFS(
  ISNUMBER(SEARCH("Ipad", Inventory[[#This Row],[Desc]])), "Apple")</f>
        <v>#N/A</v>
      </c>
    </row>
    <row r="1097" spans="1:59" x14ac:dyDescent="0.25">
      <c r="A1097">
        <v>125300</v>
      </c>
      <c r="B1097" t="s">
        <v>2665</v>
      </c>
      <c r="C1097" t="s">
        <v>49</v>
      </c>
      <c r="D1097">
        <v>0</v>
      </c>
      <c r="E1097">
        <v>0</v>
      </c>
      <c r="G1097" t="s">
        <v>2666</v>
      </c>
      <c r="H1097" s="21">
        <v>45219.701896412036</v>
      </c>
      <c r="I1097" t="s">
        <v>5350</v>
      </c>
      <c r="J1097" t="s">
        <v>51</v>
      </c>
      <c r="K1097" t="b">
        <v>0</v>
      </c>
      <c r="N1097" t="s">
        <v>52</v>
      </c>
      <c r="O1097">
        <v>2.65</v>
      </c>
      <c r="Q1097">
        <v>2.65</v>
      </c>
      <c r="R1097">
        <v>5</v>
      </c>
      <c r="S1097">
        <v>0</v>
      </c>
      <c r="T1097">
        <v>0</v>
      </c>
      <c r="X1097" t="s">
        <v>47</v>
      </c>
      <c r="Y1097">
        <v>121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6</v>
      </c>
      <c r="AP1097">
        <v>4</v>
      </c>
      <c r="AQ1097">
        <v>2</v>
      </c>
      <c r="AR1097">
        <v>6</v>
      </c>
      <c r="AS1097">
        <v>7</v>
      </c>
      <c r="AT1097">
        <v>2</v>
      </c>
      <c r="AU1097">
        <v>0</v>
      </c>
      <c r="AV1097">
        <v>3</v>
      </c>
      <c r="AW1097">
        <v>5</v>
      </c>
      <c r="AX1097">
        <v>5</v>
      </c>
      <c r="AY1097">
        <v>0</v>
      </c>
      <c r="AZ1097">
        <v>3</v>
      </c>
      <c r="BA1097">
        <v>2</v>
      </c>
      <c r="BB1097" t="s">
        <v>5362</v>
      </c>
      <c r="BG1097" t="e" cm="1">
        <f t="array" ref="BG1097">_xlfn.IFS(
  ISNUMBER(SEARCH("Ipad", Inventory[[#This Row],[Desc]])), "Apple")</f>
        <v>#N/A</v>
      </c>
    </row>
    <row r="1098" spans="1:59" x14ac:dyDescent="0.25">
      <c r="A1098">
        <v>125301</v>
      </c>
      <c r="B1098" t="s">
        <v>2667</v>
      </c>
      <c r="C1098" t="s">
        <v>49</v>
      </c>
      <c r="D1098">
        <v>0</v>
      </c>
      <c r="E1098">
        <v>0</v>
      </c>
      <c r="G1098" t="s">
        <v>2668</v>
      </c>
      <c r="H1098" s="21">
        <v>45219.701896412036</v>
      </c>
      <c r="I1098" t="s">
        <v>5350</v>
      </c>
      <c r="J1098" t="s">
        <v>51</v>
      </c>
      <c r="K1098" t="b">
        <v>0</v>
      </c>
      <c r="N1098" t="s">
        <v>52</v>
      </c>
      <c r="O1098">
        <v>2.65</v>
      </c>
      <c r="Q1098">
        <v>2.65</v>
      </c>
      <c r="R1098">
        <v>5</v>
      </c>
      <c r="S1098">
        <v>0</v>
      </c>
      <c r="T1098">
        <v>0</v>
      </c>
      <c r="X1098" t="s">
        <v>47</v>
      </c>
      <c r="Y1098">
        <v>170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3</v>
      </c>
      <c r="AP1098">
        <v>2</v>
      </c>
      <c r="AQ1098">
        <v>4</v>
      </c>
      <c r="AR1098">
        <v>1</v>
      </c>
      <c r="AS1098">
        <v>2</v>
      </c>
      <c r="AT1098">
        <v>3</v>
      </c>
      <c r="AU1098">
        <v>0</v>
      </c>
      <c r="AV1098">
        <v>5</v>
      </c>
      <c r="AW1098">
        <v>6</v>
      </c>
      <c r="AX1098">
        <v>0</v>
      </c>
      <c r="AY1098">
        <v>0</v>
      </c>
      <c r="AZ1098">
        <v>2</v>
      </c>
      <c r="BA1098">
        <v>1</v>
      </c>
      <c r="BB1098" t="s">
        <v>5362</v>
      </c>
      <c r="BG1098" t="e" cm="1">
        <f t="array" ref="BG1098">_xlfn.IFS(
  ISNUMBER(SEARCH("Ipad", Inventory[[#This Row],[Desc]])), "Apple")</f>
        <v>#N/A</v>
      </c>
    </row>
    <row r="1099" spans="1:59" x14ac:dyDescent="0.25">
      <c r="A1099">
        <v>125302</v>
      </c>
      <c r="B1099" t="s">
        <v>2669</v>
      </c>
      <c r="C1099" t="s">
        <v>49</v>
      </c>
      <c r="D1099">
        <v>0</v>
      </c>
      <c r="E1099">
        <v>0</v>
      </c>
      <c r="G1099" t="s">
        <v>2670</v>
      </c>
      <c r="H1099" s="21">
        <v>45219.701896412036</v>
      </c>
      <c r="I1099" t="s">
        <v>5350</v>
      </c>
      <c r="J1099" t="s">
        <v>51</v>
      </c>
      <c r="K1099" t="b">
        <v>0</v>
      </c>
      <c r="N1099" t="s">
        <v>52</v>
      </c>
      <c r="O1099">
        <v>2.65</v>
      </c>
      <c r="Q1099">
        <v>2.65</v>
      </c>
      <c r="R1099">
        <v>5</v>
      </c>
      <c r="S1099">
        <v>0</v>
      </c>
      <c r="T1099">
        <v>0</v>
      </c>
      <c r="X1099" t="s">
        <v>47</v>
      </c>
      <c r="Y1099">
        <v>135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</v>
      </c>
      <c r="AP1099">
        <v>3</v>
      </c>
      <c r="AQ1099">
        <v>2</v>
      </c>
      <c r="AR1099">
        <v>1</v>
      </c>
      <c r="AS1099">
        <v>7</v>
      </c>
      <c r="AT1099">
        <v>2</v>
      </c>
      <c r="AU1099">
        <v>1</v>
      </c>
      <c r="AV1099">
        <v>1</v>
      </c>
      <c r="AW1099">
        <v>3</v>
      </c>
      <c r="AX1099">
        <v>0</v>
      </c>
      <c r="AY1099">
        <v>1</v>
      </c>
      <c r="AZ1099">
        <v>0</v>
      </c>
      <c r="BA1099">
        <v>0</v>
      </c>
      <c r="BB1099" t="s">
        <v>5362</v>
      </c>
      <c r="BG1099" t="e" cm="1">
        <f t="array" ref="BG1099">_xlfn.IFS(
  ISNUMBER(SEARCH("Ipad", Inventory[[#This Row],[Desc]])), "Apple")</f>
        <v>#N/A</v>
      </c>
    </row>
    <row r="1100" spans="1:59" x14ac:dyDescent="0.25">
      <c r="A1100">
        <v>125303</v>
      </c>
      <c r="B1100" t="s">
        <v>2671</v>
      </c>
      <c r="C1100" t="s">
        <v>49</v>
      </c>
      <c r="D1100">
        <v>0</v>
      </c>
      <c r="E1100">
        <v>0</v>
      </c>
      <c r="G1100" t="s">
        <v>2672</v>
      </c>
      <c r="H1100" s="21">
        <v>45219.701896412036</v>
      </c>
      <c r="I1100" t="s">
        <v>5350</v>
      </c>
      <c r="J1100" t="s">
        <v>51</v>
      </c>
      <c r="K1100" t="b">
        <v>0</v>
      </c>
      <c r="N1100" t="s">
        <v>52</v>
      </c>
      <c r="O1100">
        <v>2.65</v>
      </c>
      <c r="Q1100">
        <v>2.65</v>
      </c>
      <c r="R1100">
        <v>5</v>
      </c>
      <c r="S1100">
        <v>0</v>
      </c>
      <c r="T1100">
        <v>0</v>
      </c>
      <c r="X1100" t="s">
        <v>47</v>
      </c>
      <c r="Y1100">
        <v>129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6</v>
      </c>
      <c r="AP1100">
        <v>8</v>
      </c>
      <c r="AQ1100">
        <v>2</v>
      </c>
      <c r="AR1100">
        <v>2</v>
      </c>
      <c r="AS1100">
        <v>4</v>
      </c>
      <c r="AT1100">
        <v>0</v>
      </c>
      <c r="AU1100">
        <v>2</v>
      </c>
      <c r="AV1100">
        <v>1</v>
      </c>
      <c r="AW1100">
        <v>0</v>
      </c>
      <c r="AX1100">
        <v>2</v>
      </c>
      <c r="AY1100">
        <v>0</v>
      </c>
      <c r="AZ1100">
        <v>1</v>
      </c>
      <c r="BA1100">
        <v>0</v>
      </c>
      <c r="BB1100" t="s">
        <v>5362</v>
      </c>
      <c r="BG1100" t="e" cm="1">
        <f t="array" ref="BG1100">_xlfn.IFS(
  ISNUMBER(SEARCH("Ipad", Inventory[[#This Row],[Desc]])), "Apple")</f>
        <v>#N/A</v>
      </c>
    </row>
    <row r="1101" spans="1:59" x14ac:dyDescent="0.25">
      <c r="A1101">
        <v>125304</v>
      </c>
      <c r="B1101" t="s">
        <v>2673</v>
      </c>
      <c r="C1101" t="s">
        <v>49</v>
      </c>
      <c r="D1101">
        <v>0</v>
      </c>
      <c r="E1101">
        <v>0</v>
      </c>
      <c r="G1101" t="s">
        <v>2674</v>
      </c>
      <c r="H1101" s="21">
        <v>45219.701896412036</v>
      </c>
      <c r="I1101" t="s">
        <v>5350</v>
      </c>
      <c r="J1101" t="s">
        <v>51</v>
      </c>
      <c r="K1101" t="b">
        <v>0</v>
      </c>
      <c r="N1101" t="s">
        <v>52</v>
      </c>
      <c r="O1101">
        <v>2.65</v>
      </c>
      <c r="Q1101">
        <v>2.65</v>
      </c>
      <c r="R1101">
        <v>5</v>
      </c>
      <c r="S1101">
        <v>0</v>
      </c>
      <c r="T1101">
        <v>0</v>
      </c>
      <c r="X1101" t="s">
        <v>47</v>
      </c>
      <c r="Y1101">
        <v>141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10</v>
      </c>
      <c r="AP1101">
        <v>4</v>
      </c>
      <c r="AQ1101">
        <v>6</v>
      </c>
      <c r="AR1101">
        <v>0</v>
      </c>
      <c r="AS1101">
        <v>2</v>
      </c>
      <c r="AT1101">
        <v>1</v>
      </c>
      <c r="AU1101">
        <v>2</v>
      </c>
      <c r="AV1101">
        <v>2</v>
      </c>
      <c r="AW1101">
        <v>2</v>
      </c>
      <c r="AX1101">
        <v>2</v>
      </c>
      <c r="AY1101">
        <v>0</v>
      </c>
      <c r="AZ1101">
        <v>1</v>
      </c>
      <c r="BA1101">
        <v>0</v>
      </c>
      <c r="BB1101" t="s">
        <v>5362</v>
      </c>
      <c r="BG1101" t="e" cm="1">
        <f t="array" ref="BG1101">_xlfn.IFS(
  ISNUMBER(SEARCH("Ipad", Inventory[[#This Row],[Desc]])), "Apple")</f>
        <v>#N/A</v>
      </c>
    </row>
    <row r="1102" spans="1:59" x14ac:dyDescent="0.25">
      <c r="A1102">
        <v>125305</v>
      </c>
      <c r="B1102" t="s">
        <v>2675</v>
      </c>
      <c r="C1102" t="s">
        <v>49</v>
      </c>
      <c r="D1102">
        <v>0</v>
      </c>
      <c r="E1102">
        <v>0</v>
      </c>
      <c r="G1102" t="s">
        <v>2676</v>
      </c>
      <c r="H1102" s="21">
        <v>45219.701896412036</v>
      </c>
      <c r="I1102" t="s">
        <v>5350</v>
      </c>
      <c r="J1102" t="s">
        <v>51</v>
      </c>
      <c r="K1102" t="b">
        <v>0</v>
      </c>
      <c r="N1102" t="s">
        <v>52</v>
      </c>
      <c r="O1102">
        <v>2.65</v>
      </c>
      <c r="Q1102">
        <v>2.65</v>
      </c>
      <c r="R1102">
        <v>5</v>
      </c>
      <c r="S1102">
        <v>0</v>
      </c>
      <c r="T1102">
        <v>0</v>
      </c>
      <c r="X1102" t="s">
        <v>47</v>
      </c>
      <c r="Y1102">
        <v>169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</v>
      </c>
      <c r="AP1102">
        <v>6</v>
      </c>
      <c r="AQ1102">
        <v>2</v>
      </c>
      <c r="AR1102">
        <v>1</v>
      </c>
      <c r="AS1102">
        <v>2</v>
      </c>
      <c r="AT1102">
        <v>3</v>
      </c>
      <c r="AU1102">
        <v>1</v>
      </c>
      <c r="AV1102">
        <v>3</v>
      </c>
      <c r="AW1102">
        <v>1</v>
      </c>
      <c r="AX1102">
        <v>4</v>
      </c>
      <c r="AY1102">
        <v>3</v>
      </c>
      <c r="AZ1102">
        <v>0</v>
      </c>
      <c r="BA1102">
        <v>0</v>
      </c>
      <c r="BB1102" t="s">
        <v>5362</v>
      </c>
      <c r="BG1102" t="e" cm="1">
        <f t="array" ref="BG1102">_xlfn.IFS(
  ISNUMBER(SEARCH("Ipad", Inventory[[#This Row],[Desc]])), "Apple")</f>
        <v>#N/A</v>
      </c>
    </row>
    <row r="1103" spans="1:59" x14ac:dyDescent="0.25">
      <c r="A1103">
        <v>125306</v>
      </c>
      <c r="B1103" t="s">
        <v>2677</v>
      </c>
      <c r="C1103" t="s">
        <v>49</v>
      </c>
      <c r="D1103">
        <v>0</v>
      </c>
      <c r="E1103">
        <v>0</v>
      </c>
      <c r="G1103" t="s">
        <v>2678</v>
      </c>
      <c r="H1103" s="21">
        <v>45219.701896412036</v>
      </c>
      <c r="I1103" t="s">
        <v>5350</v>
      </c>
      <c r="J1103" t="s">
        <v>51</v>
      </c>
      <c r="K1103" t="b">
        <v>0</v>
      </c>
      <c r="N1103" t="s">
        <v>52</v>
      </c>
      <c r="O1103">
        <v>2.65</v>
      </c>
      <c r="Q1103">
        <v>2.65</v>
      </c>
      <c r="R1103">
        <v>5</v>
      </c>
      <c r="S1103">
        <v>0</v>
      </c>
      <c r="T1103">
        <v>0</v>
      </c>
      <c r="X1103" t="s">
        <v>47</v>
      </c>
      <c r="Y1103">
        <v>163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10</v>
      </c>
      <c r="AP1103">
        <v>4</v>
      </c>
      <c r="AQ1103">
        <v>4</v>
      </c>
      <c r="AR1103">
        <v>9</v>
      </c>
      <c r="AS1103">
        <v>4</v>
      </c>
      <c r="AT1103">
        <v>8</v>
      </c>
      <c r="AU1103">
        <v>3</v>
      </c>
      <c r="AV1103">
        <v>3</v>
      </c>
      <c r="AW1103">
        <v>2</v>
      </c>
      <c r="AX1103">
        <v>6</v>
      </c>
      <c r="AY1103">
        <v>0</v>
      </c>
      <c r="AZ1103">
        <v>0</v>
      </c>
      <c r="BA1103">
        <v>4</v>
      </c>
      <c r="BB1103" t="s">
        <v>5362</v>
      </c>
      <c r="BG1103" t="e" cm="1">
        <f t="array" ref="BG1103">_xlfn.IFS(
  ISNUMBER(SEARCH("Ipad", Inventory[[#This Row],[Desc]])), "Apple")</f>
        <v>#N/A</v>
      </c>
    </row>
    <row r="1104" spans="1:59" x14ac:dyDescent="0.25">
      <c r="A1104">
        <v>125307</v>
      </c>
      <c r="B1104" t="s">
        <v>2679</v>
      </c>
      <c r="C1104" t="s">
        <v>49</v>
      </c>
      <c r="D1104">
        <v>0</v>
      </c>
      <c r="E1104">
        <v>0</v>
      </c>
      <c r="G1104" t="s">
        <v>2680</v>
      </c>
      <c r="H1104" s="21">
        <v>45219.701896412036</v>
      </c>
      <c r="I1104" t="s">
        <v>5350</v>
      </c>
      <c r="J1104" t="s">
        <v>51</v>
      </c>
      <c r="K1104" t="b">
        <v>0</v>
      </c>
      <c r="N1104" t="s">
        <v>52</v>
      </c>
      <c r="O1104">
        <v>2.65</v>
      </c>
      <c r="Q1104">
        <v>2.65</v>
      </c>
      <c r="R1104">
        <v>5</v>
      </c>
      <c r="S1104">
        <v>0</v>
      </c>
      <c r="T1104">
        <v>0</v>
      </c>
      <c r="X1104" t="s">
        <v>47</v>
      </c>
      <c r="Y1104">
        <v>88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9</v>
      </c>
      <c r="AP1104">
        <v>9</v>
      </c>
      <c r="AQ1104">
        <v>6</v>
      </c>
      <c r="AR1104">
        <v>9</v>
      </c>
      <c r="AS1104">
        <v>11</v>
      </c>
      <c r="AT1104">
        <v>7</v>
      </c>
      <c r="AU1104">
        <v>4</v>
      </c>
      <c r="AV1104">
        <v>3</v>
      </c>
      <c r="AW1104">
        <v>6</v>
      </c>
      <c r="AX1104">
        <v>12</v>
      </c>
      <c r="AY1104">
        <v>5</v>
      </c>
      <c r="AZ1104">
        <v>3</v>
      </c>
      <c r="BA1104">
        <v>0</v>
      </c>
      <c r="BB1104" t="s">
        <v>5362</v>
      </c>
      <c r="BG1104" t="e" cm="1">
        <f t="array" ref="BG1104">_xlfn.IFS(
  ISNUMBER(SEARCH("Ipad", Inventory[[#This Row],[Desc]])), "Apple")</f>
        <v>#N/A</v>
      </c>
    </row>
    <row r="1105" spans="1:59" x14ac:dyDescent="0.25">
      <c r="A1105">
        <v>125308</v>
      </c>
      <c r="B1105" t="s">
        <v>2681</v>
      </c>
      <c r="C1105" t="s">
        <v>49</v>
      </c>
      <c r="D1105">
        <v>0</v>
      </c>
      <c r="E1105">
        <v>0</v>
      </c>
      <c r="G1105" t="s">
        <v>2682</v>
      </c>
      <c r="H1105" s="21">
        <v>45219.701896412036</v>
      </c>
      <c r="I1105" t="s">
        <v>5350</v>
      </c>
      <c r="J1105" t="s">
        <v>51</v>
      </c>
      <c r="K1105" t="b">
        <v>0</v>
      </c>
      <c r="N1105" t="s">
        <v>52</v>
      </c>
      <c r="O1105">
        <v>2.65</v>
      </c>
      <c r="Q1105">
        <v>2.65</v>
      </c>
      <c r="R1105">
        <v>5</v>
      </c>
      <c r="S1105">
        <v>0</v>
      </c>
      <c r="T1105">
        <v>0</v>
      </c>
      <c r="X1105" t="s">
        <v>47</v>
      </c>
      <c r="Y1105">
        <v>54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8</v>
      </c>
      <c r="AP1105">
        <v>16</v>
      </c>
      <c r="AQ1105">
        <v>10</v>
      </c>
      <c r="AR1105">
        <v>10</v>
      </c>
      <c r="AS1105">
        <v>16</v>
      </c>
      <c r="AT1105">
        <v>10</v>
      </c>
      <c r="AU1105">
        <v>18</v>
      </c>
      <c r="AV1105">
        <v>19</v>
      </c>
      <c r="AW1105">
        <v>10</v>
      </c>
      <c r="AX1105">
        <v>19</v>
      </c>
      <c r="AY1105">
        <v>13</v>
      </c>
      <c r="AZ1105">
        <v>8</v>
      </c>
      <c r="BA1105">
        <v>17</v>
      </c>
      <c r="BB1105" t="s">
        <v>5362</v>
      </c>
      <c r="BG1105" t="e" cm="1">
        <f t="array" ref="BG1105">_xlfn.IFS(
  ISNUMBER(SEARCH("Ipad", Inventory[[#This Row],[Desc]])), "Apple")</f>
        <v>#N/A</v>
      </c>
    </row>
    <row r="1106" spans="1:59" x14ac:dyDescent="0.25">
      <c r="A1106">
        <v>125309</v>
      </c>
      <c r="B1106" t="s">
        <v>2683</v>
      </c>
      <c r="C1106" t="s">
        <v>49</v>
      </c>
      <c r="D1106">
        <v>0</v>
      </c>
      <c r="E1106">
        <v>0</v>
      </c>
      <c r="G1106" t="s">
        <v>2684</v>
      </c>
      <c r="H1106" s="21">
        <v>45219.701896412036</v>
      </c>
      <c r="I1106" t="s">
        <v>5350</v>
      </c>
      <c r="J1106" t="s">
        <v>51</v>
      </c>
      <c r="K1106" t="b">
        <v>0</v>
      </c>
      <c r="N1106" t="s">
        <v>52</v>
      </c>
      <c r="O1106">
        <v>2.65</v>
      </c>
      <c r="Q1106">
        <v>2.65</v>
      </c>
      <c r="R1106">
        <v>5</v>
      </c>
      <c r="S1106">
        <v>0</v>
      </c>
      <c r="T1106">
        <v>0</v>
      </c>
      <c r="X1106" t="s">
        <v>47</v>
      </c>
      <c r="Y1106">
        <v>143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6</v>
      </c>
      <c r="AP1106">
        <v>4</v>
      </c>
      <c r="AQ1106">
        <v>2</v>
      </c>
      <c r="AR1106">
        <v>1</v>
      </c>
      <c r="AS1106">
        <v>3</v>
      </c>
      <c r="AT1106">
        <v>1</v>
      </c>
      <c r="AU1106">
        <v>5</v>
      </c>
      <c r="AV1106">
        <v>0</v>
      </c>
      <c r="AW1106">
        <v>0</v>
      </c>
      <c r="AX1106">
        <v>3</v>
      </c>
      <c r="AY1106">
        <v>1</v>
      </c>
      <c r="AZ1106">
        <v>1</v>
      </c>
      <c r="BA1106">
        <v>2</v>
      </c>
      <c r="BB1106" t="s">
        <v>5362</v>
      </c>
      <c r="BG1106" t="e" cm="1">
        <f t="array" ref="BG1106">_xlfn.IFS(
  ISNUMBER(SEARCH("Ipad", Inventory[[#This Row],[Desc]])), "Apple")</f>
        <v>#N/A</v>
      </c>
    </row>
    <row r="1107" spans="1:59" x14ac:dyDescent="0.25">
      <c r="A1107">
        <v>125310</v>
      </c>
      <c r="B1107" t="s">
        <v>2685</v>
      </c>
      <c r="C1107" t="s">
        <v>49</v>
      </c>
      <c r="D1107">
        <v>0</v>
      </c>
      <c r="E1107">
        <v>0</v>
      </c>
      <c r="G1107" t="s">
        <v>2686</v>
      </c>
      <c r="H1107" s="21">
        <v>45219.701896412036</v>
      </c>
      <c r="I1107" t="s">
        <v>5350</v>
      </c>
      <c r="J1107" t="s">
        <v>51</v>
      </c>
      <c r="K1107" t="b">
        <v>0</v>
      </c>
      <c r="N1107" t="s">
        <v>52</v>
      </c>
      <c r="O1107">
        <v>2.65</v>
      </c>
      <c r="Q1107">
        <v>2.65</v>
      </c>
      <c r="R1107">
        <v>5</v>
      </c>
      <c r="S1107">
        <v>0</v>
      </c>
      <c r="T1107">
        <v>0</v>
      </c>
      <c r="X1107" t="s">
        <v>47</v>
      </c>
      <c r="Y1107">
        <v>121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</v>
      </c>
      <c r="AP1107">
        <v>3</v>
      </c>
      <c r="AQ1107">
        <v>2</v>
      </c>
      <c r="AR1107">
        <v>2</v>
      </c>
      <c r="AS1107">
        <v>3</v>
      </c>
      <c r="AT1107">
        <v>0</v>
      </c>
      <c r="AU1107">
        <v>3</v>
      </c>
      <c r="AV1107">
        <v>0</v>
      </c>
      <c r="AW1107">
        <v>1</v>
      </c>
      <c r="AX1107">
        <v>1</v>
      </c>
      <c r="AY1107">
        <v>1</v>
      </c>
      <c r="AZ1107">
        <v>3</v>
      </c>
      <c r="BA1107">
        <v>1</v>
      </c>
      <c r="BB1107" t="s">
        <v>5362</v>
      </c>
      <c r="BG1107" t="e" cm="1">
        <f t="array" ref="BG1107">_xlfn.IFS(
  ISNUMBER(SEARCH("Ipad", Inventory[[#This Row],[Desc]])), "Apple")</f>
        <v>#N/A</v>
      </c>
    </row>
    <row r="1108" spans="1:59" x14ac:dyDescent="0.25">
      <c r="A1108">
        <v>125311</v>
      </c>
      <c r="B1108" t="s">
        <v>2687</v>
      </c>
      <c r="C1108" t="s">
        <v>49</v>
      </c>
      <c r="D1108">
        <v>0</v>
      </c>
      <c r="E1108">
        <v>0</v>
      </c>
      <c r="G1108" t="s">
        <v>2688</v>
      </c>
      <c r="H1108" s="21">
        <v>45219.701896412036</v>
      </c>
      <c r="I1108" t="s">
        <v>5350</v>
      </c>
      <c r="J1108" t="s">
        <v>51</v>
      </c>
      <c r="K1108" t="b">
        <v>0</v>
      </c>
      <c r="N1108" t="s">
        <v>52</v>
      </c>
      <c r="O1108">
        <v>2.65</v>
      </c>
      <c r="Q1108">
        <v>2.65</v>
      </c>
      <c r="R1108">
        <v>5</v>
      </c>
      <c r="S1108">
        <v>0</v>
      </c>
      <c r="T1108">
        <v>0</v>
      </c>
      <c r="X1108" t="s">
        <v>47</v>
      </c>
      <c r="Y1108">
        <v>64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8</v>
      </c>
      <c r="AP1108">
        <v>8</v>
      </c>
      <c r="AQ1108">
        <v>6</v>
      </c>
      <c r="AR1108">
        <v>3</v>
      </c>
      <c r="AS1108">
        <v>12</v>
      </c>
      <c r="AT1108">
        <v>6</v>
      </c>
      <c r="AU1108">
        <v>7</v>
      </c>
      <c r="AV1108">
        <v>9</v>
      </c>
      <c r="AW1108">
        <v>6</v>
      </c>
      <c r="AX1108">
        <v>4</v>
      </c>
      <c r="AY1108">
        <v>9</v>
      </c>
      <c r="AZ1108">
        <v>5</v>
      </c>
      <c r="BA1108">
        <v>8</v>
      </c>
      <c r="BB1108" t="s">
        <v>5362</v>
      </c>
      <c r="BG1108" t="e" cm="1">
        <f t="array" ref="BG1108">_xlfn.IFS(
  ISNUMBER(SEARCH("Ipad", Inventory[[#This Row],[Desc]])), "Apple")</f>
        <v>#N/A</v>
      </c>
    </row>
    <row r="1109" spans="1:59" x14ac:dyDescent="0.25">
      <c r="A1109">
        <v>125312</v>
      </c>
      <c r="B1109" t="s">
        <v>2689</v>
      </c>
      <c r="C1109" t="s">
        <v>49</v>
      </c>
      <c r="D1109">
        <v>0</v>
      </c>
      <c r="E1109">
        <v>0</v>
      </c>
      <c r="G1109" t="s">
        <v>2690</v>
      </c>
      <c r="H1109" s="21">
        <v>45219.701896412036</v>
      </c>
      <c r="I1109" t="s">
        <v>5350</v>
      </c>
      <c r="J1109" t="s">
        <v>51</v>
      </c>
      <c r="K1109" t="b">
        <v>0</v>
      </c>
      <c r="N1109" t="s">
        <v>52</v>
      </c>
      <c r="O1109">
        <v>2.65</v>
      </c>
      <c r="Q1109">
        <v>2.65</v>
      </c>
      <c r="R1109">
        <v>5</v>
      </c>
      <c r="S1109">
        <v>0</v>
      </c>
      <c r="T1109">
        <v>0</v>
      </c>
      <c r="X1109" t="s">
        <v>47</v>
      </c>
      <c r="Y1109">
        <v>52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11</v>
      </c>
      <c r="AP1109">
        <v>9</v>
      </c>
      <c r="AQ1109">
        <v>5</v>
      </c>
      <c r="AR1109">
        <v>14</v>
      </c>
      <c r="AS1109">
        <v>6</v>
      </c>
      <c r="AT1109">
        <v>8</v>
      </c>
      <c r="AU1109">
        <v>10</v>
      </c>
      <c r="AV1109">
        <v>4</v>
      </c>
      <c r="AW1109">
        <v>7</v>
      </c>
      <c r="AX1109">
        <v>6</v>
      </c>
      <c r="AY1109">
        <v>13</v>
      </c>
      <c r="AZ1109">
        <v>0</v>
      </c>
      <c r="BA1109">
        <v>10</v>
      </c>
      <c r="BB1109" t="s">
        <v>5362</v>
      </c>
      <c r="BG1109" t="e" cm="1">
        <f t="array" ref="BG1109">_xlfn.IFS(
  ISNUMBER(SEARCH("Ipad", Inventory[[#This Row],[Desc]])), "Apple")</f>
        <v>#N/A</v>
      </c>
    </row>
    <row r="1110" spans="1:59" x14ac:dyDescent="0.25">
      <c r="A1110">
        <v>125313</v>
      </c>
      <c r="B1110" t="s">
        <v>2691</v>
      </c>
      <c r="C1110" t="s">
        <v>49</v>
      </c>
      <c r="D1110">
        <v>0</v>
      </c>
      <c r="E1110">
        <v>0</v>
      </c>
      <c r="G1110" t="s">
        <v>2692</v>
      </c>
      <c r="H1110" s="21">
        <v>45219.701896412036</v>
      </c>
      <c r="I1110" t="s">
        <v>5350</v>
      </c>
      <c r="J1110" t="s">
        <v>51</v>
      </c>
      <c r="K1110" t="b">
        <v>0</v>
      </c>
      <c r="N1110" t="s">
        <v>52</v>
      </c>
      <c r="O1110">
        <v>2.65</v>
      </c>
      <c r="Q1110">
        <v>2.65</v>
      </c>
      <c r="R1110">
        <v>5</v>
      </c>
      <c r="S1110">
        <v>0</v>
      </c>
      <c r="T1110">
        <v>0</v>
      </c>
      <c r="X1110" t="s">
        <v>47</v>
      </c>
      <c r="Y1110">
        <v>80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7</v>
      </c>
      <c r="AP1110">
        <v>4</v>
      </c>
      <c r="AQ1110">
        <v>8</v>
      </c>
      <c r="AR1110">
        <v>10</v>
      </c>
      <c r="AS1110">
        <v>8</v>
      </c>
      <c r="AT1110">
        <v>6</v>
      </c>
      <c r="AU1110">
        <v>6</v>
      </c>
      <c r="AV1110">
        <v>10</v>
      </c>
      <c r="AW1110">
        <v>7</v>
      </c>
      <c r="AX1110">
        <v>8</v>
      </c>
      <c r="AY1110">
        <v>4</v>
      </c>
      <c r="AZ1110">
        <v>10</v>
      </c>
      <c r="BA1110">
        <v>5</v>
      </c>
      <c r="BB1110" t="s">
        <v>5362</v>
      </c>
      <c r="BG1110" t="e" cm="1">
        <f t="array" ref="BG1110">_xlfn.IFS(
  ISNUMBER(SEARCH("Ipad", Inventory[[#This Row],[Desc]])), "Apple")</f>
        <v>#N/A</v>
      </c>
    </row>
    <row r="1111" spans="1:59" x14ac:dyDescent="0.25">
      <c r="A1111">
        <v>125316</v>
      </c>
      <c r="B1111" t="s">
        <v>2697</v>
      </c>
      <c r="C1111" t="s">
        <v>49</v>
      </c>
      <c r="D1111">
        <v>0</v>
      </c>
      <c r="E1111">
        <v>0</v>
      </c>
      <c r="G1111" t="s">
        <v>2698</v>
      </c>
      <c r="H1111" s="21">
        <v>45219.701896412036</v>
      </c>
      <c r="I1111" t="s">
        <v>5350</v>
      </c>
      <c r="J1111" t="s">
        <v>51</v>
      </c>
      <c r="K1111" t="b">
        <v>0</v>
      </c>
      <c r="N1111" t="s">
        <v>52</v>
      </c>
      <c r="O1111">
        <v>9.07</v>
      </c>
      <c r="Q1111">
        <v>9.07</v>
      </c>
      <c r="R1111">
        <v>16.363600000000002</v>
      </c>
      <c r="S1111">
        <v>0</v>
      </c>
      <c r="T1111">
        <v>0</v>
      </c>
      <c r="X1111" t="s">
        <v>47</v>
      </c>
      <c r="Y1111">
        <v>5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5</v>
      </c>
      <c r="AS1111">
        <v>4</v>
      </c>
      <c r="AT1111">
        <v>7</v>
      </c>
      <c r="AU1111">
        <v>6</v>
      </c>
      <c r="AV1111">
        <v>29</v>
      </c>
      <c r="AW1111">
        <v>16</v>
      </c>
      <c r="AX1111">
        <v>23</v>
      </c>
      <c r="AY1111">
        <v>15</v>
      </c>
      <c r="AZ1111">
        <v>15</v>
      </c>
      <c r="BA1111">
        <v>30</v>
      </c>
      <c r="BB1111" t="s">
        <v>5362</v>
      </c>
      <c r="BG1111" t="str" cm="1">
        <f t="array" ref="BG1111">_xlfn.IFS(
  ISNUMBER(SEARCH("Ipad", Inventory[[#This Row],[Desc]])), "Apple")</f>
        <v>Apple</v>
      </c>
    </row>
    <row r="1112" spans="1:59" x14ac:dyDescent="0.25">
      <c r="A1112">
        <v>125317</v>
      </c>
      <c r="B1112" t="s">
        <v>2699</v>
      </c>
      <c r="C1112" t="s">
        <v>49</v>
      </c>
      <c r="D1112">
        <v>0</v>
      </c>
      <c r="E1112">
        <v>0</v>
      </c>
      <c r="G1112" t="s">
        <v>2700</v>
      </c>
      <c r="H1112" s="21">
        <v>45219.701896412036</v>
      </c>
      <c r="I1112" t="s">
        <v>5350</v>
      </c>
      <c r="J1112" t="s">
        <v>51</v>
      </c>
      <c r="K1112" t="b">
        <v>0</v>
      </c>
      <c r="N1112" t="s">
        <v>52</v>
      </c>
      <c r="O1112">
        <v>9.07</v>
      </c>
      <c r="Q1112">
        <v>9.07</v>
      </c>
      <c r="R1112">
        <v>16.363600000000002</v>
      </c>
      <c r="S1112">
        <v>0</v>
      </c>
      <c r="T1112">
        <v>0</v>
      </c>
      <c r="X1112" t="s">
        <v>47</v>
      </c>
      <c r="Y1112">
        <v>21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</v>
      </c>
      <c r="AP1112">
        <v>1</v>
      </c>
      <c r="AQ1112">
        <v>2</v>
      </c>
      <c r="AR1112">
        <v>0</v>
      </c>
      <c r="AS1112">
        <v>0</v>
      </c>
      <c r="AT1112">
        <v>0</v>
      </c>
      <c r="AU1112">
        <v>33</v>
      </c>
      <c r="AV1112">
        <v>14</v>
      </c>
      <c r="AW1112">
        <v>24</v>
      </c>
      <c r="AX1112">
        <v>21</v>
      </c>
      <c r="AY1112">
        <v>12</v>
      </c>
      <c r="AZ1112">
        <v>20</v>
      </c>
      <c r="BA1112">
        <v>20</v>
      </c>
      <c r="BB1112" t="s">
        <v>5362</v>
      </c>
      <c r="BG1112" t="str" cm="1">
        <f t="array" ref="BG1112">_xlfn.IFS(
  ISNUMBER(SEARCH("Ipad", Inventory[[#This Row],[Desc]])), "Apple")</f>
        <v>Apple</v>
      </c>
    </row>
    <row r="1113" spans="1:59" x14ac:dyDescent="0.25">
      <c r="A1113">
        <v>125318</v>
      </c>
      <c r="B1113" t="s">
        <v>2701</v>
      </c>
      <c r="C1113" t="s">
        <v>49</v>
      </c>
      <c r="D1113">
        <v>4</v>
      </c>
      <c r="E1113">
        <v>0</v>
      </c>
      <c r="G1113" t="s">
        <v>2702</v>
      </c>
      <c r="H1113" s="21">
        <v>45219.701896412036</v>
      </c>
      <c r="I1113" t="s">
        <v>5350</v>
      </c>
      <c r="J1113" t="s">
        <v>51</v>
      </c>
      <c r="K1113" t="b">
        <v>0</v>
      </c>
      <c r="N1113" t="s">
        <v>52</v>
      </c>
      <c r="O1113">
        <v>9.07</v>
      </c>
      <c r="Q1113">
        <v>9.07</v>
      </c>
      <c r="R1113">
        <v>16.363600000000002</v>
      </c>
      <c r="S1113">
        <v>0</v>
      </c>
      <c r="T1113">
        <v>0</v>
      </c>
      <c r="X1113" t="s">
        <v>47</v>
      </c>
      <c r="Y1113">
        <v>135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</v>
      </c>
      <c r="AP1113">
        <v>5</v>
      </c>
      <c r="AQ1113">
        <v>1</v>
      </c>
      <c r="AR1113">
        <v>1</v>
      </c>
      <c r="AS1113">
        <v>1</v>
      </c>
      <c r="AT1113">
        <v>0</v>
      </c>
      <c r="AU1113">
        <v>26</v>
      </c>
      <c r="AV1113">
        <v>16</v>
      </c>
      <c r="AW1113">
        <v>20</v>
      </c>
      <c r="AX1113">
        <v>14</v>
      </c>
      <c r="AY1113">
        <v>16</v>
      </c>
      <c r="AZ1113">
        <v>25</v>
      </c>
      <c r="BA1113">
        <v>18</v>
      </c>
      <c r="BB1113" t="s">
        <v>5362</v>
      </c>
      <c r="BG1113" t="str" cm="1">
        <f t="array" ref="BG1113">_xlfn.IFS(
  ISNUMBER(SEARCH("Ipad", Inventory[[#This Row],[Desc]])), "Apple")</f>
        <v>Apple</v>
      </c>
    </row>
    <row r="1114" spans="1:59" x14ac:dyDescent="0.25">
      <c r="A1114">
        <v>125319</v>
      </c>
      <c r="B1114" t="s">
        <v>2703</v>
      </c>
      <c r="C1114" t="s">
        <v>49</v>
      </c>
      <c r="D1114">
        <v>0</v>
      </c>
      <c r="E1114">
        <v>0</v>
      </c>
      <c r="G1114" t="s">
        <v>2704</v>
      </c>
      <c r="H1114" s="21">
        <v>45219.701896412036</v>
      </c>
      <c r="I1114" t="s">
        <v>5350</v>
      </c>
      <c r="J1114" t="s">
        <v>51</v>
      </c>
      <c r="K1114" t="b">
        <v>0</v>
      </c>
      <c r="N1114" t="s">
        <v>52</v>
      </c>
      <c r="O1114">
        <v>9.07</v>
      </c>
      <c r="Q1114">
        <v>9.07</v>
      </c>
      <c r="R1114">
        <v>16.363600000000002</v>
      </c>
      <c r="S1114">
        <v>0</v>
      </c>
      <c r="T1114">
        <v>0</v>
      </c>
      <c r="X1114" t="s">
        <v>47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</v>
      </c>
      <c r="AP1114">
        <v>5</v>
      </c>
      <c r="AQ1114">
        <v>1</v>
      </c>
      <c r="AR1114">
        <v>4</v>
      </c>
      <c r="AS1114">
        <v>0</v>
      </c>
      <c r="AT1114">
        <v>0</v>
      </c>
      <c r="AU1114">
        <v>35</v>
      </c>
      <c r="AV1114">
        <v>14</v>
      </c>
      <c r="AW1114">
        <v>18</v>
      </c>
      <c r="AX1114">
        <v>16</v>
      </c>
      <c r="AY1114">
        <v>31</v>
      </c>
      <c r="AZ1114">
        <v>8</v>
      </c>
      <c r="BA1114">
        <v>1</v>
      </c>
      <c r="BB1114" t="s">
        <v>5362</v>
      </c>
      <c r="BG1114" t="str" cm="1">
        <f t="array" ref="BG1114">_xlfn.IFS(
  ISNUMBER(SEARCH("Ipad", Inventory[[#This Row],[Desc]])), "Apple")</f>
        <v>Apple</v>
      </c>
    </row>
    <row r="1115" spans="1:59" x14ac:dyDescent="0.25">
      <c r="A1115">
        <v>125320</v>
      </c>
      <c r="B1115" t="s">
        <v>2705</v>
      </c>
      <c r="C1115" t="s">
        <v>49</v>
      </c>
      <c r="D1115">
        <v>0</v>
      </c>
      <c r="E1115">
        <v>0</v>
      </c>
      <c r="G1115" t="s">
        <v>2706</v>
      </c>
      <c r="H1115" s="21">
        <v>45219.701896412036</v>
      </c>
      <c r="I1115" t="s">
        <v>5350</v>
      </c>
      <c r="J1115" t="s">
        <v>51</v>
      </c>
      <c r="K1115" t="b">
        <v>0</v>
      </c>
      <c r="N1115" t="s">
        <v>52</v>
      </c>
      <c r="O1115">
        <v>9.07</v>
      </c>
      <c r="Q1115">
        <v>9.07</v>
      </c>
      <c r="R1115">
        <v>16.363600000000002</v>
      </c>
      <c r="S1115">
        <v>0</v>
      </c>
      <c r="T1115">
        <v>0</v>
      </c>
      <c r="X1115" t="s">
        <v>47</v>
      </c>
      <c r="Y1115">
        <v>50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</v>
      </c>
      <c r="AP1115">
        <v>1</v>
      </c>
      <c r="AQ1115">
        <v>0</v>
      </c>
      <c r="AR1115">
        <v>1</v>
      </c>
      <c r="AS1115">
        <v>1</v>
      </c>
      <c r="AT1115">
        <v>0</v>
      </c>
      <c r="AU1115">
        <v>32</v>
      </c>
      <c r="AV1115">
        <v>29</v>
      </c>
      <c r="AW1115">
        <v>19</v>
      </c>
      <c r="AX1115">
        <v>18</v>
      </c>
      <c r="AY1115">
        <v>11</v>
      </c>
      <c r="AZ1115">
        <v>14</v>
      </c>
      <c r="BA1115">
        <v>2</v>
      </c>
      <c r="BB1115" t="s">
        <v>5362</v>
      </c>
      <c r="BG1115" t="str" cm="1">
        <f t="array" ref="BG1115">_xlfn.IFS(
  ISNUMBER(SEARCH("Ipad", Inventory[[#This Row],[Desc]])), "Apple")</f>
        <v>Apple</v>
      </c>
    </row>
    <row r="1116" spans="1:59" x14ac:dyDescent="0.25">
      <c r="A1116">
        <v>125321</v>
      </c>
      <c r="B1116" t="s">
        <v>2396</v>
      </c>
      <c r="C1116" t="s">
        <v>49</v>
      </c>
      <c r="D1116">
        <v>0</v>
      </c>
      <c r="E1116">
        <v>0</v>
      </c>
      <c r="G1116" t="s">
        <v>2707</v>
      </c>
      <c r="H1116" s="21">
        <v>45219.701896412036</v>
      </c>
      <c r="I1116" t="s">
        <v>5350</v>
      </c>
      <c r="J1116" t="s">
        <v>51</v>
      </c>
      <c r="K1116" t="b">
        <v>0</v>
      </c>
      <c r="N1116" t="s">
        <v>52</v>
      </c>
      <c r="O1116">
        <v>9.07</v>
      </c>
      <c r="Q1116">
        <v>9.07</v>
      </c>
      <c r="R1116">
        <v>16.363600000000002</v>
      </c>
      <c r="S1116">
        <v>0</v>
      </c>
      <c r="T1116">
        <v>0</v>
      </c>
      <c r="X1116" t="s">
        <v>47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18</v>
      </c>
      <c r="AP1116">
        <v>44</v>
      </c>
      <c r="AQ1116">
        <v>27</v>
      </c>
      <c r="AR1116">
        <v>41</v>
      </c>
      <c r="AS1116">
        <v>0</v>
      </c>
      <c r="AT1116">
        <v>1</v>
      </c>
      <c r="AU1116">
        <v>19</v>
      </c>
      <c r="AV1116">
        <v>2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5362</v>
      </c>
      <c r="BG1116" t="str" cm="1">
        <f t="array" ref="BG1116">_xlfn.IFS(
  ISNUMBER(SEARCH("Ipad", Inventory[[#This Row],[Desc]])), "Apple")</f>
        <v>Apple</v>
      </c>
    </row>
    <row r="1117" spans="1:59" x14ac:dyDescent="0.25">
      <c r="A1117">
        <v>125322</v>
      </c>
      <c r="B1117" t="s">
        <v>2436</v>
      </c>
      <c r="C1117" t="s">
        <v>49</v>
      </c>
      <c r="D1117">
        <v>0</v>
      </c>
      <c r="E1117">
        <v>0</v>
      </c>
      <c r="G1117" t="s">
        <v>2708</v>
      </c>
      <c r="H1117" s="21">
        <v>45219.701896412036</v>
      </c>
      <c r="I1117" t="s">
        <v>5350</v>
      </c>
      <c r="J1117" t="s">
        <v>51</v>
      </c>
      <c r="K1117" t="b">
        <v>0</v>
      </c>
      <c r="N1117" t="s">
        <v>52</v>
      </c>
      <c r="O1117">
        <v>9.07</v>
      </c>
      <c r="Q1117">
        <v>9.07</v>
      </c>
      <c r="R1117">
        <v>16.363600000000002</v>
      </c>
      <c r="S1117">
        <v>0</v>
      </c>
      <c r="T1117">
        <v>0</v>
      </c>
      <c r="X1117" t="s">
        <v>47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9</v>
      </c>
      <c r="AP1117">
        <v>22</v>
      </c>
      <c r="AQ1117">
        <v>16</v>
      </c>
      <c r="AR1117">
        <v>22</v>
      </c>
      <c r="AS1117">
        <v>15</v>
      </c>
      <c r="AT1117">
        <v>12</v>
      </c>
      <c r="AU1117">
        <v>10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 t="s">
        <v>5362</v>
      </c>
      <c r="BG1117" t="str" cm="1">
        <f t="array" ref="BG1117">_xlfn.IFS(
  ISNUMBER(SEARCH("Ipad", Inventory[[#This Row],[Desc]])), "Apple")</f>
        <v>Apple</v>
      </c>
    </row>
    <row r="1118" spans="1:59" x14ac:dyDescent="0.25">
      <c r="A1118">
        <v>125324</v>
      </c>
      <c r="B1118" t="s">
        <v>2709</v>
      </c>
      <c r="C1118" t="s">
        <v>49</v>
      </c>
      <c r="D1118">
        <v>4</v>
      </c>
      <c r="E1118">
        <v>0</v>
      </c>
      <c r="G1118" t="s">
        <v>2710</v>
      </c>
      <c r="H1118" s="21">
        <v>45219.701896412036</v>
      </c>
      <c r="I1118" t="s">
        <v>5350</v>
      </c>
      <c r="J1118" t="s">
        <v>51</v>
      </c>
      <c r="K1118" t="b">
        <v>0</v>
      </c>
      <c r="N1118" t="s">
        <v>52</v>
      </c>
      <c r="O1118">
        <v>9.07</v>
      </c>
      <c r="Q1118">
        <v>9.07</v>
      </c>
      <c r="R1118">
        <v>16.363600000000002</v>
      </c>
      <c r="S1118">
        <v>0</v>
      </c>
      <c r="T1118">
        <v>0</v>
      </c>
      <c r="X1118" t="s">
        <v>47</v>
      </c>
      <c r="Y1118">
        <v>8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10</v>
      </c>
      <c r="AP1118">
        <v>16</v>
      </c>
      <c r="AQ1118">
        <v>17</v>
      </c>
      <c r="AR1118">
        <v>4</v>
      </c>
      <c r="AS1118">
        <v>14</v>
      </c>
      <c r="AT1118">
        <v>7</v>
      </c>
      <c r="AU1118">
        <v>5</v>
      </c>
      <c r="AV1118">
        <v>6</v>
      </c>
      <c r="AW1118">
        <v>8</v>
      </c>
      <c r="AX1118">
        <v>19</v>
      </c>
      <c r="AY1118">
        <v>8</v>
      </c>
      <c r="AZ1118">
        <v>20</v>
      </c>
      <c r="BA1118">
        <v>15</v>
      </c>
      <c r="BB1118" t="s">
        <v>5362</v>
      </c>
      <c r="BG1118" t="str" cm="1">
        <f t="array" ref="BG1118">_xlfn.IFS(
  ISNUMBER(SEARCH("Ipad", Inventory[[#This Row],[Desc]])), "Apple")</f>
        <v>Apple</v>
      </c>
    </row>
    <row r="1119" spans="1:59" x14ac:dyDescent="0.25">
      <c r="A1119">
        <v>125325</v>
      </c>
      <c r="B1119" t="s">
        <v>2711</v>
      </c>
      <c r="C1119" t="s">
        <v>49</v>
      </c>
      <c r="D1119">
        <v>0</v>
      </c>
      <c r="E1119">
        <v>0</v>
      </c>
      <c r="G1119" t="s">
        <v>2712</v>
      </c>
      <c r="H1119" s="21">
        <v>45219.701896412036</v>
      </c>
      <c r="I1119" t="s">
        <v>5350</v>
      </c>
      <c r="J1119" t="s">
        <v>51</v>
      </c>
      <c r="K1119" t="b">
        <v>0</v>
      </c>
      <c r="N1119" t="s">
        <v>52</v>
      </c>
      <c r="O1119">
        <v>3.21</v>
      </c>
      <c r="Q1119">
        <v>3.21</v>
      </c>
      <c r="R1119">
        <v>5.4545000000000003</v>
      </c>
      <c r="S1119">
        <v>0</v>
      </c>
      <c r="T1119">
        <v>0</v>
      </c>
      <c r="X1119" t="s">
        <v>47</v>
      </c>
      <c r="Y1119">
        <v>30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</v>
      </c>
      <c r="AP1119">
        <v>5</v>
      </c>
      <c r="AQ1119">
        <v>10</v>
      </c>
      <c r="AR1119">
        <v>15</v>
      </c>
      <c r="AS1119">
        <v>10</v>
      </c>
      <c r="AT1119">
        <v>3</v>
      </c>
      <c r="AU1119">
        <v>2</v>
      </c>
      <c r="AV1119">
        <v>4</v>
      </c>
      <c r="AW1119">
        <v>3</v>
      </c>
      <c r="AX1119">
        <v>5</v>
      </c>
      <c r="AY1119">
        <v>7</v>
      </c>
      <c r="AZ1119">
        <v>3</v>
      </c>
      <c r="BA1119">
        <v>7</v>
      </c>
      <c r="BB1119" t="s">
        <v>5362</v>
      </c>
      <c r="BG1119" t="e" cm="1">
        <f t="array" ref="BG1119">_xlfn.IFS(
  ISNUMBER(SEARCH("Ipad", Inventory[[#This Row],[Desc]])), "Apple")</f>
        <v>#N/A</v>
      </c>
    </row>
    <row r="1120" spans="1:59" x14ac:dyDescent="0.25">
      <c r="A1120">
        <v>125326</v>
      </c>
      <c r="B1120" t="s">
        <v>2713</v>
      </c>
      <c r="C1120" t="s">
        <v>49</v>
      </c>
      <c r="D1120">
        <v>0</v>
      </c>
      <c r="E1120">
        <v>0</v>
      </c>
      <c r="G1120" t="s">
        <v>2714</v>
      </c>
      <c r="H1120" s="21">
        <v>45219.701896412036</v>
      </c>
      <c r="I1120" t="s">
        <v>5350</v>
      </c>
      <c r="J1120" t="s">
        <v>51</v>
      </c>
      <c r="K1120" t="b">
        <v>0</v>
      </c>
      <c r="N1120" t="s">
        <v>52</v>
      </c>
      <c r="O1120">
        <v>3.21</v>
      </c>
      <c r="Q1120">
        <v>3.21</v>
      </c>
      <c r="R1120">
        <v>5.4545000000000003</v>
      </c>
      <c r="S1120">
        <v>0</v>
      </c>
      <c r="T1120">
        <v>0</v>
      </c>
      <c r="X1120" t="s">
        <v>47</v>
      </c>
      <c r="Y1120">
        <v>16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10</v>
      </c>
      <c r="AP1120">
        <v>2</v>
      </c>
      <c r="AQ1120">
        <v>5</v>
      </c>
      <c r="AR1120">
        <v>4</v>
      </c>
      <c r="AS1120">
        <v>5</v>
      </c>
      <c r="AT1120">
        <v>5</v>
      </c>
      <c r="AU1120">
        <v>3</v>
      </c>
      <c r="AV1120">
        <v>0</v>
      </c>
      <c r="AW1120">
        <v>2</v>
      </c>
      <c r="AX1120">
        <v>5</v>
      </c>
      <c r="AY1120">
        <v>7</v>
      </c>
      <c r="AZ1120">
        <v>3</v>
      </c>
      <c r="BA1120">
        <v>0</v>
      </c>
      <c r="BB1120" t="s">
        <v>5362</v>
      </c>
      <c r="BG1120" t="e" cm="1">
        <f t="array" ref="BG1120">_xlfn.IFS(
  ISNUMBER(SEARCH("Ipad", Inventory[[#This Row],[Desc]])), "Apple")</f>
        <v>#N/A</v>
      </c>
    </row>
    <row r="1121" spans="1:59" x14ac:dyDescent="0.25">
      <c r="A1121">
        <v>125327</v>
      </c>
      <c r="B1121" t="s">
        <v>2715</v>
      </c>
      <c r="C1121" t="s">
        <v>49</v>
      </c>
      <c r="D1121">
        <v>0</v>
      </c>
      <c r="E1121">
        <v>0</v>
      </c>
      <c r="G1121" t="s">
        <v>2716</v>
      </c>
      <c r="H1121" s="21">
        <v>45219.701896412036</v>
      </c>
      <c r="I1121" t="s">
        <v>5350</v>
      </c>
      <c r="J1121" t="s">
        <v>51</v>
      </c>
      <c r="K1121" t="b">
        <v>0</v>
      </c>
      <c r="N1121" t="s">
        <v>52</v>
      </c>
      <c r="O1121">
        <v>3.21</v>
      </c>
      <c r="Q1121">
        <v>3.21</v>
      </c>
      <c r="R1121">
        <v>5.4545000000000003</v>
      </c>
      <c r="S1121">
        <v>0</v>
      </c>
      <c r="T1121">
        <v>0</v>
      </c>
      <c r="X1121" t="s">
        <v>47</v>
      </c>
      <c r="Y1121">
        <v>66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</v>
      </c>
      <c r="AP1121">
        <v>4</v>
      </c>
      <c r="AQ1121">
        <v>3</v>
      </c>
      <c r="AR1121">
        <v>5</v>
      </c>
      <c r="AS1121">
        <v>4</v>
      </c>
      <c r="AT1121">
        <v>0</v>
      </c>
      <c r="AU1121">
        <v>5</v>
      </c>
      <c r="AV1121">
        <v>3</v>
      </c>
      <c r="AW1121">
        <v>4</v>
      </c>
      <c r="AX1121">
        <v>6</v>
      </c>
      <c r="AY1121">
        <v>1</v>
      </c>
      <c r="AZ1121">
        <v>1</v>
      </c>
      <c r="BA1121">
        <v>0</v>
      </c>
      <c r="BB1121" t="s">
        <v>5362</v>
      </c>
      <c r="BG1121" t="e" cm="1">
        <f t="array" ref="BG1121">_xlfn.IFS(
  ISNUMBER(SEARCH("Ipad", Inventory[[#This Row],[Desc]])), "Apple")</f>
        <v>#N/A</v>
      </c>
    </row>
    <row r="1122" spans="1:59" x14ac:dyDescent="0.25">
      <c r="A1122">
        <v>125328</v>
      </c>
      <c r="B1122" t="s">
        <v>2717</v>
      </c>
      <c r="C1122" t="s">
        <v>49</v>
      </c>
      <c r="D1122">
        <v>0</v>
      </c>
      <c r="E1122">
        <v>0</v>
      </c>
      <c r="G1122" t="s">
        <v>2718</v>
      </c>
      <c r="H1122" s="21">
        <v>45219.701896412036</v>
      </c>
      <c r="I1122" t="s">
        <v>5350</v>
      </c>
      <c r="J1122" t="s">
        <v>51</v>
      </c>
      <c r="K1122" t="b">
        <v>0</v>
      </c>
      <c r="N1122" t="s">
        <v>52</v>
      </c>
      <c r="O1122">
        <v>3.21</v>
      </c>
      <c r="Q1122">
        <v>3.21</v>
      </c>
      <c r="R1122">
        <v>5.4545000000000003</v>
      </c>
      <c r="S1122">
        <v>0</v>
      </c>
      <c r="T1122">
        <v>0</v>
      </c>
      <c r="X1122" t="s">
        <v>47</v>
      </c>
      <c r="Y1122">
        <v>53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</v>
      </c>
      <c r="AP1122">
        <v>6</v>
      </c>
      <c r="AQ1122">
        <v>2</v>
      </c>
      <c r="AR1122">
        <v>5</v>
      </c>
      <c r="AS1122">
        <v>5</v>
      </c>
      <c r="AT1122">
        <v>0</v>
      </c>
      <c r="AU1122">
        <v>1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0</v>
      </c>
      <c r="BB1122" t="s">
        <v>5362</v>
      </c>
      <c r="BG1122" t="e" cm="1">
        <f t="array" ref="BG1122">_xlfn.IFS(
  ISNUMBER(SEARCH("Ipad", Inventory[[#This Row],[Desc]])), "Apple")</f>
        <v>#N/A</v>
      </c>
    </row>
    <row r="1123" spans="1:59" x14ac:dyDescent="0.25">
      <c r="A1123">
        <v>125329</v>
      </c>
      <c r="B1123" t="s">
        <v>2719</v>
      </c>
      <c r="C1123" t="s">
        <v>49</v>
      </c>
      <c r="D1123">
        <v>0</v>
      </c>
      <c r="E1123">
        <v>0</v>
      </c>
      <c r="G1123" t="s">
        <v>2720</v>
      </c>
      <c r="H1123" s="21">
        <v>45219.701896412036</v>
      </c>
      <c r="I1123" t="s">
        <v>5350</v>
      </c>
      <c r="J1123" t="s">
        <v>51</v>
      </c>
      <c r="K1123" t="b">
        <v>0</v>
      </c>
      <c r="N1123" t="s">
        <v>52</v>
      </c>
      <c r="O1123">
        <v>3.21</v>
      </c>
      <c r="Q1123">
        <v>3.21</v>
      </c>
      <c r="R1123">
        <v>5.4545000000000003</v>
      </c>
      <c r="S1123">
        <v>0</v>
      </c>
      <c r="T1123">
        <v>0</v>
      </c>
      <c r="X1123" t="s">
        <v>47</v>
      </c>
      <c r="Y1123">
        <v>35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13</v>
      </c>
      <c r="AP1123">
        <v>2</v>
      </c>
      <c r="AQ1123">
        <v>5</v>
      </c>
      <c r="AR1123">
        <v>6</v>
      </c>
      <c r="AS1123">
        <v>3</v>
      </c>
      <c r="AT1123">
        <v>3</v>
      </c>
      <c r="AU1123">
        <v>2</v>
      </c>
      <c r="AV1123">
        <v>5</v>
      </c>
      <c r="AW1123">
        <v>7</v>
      </c>
      <c r="AX1123">
        <v>8</v>
      </c>
      <c r="AY1123">
        <v>4</v>
      </c>
      <c r="AZ1123">
        <v>3</v>
      </c>
      <c r="BA1123">
        <v>5</v>
      </c>
      <c r="BB1123" t="s">
        <v>5362</v>
      </c>
      <c r="BG1123" t="e" cm="1">
        <f t="array" ref="BG1123">_xlfn.IFS(
  ISNUMBER(SEARCH("Ipad", Inventory[[#This Row],[Desc]])), "Apple")</f>
        <v>#N/A</v>
      </c>
    </row>
    <row r="1124" spans="1:59" x14ac:dyDescent="0.25">
      <c r="A1124">
        <v>125330</v>
      </c>
      <c r="B1124" t="s">
        <v>2721</v>
      </c>
      <c r="C1124" t="s">
        <v>49</v>
      </c>
      <c r="D1124">
        <v>0</v>
      </c>
      <c r="E1124">
        <v>0</v>
      </c>
      <c r="G1124" t="s">
        <v>2722</v>
      </c>
      <c r="H1124" s="21">
        <v>45219.701896412036</v>
      </c>
      <c r="I1124" t="s">
        <v>5350</v>
      </c>
      <c r="J1124" t="s">
        <v>51</v>
      </c>
      <c r="K1124" t="b">
        <v>0</v>
      </c>
      <c r="N1124" t="s">
        <v>52</v>
      </c>
      <c r="O1124">
        <v>3.21</v>
      </c>
      <c r="Q1124">
        <v>3.21</v>
      </c>
      <c r="R1124">
        <v>5.4545000000000003</v>
      </c>
      <c r="S1124">
        <v>0</v>
      </c>
      <c r="T1124">
        <v>0</v>
      </c>
      <c r="X1124" t="s">
        <v>47</v>
      </c>
      <c r="Y1124">
        <v>81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16</v>
      </c>
      <c r="AP1124">
        <v>8</v>
      </c>
      <c r="AQ1124">
        <v>2</v>
      </c>
      <c r="AR1124">
        <v>2</v>
      </c>
      <c r="AS1124">
        <v>6</v>
      </c>
      <c r="AT1124">
        <v>1</v>
      </c>
      <c r="AU1124">
        <v>3</v>
      </c>
      <c r="AV1124">
        <v>0</v>
      </c>
      <c r="AW1124">
        <v>1</v>
      </c>
      <c r="AX1124">
        <v>1</v>
      </c>
      <c r="AY1124">
        <v>0</v>
      </c>
      <c r="AZ1124">
        <v>2</v>
      </c>
      <c r="BA1124">
        <v>2</v>
      </c>
      <c r="BB1124" t="s">
        <v>5362</v>
      </c>
      <c r="BG1124" t="e" cm="1">
        <f t="array" ref="BG1124">_xlfn.IFS(
  ISNUMBER(SEARCH("Ipad", Inventory[[#This Row],[Desc]])), "Apple")</f>
        <v>#N/A</v>
      </c>
    </row>
    <row r="1125" spans="1:59" x14ac:dyDescent="0.25">
      <c r="A1125">
        <v>125331</v>
      </c>
      <c r="B1125" t="s">
        <v>2723</v>
      </c>
      <c r="C1125" t="s">
        <v>49</v>
      </c>
      <c r="D1125">
        <v>0</v>
      </c>
      <c r="E1125">
        <v>0</v>
      </c>
      <c r="G1125" t="s">
        <v>2724</v>
      </c>
      <c r="H1125" s="21">
        <v>45219.701896412036</v>
      </c>
      <c r="I1125" t="s">
        <v>5350</v>
      </c>
      <c r="J1125" t="s">
        <v>51</v>
      </c>
      <c r="K1125" t="b">
        <v>0</v>
      </c>
      <c r="N1125" t="s">
        <v>52</v>
      </c>
      <c r="O1125">
        <v>3.21</v>
      </c>
      <c r="Q1125">
        <v>3.21</v>
      </c>
      <c r="R1125">
        <v>5.4545000000000003</v>
      </c>
      <c r="S1125">
        <v>0</v>
      </c>
      <c r="T1125">
        <v>0</v>
      </c>
      <c r="X1125" t="s">
        <v>47</v>
      </c>
      <c r="Y1125">
        <v>67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4</v>
      </c>
      <c r="AQ1125">
        <v>4</v>
      </c>
      <c r="AR1125">
        <v>2</v>
      </c>
      <c r="AS1125">
        <v>3</v>
      </c>
      <c r="AT1125">
        <v>2</v>
      </c>
      <c r="AU1125">
        <v>4</v>
      </c>
      <c r="AV1125">
        <v>2</v>
      </c>
      <c r="AW1125">
        <v>0</v>
      </c>
      <c r="AX1125">
        <v>1</v>
      </c>
      <c r="AY1125">
        <v>1</v>
      </c>
      <c r="AZ1125">
        <v>3</v>
      </c>
      <c r="BA1125">
        <v>2</v>
      </c>
      <c r="BB1125" t="s">
        <v>5362</v>
      </c>
      <c r="BG1125" t="e" cm="1">
        <f t="array" ref="BG1125">_xlfn.IFS(
  ISNUMBER(SEARCH("Ipad", Inventory[[#This Row],[Desc]])), "Apple")</f>
        <v>#N/A</v>
      </c>
    </row>
    <row r="1126" spans="1:59" x14ac:dyDescent="0.25">
      <c r="A1126">
        <v>125332</v>
      </c>
      <c r="B1126" t="s">
        <v>2725</v>
      </c>
      <c r="C1126" t="s">
        <v>49</v>
      </c>
      <c r="D1126">
        <v>0</v>
      </c>
      <c r="E1126">
        <v>0</v>
      </c>
      <c r="G1126" t="s">
        <v>2726</v>
      </c>
      <c r="H1126" s="21">
        <v>45219.701896412036</v>
      </c>
      <c r="I1126" t="s">
        <v>5350</v>
      </c>
      <c r="J1126" t="s">
        <v>51</v>
      </c>
      <c r="K1126" t="b">
        <v>0</v>
      </c>
      <c r="N1126" t="s">
        <v>52</v>
      </c>
      <c r="O1126">
        <v>3.21</v>
      </c>
      <c r="Q1126">
        <v>3.21</v>
      </c>
      <c r="R1126">
        <v>5.4545000000000003</v>
      </c>
      <c r="S1126">
        <v>0</v>
      </c>
      <c r="T1126">
        <v>0</v>
      </c>
      <c r="X1126" t="s">
        <v>47</v>
      </c>
      <c r="Y1126">
        <v>55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6</v>
      </c>
      <c r="AP1126">
        <v>6</v>
      </c>
      <c r="AQ1126">
        <v>0</v>
      </c>
      <c r="AR1126">
        <v>1</v>
      </c>
      <c r="AS1126">
        <v>4</v>
      </c>
      <c r="AT1126">
        <v>4</v>
      </c>
      <c r="AU1126">
        <v>3</v>
      </c>
      <c r="AV1126">
        <v>0</v>
      </c>
      <c r="AW1126">
        <v>1</v>
      </c>
      <c r="AX1126">
        <v>2</v>
      </c>
      <c r="AY1126">
        <v>0</v>
      </c>
      <c r="AZ1126">
        <v>1</v>
      </c>
      <c r="BA1126">
        <v>0</v>
      </c>
      <c r="BB1126" t="s">
        <v>5362</v>
      </c>
      <c r="BG1126" t="e" cm="1">
        <f t="array" ref="BG1126">_xlfn.IFS(
  ISNUMBER(SEARCH("Ipad", Inventory[[#This Row],[Desc]])), "Apple")</f>
        <v>#N/A</v>
      </c>
    </row>
    <row r="1127" spans="1:59" x14ac:dyDescent="0.25">
      <c r="A1127">
        <v>125333</v>
      </c>
      <c r="B1127" t="s">
        <v>2727</v>
      </c>
      <c r="C1127" t="s">
        <v>49</v>
      </c>
      <c r="D1127">
        <v>0</v>
      </c>
      <c r="E1127">
        <v>0</v>
      </c>
      <c r="G1127" t="s">
        <v>2728</v>
      </c>
      <c r="H1127" s="21">
        <v>45219.701896412036</v>
      </c>
      <c r="I1127" t="s">
        <v>5350</v>
      </c>
      <c r="J1127" t="s">
        <v>51</v>
      </c>
      <c r="K1127" t="b">
        <v>0</v>
      </c>
      <c r="N1127" t="s">
        <v>52</v>
      </c>
      <c r="O1127">
        <v>3.21</v>
      </c>
      <c r="Q1127">
        <v>3.21</v>
      </c>
      <c r="R1127">
        <v>5.4545000000000003</v>
      </c>
      <c r="S1127">
        <v>0</v>
      </c>
      <c r="T1127">
        <v>0</v>
      </c>
      <c r="X1127" t="s">
        <v>47</v>
      </c>
      <c r="Y1127">
        <v>52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14</v>
      </c>
      <c r="AP1127">
        <v>8</v>
      </c>
      <c r="AQ1127">
        <v>1</v>
      </c>
      <c r="AR1127">
        <v>6</v>
      </c>
      <c r="AS1127">
        <v>6</v>
      </c>
      <c r="AT1127">
        <v>4</v>
      </c>
      <c r="AU1127">
        <v>3</v>
      </c>
      <c r="AV1127">
        <v>4</v>
      </c>
      <c r="AW1127">
        <v>5</v>
      </c>
      <c r="AX1127">
        <v>1</v>
      </c>
      <c r="AY1127">
        <v>2</v>
      </c>
      <c r="AZ1127">
        <v>2</v>
      </c>
      <c r="BA1127">
        <v>3</v>
      </c>
      <c r="BB1127" t="s">
        <v>5362</v>
      </c>
      <c r="BG1127" t="e" cm="1">
        <f t="array" ref="BG1127">_xlfn.IFS(
  ISNUMBER(SEARCH("Ipad", Inventory[[#This Row],[Desc]])), "Apple")</f>
        <v>#N/A</v>
      </c>
    </row>
    <row r="1128" spans="1:59" x14ac:dyDescent="0.25">
      <c r="A1128">
        <v>125334</v>
      </c>
      <c r="B1128" t="s">
        <v>2729</v>
      </c>
      <c r="C1128" t="s">
        <v>49</v>
      </c>
      <c r="D1128">
        <v>0</v>
      </c>
      <c r="E1128">
        <v>0</v>
      </c>
      <c r="G1128" t="s">
        <v>2730</v>
      </c>
      <c r="H1128" s="21">
        <v>45219.701896412036</v>
      </c>
      <c r="I1128" t="s">
        <v>5350</v>
      </c>
      <c r="J1128" t="s">
        <v>51</v>
      </c>
      <c r="K1128" t="b">
        <v>0</v>
      </c>
      <c r="N1128" t="s">
        <v>52</v>
      </c>
      <c r="O1128">
        <v>2.93</v>
      </c>
      <c r="Q1128">
        <v>2.93</v>
      </c>
      <c r="R1128">
        <v>4.5453999999999999</v>
      </c>
      <c r="S1128">
        <v>0</v>
      </c>
      <c r="T1128">
        <v>0</v>
      </c>
      <c r="X1128" t="s">
        <v>47</v>
      </c>
      <c r="Y1128">
        <v>42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9</v>
      </c>
      <c r="AR1128">
        <v>18</v>
      </c>
      <c r="AS1128">
        <v>9</v>
      </c>
      <c r="AT1128">
        <v>6</v>
      </c>
      <c r="AU1128">
        <v>4</v>
      </c>
      <c r="AV1128">
        <v>3</v>
      </c>
      <c r="AW1128">
        <v>6</v>
      </c>
      <c r="AX1128">
        <v>12</v>
      </c>
      <c r="AY1128">
        <v>11</v>
      </c>
      <c r="AZ1128">
        <v>5</v>
      </c>
      <c r="BA1128">
        <v>7</v>
      </c>
      <c r="BG1128" t="str" cm="1">
        <f t="array" ref="BG1128">_xlfn.IFS(
  ISNUMBER(SEARCH("Galaxy", Inventory[[#This Row],[Desc]])), "Samsung")</f>
        <v>Samsung</v>
      </c>
    </row>
    <row r="1129" spans="1:59" x14ac:dyDescent="0.25">
      <c r="A1129">
        <v>125335</v>
      </c>
      <c r="B1129" t="s">
        <v>2731</v>
      </c>
      <c r="C1129" t="s">
        <v>49</v>
      </c>
      <c r="D1129">
        <v>0</v>
      </c>
      <c r="E1129">
        <v>0</v>
      </c>
      <c r="G1129" t="s">
        <v>2732</v>
      </c>
      <c r="H1129" s="21">
        <v>45219.701896412036</v>
      </c>
      <c r="I1129" t="s">
        <v>5350</v>
      </c>
      <c r="J1129" t="s">
        <v>51</v>
      </c>
      <c r="K1129" t="b">
        <v>0</v>
      </c>
      <c r="N1129" t="s">
        <v>52</v>
      </c>
      <c r="O1129">
        <v>2.93</v>
      </c>
      <c r="Q1129">
        <v>2.93</v>
      </c>
      <c r="R1129">
        <v>4.5453999999999999</v>
      </c>
      <c r="S1129">
        <v>0</v>
      </c>
      <c r="T1129">
        <v>0</v>
      </c>
      <c r="X1129" t="s">
        <v>47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16</v>
      </c>
      <c r="AR1129">
        <v>7</v>
      </c>
      <c r="AS1129">
        <v>14</v>
      </c>
      <c r="AT1129">
        <v>7</v>
      </c>
      <c r="AU1129">
        <v>2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G1129" t="str" cm="1">
        <f t="array" ref="BG1129">_xlfn.IFS(
  ISNUMBER(SEARCH("Galaxy", Inventory[[#This Row],[Desc]])), "Samsung")</f>
        <v>Samsung</v>
      </c>
    </row>
    <row r="1130" spans="1:59" x14ac:dyDescent="0.25">
      <c r="A1130">
        <v>125336</v>
      </c>
      <c r="B1130" t="s">
        <v>2733</v>
      </c>
      <c r="C1130" t="s">
        <v>49</v>
      </c>
      <c r="D1130">
        <v>0</v>
      </c>
      <c r="E1130">
        <v>0</v>
      </c>
      <c r="G1130" t="s">
        <v>2734</v>
      </c>
      <c r="H1130" s="21">
        <v>45219.701896412036</v>
      </c>
      <c r="I1130" t="s">
        <v>5350</v>
      </c>
      <c r="J1130" t="s">
        <v>51</v>
      </c>
      <c r="K1130" t="b">
        <v>0</v>
      </c>
      <c r="N1130" t="s">
        <v>52</v>
      </c>
      <c r="O1130">
        <v>2.93</v>
      </c>
      <c r="Q1130">
        <v>2.93</v>
      </c>
      <c r="R1130">
        <v>0</v>
      </c>
      <c r="S1130">
        <v>0</v>
      </c>
      <c r="T1130">
        <v>0</v>
      </c>
      <c r="X1130" t="s">
        <v>47</v>
      </c>
      <c r="Y1130">
        <v>-1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G1130" t="str" cm="1">
        <f t="array" ref="BG1130">_xlfn.IFS(
  ISNUMBER(SEARCH("Galaxy", Inventory[[#This Row],[Desc]])), "Samsung")</f>
        <v>Samsung</v>
      </c>
    </row>
    <row r="1131" spans="1:59" x14ac:dyDescent="0.25">
      <c r="A1131">
        <v>125337</v>
      </c>
      <c r="B1131" t="s">
        <v>2735</v>
      </c>
      <c r="C1131" t="s">
        <v>49</v>
      </c>
      <c r="D1131">
        <v>0</v>
      </c>
      <c r="E1131">
        <v>0</v>
      </c>
      <c r="G1131" t="s">
        <v>2736</v>
      </c>
      <c r="H1131" s="21">
        <v>45219.701896412036</v>
      </c>
      <c r="I1131" t="s">
        <v>5350</v>
      </c>
      <c r="J1131" t="s">
        <v>51</v>
      </c>
      <c r="K1131" t="b">
        <v>0</v>
      </c>
      <c r="N1131" t="s">
        <v>52</v>
      </c>
      <c r="O1131">
        <v>3.07</v>
      </c>
      <c r="Q1131">
        <v>3.07</v>
      </c>
      <c r="R1131">
        <v>5.2727000000000004</v>
      </c>
      <c r="S1131">
        <v>0</v>
      </c>
      <c r="T1131">
        <v>0</v>
      </c>
      <c r="X1131" t="s">
        <v>47</v>
      </c>
      <c r="Y1131">
        <v>105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5</v>
      </c>
      <c r="AP1131">
        <v>7</v>
      </c>
      <c r="AQ1131">
        <v>5</v>
      </c>
      <c r="AR1131">
        <v>5</v>
      </c>
      <c r="AS1131">
        <v>7</v>
      </c>
      <c r="AT1131">
        <v>6</v>
      </c>
      <c r="AU1131">
        <v>1</v>
      </c>
      <c r="AV1131">
        <v>5</v>
      </c>
      <c r="AW1131">
        <v>3</v>
      </c>
      <c r="AX1131">
        <v>7</v>
      </c>
      <c r="AY1131">
        <v>0</v>
      </c>
      <c r="AZ1131">
        <v>1</v>
      </c>
      <c r="BA1131">
        <v>3</v>
      </c>
      <c r="BB1131" t="s">
        <v>5362</v>
      </c>
      <c r="BG1131" t="e" cm="1">
        <f t="array" ref="BG1131">_xlfn.IFS(
  ISNUMBER(SEARCH("Ipad", Inventory[[#This Row],[Desc]])), "Apple")</f>
        <v>#N/A</v>
      </c>
    </row>
    <row r="1132" spans="1:59" x14ac:dyDescent="0.25">
      <c r="A1132">
        <v>125338</v>
      </c>
      <c r="B1132" t="s">
        <v>2737</v>
      </c>
      <c r="C1132" t="s">
        <v>49</v>
      </c>
      <c r="D1132">
        <v>0</v>
      </c>
      <c r="E1132">
        <v>0</v>
      </c>
      <c r="G1132" t="s">
        <v>2738</v>
      </c>
      <c r="H1132" s="21">
        <v>45219.701896412036</v>
      </c>
      <c r="I1132" t="s">
        <v>5350</v>
      </c>
      <c r="J1132" t="s">
        <v>51</v>
      </c>
      <c r="K1132" t="b">
        <v>0</v>
      </c>
      <c r="N1132" t="s">
        <v>52</v>
      </c>
      <c r="O1132">
        <v>3.07</v>
      </c>
      <c r="Q1132">
        <v>3.07</v>
      </c>
      <c r="R1132">
        <v>5.2727000000000004</v>
      </c>
      <c r="S1132">
        <v>0</v>
      </c>
      <c r="T1132">
        <v>0</v>
      </c>
      <c r="X1132" t="s">
        <v>47</v>
      </c>
      <c r="Y1132">
        <v>49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15</v>
      </c>
      <c r="AP1132">
        <v>5</v>
      </c>
      <c r="AQ1132">
        <v>8</v>
      </c>
      <c r="AR1132">
        <v>5</v>
      </c>
      <c r="AS1132">
        <v>8</v>
      </c>
      <c r="AT1132">
        <v>4</v>
      </c>
      <c r="AU1132">
        <v>6</v>
      </c>
      <c r="AV1132">
        <v>5</v>
      </c>
      <c r="AW1132">
        <v>16</v>
      </c>
      <c r="AX1132">
        <v>13</v>
      </c>
      <c r="AY1132">
        <v>14</v>
      </c>
      <c r="AZ1132">
        <v>6</v>
      </c>
      <c r="BA1132">
        <v>16</v>
      </c>
      <c r="BB1132" t="s">
        <v>5362</v>
      </c>
      <c r="BG1132" t="e" cm="1">
        <f t="array" ref="BG1132">_xlfn.IFS(
  ISNUMBER(SEARCH("Ipad", Inventory[[#This Row],[Desc]])), "Apple")</f>
        <v>#N/A</v>
      </c>
    </row>
    <row r="1133" spans="1:59" x14ac:dyDescent="0.25">
      <c r="A1133">
        <v>125339</v>
      </c>
      <c r="B1133" t="s">
        <v>2739</v>
      </c>
      <c r="C1133" t="s">
        <v>49</v>
      </c>
      <c r="D1133">
        <v>0</v>
      </c>
      <c r="E1133">
        <v>0</v>
      </c>
      <c r="G1133" t="s">
        <v>2740</v>
      </c>
      <c r="H1133" s="21">
        <v>45219.701896412036</v>
      </c>
      <c r="I1133" t="s">
        <v>5350</v>
      </c>
      <c r="J1133" t="s">
        <v>51</v>
      </c>
      <c r="K1133" t="b">
        <v>0</v>
      </c>
      <c r="N1133" t="s">
        <v>52</v>
      </c>
      <c r="O1133">
        <v>3.07</v>
      </c>
      <c r="Q1133">
        <v>3.07</v>
      </c>
      <c r="R1133">
        <v>5.2727000000000004</v>
      </c>
      <c r="S1133">
        <v>0</v>
      </c>
      <c r="T1133">
        <v>0</v>
      </c>
      <c r="X1133" t="s">
        <v>47</v>
      </c>
      <c r="Y1133">
        <v>48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7</v>
      </c>
      <c r="AP1133">
        <v>7</v>
      </c>
      <c r="AQ1133">
        <v>10</v>
      </c>
      <c r="AR1133">
        <v>10</v>
      </c>
      <c r="AS1133">
        <v>12</v>
      </c>
      <c r="AT1133">
        <v>10</v>
      </c>
      <c r="AU1133">
        <v>6</v>
      </c>
      <c r="AV1133">
        <v>1</v>
      </c>
      <c r="AW1133">
        <v>6</v>
      </c>
      <c r="AX1133">
        <v>15</v>
      </c>
      <c r="AY1133">
        <v>7</v>
      </c>
      <c r="AZ1133">
        <v>4</v>
      </c>
      <c r="BA1133">
        <v>13</v>
      </c>
      <c r="BB1133" t="s">
        <v>5362</v>
      </c>
      <c r="BG1133" t="e" cm="1">
        <f t="array" ref="BG1133">_xlfn.IFS(
  ISNUMBER(SEARCH("Ipad", Inventory[[#This Row],[Desc]])), "Apple")</f>
        <v>#N/A</v>
      </c>
    </row>
    <row r="1134" spans="1:59" x14ac:dyDescent="0.25">
      <c r="A1134">
        <v>125340</v>
      </c>
      <c r="B1134" t="s">
        <v>2741</v>
      </c>
      <c r="C1134" t="s">
        <v>49</v>
      </c>
      <c r="D1134">
        <v>0</v>
      </c>
      <c r="E1134">
        <v>0</v>
      </c>
      <c r="G1134" t="s">
        <v>2742</v>
      </c>
      <c r="H1134" s="21">
        <v>45219.701896412036</v>
      </c>
      <c r="I1134" t="s">
        <v>5350</v>
      </c>
      <c r="J1134" t="s">
        <v>51</v>
      </c>
      <c r="K1134" t="b">
        <v>0</v>
      </c>
      <c r="N1134" t="s">
        <v>52</v>
      </c>
      <c r="O1134">
        <v>3.07</v>
      </c>
      <c r="Q1134">
        <v>3.07</v>
      </c>
      <c r="R1134">
        <v>5.2727000000000004</v>
      </c>
      <c r="S1134">
        <v>0</v>
      </c>
      <c r="T1134">
        <v>0</v>
      </c>
      <c r="X1134" t="s">
        <v>47</v>
      </c>
      <c r="Y1134">
        <v>71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</v>
      </c>
      <c r="AP1134">
        <v>11</v>
      </c>
      <c r="AQ1134">
        <v>9</v>
      </c>
      <c r="AR1134">
        <v>11</v>
      </c>
      <c r="AS1134">
        <v>2</v>
      </c>
      <c r="AT1134">
        <v>3</v>
      </c>
      <c r="AU1134">
        <v>5</v>
      </c>
      <c r="AV1134">
        <v>6</v>
      </c>
      <c r="AW1134">
        <v>11</v>
      </c>
      <c r="AX1134">
        <v>6</v>
      </c>
      <c r="AY1134">
        <v>3</v>
      </c>
      <c r="AZ1134">
        <v>3</v>
      </c>
      <c r="BA1134">
        <v>8</v>
      </c>
      <c r="BB1134" t="s">
        <v>5362</v>
      </c>
      <c r="BG1134" t="e" cm="1">
        <f t="array" ref="BG1134">_xlfn.IFS(
  ISNUMBER(SEARCH("Ipad", Inventory[[#This Row],[Desc]])), "Apple")</f>
        <v>#N/A</v>
      </c>
    </row>
    <row r="1135" spans="1:59" x14ac:dyDescent="0.25">
      <c r="A1135">
        <v>125341</v>
      </c>
      <c r="B1135" t="s">
        <v>2743</v>
      </c>
      <c r="C1135" t="s">
        <v>49</v>
      </c>
      <c r="D1135">
        <v>0</v>
      </c>
      <c r="E1135">
        <v>0</v>
      </c>
      <c r="G1135" t="s">
        <v>2744</v>
      </c>
      <c r="H1135" s="21">
        <v>45219.701896412036</v>
      </c>
      <c r="I1135" t="s">
        <v>5350</v>
      </c>
      <c r="J1135" t="s">
        <v>51</v>
      </c>
      <c r="K1135" t="b">
        <v>0</v>
      </c>
      <c r="N1135" t="s">
        <v>52</v>
      </c>
      <c r="O1135">
        <v>3.07</v>
      </c>
      <c r="Q1135">
        <v>3.07</v>
      </c>
      <c r="R1135">
        <v>5.2727000000000004</v>
      </c>
      <c r="S1135">
        <v>0</v>
      </c>
      <c r="T1135">
        <v>0</v>
      </c>
      <c r="X1135" t="s">
        <v>47</v>
      </c>
      <c r="Y1135">
        <v>53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8</v>
      </c>
      <c r="AP1135">
        <v>9</v>
      </c>
      <c r="AQ1135">
        <v>6</v>
      </c>
      <c r="AR1135">
        <v>6</v>
      </c>
      <c r="AS1135">
        <v>6</v>
      </c>
      <c r="AT1135">
        <v>9</v>
      </c>
      <c r="AU1135">
        <v>3</v>
      </c>
      <c r="AV1135">
        <v>0</v>
      </c>
      <c r="AW1135">
        <v>9</v>
      </c>
      <c r="AX1135">
        <v>11</v>
      </c>
      <c r="AY1135">
        <v>3</v>
      </c>
      <c r="AZ1135">
        <v>6</v>
      </c>
      <c r="BA1135">
        <v>9</v>
      </c>
      <c r="BB1135" t="s">
        <v>5362</v>
      </c>
      <c r="BG1135" t="e" cm="1">
        <f t="array" ref="BG1135">_xlfn.IFS(
  ISNUMBER(SEARCH("Ipad", Inventory[[#This Row],[Desc]])), "Apple")</f>
        <v>#N/A</v>
      </c>
    </row>
    <row r="1136" spans="1:59" x14ac:dyDescent="0.25">
      <c r="A1136">
        <v>125342</v>
      </c>
      <c r="B1136" t="s">
        <v>2745</v>
      </c>
      <c r="C1136" t="s">
        <v>49</v>
      </c>
      <c r="D1136">
        <v>0</v>
      </c>
      <c r="E1136">
        <v>0</v>
      </c>
      <c r="G1136" t="s">
        <v>2746</v>
      </c>
      <c r="H1136" s="21">
        <v>45219.701896412036</v>
      </c>
      <c r="I1136" t="s">
        <v>5350</v>
      </c>
      <c r="J1136" t="s">
        <v>51</v>
      </c>
      <c r="K1136" t="b">
        <v>0</v>
      </c>
      <c r="N1136" t="s">
        <v>52</v>
      </c>
      <c r="O1136">
        <v>3.07</v>
      </c>
      <c r="Q1136">
        <v>3.07</v>
      </c>
      <c r="R1136">
        <v>5.2727000000000004</v>
      </c>
      <c r="S1136">
        <v>0</v>
      </c>
      <c r="T1136">
        <v>0</v>
      </c>
      <c r="X1136" t="s">
        <v>47</v>
      </c>
      <c r="Y1136">
        <v>120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</v>
      </c>
      <c r="AP1136">
        <v>4</v>
      </c>
      <c r="AQ1136">
        <v>4</v>
      </c>
      <c r="AR1136">
        <v>5</v>
      </c>
      <c r="AS1136">
        <v>3</v>
      </c>
      <c r="AT1136">
        <v>1</v>
      </c>
      <c r="AU1136">
        <v>2</v>
      </c>
      <c r="AV1136">
        <v>4</v>
      </c>
      <c r="AW1136">
        <v>1</v>
      </c>
      <c r="AX1136">
        <v>1</v>
      </c>
      <c r="AY1136">
        <v>1</v>
      </c>
      <c r="AZ1136">
        <v>4</v>
      </c>
      <c r="BA1136">
        <v>2</v>
      </c>
      <c r="BB1136" t="s">
        <v>5362</v>
      </c>
      <c r="BG1136" t="e" cm="1">
        <f t="array" ref="BG1136">_xlfn.IFS(
  ISNUMBER(SEARCH("Ipad", Inventory[[#This Row],[Desc]])), "Apple")</f>
        <v>#N/A</v>
      </c>
    </row>
    <row r="1137" spans="1:59" x14ac:dyDescent="0.25">
      <c r="A1137">
        <v>125343</v>
      </c>
      <c r="B1137" t="s">
        <v>2747</v>
      </c>
      <c r="C1137" t="s">
        <v>49</v>
      </c>
      <c r="D1137">
        <v>0</v>
      </c>
      <c r="E1137">
        <v>0</v>
      </c>
      <c r="G1137" t="s">
        <v>2748</v>
      </c>
      <c r="H1137" s="21">
        <v>45219.701896412036</v>
      </c>
      <c r="I1137" t="s">
        <v>5350</v>
      </c>
      <c r="J1137" t="s">
        <v>51</v>
      </c>
      <c r="K1137" t="b">
        <v>0</v>
      </c>
      <c r="N1137" t="s">
        <v>52</v>
      </c>
      <c r="O1137">
        <v>3.07</v>
      </c>
      <c r="Q1137">
        <v>3.07</v>
      </c>
      <c r="R1137">
        <v>5.2727000000000004</v>
      </c>
      <c r="S1137">
        <v>0</v>
      </c>
      <c r="T1137">
        <v>0</v>
      </c>
      <c r="X1137" t="s">
        <v>47</v>
      </c>
      <c r="Y1137">
        <v>114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9</v>
      </c>
      <c r="AP1137">
        <v>8</v>
      </c>
      <c r="AQ1137">
        <v>4</v>
      </c>
      <c r="AR1137">
        <v>1</v>
      </c>
      <c r="AS1137">
        <v>7</v>
      </c>
      <c r="AT1137">
        <v>4</v>
      </c>
      <c r="AU1137">
        <v>1</v>
      </c>
      <c r="AV1137">
        <v>6</v>
      </c>
      <c r="AW1137">
        <v>2</v>
      </c>
      <c r="AX1137">
        <v>7</v>
      </c>
      <c r="AY1137">
        <v>2</v>
      </c>
      <c r="AZ1137">
        <v>1</v>
      </c>
      <c r="BA1137">
        <v>1</v>
      </c>
      <c r="BB1137" t="s">
        <v>5362</v>
      </c>
      <c r="BG1137" t="e" cm="1">
        <f t="array" ref="BG1137">_xlfn.IFS(
  ISNUMBER(SEARCH("Ipad", Inventory[[#This Row],[Desc]])), "Apple")</f>
        <v>#N/A</v>
      </c>
    </row>
    <row r="1138" spans="1:59" x14ac:dyDescent="0.25">
      <c r="A1138">
        <v>125344</v>
      </c>
      <c r="B1138" t="s">
        <v>2749</v>
      </c>
      <c r="C1138" t="s">
        <v>49</v>
      </c>
      <c r="D1138">
        <v>0</v>
      </c>
      <c r="E1138">
        <v>0</v>
      </c>
      <c r="G1138" t="s">
        <v>2750</v>
      </c>
      <c r="H1138" s="21">
        <v>45219.701896412036</v>
      </c>
      <c r="I1138" t="s">
        <v>5350</v>
      </c>
      <c r="J1138" t="s">
        <v>51</v>
      </c>
      <c r="K1138" t="b">
        <v>0</v>
      </c>
      <c r="N1138" t="s">
        <v>52</v>
      </c>
      <c r="O1138">
        <v>3.07</v>
      </c>
      <c r="Q1138">
        <v>3.07</v>
      </c>
      <c r="R1138">
        <v>5.2727000000000004</v>
      </c>
      <c r="S1138">
        <v>0</v>
      </c>
      <c r="T1138">
        <v>0</v>
      </c>
      <c r="X1138" t="s">
        <v>47</v>
      </c>
      <c r="Y1138">
        <v>126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</v>
      </c>
      <c r="AP1138">
        <v>2</v>
      </c>
      <c r="AQ1138">
        <v>3</v>
      </c>
      <c r="AR1138">
        <v>3</v>
      </c>
      <c r="AS1138">
        <v>4</v>
      </c>
      <c r="AT1138">
        <v>3</v>
      </c>
      <c r="AU1138">
        <v>2</v>
      </c>
      <c r="AV1138">
        <v>2</v>
      </c>
      <c r="AW1138">
        <v>1</v>
      </c>
      <c r="AX1138">
        <v>0</v>
      </c>
      <c r="AY1138">
        <v>0</v>
      </c>
      <c r="AZ1138">
        <v>0</v>
      </c>
      <c r="BA1138">
        <v>3</v>
      </c>
      <c r="BB1138" t="s">
        <v>5362</v>
      </c>
      <c r="BG1138" t="e" cm="1">
        <f t="array" ref="BG1138">_xlfn.IFS(
  ISNUMBER(SEARCH("Ipad", Inventory[[#This Row],[Desc]])), "Apple")</f>
        <v>#N/A</v>
      </c>
    </row>
    <row r="1139" spans="1:59" x14ac:dyDescent="0.25">
      <c r="A1139">
        <v>125345</v>
      </c>
      <c r="B1139" t="s">
        <v>2751</v>
      </c>
      <c r="C1139" t="s">
        <v>49</v>
      </c>
      <c r="D1139">
        <v>0</v>
      </c>
      <c r="E1139">
        <v>0</v>
      </c>
      <c r="G1139" t="s">
        <v>2752</v>
      </c>
      <c r="H1139" s="21">
        <v>45219.701896412036</v>
      </c>
      <c r="I1139" t="s">
        <v>5350</v>
      </c>
      <c r="J1139" t="s">
        <v>51</v>
      </c>
      <c r="K1139" t="b">
        <v>0</v>
      </c>
      <c r="N1139" t="s">
        <v>52</v>
      </c>
      <c r="O1139">
        <v>3.07</v>
      </c>
      <c r="Q1139">
        <v>3.07</v>
      </c>
      <c r="R1139">
        <v>5.2727000000000004</v>
      </c>
      <c r="S1139">
        <v>0</v>
      </c>
      <c r="T1139">
        <v>0</v>
      </c>
      <c r="X1139" t="s">
        <v>47</v>
      </c>
      <c r="Y1139">
        <v>73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</v>
      </c>
      <c r="AP1139">
        <v>5</v>
      </c>
      <c r="AQ1139">
        <v>5</v>
      </c>
      <c r="AR1139">
        <v>3</v>
      </c>
      <c r="AS1139">
        <v>9</v>
      </c>
      <c r="AT1139">
        <v>0</v>
      </c>
      <c r="AU1139">
        <v>7</v>
      </c>
      <c r="AV1139">
        <v>4</v>
      </c>
      <c r="AW1139">
        <v>7</v>
      </c>
      <c r="AX1139">
        <v>12</v>
      </c>
      <c r="AY1139">
        <v>3</v>
      </c>
      <c r="AZ1139">
        <v>0</v>
      </c>
      <c r="BA1139">
        <v>0</v>
      </c>
      <c r="BB1139" t="s">
        <v>5362</v>
      </c>
      <c r="BG1139" t="e" cm="1">
        <f t="array" ref="BG1139">_xlfn.IFS(
  ISNUMBER(SEARCH("Ipad", Inventory[[#This Row],[Desc]])), "Apple")</f>
        <v>#N/A</v>
      </c>
    </row>
    <row r="1140" spans="1:59" x14ac:dyDescent="0.25">
      <c r="A1140">
        <v>125346</v>
      </c>
      <c r="B1140" t="s">
        <v>2753</v>
      </c>
      <c r="C1140" t="s">
        <v>49</v>
      </c>
      <c r="D1140">
        <v>0</v>
      </c>
      <c r="E1140">
        <v>0</v>
      </c>
      <c r="G1140" t="s">
        <v>2754</v>
      </c>
      <c r="H1140" s="21">
        <v>45219.701896412036</v>
      </c>
      <c r="I1140" t="s">
        <v>5350</v>
      </c>
      <c r="J1140" t="s">
        <v>51</v>
      </c>
      <c r="K1140" t="b">
        <v>0</v>
      </c>
      <c r="N1140" t="s">
        <v>52</v>
      </c>
      <c r="O1140">
        <v>3.07</v>
      </c>
      <c r="Q1140">
        <v>3.07</v>
      </c>
      <c r="R1140">
        <v>5.2727000000000004</v>
      </c>
      <c r="S1140">
        <v>0</v>
      </c>
      <c r="T1140">
        <v>0</v>
      </c>
      <c r="X1140" t="s">
        <v>47</v>
      </c>
      <c r="Y1140">
        <v>111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5</v>
      </c>
      <c r="AP1140">
        <v>6</v>
      </c>
      <c r="AQ1140">
        <v>1</v>
      </c>
      <c r="AR1140">
        <v>6</v>
      </c>
      <c r="AS1140">
        <v>4</v>
      </c>
      <c r="AT1140">
        <v>2</v>
      </c>
      <c r="AU1140">
        <v>2</v>
      </c>
      <c r="AV1140">
        <v>1</v>
      </c>
      <c r="AW1140">
        <v>6</v>
      </c>
      <c r="AX1140">
        <v>10</v>
      </c>
      <c r="AY1140">
        <v>2</v>
      </c>
      <c r="AZ1140">
        <v>2</v>
      </c>
      <c r="BA1140">
        <v>1</v>
      </c>
      <c r="BB1140" t="s">
        <v>5362</v>
      </c>
      <c r="BG1140" t="e" cm="1">
        <f t="array" ref="BG1140">_xlfn.IFS(
  ISNUMBER(SEARCH("Ipad", Inventory[[#This Row],[Desc]])), "Apple")</f>
        <v>#N/A</v>
      </c>
    </row>
    <row r="1141" spans="1:59" x14ac:dyDescent="0.25">
      <c r="A1141">
        <v>125347</v>
      </c>
      <c r="B1141" t="s">
        <v>2755</v>
      </c>
      <c r="C1141" t="s">
        <v>49</v>
      </c>
      <c r="D1141">
        <v>0</v>
      </c>
      <c r="E1141">
        <v>0</v>
      </c>
      <c r="G1141" t="s">
        <v>2756</v>
      </c>
      <c r="H1141" s="21">
        <v>45219.7018966088</v>
      </c>
      <c r="I1141" t="s">
        <v>5350</v>
      </c>
      <c r="J1141" t="s">
        <v>51</v>
      </c>
      <c r="K1141" t="b">
        <v>0</v>
      </c>
      <c r="N1141" t="s">
        <v>52</v>
      </c>
      <c r="O1141">
        <v>3.07</v>
      </c>
      <c r="Q1141">
        <v>3.07</v>
      </c>
      <c r="R1141">
        <v>5.2727000000000004</v>
      </c>
      <c r="S1141">
        <v>0</v>
      </c>
      <c r="T1141">
        <v>0</v>
      </c>
      <c r="X1141" t="s">
        <v>47</v>
      </c>
      <c r="Y1141">
        <v>69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12</v>
      </c>
      <c r="AP1141">
        <v>8</v>
      </c>
      <c r="AQ1141">
        <v>3</v>
      </c>
      <c r="AR1141">
        <v>6</v>
      </c>
      <c r="AS1141">
        <v>6</v>
      </c>
      <c r="AT1141">
        <v>5</v>
      </c>
      <c r="AU1141">
        <v>3</v>
      </c>
      <c r="AV1141">
        <v>5</v>
      </c>
      <c r="AW1141">
        <v>2</v>
      </c>
      <c r="AX1141">
        <v>6</v>
      </c>
      <c r="AY1141">
        <v>5</v>
      </c>
      <c r="AZ1141">
        <v>7</v>
      </c>
      <c r="BA1141">
        <v>13</v>
      </c>
      <c r="BB1141" t="s">
        <v>5362</v>
      </c>
      <c r="BG1141" t="e" cm="1">
        <f t="array" ref="BG1141">_xlfn.IFS(
  ISNUMBER(SEARCH("Ipad", Inventory[[#This Row],[Desc]])), "Apple")</f>
        <v>#N/A</v>
      </c>
    </row>
    <row r="1142" spans="1:59" x14ac:dyDescent="0.25">
      <c r="A1142">
        <v>125348</v>
      </c>
      <c r="B1142" t="s">
        <v>2757</v>
      </c>
      <c r="C1142" t="s">
        <v>49</v>
      </c>
      <c r="D1142">
        <v>0</v>
      </c>
      <c r="E1142">
        <v>0</v>
      </c>
      <c r="G1142" t="s">
        <v>2758</v>
      </c>
      <c r="H1142" s="21">
        <v>45219.7018966088</v>
      </c>
      <c r="I1142" t="s">
        <v>5350</v>
      </c>
      <c r="J1142" t="s">
        <v>51</v>
      </c>
      <c r="K1142" t="b">
        <v>0</v>
      </c>
      <c r="N1142" t="s">
        <v>52</v>
      </c>
      <c r="O1142">
        <v>3.07</v>
      </c>
      <c r="Q1142">
        <v>3.07</v>
      </c>
      <c r="R1142">
        <v>5.2727000000000004</v>
      </c>
      <c r="S1142">
        <v>0</v>
      </c>
      <c r="T1142">
        <v>0</v>
      </c>
      <c r="X1142" t="s">
        <v>47</v>
      </c>
      <c r="Y1142">
        <v>118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</v>
      </c>
      <c r="AP1142">
        <v>9</v>
      </c>
      <c r="AQ1142">
        <v>0</v>
      </c>
      <c r="AR1142">
        <v>5</v>
      </c>
      <c r="AS1142">
        <v>4</v>
      </c>
      <c r="AT1142">
        <v>3</v>
      </c>
      <c r="AU1142">
        <v>2</v>
      </c>
      <c r="AV1142">
        <v>2</v>
      </c>
      <c r="AW1142">
        <v>0</v>
      </c>
      <c r="AX1142">
        <v>1</v>
      </c>
      <c r="AY1142">
        <v>1</v>
      </c>
      <c r="AZ1142">
        <v>1</v>
      </c>
      <c r="BA1142">
        <v>0</v>
      </c>
      <c r="BB1142" t="s">
        <v>5362</v>
      </c>
      <c r="BG1142" t="e" cm="1">
        <f t="array" ref="BG1142">_xlfn.IFS(
  ISNUMBER(SEARCH("Ipad", Inventory[[#This Row],[Desc]])), "Apple")</f>
        <v>#N/A</v>
      </c>
    </row>
    <row r="1143" spans="1:59" x14ac:dyDescent="0.25">
      <c r="A1143">
        <v>125349</v>
      </c>
      <c r="B1143" t="s">
        <v>2759</v>
      </c>
      <c r="C1143" t="s">
        <v>49</v>
      </c>
      <c r="D1143">
        <v>0</v>
      </c>
      <c r="E1143">
        <v>0</v>
      </c>
      <c r="G1143" t="s">
        <v>2760</v>
      </c>
      <c r="H1143" s="21">
        <v>45219.7018966088</v>
      </c>
      <c r="I1143" t="s">
        <v>5350</v>
      </c>
      <c r="J1143" t="s">
        <v>51</v>
      </c>
      <c r="K1143" t="b">
        <v>0</v>
      </c>
      <c r="N1143" t="s">
        <v>52</v>
      </c>
      <c r="O1143">
        <v>3.07</v>
      </c>
      <c r="Q1143">
        <v>3.07</v>
      </c>
      <c r="R1143">
        <v>5.2727000000000004</v>
      </c>
      <c r="S1143">
        <v>0</v>
      </c>
      <c r="T1143">
        <v>0</v>
      </c>
      <c r="X1143" t="s">
        <v>47</v>
      </c>
      <c r="Y1143">
        <v>90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5</v>
      </c>
      <c r="AP1143">
        <v>6</v>
      </c>
      <c r="AQ1143">
        <v>1</v>
      </c>
      <c r="AR1143">
        <v>1</v>
      </c>
      <c r="AS1143">
        <v>2</v>
      </c>
      <c r="AT1143">
        <v>2</v>
      </c>
      <c r="AU1143">
        <v>3</v>
      </c>
      <c r="AV1143">
        <v>1</v>
      </c>
      <c r="AW1143">
        <v>2</v>
      </c>
      <c r="AX1143">
        <v>3</v>
      </c>
      <c r="AY1143">
        <v>1</v>
      </c>
      <c r="AZ1143">
        <v>0</v>
      </c>
      <c r="BA1143">
        <v>0</v>
      </c>
      <c r="BB1143" t="s">
        <v>5362</v>
      </c>
      <c r="BG1143" t="e" cm="1">
        <f t="array" ref="BG1143">_xlfn.IFS(
  ISNUMBER(SEARCH("Ipad", Inventory[[#This Row],[Desc]])), "Apple")</f>
        <v>#N/A</v>
      </c>
    </row>
    <row r="1144" spans="1:59" x14ac:dyDescent="0.25">
      <c r="A1144">
        <v>125350</v>
      </c>
      <c r="B1144" t="s">
        <v>2761</v>
      </c>
      <c r="C1144" t="s">
        <v>49</v>
      </c>
      <c r="D1144">
        <v>0</v>
      </c>
      <c r="E1144">
        <v>0</v>
      </c>
      <c r="G1144" t="s">
        <v>2762</v>
      </c>
      <c r="H1144" s="21">
        <v>45219.7018966088</v>
      </c>
      <c r="I1144" t="s">
        <v>5350</v>
      </c>
      <c r="J1144" t="s">
        <v>51</v>
      </c>
      <c r="K1144" t="b">
        <v>0</v>
      </c>
      <c r="N1144" t="s">
        <v>52</v>
      </c>
      <c r="O1144">
        <v>3.07</v>
      </c>
      <c r="Q1144">
        <v>3.07</v>
      </c>
      <c r="R1144">
        <v>5.2727000000000004</v>
      </c>
      <c r="S1144">
        <v>0</v>
      </c>
      <c r="T1144">
        <v>0</v>
      </c>
      <c r="X1144" t="s">
        <v>47</v>
      </c>
      <c r="Y1144">
        <v>89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5</v>
      </c>
      <c r="AP1144">
        <v>8</v>
      </c>
      <c r="AQ1144">
        <v>11</v>
      </c>
      <c r="AR1144">
        <v>8</v>
      </c>
      <c r="AS1144">
        <v>6</v>
      </c>
      <c r="AT1144">
        <v>3</v>
      </c>
      <c r="AU1144">
        <v>3</v>
      </c>
      <c r="AV1144">
        <v>2</v>
      </c>
      <c r="AW1144">
        <v>6</v>
      </c>
      <c r="AX1144">
        <v>6</v>
      </c>
      <c r="AY1144">
        <v>0</v>
      </c>
      <c r="AZ1144">
        <v>2</v>
      </c>
      <c r="BA1144">
        <v>3</v>
      </c>
      <c r="BB1144" t="s">
        <v>5362</v>
      </c>
      <c r="BG1144" t="e" cm="1">
        <f t="array" ref="BG1144">_xlfn.IFS(
  ISNUMBER(SEARCH("Ipad", Inventory[[#This Row],[Desc]])), "Apple")</f>
        <v>#N/A</v>
      </c>
    </row>
    <row r="1145" spans="1:59" x14ac:dyDescent="0.25">
      <c r="A1145">
        <v>125351</v>
      </c>
      <c r="B1145" t="s">
        <v>2763</v>
      </c>
      <c r="C1145" t="s">
        <v>49</v>
      </c>
      <c r="D1145">
        <v>0</v>
      </c>
      <c r="E1145">
        <v>0</v>
      </c>
      <c r="G1145" t="s">
        <v>2764</v>
      </c>
      <c r="H1145" s="21">
        <v>45219.7018966088</v>
      </c>
      <c r="I1145" t="s">
        <v>5350</v>
      </c>
      <c r="J1145" t="s">
        <v>51</v>
      </c>
      <c r="K1145" t="b">
        <v>0</v>
      </c>
      <c r="N1145" t="s">
        <v>52</v>
      </c>
      <c r="O1145">
        <v>3.07</v>
      </c>
      <c r="Q1145">
        <v>3.07</v>
      </c>
      <c r="R1145">
        <v>5.2727000000000004</v>
      </c>
      <c r="S1145">
        <v>0</v>
      </c>
      <c r="T1145">
        <v>0</v>
      </c>
      <c r="X1145" t="s">
        <v>47</v>
      </c>
      <c r="Y1145">
        <v>118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</v>
      </c>
      <c r="AP1145">
        <v>7</v>
      </c>
      <c r="AQ1145">
        <v>0</v>
      </c>
      <c r="AR1145">
        <v>2</v>
      </c>
      <c r="AS1145">
        <v>2</v>
      </c>
      <c r="AT1145">
        <v>1</v>
      </c>
      <c r="AU1145">
        <v>2</v>
      </c>
      <c r="AV1145">
        <v>0</v>
      </c>
      <c r="AW1145">
        <v>3</v>
      </c>
      <c r="AX1145">
        <v>2</v>
      </c>
      <c r="AY1145">
        <v>0</v>
      </c>
      <c r="AZ1145">
        <v>2</v>
      </c>
      <c r="BA1145">
        <v>5</v>
      </c>
      <c r="BB1145" t="s">
        <v>5362</v>
      </c>
      <c r="BG1145" t="e" cm="1">
        <f t="array" ref="BG1145">_xlfn.IFS(
  ISNUMBER(SEARCH("Ipad", Inventory[[#This Row],[Desc]])), "Apple")</f>
        <v>#N/A</v>
      </c>
    </row>
    <row r="1146" spans="1:59" x14ac:dyDescent="0.25">
      <c r="A1146">
        <v>125352</v>
      </c>
      <c r="B1146" t="s">
        <v>2765</v>
      </c>
      <c r="C1146" t="s">
        <v>49</v>
      </c>
      <c r="D1146">
        <v>0</v>
      </c>
      <c r="E1146">
        <v>0</v>
      </c>
      <c r="G1146" t="s">
        <v>2766</v>
      </c>
      <c r="H1146" s="21">
        <v>45219.7018966088</v>
      </c>
      <c r="I1146" t="s">
        <v>5350</v>
      </c>
      <c r="J1146" t="s">
        <v>51</v>
      </c>
      <c r="K1146" t="b">
        <v>0</v>
      </c>
      <c r="N1146" t="s">
        <v>52</v>
      </c>
      <c r="O1146">
        <v>5.07</v>
      </c>
      <c r="Q1146">
        <v>5.07</v>
      </c>
      <c r="R1146">
        <v>7.3362999999999996</v>
      </c>
      <c r="S1146">
        <v>0</v>
      </c>
      <c r="T1146">
        <v>0</v>
      </c>
      <c r="X1146" t="s">
        <v>47</v>
      </c>
      <c r="Y1146">
        <v>117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9</v>
      </c>
      <c r="AP1146">
        <v>6</v>
      </c>
      <c r="AQ1146">
        <v>5</v>
      </c>
      <c r="AR1146">
        <v>7</v>
      </c>
      <c r="AS1146">
        <v>3</v>
      </c>
      <c r="AT1146">
        <v>0</v>
      </c>
      <c r="AU1146">
        <v>6</v>
      </c>
      <c r="AV1146">
        <v>2</v>
      </c>
      <c r="AW1146">
        <v>4</v>
      </c>
      <c r="AX1146">
        <v>1</v>
      </c>
      <c r="AY1146">
        <v>1</v>
      </c>
      <c r="AZ1146">
        <v>2</v>
      </c>
      <c r="BA1146">
        <v>0</v>
      </c>
      <c r="BG1146" t="str" cm="1">
        <f t="array" ref="BG1146">_xlfn.IFS(
  ISNUMBER(SEARCH("Galaxy", Inventory[[#This Row],[Desc]])), "Samsung")</f>
        <v>Samsung</v>
      </c>
    </row>
    <row r="1147" spans="1:59" x14ac:dyDescent="0.25">
      <c r="A1147">
        <v>125353</v>
      </c>
      <c r="B1147" t="s">
        <v>2767</v>
      </c>
      <c r="C1147" t="s">
        <v>49</v>
      </c>
      <c r="D1147">
        <v>0</v>
      </c>
      <c r="E1147">
        <v>0</v>
      </c>
      <c r="G1147" t="s">
        <v>2768</v>
      </c>
      <c r="H1147" s="21">
        <v>45219.7018966088</v>
      </c>
      <c r="I1147" t="s">
        <v>5350</v>
      </c>
      <c r="J1147" t="s">
        <v>51</v>
      </c>
      <c r="K1147" t="b">
        <v>0</v>
      </c>
      <c r="N1147" t="s">
        <v>52</v>
      </c>
      <c r="O1147">
        <v>6.43</v>
      </c>
      <c r="Q1147">
        <v>6.43</v>
      </c>
      <c r="R1147">
        <v>9.4817999999999998</v>
      </c>
      <c r="S1147">
        <v>0</v>
      </c>
      <c r="T1147">
        <v>0</v>
      </c>
      <c r="X1147" t="s">
        <v>47</v>
      </c>
      <c r="Y1147">
        <v>172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7</v>
      </c>
      <c r="AP1147">
        <v>6</v>
      </c>
      <c r="AQ1147">
        <v>6</v>
      </c>
      <c r="AR1147">
        <v>8</v>
      </c>
      <c r="AS1147">
        <v>5</v>
      </c>
      <c r="AT1147">
        <v>1</v>
      </c>
      <c r="AU1147">
        <v>3</v>
      </c>
      <c r="AV1147">
        <v>2</v>
      </c>
      <c r="AW1147">
        <v>3</v>
      </c>
      <c r="AX1147">
        <v>0</v>
      </c>
      <c r="AY1147">
        <v>0</v>
      </c>
      <c r="AZ1147">
        <v>4</v>
      </c>
      <c r="BA1147">
        <v>0</v>
      </c>
      <c r="BG1147" t="str" cm="1">
        <f t="array" ref="BG1147">_xlfn.IFS(
  ISNUMBER(SEARCH("Galaxy", Inventory[[#This Row],[Desc]])), "Samsung")</f>
        <v>Samsung</v>
      </c>
    </row>
    <row r="1148" spans="1:59" x14ac:dyDescent="0.25">
      <c r="A1148">
        <v>125354</v>
      </c>
      <c r="B1148" t="s">
        <v>2769</v>
      </c>
      <c r="C1148" t="s">
        <v>49</v>
      </c>
      <c r="D1148">
        <v>4</v>
      </c>
      <c r="E1148">
        <v>0</v>
      </c>
      <c r="G1148" t="s">
        <v>2770</v>
      </c>
      <c r="H1148" s="21">
        <v>45219.7018966088</v>
      </c>
      <c r="I1148" t="s">
        <v>5350</v>
      </c>
      <c r="J1148" t="s">
        <v>51</v>
      </c>
      <c r="K1148" t="b">
        <v>0</v>
      </c>
      <c r="N1148" t="s">
        <v>52</v>
      </c>
      <c r="O1148">
        <v>6.43</v>
      </c>
      <c r="Q1148">
        <v>6.43</v>
      </c>
      <c r="R1148">
        <v>9.4817999999999998</v>
      </c>
      <c r="S1148">
        <v>0</v>
      </c>
      <c r="T1148">
        <v>0</v>
      </c>
      <c r="X1148" t="s">
        <v>47</v>
      </c>
      <c r="Y1148">
        <v>122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12</v>
      </c>
      <c r="AP1148">
        <v>7</v>
      </c>
      <c r="AQ1148">
        <v>14</v>
      </c>
      <c r="AR1148">
        <v>8</v>
      </c>
      <c r="AS1148">
        <v>7</v>
      </c>
      <c r="AT1148">
        <v>1</v>
      </c>
      <c r="AU1148">
        <v>6</v>
      </c>
      <c r="AV1148">
        <v>5</v>
      </c>
      <c r="AW1148">
        <v>4</v>
      </c>
      <c r="AX1148">
        <v>4</v>
      </c>
      <c r="AY1148">
        <v>1</v>
      </c>
      <c r="AZ1148">
        <v>7</v>
      </c>
      <c r="BA1148">
        <v>2</v>
      </c>
      <c r="BG1148" t="str" cm="1">
        <f t="array" ref="BG1148">_xlfn.IFS(
  ISNUMBER(SEARCH("Galaxy", Inventory[[#This Row],[Desc]])), "Samsung")</f>
        <v>Samsung</v>
      </c>
    </row>
    <row r="1149" spans="1:59" x14ac:dyDescent="0.25">
      <c r="A1149">
        <v>125355</v>
      </c>
      <c r="B1149" t="s">
        <v>2771</v>
      </c>
      <c r="C1149" t="s">
        <v>49</v>
      </c>
      <c r="D1149">
        <v>0</v>
      </c>
      <c r="E1149">
        <v>0</v>
      </c>
      <c r="G1149" t="s">
        <v>2772</v>
      </c>
      <c r="H1149" s="21">
        <v>45219.7018966088</v>
      </c>
      <c r="I1149" t="s">
        <v>5350</v>
      </c>
      <c r="J1149" t="s">
        <v>51</v>
      </c>
      <c r="K1149" t="b">
        <v>0</v>
      </c>
      <c r="N1149" t="s">
        <v>52</v>
      </c>
      <c r="O1149">
        <v>9.1</v>
      </c>
      <c r="Q1149">
        <v>9.1</v>
      </c>
      <c r="R1149">
        <v>12.818099999999999</v>
      </c>
      <c r="S1149">
        <v>0</v>
      </c>
      <c r="T1149">
        <v>0</v>
      </c>
      <c r="X1149" t="s">
        <v>47</v>
      </c>
      <c r="Y1149">
        <v>10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17</v>
      </c>
      <c r="AR1149">
        <v>8</v>
      </c>
      <c r="AS1149">
        <v>15</v>
      </c>
      <c r="AT1149">
        <v>0</v>
      </c>
      <c r="AU1149">
        <v>8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G1149" t="str" cm="1">
        <f t="array" ref="BG1149">_xlfn.IFS(
  ISNUMBER(SEARCH("Galaxy", Inventory[[#This Row],[Desc]])), "Samsung")</f>
        <v>Samsung</v>
      </c>
    </row>
    <row r="1150" spans="1:59" x14ac:dyDescent="0.25">
      <c r="A1150">
        <v>125356</v>
      </c>
      <c r="B1150" t="s">
        <v>2773</v>
      </c>
      <c r="C1150" t="s">
        <v>49</v>
      </c>
      <c r="D1150">
        <v>0</v>
      </c>
      <c r="E1150">
        <v>0</v>
      </c>
      <c r="G1150" t="s">
        <v>2774</v>
      </c>
      <c r="H1150" s="21">
        <v>45219.7018966088</v>
      </c>
      <c r="I1150" t="s">
        <v>5350</v>
      </c>
      <c r="J1150" t="s">
        <v>51</v>
      </c>
      <c r="K1150" t="b">
        <v>0</v>
      </c>
      <c r="N1150" t="s">
        <v>52</v>
      </c>
      <c r="O1150">
        <v>9.1</v>
      </c>
      <c r="Q1150">
        <v>9.1</v>
      </c>
      <c r="R1150">
        <v>12.818099999999999</v>
      </c>
      <c r="S1150">
        <v>0</v>
      </c>
      <c r="T1150">
        <v>0</v>
      </c>
      <c r="X1150" t="s">
        <v>47</v>
      </c>
      <c r="Y1150">
        <v>105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14</v>
      </c>
      <c r="AP1150">
        <v>16</v>
      </c>
      <c r="AQ1150">
        <v>17</v>
      </c>
      <c r="AR1150">
        <v>11</v>
      </c>
      <c r="AS1150">
        <v>12</v>
      </c>
      <c r="AT1150">
        <v>7</v>
      </c>
      <c r="AU1150">
        <v>6</v>
      </c>
      <c r="AV1150">
        <v>0</v>
      </c>
      <c r="AW1150">
        <v>7</v>
      </c>
      <c r="AX1150">
        <v>9</v>
      </c>
      <c r="AY1150">
        <v>4</v>
      </c>
      <c r="AZ1150">
        <v>4</v>
      </c>
      <c r="BA1150">
        <v>1</v>
      </c>
      <c r="BG1150" t="str" cm="1">
        <f t="array" ref="BG1150">_xlfn.IFS(
  ISNUMBER(SEARCH("Galaxy", Inventory[[#This Row],[Desc]])), "Samsung")</f>
        <v>Samsung</v>
      </c>
    </row>
    <row r="1151" spans="1:59" x14ac:dyDescent="0.25">
      <c r="A1151">
        <v>125357</v>
      </c>
      <c r="B1151" t="s">
        <v>2775</v>
      </c>
      <c r="C1151" t="s">
        <v>49</v>
      </c>
      <c r="D1151">
        <v>0</v>
      </c>
      <c r="E1151">
        <v>0</v>
      </c>
      <c r="G1151" t="s">
        <v>2776</v>
      </c>
      <c r="H1151" s="21">
        <v>45219.7018966088</v>
      </c>
      <c r="I1151" t="s">
        <v>5350</v>
      </c>
      <c r="J1151" t="s">
        <v>51</v>
      </c>
      <c r="K1151" t="b">
        <v>0</v>
      </c>
      <c r="N1151" t="s">
        <v>52</v>
      </c>
      <c r="O1151">
        <v>4.2300000000000004</v>
      </c>
      <c r="Q1151">
        <v>4.2300000000000004</v>
      </c>
      <c r="R1151">
        <v>6.8181000000000003</v>
      </c>
      <c r="S1151">
        <v>0</v>
      </c>
      <c r="T1151">
        <v>0</v>
      </c>
      <c r="X1151" t="s">
        <v>47</v>
      </c>
      <c r="Y1151">
        <v>93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8</v>
      </c>
      <c r="AP1151">
        <v>9</v>
      </c>
      <c r="AQ1151">
        <v>14</v>
      </c>
      <c r="AR1151">
        <v>7</v>
      </c>
      <c r="AS1151">
        <v>8</v>
      </c>
      <c r="AT1151">
        <v>6</v>
      </c>
      <c r="AU1151">
        <v>6</v>
      </c>
      <c r="AV1151">
        <v>7</v>
      </c>
      <c r="AW1151">
        <v>4</v>
      </c>
      <c r="AX1151">
        <v>4</v>
      </c>
      <c r="AY1151">
        <v>2</v>
      </c>
      <c r="AZ1151">
        <v>9</v>
      </c>
      <c r="BA1151">
        <v>1</v>
      </c>
      <c r="BG1151" t="str" cm="1">
        <f t="array" ref="BG1151">_xlfn.IFS(
  ISNUMBER(SEARCH("Galaxy", Inventory[[#This Row],[Desc]])), "Samsung")</f>
        <v>Samsung</v>
      </c>
    </row>
    <row r="1152" spans="1:59" x14ac:dyDescent="0.25">
      <c r="A1152">
        <v>125358</v>
      </c>
      <c r="B1152" t="s">
        <v>2777</v>
      </c>
      <c r="C1152" t="s">
        <v>49</v>
      </c>
      <c r="D1152">
        <v>0</v>
      </c>
      <c r="E1152">
        <v>0</v>
      </c>
      <c r="G1152" t="s">
        <v>2778</v>
      </c>
      <c r="H1152" s="21">
        <v>45219.7018966088</v>
      </c>
      <c r="I1152" t="s">
        <v>5350</v>
      </c>
      <c r="J1152" t="s">
        <v>51</v>
      </c>
      <c r="K1152" t="b">
        <v>0</v>
      </c>
      <c r="N1152" t="s">
        <v>52</v>
      </c>
      <c r="O1152">
        <v>4.2300000000000004</v>
      </c>
      <c r="Q1152">
        <v>4.2300000000000004</v>
      </c>
      <c r="R1152">
        <v>6.8181000000000003</v>
      </c>
      <c r="S1152">
        <v>0</v>
      </c>
      <c r="T1152">
        <v>0</v>
      </c>
      <c r="X1152" t="s">
        <v>47</v>
      </c>
      <c r="Y1152">
        <v>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6</v>
      </c>
      <c r="AP1152">
        <v>9</v>
      </c>
      <c r="AQ1152">
        <v>8</v>
      </c>
      <c r="AR1152">
        <v>7</v>
      </c>
      <c r="AS1152">
        <v>7</v>
      </c>
      <c r="AT1152">
        <v>3</v>
      </c>
      <c r="AU1152">
        <v>6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G1152" t="str" cm="1">
        <f t="array" ref="BG1152">_xlfn.IFS(
  ISNUMBER(SEARCH("Galaxy", Inventory[[#This Row],[Desc]])), "Samsung")</f>
        <v>Samsung</v>
      </c>
    </row>
    <row r="1153" spans="1:59" x14ac:dyDescent="0.25">
      <c r="A1153">
        <v>125359</v>
      </c>
      <c r="B1153" t="s">
        <v>2779</v>
      </c>
      <c r="C1153" t="s">
        <v>49</v>
      </c>
      <c r="D1153">
        <v>0</v>
      </c>
      <c r="E1153">
        <v>0</v>
      </c>
      <c r="G1153" t="s">
        <v>2780</v>
      </c>
      <c r="H1153" s="21">
        <v>45219.7018966088</v>
      </c>
      <c r="I1153" t="s">
        <v>5350</v>
      </c>
      <c r="J1153" t="s">
        <v>51</v>
      </c>
      <c r="K1153" t="b">
        <v>0</v>
      </c>
      <c r="N1153" t="s">
        <v>52</v>
      </c>
      <c r="O1153">
        <v>2.2000000000000002</v>
      </c>
      <c r="Q1153">
        <v>2.2000000000000002</v>
      </c>
      <c r="R1153">
        <v>4.0909000000000004</v>
      </c>
      <c r="S1153">
        <v>0</v>
      </c>
      <c r="T1153">
        <v>0</v>
      </c>
      <c r="X1153" t="s">
        <v>47</v>
      </c>
      <c r="Y1153">
        <v>58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</v>
      </c>
      <c r="AP1153">
        <v>21</v>
      </c>
      <c r="AQ1153">
        <v>15</v>
      </c>
      <c r="AR1153">
        <v>14</v>
      </c>
      <c r="AS1153">
        <v>11</v>
      </c>
      <c r="AT1153">
        <v>14</v>
      </c>
      <c r="AU1153">
        <v>6</v>
      </c>
      <c r="AV1153">
        <v>1</v>
      </c>
      <c r="AW1153">
        <v>10</v>
      </c>
      <c r="AX1153">
        <v>12</v>
      </c>
      <c r="AY1153">
        <v>6</v>
      </c>
      <c r="AZ1153">
        <v>5</v>
      </c>
      <c r="BA1153">
        <v>4</v>
      </c>
      <c r="BG1153" t="str" cm="1">
        <f t="array" ref="BG1153">_xlfn.IFS(
  ISNUMBER(SEARCH("Galaxy", Inventory[[#This Row],[Desc]])), "Samsung")</f>
        <v>Samsung</v>
      </c>
    </row>
    <row r="1154" spans="1:59" x14ac:dyDescent="0.25">
      <c r="A1154">
        <v>125378</v>
      </c>
      <c r="B1154" t="s">
        <v>2819</v>
      </c>
      <c r="C1154" t="s">
        <v>58</v>
      </c>
      <c r="D1154">
        <v>0</v>
      </c>
      <c r="E1154">
        <v>0</v>
      </c>
      <c r="G1154" t="s">
        <v>2820</v>
      </c>
      <c r="H1154" s="21">
        <v>45272.424325266205</v>
      </c>
      <c r="I1154" t="s">
        <v>5350</v>
      </c>
      <c r="J1154" t="s">
        <v>51</v>
      </c>
      <c r="K1154" t="b">
        <v>0</v>
      </c>
      <c r="N1154" t="s">
        <v>52</v>
      </c>
      <c r="O1154">
        <v>2.57</v>
      </c>
      <c r="Q1154">
        <v>2.57</v>
      </c>
      <c r="R1154">
        <v>5</v>
      </c>
      <c r="S1154">
        <v>0</v>
      </c>
      <c r="T1154">
        <v>0</v>
      </c>
      <c r="X1154" t="s">
        <v>47</v>
      </c>
      <c r="Y1154">
        <v>5</v>
      </c>
      <c r="Z1154">
        <v>0</v>
      </c>
      <c r="AA1154">
        <v>70</v>
      </c>
      <c r="AB1154">
        <v>70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8</v>
      </c>
      <c r="AP1154">
        <v>24</v>
      </c>
      <c r="AQ1154">
        <v>21</v>
      </c>
      <c r="AR1154">
        <v>16</v>
      </c>
      <c r="AS1154">
        <v>12</v>
      </c>
      <c r="AT1154">
        <v>17</v>
      </c>
      <c r="AU1154">
        <v>5</v>
      </c>
      <c r="AV1154">
        <v>10</v>
      </c>
      <c r="AW1154">
        <v>18</v>
      </c>
      <c r="AX1154">
        <v>24</v>
      </c>
      <c r="AY1154">
        <v>10</v>
      </c>
      <c r="AZ1154">
        <v>8</v>
      </c>
      <c r="BA1154">
        <v>0</v>
      </c>
      <c r="BG1154" t="e" cm="1">
        <f t="array" ref="BG1154">_xlfn.IFS(
  ISNUMBER(SEARCH("Galaxy", Inventory[[#This Row],[Desc]])), "Samsung")</f>
        <v>#N/A</v>
      </c>
    </row>
    <row r="1155" spans="1:59" x14ac:dyDescent="0.25">
      <c r="A1155">
        <v>125379</v>
      </c>
      <c r="B1155" t="s">
        <v>2821</v>
      </c>
      <c r="C1155" t="s">
        <v>58</v>
      </c>
      <c r="D1155">
        <v>0</v>
      </c>
      <c r="E1155">
        <v>0</v>
      </c>
      <c r="G1155" t="s">
        <v>2822</v>
      </c>
      <c r="H1155" s="21">
        <v>45272.424325266205</v>
      </c>
      <c r="I1155" t="s">
        <v>5350</v>
      </c>
      <c r="J1155" t="s">
        <v>51</v>
      </c>
      <c r="K1155" t="b">
        <v>0</v>
      </c>
      <c r="N1155" t="s">
        <v>52</v>
      </c>
      <c r="O1155">
        <v>2.57</v>
      </c>
      <c r="Q1155">
        <v>2.57</v>
      </c>
      <c r="R1155">
        <v>5</v>
      </c>
      <c r="S1155">
        <v>0</v>
      </c>
      <c r="T1155">
        <v>0</v>
      </c>
      <c r="X1155" t="s">
        <v>47</v>
      </c>
      <c r="Y1155">
        <v>8</v>
      </c>
      <c r="Z1155">
        <v>0</v>
      </c>
      <c r="AA1155">
        <v>70</v>
      </c>
      <c r="AB1155">
        <v>70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5</v>
      </c>
      <c r="AP1155">
        <v>12</v>
      </c>
      <c r="AQ1155">
        <v>16</v>
      </c>
      <c r="AR1155">
        <v>7</v>
      </c>
      <c r="AS1155">
        <v>14</v>
      </c>
      <c r="AT1155">
        <v>7</v>
      </c>
      <c r="AU1155">
        <v>8</v>
      </c>
      <c r="AV1155">
        <v>9</v>
      </c>
      <c r="AW1155">
        <v>14</v>
      </c>
      <c r="AX1155">
        <v>12</v>
      </c>
      <c r="AY1155">
        <v>9</v>
      </c>
      <c r="AZ1155">
        <v>7</v>
      </c>
      <c r="BA1155">
        <v>1</v>
      </c>
      <c r="BG1155" t="e" cm="1">
        <f t="array" ref="BG1155">_xlfn.IFS(
  ISNUMBER(SEARCH("Galaxy", Inventory[[#This Row],[Desc]])), "Samsung")</f>
        <v>#N/A</v>
      </c>
    </row>
    <row r="1156" spans="1:59" x14ac:dyDescent="0.25">
      <c r="A1156">
        <v>125380</v>
      </c>
      <c r="B1156" t="s">
        <v>2823</v>
      </c>
      <c r="C1156" t="s">
        <v>58</v>
      </c>
      <c r="D1156">
        <v>0</v>
      </c>
      <c r="E1156">
        <v>0</v>
      </c>
      <c r="G1156" t="s">
        <v>2824</v>
      </c>
      <c r="H1156" s="21">
        <v>45272.424325266205</v>
      </c>
      <c r="I1156" t="s">
        <v>5350</v>
      </c>
      <c r="J1156" t="s">
        <v>51</v>
      </c>
      <c r="K1156" t="b">
        <v>0</v>
      </c>
      <c r="N1156" t="s">
        <v>52</v>
      </c>
      <c r="O1156">
        <v>2.57</v>
      </c>
      <c r="Q1156">
        <v>2.57</v>
      </c>
      <c r="R1156">
        <v>5</v>
      </c>
      <c r="S1156">
        <v>0</v>
      </c>
      <c r="T1156">
        <v>0</v>
      </c>
      <c r="X1156" t="s">
        <v>47</v>
      </c>
      <c r="Y1156">
        <v>91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5</v>
      </c>
      <c r="AP1156">
        <v>4</v>
      </c>
      <c r="AQ1156">
        <v>12</v>
      </c>
      <c r="AR1156">
        <v>2</v>
      </c>
      <c r="AS1156">
        <v>7</v>
      </c>
      <c r="AT1156">
        <v>5</v>
      </c>
      <c r="AU1156">
        <v>5</v>
      </c>
      <c r="AV1156">
        <v>12</v>
      </c>
      <c r="AW1156">
        <v>4</v>
      </c>
      <c r="AX1156">
        <v>9</v>
      </c>
      <c r="AY1156">
        <v>5</v>
      </c>
      <c r="AZ1156">
        <v>5</v>
      </c>
      <c r="BA1156">
        <v>1</v>
      </c>
      <c r="BG1156" t="e" cm="1">
        <f t="array" ref="BG1156">_xlfn.IFS(
  ISNUMBER(SEARCH("Galaxy", Inventory[[#This Row],[Desc]])), "Samsung")</f>
        <v>#N/A</v>
      </c>
    </row>
    <row r="1157" spans="1:59" x14ac:dyDescent="0.25">
      <c r="A1157">
        <v>125381</v>
      </c>
      <c r="B1157" t="s">
        <v>2825</v>
      </c>
      <c r="C1157" t="s">
        <v>58</v>
      </c>
      <c r="D1157">
        <v>0</v>
      </c>
      <c r="E1157">
        <v>0</v>
      </c>
      <c r="G1157" t="s">
        <v>2826</v>
      </c>
      <c r="H1157" s="21">
        <v>45272.424325266205</v>
      </c>
      <c r="I1157" t="s">
        <v>5350</v>
      </c>
      <c r="J1157" t="s">
        <v>51</v>
      </c>
      <c r="K1157" t="b">
        <v>0</v>
      </c>
      <c r="N1157" t="s">
        <v>52</v>
      </c>
      <c r="O1157">
        <v>2.57</v>
      </c>
      <c r="Q1157">
        <v>2.57</v>
      </c>
      <c r="R1157">
        <v>5</v>
      </c>
      <c r="S1157">
        <v>0</v>
      </c>
      <c r="T1157">
        <v>0</v>
      </c>
      <c r="X1157" t="s">
        <v>47</v>
      </c>
      <c r="Y1157">
        <v>59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6</v>
      </c>
      <c r="AP1157">
        <v>3</v>
      </c>
      <c r="AQ1157">
        <v>9</v>
      </c>
      <c r="AR1157">
        <v>4</v>
      </c>
      <c r="AS1157">
        <v>5</v>
      </c>
      <c r="AT1157">
        <v>2</v>
      </c>
      <c r="AU1157">
        <v>3</v>
      </c>
      <c r="AV1157">
        <v>5</v>
      </c>
      <c r="AW1157">
        <v>4</v>
      </c>
      <c r="AX1157">
        <v>3</v>
      </c>
      <c r="AY1157">
        <v>4</v>
      </c>
      <c r="AZ1157">
        <v>5</v>
      </c>
      <c r="BA1157">
        <v>4</v>
      </c>
      <c r="BG1157" t="e" cm="1">
        <f t="array" ref="BG1157">_xlfn.IFS(
  ISNUMBER(SEARCH("Galaxy", Inventory[[#This Row],[Desc]])), "Samsung")</f>
        <v>#N/A</v>
      </c>
    </row>
    <row r="1158" spans="1:59" x14ac:dyDescent="0.25">
      <c r="A1158">
        <v>125382</v>
      </c>
      <c r="B1158" t="s">
        <v>2827</v>
      </c>
      <c r="C1158" t="s">
        <v>58</v>
      </c>
      <c r="D1158">
        <v>0</v>
      </c>
      <c r="E1158">
        <v>0</v>
      </c>
      <c r="G1158" t="s">
        <v>2828</v>
      </c>
      <c r="H1158" s="21">
        <v>45272.424325266205</v>
      </c>
      <c r="I1158" t="s">
        <v>5350</v>
      </c>
      <c r="J1158" t="s">
        <v>51</v>
      </c>
      <c r="K1158" t="b">
        <v>0</v>
      </c>
      <c r="N1158" t="s">
        <v>52</v>
      </c>
      <c r="O1158">
        <v>2.57</v>
      </c>
      <c r="Q1158">
        <v>2.57</v>
      </c>
      <c r="R1158">
        <v>5</v>
      </c>
      <c r="S1158">
        <v>0</v>
      </c>
      <c r="T1158">
        <v>0</v>
      </c>
      <c r="X1158" t="s">
        <v>47</v>
      </c>
      <c r="Y1158">
        <v>54</v>
      </c>
      <c r="Z1158">
        <v>0</v>
      </c>
      <c r="AA1158">
        <v>50</v>
      </c>
      <c r="AB1158">
        <v>50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8</v>
      </c>
      <c r="AP1158">
        <v>7</v>
      </c>
      <c r="AQ1158">
        <v>3</v>
      </c>
      <c r="AR1158">
        <v>7</v>
      </c>
      <c r="AS1158">
        <v>2</v>
      </c>
      <c r="AT1158">
        <v>1</v>
      </c>
      <c r="AU1158">
        <v>1</v>
      </c>
      <c r="AV1158">
        <v>1</v>
      </c>
      <c r="AW1158">
        <v>5</v>
      </c>
      <c r="AX1158">
        <v>10</v>
      </c>
      <c r="AY1158">
        <v>6</v>
      </c>
      <c r="AZ1158">
        <v>6</v>
      </c>
      <c r="BA1158">
        <v>2</v>
      </c>
      <c r="BG1158" t="e" cm="1">
        <f t="array" ref="BG1158">_xlfn.IFS(
  ISNUMBER(SEARCH("Galaxy", Inventory[[#This Row],[Desc]])), "Samsung")</f>
        <v>#N/A</v>
      </c>
    </row>
    <row r="1159" spans="1:59" x14ac:dyDescent="0.25">
      <c r="A1159">
        <v>125383</v>
      </c>
      <c r="B1159" t="s">
        <v>2829</v>
      </c>
      <c r="C1159" t="s">
        <v>58</v>
      </c>
      <c r="D1159">
        <v>0</v>
      </c>
      <c r="E1159">
        <v>0</v>
      </c>
      <c r="G1159" t="s">
        <v>2830</v>
      </c>
      <c r="H1159" s="21">
        <v>45272.424325266205</v>
      </c>
      <c r="I1159" t="s">
        <v>5350</v>
      </c>
      <c r="J1159" t="s">
        <v>51</v>
      </c>
      <c r="K1159" t="b">
        <v>0</v>
      </c>
      <c r="N1159" t="s">
        <v>52</v>
      </c>
      <c r="O1159">
        <v>2.57</v>
      </c>
      <c r="Q1159">
        <v>2.57</v>
      </c>
      <c r="R1159">
        <v>5</v>
      </c>
      <c r="S1159">
        <v>0</v>
      </c>
      <c r="T1159">
        <v>0</v>
      </c>
      <c r="X1159" t="s">
        <v>47</v>
      </c>
      <c r="Y1159">
        <v>31</v>
      </c>
      <c r="Z1159">
        <v>0</v>
      </c>
      <c r="AA1159">
        <v>60</v>
      </c>
      <c r="AB1159">
        <v>60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</v>
      </c>
      <c r="AP1159">
        <v>5</v>
      </c>
      <c r="AQ1159">
        <v>2</v>
      </c>
      <c r="AR1159">
        <v>6</v>
      </c>
      <c r="AS1159">
        <v>2</v>
      </c>
      <c r="AT1159">
        <v>1</v>
      </c>
      <c r="AU1159">
        <v>1</v>
      </c>
      <c r="AV1159">
        <v>0</v>
      </c>
      <c r="AW1159">
        <v>5</v>
      </c>
      <c r="AX1159">
        <v>10</v>
      </c>
      <c r="AY1159">
        <v>2</v>
      </c>
      <c r="AZ1159">
        <v>7</v>
      </c>
      <c r="BA1159">
        <v>2</v>
      </c>
      <c r="BG1159" t="e" cm="1">
        <f t="array" ref="BG1159">_xlfn.IFS(
  ISNUMBER(SEARCH("Galaxy", Inventory[[#This Row],[Desc]])), "Samsung")</f>
        <v>#N/A</v>
      </c>
    </row>
    <row r="1160" spans="1:59" x14ac:dyDescent="0.25">
      <c r="A1160">
        <v>125384</v>
      </c>
      <c r="B1160" t="s">
        <v>2831</v>
      </c>
      <c r="C1160" t="s">
        <v>58</v>
      </c>
      <c r="D1160">
        <v>0</v>
      </c>
      <c r="E1160">
        <v>0</v>
      </c>
      <c r="G1160" t="s">
        <v>2832</v>
      </c>
      <c r="H1160" s="21">
        <v>45272.424325266205</v>
      </c>
      <c r="I1160" t="s">
        <v>5350</v>
      </c>
      <c r="J1160" t="s">
        <v>51</v>
      </c>
      <c r="K1160" t="b">
        <v>0</v>
      </c>
      <c r="N1160" t="s">
        <v>52</v>
      </c>
      <c r="O1160">
        <v>2.57</v>
      </c>
      <c r="Q1160">
        <v>2.94</v>
      </c>
      <c r="R1160">
        <v>5</v>
      </c>
      <c r="S1160">
        <v>0</v>
      </c>
      <c r="T1160">
        <v>0</v>
      </c>
      <c r="X1160" t="s">
        <v>47</v>
      </c>
      <c r="Y1160">
        <v>52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6</v>
      </c>
      <c r="AP1160">
        <v>39</v>
      </c>
      <c r="AQ1160">
        <v>34</v>
      </c>
      <c r="AR1160">
        <v>19</v>
      </c>
      <c r="AS1160">
        <v>0</v>
      </c>
      <c r="AT1160">
        <v>0</v>
      </c>
      <c r="AU1160">
        <v>31</v>
      </c>
      <c r="AV1160">
        <v>8</v>
      </c>
      <c r="AW1160">
        <v>29</v>
      </c>
      <c r="AX1160">
        <v>3</v>
      </c>
      <c r="AY1160">
        <v>5</v>
      </c>
      <c r="AZ1160">
        <v>28</v>
      </c>
      <c r="BA1160">
        <v>20</v>
      </c>
      <c r="BG1160" t="e" cm="1">
        <f t="array" ref="BG1160">_xlfn.IFS(
  ISNUMBER(SEARCH("Galaxy", Inventory[[#This Row],[Desc]])), "Samsung")</f>
        <v>#N/A</v>
      </c>
    </row>
    <row r="1161" spans="1:59" x14ac:dyDescent="0.25">
      <c r="A1161">
        <v>125385</v>
      </c>
      <c r="B1161" t="s">
        <v>2833</v>
      </c>
      <c r="C1161" t="s">
        <v>58</v>
      </c>
      <c r="D1161">
        <v>0</v>
      </c>
      <c r="E1161">
        <v>0</v>
      </c>
      <c r="G1161" t="s">
        <v>2834</v>
      </c>
      <c r="H1161" s="21">
        <v>45272.424325266205</v>
      </c>
      <c r="I1161" t="s">
        <v>5350</v>
      </c>
      <c r="J1161" t="s">
        <v>51</v>
      </c>
      <c r="K1161" t="b">
        <v>0</v>
      </c>
      <c r="N1161" t="s">
        <v>52</v>
      </c>
      <c r="O1161">
        <v>2.57</v>
      </c>
      <c r="Q1161">
        <v>2.94</v>
      </c>
      <c r="R1161">
        <v>5</v>
      </c>
      <c r="S1161">
        <v>0</v>
      </c>
      <c r="T1161">
        <v>0</v>
      </c>
      <c r="X1161" t="s">
        <v>47</v>
      </c>
      <c r="Y1161">
        <v>59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9</v>
      </c>
      <c r="AP1161">
        <v>28</v>
      </c>
      <c r="AQ1161">
        <v>23</v>
      </c>
      <c r="AR1161">
        <v>20</v>
      </c>
      <c r="AS1161">
        <v>13</v>
      </c>
      <c r="AT1161">
        <v>0</v>
      </c>
      <c r="AU1161">
        <v>25</v>
      </c>
      <c r="AV1161">
        <v>19</v>
      </c>
      <c r="AW1161">
        <v>0</v>
      </c>
      <c r="AX1161">
        <v>1</v>
      </c>
      <c r="AY1161">
        <v>9</v>
      </c>
      <c r="AZ1161">
        <v>19</v>
      </c>
      <c r="BA1161">
        <v>17</v>
      </c>
      <c r="BG1161" t="e" cm="1">
        <f t="array" ref="BG1161">_xlfn.IFS(
  ISNUMBER(SEARCH("Galaxy", Inventory[[#This Row],[Desc]])), "Samsung")</f>
        <v>#N/A</v>
      </c>
    </row>
    <row r="1162" spans="1:59" x14ac:dyDescent="0.25">
      <c r="A1162">
        <v>125386</v>
      </c>
      <c r="B1162" t="s">
        <v>2835</v>
      </c>
      <c r="C1162" t="s">
        <v>58</v>
      </c>
      <c r="D1162">
        <v>0</v>
      </c>
      <c r="E1162">
        <v>0</v>
      </c>
      <c r="G1162" t="s">
        <v>2836</v>
      </c>
      <c r="H1162" s="21">
        <v>45272.424325266205</v>
      </c>
      <c r="I1162" t="s">
        <v>5350</v>
      </c>
      <c r="J1162" t="s">
        <v>51</v>
      </c>
      <c r="K1162" t="b">
        <v>0</v>
      </c>
      <c r="N1162" t="s">
        <v>52</v>
      </c>
      <c r="O1162">
        <v>2.57</v>
      </c>
      <c r="Q1162">
        <v>2.57</v>
      </c>
      <c r="R1162">
        <v>5</v>
      </c>
      <c r="S1162">
        <v>0</v>
      </c>
      <c r="T1162">
        <v>0</v>
      </c>
      <c r="X1162" t="s">
        <v>47</v>
      </c>
      <c r="Y1162">
        <v>28</v>
      </c>
      <c r="Z1162">
        <v>0</v>
      </c>
      <c r="AA1162">
        <v>40</v>
      </c>
      <c r="AB1162">
        <v>40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8</v>
      </c>
      <c r="AP1162">
        <v>19</v>
      </c>
      <c r="AQ1162">
        <v>13</v>
      </c>
      <c r="AR1162">
        <v>1</v>
      </c>
      <c r="AS1162">
        <v>0</v>
      </c>
      <c r="AT1162">
        <v>0</v>
      </c>
      <c r="AU1162">
        <v>13</v>
      </c>
      <c r="AV1162">
        <v>7</v>
      </c>
      <c r="AW1162">
        <v>15</v>
      </c>
      <c r="AX1162">
        <v>13</v>
      </c>
      <c r="AY1162">
        <v>10</v>
      </c>
      <c r="AZ1162">
        <v>10</v>
      </c>
      <c r="BA1162">
        <v>0</v>
      </c>
      <c r="BB1162" t="s">
        <v>5362</v>
      </c>
      <c r="BG1162" t="str" cm="1">
        <f t="array" ref="BG1162">_xlfn.IFS(
  ISNUMBER(SEARCH("Ipad", Inventory[[#This Row],[Desc]])), "Apple")</f>
        <v>Apple</v>
      </c>
    </row>
    <row r="1163" spans="1:59" x14ac:dyDescent="0.25">
      <c r="A1163">
        <v>125387</v>
      </c>
      <c r="B1163" t="s">
        <v>2837</v>
      </c>
      <c r="C1163" t="s">
        <v>58</v>
      </c>
      <c r="D1163">
        <v>0</v>
      </c>
      <c r="E1163">
        <v>0</v>
      </c>
      <c r="G1163" t="s">
        <v>2838</v>
      </c>
      <c r="H1163" s="21">
        <v>45272.424325266205</v>
      </c>
      <c r="I1163" t="s">
        <v>5350</v>
      </c>
      <c r="J1163" t="s">
        <v>51</v>
      </c>
      <c r="K1163" t="b">
        <v>0</v>
      </c>
      <c r="N1163" t="s">
        <v>52</v>
      </c>
      <c r="O1163">
        <v>2.57</v>
      </c>
      <c r="Q1163">
        <v>2.87</v>
      </c>
      <c r="R1163">
        <v>5</v>
      </c>
      <c r="S1163">
        <v>0</v>
      </c>
      <c r="T1163">
        <v>0</v>
      </c>
      <c r="X1163" t="s">
        <v>47</v>
      </c>
      <c r="Y1163">
        <v>73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10</v>
      </c>
      <c r="AP1163">
        <v>11</v>
      </c>
      <c r="AQ1163">
        <v>7</v>
      </c>
      <c r="AR1163">
        <v>7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6</v>
      </c>
      <c r="BA1163">
        <v>8</v>
      </c>
      <c r="BB1163" t="s">
        <v>5362</v>
      </c>
      <c r="BG1163" t="str" cm="1">
        <f t="array" ref="BG1163">_xlfn.IFS(
  ISNUMBER(SEARCH("Ipad", Inventory[[#This Row],[Desc]])), "Apple")</f>
        <v>Apple</v>
      </c>
    </row>
    <row r="1164" spans="1:59" x14ac:dyDescent="0.25">
      <c r="A1164">
        <v>125388</v>
      </c>
      <c r="B1164" t="s">
        <v>2839</v>
      </c>
      <c r="C1164" t="s">
        <v>58</v>
      </c>
      <c r="D1164">
        <v>0</v>
      </c>
      <c r="E1164">
        <v>0</v>
      </c>
      <c r="G1164" t="s">
        <v>2840</v>
      </c>
      <c r="H1164" s="21">
        <v>45272.424325266205</v>
      </c>
      <c r="I1164" t="s">
        <v>5350</v>
      </c>
      <c r="J1164" t="s">
        <v>51</v>
      </c>
      <c r="K1164" t="b">
        <v>0</v>
      </c>
      <c r="N1164" t="s">
        <v>52</v>
      </c>
      <c r="O1164">
        <v>2.57</v>
      </c>
      <c r="Q1164">
        <v>2.57</v>
      </c>
      <c r="R1164">
        <v>5</v>
      </c>
      <c r="S1164">
        <v>0</v>
      </c>
      <c r="T1164">
        <v>0</v>
      </c>
      <c r="X1164" t="s">
        <v>47</v>
      </c>
      <c r="Y1164">
        <v>31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14</v>
      </c>
      <c r="AP1164">
        <v>16</v>
      </c>
      <c r="AQ1164">
        <v>6</v>
      </c>
      <c r="AR1164">
        <v>0</v>
      </c>
      <c r="AS1164">
        <v>0</v>
      </c>
      <c r="AT1164">
        <v>0</v>
      </c>
      <c r="AU1164">
        <v>14</v>
      </c>
      <c r="AV1164">
        <v>8</v>
      </c>
      <c r="AW1164">
        <v>1</v>
      </c>
      <c r="AX1164">
        <v>8</v>
      </c>
      <c r="AY1164">
        <v>9</v>
      </c>
      <c r="AZ1164">
        <v>11</v>
      </c>
      <c r="BA1164">
        <v>14</v>
      </c>
      <c r="BB1164" t="s">
        <v>5362</v>
      </c>
      <c r="BG1164" t="str" cm="1">
        <f t="array" ref="BG1164">_xlfn.IFS(
  ISNUMBER(SEARCH("Ipad", Inventory[[#This Row],[Desc]])), "Apple")</f>
        <v>Apple</v>
      </c>
    </row>
    <row r="1165" spans="1:59" x14ac:dyDescent="0.25">
      <c r="A1165">
        <v>125389</v>
      </c>
      <c r="B1165" t="s">
        <v>2841</v>
      </c>
      <c r="C1165" t="s">
        <v>114</v>
      </c>
      <c r="D1165">
        <v>0</v>
      </c>
      <c r="E1165">
        <v>0</v>
      </c>
      <c r="G1165" t="s">
        <v>2842</v>
      </c>
      <c r="H1165" s="21">
        <v>45272.433412418985</v>
      </c>
      <c r="I1165" t="s">
        <v>5350</v>
      </c>
      <c r="J1165" t="s">
        <v>51</v>
      </c>
      <c r="K1165" t="b">
        <v>0</v>
      </c>
      <c r="N1165" t="s">
        <v>52</v>
      </c>
      <c r="O1165">
        <v>3</v>
      </c>
      <c r="Q1165">
        <v>3</v>
      </c>
      <c r="R1165">
        <v>4.8181000000000003</v>
      </c>
      <c r="S1165">
        <v>0</v>
      </c>
      <c r="T1165">
        <v>0</v>
      </c>
      <c r="X1165" t="s">
        <v>47</v>
      </c>
      <c r="Y1165">
        <v>33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17</v>
      </c>
      <c r="AP1165">
        <v>11</v>
      </c>
      <c r="AQ1165">
        <v>8</v>
      </c>
      <c r="AR1165">
        <v>14</v>
      </c>
      <c r="AS1165">
        <v>6</v>
      </c>
      <c r="AT1165">
        <v>4</v>
      </c>
      <c r="AU1165">
        <v>7</v>
      </c>
      <c r="AV1165">
        <v>8</v>
      </c>
      <c r="AW1165">
        <v>10</v>
      </c>
      <c r="AX1165">
        <v>11</v>
      </c>
      <c r="AY1165">
        <v>7</v>
      </c>
      <c r="AZ1165">
        <v>2</v>
      </c>
      <c r="BA1165">
        <v>5</v>
      </c>
      <c r="BB1165" t="s">
        <v>5362</v>
      </c>
      <c r="BG1165" t="e" cm="1">
        <f t="array" ref="BG1165">_xlfn.IFS(
  ISNUMBER(SEARCH("Ipad", Inventory[[#This Row],[Desc]])), "Apple")</f>
        <v>#N/A</v>
      </c>
    </row>
    <row r="1166" spans="1:59" x14ac:dyDescent="0.25">
      <c r="A1166">
        <v>125390</v>
      </c>
      <c r="B1166" t="s">
        <v>2843</v>
      </c>
      <c r="C1166" t="s">
        <v>114</v>
      </c>
      <c r="D1166">
        <v>0</v>
      </c>
      <c r="E1166">
        <v>0</v>
      </c>
      <c r="G1166" t="s">
        <v>2844</v>
      </c>
      <c r="H1166" s="21">
        <v>45272.433412418985</v>
      </c>
      <c r="I1166" t="s">
        <v>5350</v>
      </c>
      <c r="J1166" t="s">
        <v>51</v>
      </c>
      <c r="K1166" t="b">
        <v>0</v>
      </c>
      <c r="N1166" t="s">
        <v>52</v>
      </c>
      <c r="O1166">
        <v>3</v>
      </c>
      <c r="Q1166">
        <v>3</v>
      </c>
      <c r="R1166">
        <v>4.8181000000000003</v>
      </c>
      <c r="S1166">
        <v>0</v>
      </c>
      <c r="T1166">
        <v>0</v>
      </c>
      <c r="X1166" t="s">
        <v>47</v>
      </c>
      <c r="Y1166">
        <v>68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14</v>
      </c>
      <c r="AP1166">
        <v>5</v>
      </c>
      <c r="AQ1166">
        <v>13</v>
      </c>
      <c r="AR1166">
        <v>8</v>
      </c>
      <c r="AS1166">
        <v>3</v>
      </c>
      <c r="AT1166">
        <v>3</v>
      </c>
      <c r="AU1166">
        <v>1</v>
      </c>
      <c r="AV1166">
        <v>4</v>
      </c>
      <c r="AW1166">
        <v>2</v>
      </c>
      <c r="AX1166">
        <v>9</v>
      </c>
      <c r="AY1166">
        <v>4</v>
      </c>
      <c r="AZ1166">
        <v>3</v>
      </c>
      <c r="BA1166">
        <v>3</v>
      </c>
      <c r="BB1166" t="s">
        <v>5362</v>
      </c>
      <c r="BG1166" t="e" cm="1">
        <f t="array" ref="BG1166">_xlfn.IFS(
  ISNUMBER(SEARCH("Ipad", Inventory[[#This Row],[Desc]])), "Apple")</f>
        <v>#N/A</v>
      </c>
    </row>
    <row r="1167" spans="1:59" x14ac:dyDescent="0.25">
      <c r="A1167">
        <v>125391</v>
      </c>
      <c r="B1167" t="s">
        <v>2845</v>
      </c>
      <c r="C1167" t="s">
        <v>114</v>
      </c>
      <c r="D1167">
        <v>4</v>
      </c>
      <c r="E1167">
        <v>0</v>
      </c>
      <c r="F1167" t="s">
        <v>2846</v>
      </c>
      <c r="G1167" t="s">
        <v>2847</v>
      </c>
      <c r="H1167" s="21">
        <v>45272.433412418985</v>
      </c>
      <c r="I1167" t="s">
        <v>5350</v>
      </c>
      <c r="J1167" t="s">
        <v>51</v>
      </c>
      <c r="K1167" t="b">
        <v>0</v>
      </c>
      <c r="N1167" t="s">
        <v>52</v>
      </c>
      <c r="O1167">
        <v>3</v>
      </c>
      <c r="Q1167">
        <v>3</v>
      </c>
      <c r="R1167">
        <v>4.8181000000000003</v>
      </c>
      <c r="S1167">
        <v>0</v>
      </c>
      <c r="T1167">
        <v>0</v>
      </c>
      <c r="X1167" t="s">
        <v>47</v>
      </c>
      <c r="Y1167">
        <v>40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9</v>
      </c>
      <c r="AP1167">
        <v>12</v>
      </c>
      <c r="AQ1167">
        <v>5</v>
      </c>
      <c r="AR1167">
        <v>6</v>
      </c>
      <c r="AS1167">
        <v>6</v>
      </c>
      <c r="AT1167">
        <v>1</v>
      </c>
      <c r="AU1167">
        <v>6</v>
      </c>
      <c r="AV1167">
        <v>6</v>
      </c>
      <c r="AW1167">
        <v>2</v>
      </c>
      <c r="AX1167">
        <v>7</v>
      </c>
      <c r="AY1167">
        <v>4</v>
      </c>
      <c r="AZ1167">
        <v>1</v>
      </c>
      <c r="BA1167">
        <v>6</v>
      </c>
      <c r="BB1167" t="s">
        <v>5362</v>
      </c>
      <c r="BG1167" t="e" cm="1">
        <f t="array" ref="BG1167">_xlfn.IFS(
  ISNUMBER(SEARCH("Ipad", Inventory[[#This Row],[Desc]])), "Apple")</f>
        <v>#N/A</v>
      </c>
    </row>
    <row r="1168" spans="1:59" x14ac:dyDescent="0.25">
      <c r="A1168">
        <v>125392</v>
      </c>
      <c r="B1168" t="s">
        <v>2848</v>
      </c>
      <c r="C1168" t="s">
        <v>114</v>
      </c>
      <c r="D1168">
        <v>4</v>
      </c>
      <c r="E1168">
        <v>0</v>
      </c>
      <c r="F1168" t="s">
        <v>2849</v>
      </c>
      <c r="G1168" t="s">
        <v>2850</v>
      </c>
      <c r="H1168" s="21">
        <v>45272.433412418985</v>
      </c>
      <c r="I1168" t="s">
        <v>5350</v>
      </c>
      <c r="J1168" t="s">
        <v>51</v>
      </c>
      <c r="K1168" t="b">
        <v>0</v>
      </c>
      <c r="N1168" t="s">
        <v>52</v>
      </c>
      <c r="O1168">
        <v>3</v>
      </c>
      <c r="Q1168">
        <v>3</v>
      </c>
      <c r="R1168">
        <v>4.8181000000000003</v>
      </c>
      <c r="S1168">
        <v>0</v>
      </c>
      <c r="T1168">
        <v>0</v>
      </c>
      <c r="X1168" t="s">
        <v>47</v>
      </c>
      <c r="Y1168">
        <v>47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</v>
      </c>
      <c r="AP1168">
        <v>8</v>
      </c>
      <c r="AQ1168">
        <v>10</v>
      </c>
      <c r="AR1168">
        <v>3</v>
      </c>
      <c r="AS1168">
        <v>4</v>
      </c>
      <c r="AT1168">
        <v>0</v>
      </c>
      <c r="AU1168">
        <v>4</v>
      </c>
      <c r="AV1168">
        <v>5</v>
      </c>
      <c r="AW1168">
        <v>3</v>
      </c>
      <c r="AX1168">
        <v>11</v>
      </c>
      <c r="AY1168">
        <v>1</v>
      </c>
      <c r="AZ1168">
        <v>0</v>
      </c>
      <c r="BA1168">
        <v>2</v>
      </c>
      <c r="BB1168" t="s">
        <v>5362</v>
      </c>
      <c r="BG1168" t="e" cm="1">
        <f t="array" ref="BG1168">_xlfn.IFS(
  ISNUMBER(SEARCH("Ipad", Inventory[[#This Row],[Desc]])), "Apple")</f>
        <v>#N/A</v>
      </c>
    </row>
    <row r="1169" spans="1:59" x14ac:dyDescent="0.25">
      <c r="A1169">
        <v>125393</v>
      </c>
      <c r="B1169" t="s">
        <v>2851</v>
      </c>
      <c r="C1169" t="s">
        <v>2852</v>
      </c>
      <c r="D1169">
        <v>0</v>
      </c>
      <c r="E1169">
        <v>0</v>
      </c>
      <c r="G1169" t="s">
        <v>2853</v>
      </c>
      <c r="H1169" s="21">
        <v>45272.475782870373</v>
      </c>
      <c r="I1169" t="s">
        <v>5350</v>
      </c>
      <c r="J1169" t="s">
        <v>51</v>
      </c>
      <c r="K1169" t="b">
        <v>0</v>
      </c>
      <c r="N1169" t="s">
        <v>52</v>
      </c>
      <c r="O1169">
        <v>1.62</v>
      </c>
      <c r="Q1169">
        <v>1.62</v>
      </c>
      <c r="R1169">
        <v>4.0909000000000004</v>
      </c>
      <c r="S1169">
        <v>0</v>
      </c>
      <c r="T1169">
        <v>0</v>
      </c>
      <c r="X1169" t="s">
        <v>47</v>
      </c>
      <c r="Y1169">
        <v>5</v>
      </c>
      <c r="Z1169">
        <v>0</v>
      </c>
      <c r="AA1169">
        <v>60</v>
      </c>
      <c r="AB1169">
        <v>60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34</v>
      </c>
      <c r="AQ1169">
        <v>17</v>
      </c>
      <c r="AR1169">
        <v>15</v>
      </c>
      <c r="AS1169">
        <v>12</v>
      </c>
      <c r="AT1169">
        <v>7</v>
      </c>
      <c r="AU1169">
        <v>19</v>
      </c>
      <c r="AV1169">
        <v>10</v>
      </c>
      <c r="AW1169">
        <v>15</v>
      </c>
      <c r="AX1169">
        <v>24</v>
      </c>
      <c r="AY1169">
        <v>10</v>
      </c>
      <c r="AZ1169">
        <v>12</v>
      </c>
      <c r="BA1169">
        <v>0</v>
      </c>
      <c r="BB1169" t="s">
        <v>5484</v>
      </c>
      <c r="BG1169" t="e" cm="1">
        <f t="array" ref="BG1169">_xlfn.IFS(
  ISNUMBER(SEARCH("Ipad", Inventory[[#This Row],[Desc]])), "Apple")</f>
        <v>#N/A</v>
      </c>
    </row>
    <row r="1170" spans="1:59" x14ac:dyDescent="0.25">
      <c r="A1170">
        <v>125394</v>
      </c>
      <c r="B1170" t="s">
        <v>2854</v>
      </c>
      <c r="C1170" t="s">
        <v>2852</v>
      </c>
      <c r="D1170">
        <v>0</v>
      </c>
      <c r="E1170">
        <v>0</v>
      </c>
      <c r="G1170" t="s">
        <v>2855</v>
      </c>
      <c r="H1170" s="21">
        <v>45272.475782870373</v>
      </c>
      <c r="I1170" t="s">
        <v>5350</v>
      </c>
      <c r="J1170" t="s">
        <v>51</v>
      </c>
      <c r="K1170" t="b">
        <v>0</v>
      </c>
      <c r="N1170" t="s">
        <v>52</v>
      </c>
      <c r="O1170">
        <v>1.62</v>
      </c>
      <c r="Q1170">
        <v>1.62</v>
      </c>
      <c r="R1170">
        <v>4.0909000000000004</v>
      </c>
      <c r="S1170">
        <v>0</v>
      </c>
      <c r="T1170">
        <v>0</v>
      </c>
      <c r="X1170" t="s">
        <v>47</v>
      </c>
      <c r="Y1170">
        <v>7</v>
      </c>
      <c r="Z1170">
        <v>0</v>
      </c>
      <c r="AA1170">
        <v>50</v>
      </c>
      <c r="AB1170">
        <v>50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23</v>
      </c>
      <c r="AQ1170">
        <v>19</v>
      </c>
      <c r="AR1170">
        <v>10</v>
      </c>
      <c r="AS1170">
        <v>10</v>
      </c>
      <c r="AT1170">
        <v>5</v>
      </c>
      <c r="AU1170">
        <v>6</v>
      </c>
      <c r="AV1170">
        <v>3</v>
      </c>
      <c r="AW1170">
        <v>5</v>
      </c>
      <c r="AX1170">
        <v>12</v>
      </c>
      <c r="AY1170">
        <v>0</v>
      </c>
      <c r="AZ1170">
        <v>0</v>
      </c>
      <c r="BA1170">
        <v>0</v>
      </c>
      <c r="BB1170" t="s">
        <v>5484</v>
      </c>
      <c r="BG1170" t="e" cm="1">
        <f t="array" ref="BG1170">_xlfn.IFS(
  ISNUMBER(SEARCH("Ipad", Inventory[[#This Row],[Desc]])), "Apple")</f>
        <v>#N/A</v>
      </c>
    </row>
    <row r="1171" spans="1:59" x14ac:dyDescent="0.25">
      <c r="A1171">
        <v>125395</v>
      </c>
      <c r="B1171" t="s">
        <v>2856</v>
      </c>
      <c r="C1171" t="s">
        <v>2852</v>
      </c>
      <c r="D1171">
        <v>4</v>
      </c>
      <c r="E1171">
        <v>0</v>
      </c>
      <c r="F1171" t="s">
        <v>2856</v>
      </c>
      <c r="G1171" t="s">
        <v>2857</v>
      </c>
      <c r="H1171" s="21">
        <v>45272.475782870373</v>
      </c>
      <c r="I1171" t="s">
        <v>5350</v>
      </c>
      <c r="J1171" t="s">
        <v>51</v>
      </c>
      <c r="K1171" t="b">
        <v>0</v>
      </c>
      <c r="N1171" t="s">
        <v>52</v>
      </c>
      <c r="O1171">
        <v>1.62</v>
      </c>
      <c r="Q1171">
        <v>1.62</v>
      </c>
      <c r="R1171">
        <v>4.0909000000000004</v>
      </c>
      <c r="S1171">
        <v>0</v>
      </c>
      <c r="T1171">
        <v>0</v>
      </c>
      <c r="X1171" t="s">
        <v>47</v>
      </c>
      <c r="Y1171">
        <v>55</v>
      </c>
      <c r="Z1171">
        <v>1</v>
      </c>
      <c r="AA1171">
        <v>50</v>
      </c>
      <c r="AB1171">
        <v>50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24</v>
      </c>
      <c r="AQ1171">
        <v>12</v>
      </c>
      <c r="AR1171">
        <v>7</v>
      </c>
      <c r="AS1171">
        <v>6</v>
      </c>
      <c r="AT1171">
        <v>8</v>
      </c>
      <c r="AU1171">
        <v>2</v>
      </c>
      <c r="AV1171">
        <v>4</v>
      </c>
      <c r="AW1171">
        <v>7</v>
      </c>
      <c r="AX1171">
        <v>8</v>
      </c>
      <c r="AY1171">
        <v>9</v>
      </c>
      <c r="AZ1171">
        <v>3</v>
      </c>
      <c r="BA1171">
        <v>8</v>
      </c>
      <c r="BB1171" t="s">
        <v>5484</v>
      </c>
      <c r="BG1171" t="e" cm="1">
        <f t="array" ref="BG1171">_xlfn.IFS(
  ISNUMBER(SEARCH("Ipad", Inventory[[#This Row],[Desc]])), "Apple")</f>
        <v>#N/A</v>
      </c>
    </row>
    <row r="1172" spans="1:59" x14ac:dyDescent="0.25">
      <c r="A1172">
        <v>125396</v>
      </c>
      <c r="B1172" t="s">
        <v>2858</v>
      </c>
      <c r="C1172" t="s">
        <v>2852</v>
      </c>
      <c r="D1172">
        <v>0</v>
      </c>
      <c r="E1172">
        <v>0</v>
      </c>
      <c r="G1172" t="s">
        <v>2859</v>
      </c>
      <c r="H1172" s="21">
        <v>45272.475782870373</v>
      </c>
      <c r="I1172" t="s">
        <v>5350</v>
      </c>
      <c r="J1172" t="s">
        <v>51</v>
      </c>
      <c r="K1172" t="b">
        <v>0</v>
      </c>
      <c r="N1172" t="s">
        <v>52</v>
      </c>
      <c r="O1172">
        <v>1.62</v>
      </c>
      <c r="Q1172">
        <v>1.62</v>
      </c>
      <c r="R1172">
        <v>4.0909000000000004</v>
      </c>
      <c r="S1172">
        <v>0</v>
      </c>
      <c r="T1172">
        <v>0</v>
      </c>
      <c r="X1172" t="s">
        <v>47</v>
      </c>
      <c r="Y1172">
        <v>41</v>
      </c>
      <c r="Z1172">
        <v>0</v>
      </c>
      <c r="AA1172">
        <v>50</v>
      </c>
      <c r="AB1172">
        <v>50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22</v>
      </c>
      <c r="AQ1172">
        <v>15</v>
      </c>
      <c r="AR1172">
        <v>2</v>
      </c>
      <c r="AS1172">
        <v>5</v>
      </c>
      <c r="AT1172">
        <v>3</v>
      </c>
      <c r="AU1172">
        <v>1</v>
      </c>
      <c r="AV1172">
        <v>0</v>
      </c>
      <c r="AW1172">
        <v>3</v>
      </c>
      <c r="AX1172">
        <v>2</v>
      </c>
      <c r="AY1172">
        <v>3</v>
      </c>
      <c r="AZ1172">
        <v>0</v>
      </c>
      <c r="BA1172">
        <v>5</v>
      </c>
      <c r="BB1172" t="s">
        <v>5484</v>
      </c>
      <c r="BG1172" t="e" cm="1">
        <f t="array" ref="BG1172">_xlfn.IFS(
  ISNUMBER(SEARCH("Ipad", Inventory[[#This Row],[Desc]])), "Apple")</f>
        <v>#N/A</v>
      </c>
    </row>
    <row r="1173" spans="1:59" x14ac:dyDescent="0.25">
      <c r="A1173">
        <v>125397</v>
      </c>
      <c r="B1173" t="s">
        <v>2860</v>
      </c>
      <c r="C1173" t="s">
        <v>2852</v>
      </c>
      <c r="D1173">
        <v>0</v>
      </c>
      <c r="E1173">
        <v>0</v>
      </c>
      <c r="G1173" t="s">
        <v>2861</v>
      </c>
      <c r="H1173" s="21">
        <v>45272.475782870373</v>
      </c>
      <c r="I1173" t="s">
        <v>5350</v>
      </c>
      <c r="J1173" t="s">
        <v>51</v>
      </c>
      <c r="K1173" t="b">
        <v>0</v>
      </c>
      <c r="N1173" t="s">
        <v>52</v>
      </c>
      <c r="O1173">
        <v>1.62</v>
      </c>
      <c r="Q1173">
        <v>1.62</v>
      </c>
      <c r="R1173">
        <v>4.0909000000000004</v>
      </c>
      <c r="S1173">
        <v>0</v>
      </c>
      <c r="T1173">
        <v>0</v>
      </c>
      <c r="X1173" t="s">
        <v>47</v>
      </c>
      <c r="Y1173">
        <v>-34</v>
      </c>
      <c r="Z1173">
        <v>0</v>
      </c>
      <c r="AA1173">
        <v>120</v>
      </c>
      <c r="AB1173">
        <v>120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10</v>
      </c>
      <c r="AP1173">
        <v>11</v>
      </c>
      <c r="AQ1173">
        <v>7</v>
      </c>
      <c r="AR1173">
        <v>11</v>
      </c>
      <c r="AS1173">
        <v>25</v>
      </c>
      <c r="AT1173">
        <v>14</v>
      </c>
      <c r="AU1173">
        <v>13</v>
      </c>
      <c r="AV1173">
        <v>10</v>
      </c>
      <c r="AW1173">
        <v>14</v>
      </c>
      <c r="AX1173">
        <v>12</v>
      </c>
      <c r="AY1173">
        <v>6</v>
      </c>
      <c r="AZ1173">
        <v>10</v>
      </c>
      <c r="BA1173">
        <v>5</v>
      </c>
      <c r="BB1173" t="s">
        <v>5484</v>
      </c>
      <c r="BG1173" t="e" cm="1">
        <f t="array" ref="BG1173">_xlfn.IFS(
  ISNUMBER(SEARCH("Ipad", Inventory[[#This Row],[Desc]])), "Apple")</f>
        <v>#N/A</v>
      </c>
    </row>
    <row r="1174" spans="1:59" x14ac:dyDescent="0.25">
      <c r="A1174">
        <v>125398</v>
      </c>
      <c r="B1174" t="s">
        <v>2862</v>
      </c>
      <c r="C1174" t="s">
        <v>2852</v>
      </c>
      <c r="D1174">
        <v>0</v>
      </c>
      <c r="E1174">
        <v>0</v>
      </c>
      <c r="G1174" t="s">
        <v>2863</v>
      </c>
      <c r="H1174" s="21">
        <v>45272.475782870373</v>
      </c>
      <c r="I1174" t="s">
        <v>5350</v>
      </c>
      <c r="J1174" t="s">
        <v>51</v>
      </c>
      <c r="K1174" t="b">
        <v>0</v>
      </c>
      <c r="N1174" t="s">
        <v>52</v>
      </c>
      <c r="O1174">
        <v>1.62</v>
      </c>
      <c r="Q1174">
        <v>1.62</v>
      </c>
      <c r="R1174">
        <v>4.0909000000000004</v>
      </c>
      <c r="S1174">
        <v>0</v>
      </c>
      <c r="T1174">
        <v>0</v>
      </c>
      <c r="X1174" t="s">
        <v>47</v>
      </c>
      <c r="Y1174">
        <v>-47</v>
      </c>
      <c r="Z1174">
        <v>0</v>
      </c>
      <c r="AA1174">
        <v>100</v>
      </c>
      <c r="AB1174">
        <v>100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9</v>
      </c>
      <c r="AP1174">
        <v>9</v>
      </c>
      <c r="AQ1174">
        <v>9</v>
      </c>
      <c r="AR1174">
        <v>4</v>
      </c>
      <c r="AS1174">
        <v>5</v>
      </c>
      <c r="AT1174">
        <v>2</v>
      </c>
      <c r="AU1174">
        <v>11</v>
      </c>
      <c r="AV1174">
        <v>6</v>
      </c>
      <c r="AW1174">
        <v>10</v>
      </c>
      <c r="AX1174">
        <v>5</v>
      </c>
      <c r="AY1174">
        <v>4</v>
      </c>
      <c r="AZ1174">
        <v>2</v>
      </c>
      <c r="BA1174">
        <v>0</v>
      </c>
      <c r="BB1174" t="s">
        <v>5484</v>
      </c>
      <c r="BG1174" t="e" cm="1">
        <f t="array" ref="BG1174">_xlfn.IFS(
  ISNUMBER(SEARCH("Ipad", Inventory[[#This Row],[Desc]])), "Apple")</f>
        <v>#N/A</v>
      </c>
    </row>
    <row r="1175" spans="1:59" x14ac:dyDescent="0.25">
      <c r="A1175">
        <v>125399</v>
      </c>
      <c r="B1175" t="s">
        <v>2864</v>
      </c>
      <c r="C1175" t="s">
        <v>2852</v>
      </c>
      <c r="D1175">
        <v>0</v>
      </c>
      <c r="E1175">
        <v>0</v>
      </c>
      <c r="G1175" t="s">
        <v>2865</v>
      </c>
      <c r="H1175" s="21">
        <v>45272.475782870373</v>
      </c>
      <c r="I1175" t="s">
        <v>5350</v>
      </c>
      <c r="J1175" t="s">
        <v>51</v>
      </c>
      <c r="K1175" t="b">
        <v>0</v>
      </c>
      <c r="N1175" t="s">
        <v>52</v>
      </c>
      <c r="O1175">
        <v>1.62</v>
      </c>
      <c r="Q1175">
        <v>1.62</v>
      </c>
      <c r="R1175">
        <v>4.0909000000000004</v>
      </c>
      <c r="S1175">
        <v>0</v>
      </c>
      <c r="T1175">
        <v>0</v>
      </c>
      <c r="X1175" t="s">
        <v>47</v>
      </c>
      <c r="Y1175">
        <v>41</v>
      </c>
      <c r="Z1175">
        <v>0</v>
      </c>
      <c r="AA1175">
        <v>50</v>
      </c>
      <c r="AB1175">
        <v>50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12</v>
      </c>
      <c r="AR1175">
        <v>10</v>
      </c>
      <c r="AS1175">
        <v>11</v>
      </c>
      <c r="AT1175">
        <v>8</v>
      </c>
      <c r="AU1175">
        <v>10</v>
      </c>
      <c r="AV1175">
        <v>11</v>
      </c>
      <c r="AW1175">
        <v>2</v>
      </c>
      <c r="AX1175">
        <v>8</v>
      </c>
      <c r="AY1175">
        <v>9</v>
      </c>
      <c r="AZ1175">
        <v>2</v>
      </c>
      <c r="BA1175">
        <v>7</v>
      </c>
      <c r="BB1175" t="s">
        <v>5484</v>
      </c>
      <c r="BG1175" t="e" cm="1">
        <f t="array" ref="BG1175">_xlfn.IFS(
  ISNUMBER(SEARCH("Ipad", Inventory[[#This Row],[Desc]])), "Apple")</f>
        <v>#N/A</v>
      </c>
    </row>
    <row r="1176" spans="1:59" x14ac:dyDescent="0.25">
      <c r="A1176">
        <v>125400</v>
      </c>
      <c r="B1176" t="s">
        <v>2866</v>
      </c>
      <c r="C1176" t="s">
        <v>2852</v>
      </c>
      <c r="D1176">
        <v>0</v>
      </c>
      <c r="E1176">
        <v>0</v>
      </c>
      <c r="G1176" t="s">
        <v>2867</v>
      </c>
      <c r="H1176" s="21">
        <v>45272.475782870373</v>
      </c>
      <c r="I1176" t="s">
        <v>5350</v>
      </c>
      <c r="J1176" t="s">
        <v>51</v>
      </c>
      <c r="K1176" t="b">
        <v>0</v>
      </c>
      <c r="N1176" t="s">
        <v>52</v>
      </c>
      <c r="O1176">
        <v>1.62</v>
      </c>
      <c r="Q1176">
        <v>1.62</v>
      </c>
      <c r="R1176">
        <v>4.0909000000000004</v>
      </c>
      <c r="S1176">
        <v>0</v>
      </c>
      <c r="T1176">
        <v>0</v>
      </c>
      <c r="X1176" t="s">
        <v>47</v>
      </c>
      <c r="Y1176">
        <v>28</v>
      </c>
      <c r="Z1176">
        <v>0</v>
      </c>
      <c r="AA1176">
        <v>50</v>
      </c>
      <c r="AB1176">
        <v>50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23</v>
      </c>
      <c r="AQ1176">
        <v>14</v>
      </c>
      <c r="AR1176">
        <v>9</v>
      </c>
      <c r="AS1176">
        <v>7</v>
      </c>
      <c r="AT1176">
        <v>1</v>
      </c>
      <c r="AU1176">
        <v>3</v>
      </c>
      <c r="AV1176">
        <v>1</v>
      </c>
      <c r="AW1176">
        <v>2</v>
      </c>
      <c r="AX1176">
        <v>4</v>
      </c>
      <c r="AY1176">
        <v>5</v>
      </c>
      <c r="AZ1176">
        <v>2</v>
      </c>
      <c r="BA1176">
        <v>4</v>
      </c>
      <c r="BB1176" t="s">
        <v>5484</v>
      </c>
      <c r="BG1176" t="e" cm="1">
        <f t="array" ref="BG1176">_xlfn.IFS(
  ISNUMBER(SEARCH("Ipad", Inventory[[#This Row],[Desc]])), "Apple")</f>
        <v>#N/A</v>
      </c>
    </row>
    <row r="1177" spans="1:59" x14ac:dyDescent="0.25">
      <c r="A1177">
        <v>125401</v>
      </c>
      <c r="B1177" t="s">
        <v>2868</v>
      </c>
      <c r="C1177" t="s">
        <v>2852</v>
      </c>
      <c r="D1177">
        <v>0</v>
      </c>
      <c r="E1177">
        <v>0</v>
      </c>
      <c r="G1177" t="s">
        <v>2869</v>
      </c>
      <c r="H1177" s="21">
        <v>45272.475782870373</v>
      </c>
      <c r="I1177" t="s">
        <v>5350</v>
      </c>
      <c r="J1177" t="s">
        <v>51</v>
      </c>
      <c r="K1177" t="b">
        <v>0</v>
      </c>
      <c r="N1177" t="s">
        <v>52</v>
      </c>
      <c r="O1177">
        <v>1.62</v>
      </c>
      <c r="Q1177">
        <v>1.62</v>
      </c>
      <c r="R1177">
        <v>4.0909000000000004</v>
      </c>
      <c r="S1177">
        <v>0</v>
      </c>
      <c r="T1177">
        <v>0</v>
      </c>
      <c r="X1177" t="s">
        <v>47</v>
      </c>
      <c r="Y1177">
        <v>32</v>
      </c>
      <c r="Z1177">
        <v>0</v>
      </c>
      <c r="AA1177">
        <v>50</v>
      </c>
      <c r="AB1177">
        <v>50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24</v>
      </c>
      <c r="AQ1177">
        <v>11</v>
      </c>
      <c r="AR1177">
        <v>16</v>
      </c>
      <c r="AS1177">
        <v>10</v>
      </c>
      <c r="AT1177">
        <v>4</v>
      </c>
      <c r="AU1177">
        <v>16</v>
      </c>
      <c r="AV1177">
        <v>9</v>
      </c>
      <c r="AW1177">
        <v>6</v>
      </c>
      <c r="AX1177">
        <v>9</v>
      </c>
      <c r="AY1177">
        <v>5</v>
      </c>
      <c r="AZ1177">
        <v>2</v>
      </c>
      <c r="BA1177">
        <v>7</v>
      </c>
      <c r="BB1177" t="s">
        <v>5484</v>
      </c>
      <c r="BG1177" t="e" cm="1">
        <f t="array" ref="BG1177">_xlfn.IFS(
  ISNUMBER(SEARCH("Ipad", Inventory[[#This Row],[Desc]])), "Apple")</f>
        <v>#N/A</v>
      </c>
    </row>
    <row r="1178" spans="1:59" x14ac:dyDescent="0.25">
      <c r="A1178">
        <v>125402</v>
      </c>
      <c r="B1178" t="s">
        <v>2870</v>
      </c>
      <c r="C1178" t="s">
        <v>2852</v>
      </c>
      <c r="D1178">
        <v>0</v>
      </c>
      <c r="E1178">
        <v>0</v>
      </c>
      <c r="G1178" t="s">
        <v>2871</v>
      </c>
      <c r="H1178" s="21">
        <v>45272.475782870373</v>
      </c>
      <c r="I1178" t="s">
        <v>5350</v>
      </c>
      <c r="J1178" t="s">
        <v>51</v>
      </c>
      <c r="K1178" t="b">
        <v>0</v>
      </c>
      <c r="N1178" t="s">
        <v>52</v>
      </c>
      <c r="O1178">
        <v>1.62</v>
      </c>
      <c r="Q1178">
        <v>1.62</v>
      </c>
      <c r="R1178">
        <v>4.0909000000000004</v>
      </c>
      <c r="S1178">
        <v>0</v>
      </c>
      <c r="T1178">
        <v>0</v>
      </c>
      <c r="X1178" t="s">
        <v>47</v>
      </c>
      <c r="Y1178">
        <v>23</v>
      </c>
      <c r="Z1178">
        <v>0</v>
      </c>
      <c r="AA1178">
        <v>50</v>
      </c>
      <c r="AB1178">
        <v>50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23</v>
      </c>
      <c r="AQ1178">
        <v>14</v>
      </c>
      <c r="AR1178">
        <v>13</v>
      </c>
      <c r="AS1178">
        <v>8</v>
      </c>
      <c r="AT1178">
        <v>2</v>
      </c>
      <c r="AU1178">
        <v>3</v>
      </c>
      <c r="AV1178">
        <v>3</v>
      </c>
      <c r="AW1178">
        <v>2</v>
      </c>
      <c r="AX1178">
        <v>2</v>
      </c>
      <c r="AY1178">
        <v>2</v>
      </c>
      <c r="AZ1178">
        <v>4</v>
      </c>
      <c r="BA1178">
        <v>2</v>
      </c>
      <c r="BB1178" t="s">
        <v>5484</v>
      </c>
      <c r="BG1178" t="e" cm="1">
        <f t="array" ref="BG1178">_xlfn.IFS(
  ISNUMBER(SEARCH("Ipad", Inventory[[#This Row],[Desc]])), "Apple")</f>
        <v>#N/A</v>
      </c>
    </row>
    <row r="1179" spans="1:59" x14ac:dyDescent="0.25">
      <c r="A1179">
        <v>125403</v>
      </c>
      <c r="B1179" t="s">
        <v>2872</v>
      </c>
      <c r="C1179" t="s">
        <v>2873</v>
      </c>
      <c r="D1179">
        <v>0</v>
      </c>
      <c r="E1179">
        <v>0</v>
      </c>
      <c r="G1179" t="s">
        <v>2874</v>
      </c>
      <c r="H1179" s="21">
        <v>45272.505391284722</v>
      </c>
      <c r="I1179" t="s">
        <v>5350</v>
      </c>
      <c r="J1179" t="s">
        <v>51</v>
      </c>
      <c r="K1179" t="b">
        <v>0</v>
      </c>
      <c r="N1179" t="s">
        <v>52</v>
      </c>
      <c r="O1179">
        <v>12.8</v>
      </c>
      <c r="Q1179">
        <v>12.8</v>
      </c>
      <c r="R1179">
        <v>16.363600000000002</v>
      </c>
      <c r="S1179">
        <v>0</v>
      </c>
      <c r="T1179">
        <v>0</v>
      </c>
      <c r="X1179" t="s">
        <v>47</v>
      </c>
      <c r="Y1179">
        <v>34</v>
      </c>
      <c r="Z1179">
        <v>0</v>
      </c>
      <c r="AA1179">
        <v>40</v>
      </c>
      <c r="AB1179">
        <v>40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12</v>
      </c>
      <c r="AP1179">
        <v>8</v>
      </c>
      <c r="AQ1179">
        <v>12</v>
      </c>
      <c r="AR1179">
        <v>8</v>
      </c>
      <c r="AS1179">
        <v>3</v>
      </c>
      <c r="AT1179">
        <v>8</v>
      </c>
      <c r="AU1179">
        <v>4</v>
      </c>
      <c r="AV1179">
        <v>1</v>
      </c>
      <c r="AW1179">
        <v>13</v>
      </c>
      <c r="AX1179">
        <v>13</v>
      </c>
      <c r="AY1179">
        <v>6</v>
      </c>
      <c r="AZ1179">
        <v>6</v>
      </c>
      <c r="BA1179">
        <v>15</v>
      </c>
      <c r="BG1179" t="e" cm="1">
        <f t="array" ref="BG1179">_xlfn.IFS(
  ISNUMBER(SEARCH("Galaxy", Inventory[[#This Row],[Desc]])), "Samsung")</f>
        <v>#N/A</v>
      </c>
    </row>
    <row r="1180" spans="1:59" x14ac:dyDescent="0.25">
      <c r="A1180">
        <v>125404</v>
      </c>
      <c r="B1180" t="s">
        <v>2875</v>
      </c>
      <c r="C1180" t="s">
        <v>2873</v>
      </c>
      <c r="D1180">
        <v>0</v>
      </c>
      <c r="E1180">
        <v>0</v>
      </c>
      <c r="G1180" t="s">
        <v>2876</v>
      </c>
      <c r="H1180" s="21">
        <v>45272.505391284722</v>
      </c>
      <c r="I1180" t="s">
        <v>5350</v>
      </c>
      <c r="J1180" t="s">
        <v>51</v>
      </c>
      <c r="K1180" t="b">
        <v>0</v>
      </c>
      <c r="N1180" t="s">
        <v>52</v>
      </c>
      <c r="O1180">
        <v>12.8</v>
      </c>
      <c r="Q1180">
        <v>12.8</v>
      </c>
      <c r="R1180">
        <v>16.363600000000002</v>
      </c>
      <c r="S1180">
        <v>0</v>
      </c>
      <c r="T1180">
        <v>0</v>
      </c>
      <c r="X1180" t="s">
        <v>47</v>
      </c>
      <c r="Y1180">
        <v>56</v>
      </c>
      <c r="Z1180">
        <v>0</v>
      </c>
      <c r="AA1180">
        <v>30</v>
      </c>
      <c r="AB1180">
        <v>30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</v>
      </c>
      <c r="AP1180">
        <v>5</v>
      </c>
      <c r="AQ1180">
        <v>13</v>
      </c>
      <c r="AR1180">
        <v>7</v>
      </c>
      <c r="AS1180">
        <v>5</v>
      </c>
      <c r="AT1180">
        <v>6</v>
      </c>
      <c r="AU1180">
        <v>1</v>
      </c>
      <c r="AV1180">
        <v>4</v>
      </c>
      <c r="AW1180">
        <v>12</v>
      </c>
      <c r="AX1180">
        <v>15</v>
      </c>
      <c r="AY1180">
        <v>5</v>
      </c>
      <c r="AZ1180">
        <v>6</v>
      </c>
      <c r="BA1180">
        <v>7</v>
      </c>
      <c r="BG1180" t="e" cm="1">
        <f t="array" ref="BG1180">_xlfn.IFS(
  ISNUMBER(SEARCH("Galaxy", Inventory[[#This Row],[Desc]])), "Samsung")</f>
        <v>#N/A</v>
      </c>
    </row>
    <row r="1181" spans="1:59" x14ac:dyDescent="0.25">
      <c r="A1181">
        <v>125405</v>
      </c>
      <c r="B1181" t="s">
        <v>2877</v>
      </c>
      <c r="C1181" t="s">
        <v>2873</v>
      </c>
      <c r="D1181">
        <v>0</v>
      </c>
      <c r="E1181">
        <v>0</v>
      </c>
      <c r="G1181" t="s">
        <v>2878</v>
      </c>
      <c r="H1181" s="21">
        <v>45272.505391284722</v>
      </c>
      <c r="I1181" t="s">
        <v>5350</v>
      </c>
      <c r="J1181" t="s">
        <v>51</v>
      </c>
      <c r="K1181" t="b">
        <v>0</v>
      </c>
      <c r="N1181" t="s">
        <v>52</v>
      </c>
      <c r="O1181">
        <v>12.8</v>
      </c>
      <c r="Q1181">
        <v>12.56</v>
      </c>
      <c r="R1181">
        <v>16.363600000000002</v>
      </c>
      <c r="S1181">
        <v>0</v>
      </c>
      <c r="T1181">
        <v>0</v>
      </c>
      <c r="X1181" t="s">
        <v>47</v>
      </c>
      <c r="Y1181">
        <v>68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7</v>
      </c>
      <c r="AP1181">
        <v>7</v>
      </c>
      <c r="AQ1181">
        <v>9</v>
      </c>
      <c r="AR1181">
        <v>6</v>
      </c>
      <c r="AS1181">
        <v>2</v>
      </c>
      <c r="AT1181">
        <v>4</v>
      </c>
      <c r="AU1181">
        <v>2</v>
      </c>
      <c r="AV1181">
        <v>3</v>
      </c>
      <c r="AW1181">
        <v>3</v>
      </c>
      <c r="AX1181">
        <v>7</v>
      </c>
      <c r="AY1181">
        <v>10</v>
      </c>
      <c r="AZ1181">
        <v>2</v>
      </c>
      <c r="BA1181">
        <v>0</v>
      </c>
      <c r="BG1181" t="e" cm="1">
        <f t="array" ref="BG1181">_xlfn.IFS(
  ISNUMBER(SEARCH("Galaxy", Inventory[[#This Row],[Desc]])), "Samsung")</f>
        <v>#N/A</v>
      </c>
    </row>
    <row r="1182" spans="1:59" x14ac:dyDescent="0.25">
      <c r="A1182">
        <v>125406</v>
      </c>
      <c r="B1182" t="s">
        <v>2879</v>
      </c>
      <c r="C1182" t="s">
        <v>2873</v>
      </c>
      <c r="D1182">
        <v>0</v>
      </c>
      <c r="E1182">
        <v>0</v>
      </c>
      <c r="G1182" t="s">
        <v>2880</v>
      </c>
      <c r="H1182" s="21">
        <v>45272.505391284722</v>
      </c>
      <c r="I1182" t="s">
        <v>5350</v>
      </c>
      <c r="J1182" t="s">
        <v>51</v>
      </c>
      <c r="K1182" t="b">
        <v>0</v>
      </c>
      <c r="N1182" t="s">
        <v>52</v>
      </c>
      <c r="O1182">
        <v>12.8</v>
      </c>
      <c r="Q1182">
        <v>12.37</v>
      </c>
      <c r="R1182">
        <v>16.363600000000002</v>
      </c>
      <c r="S1182">
        <v>0</v>
      </c>
      <c r="T1182">
        <v>0</v>
      </c>
      <c r="X1182" t="s">
        <v>47</v>
      </c>
      <c r="Y1182">
        <v>70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8</v>
      </c>
      <c r="AP1182">
        <v>7</v>
      </c>
      <c r="AQ1182">
        <v>7</v>
      </c>
      <c r="AR1182">
        <v>3</v>
      </c>
      <c r="AS1182">
        <v>2</v>
      </c>
      <c r="AT1182">
        <v>2</v>
      </c>
      <c r="AU1182">
        <v>0</v>
      </c>
      <c r="AV1182">
        <v>2</v>
      </c>
      <c r="AW1182">
        <v>1</v>
      </c>
      <c r="AX1182">
        <v>7</v>
      </c>
      <c r="AY1182">
        <v>2</v>
      </c>
      <c r="AZ1182">
        <v>0</v>
      </c>
      <c r="BA1182">
        <v>1</v>
      </c>
      <c r="BG1182" t="e" cm="1">
        <f t="array" ref="BG1182">_xlfn.IFS(
  ISNUMBER(SEARCH("Galaxy", Inventory[[#This Row],[Desc]])), "Samsung")</f>
        <v>#N/A</v>
      </c>
    </row>
    <row r="1183" spans="1:59" x14ac:dyDescent="0.25">
      <c r="A1183">
        <v>125407</v>
      </c>
      <c r="B1183" t="s">
        <v>2881</v>
      </c>
      <c r="C1183" t="s">
        <v>2873</v>
      </c>
      <c r="D1183">
        <v>0</v>
      </c>
      <c r="E1183">
        <v>0</v>
      </c>
      <c r="G1183" t="s">
        <v>2882</v>
      </c>
      <c r="H1183" s="21">
        <v>45272.505391284722</v>
      </c>
      <c r="I1183" t="s">
        <v>5350</v>
      </c>
      <c r="J1183" t="s">
        <v>51</v>
      </c>
      <c r="K1183" t="b">
        <v>0</v>
      </c>
      <c r="N1183" t="s">
        <v>52</v>
      </c>
      <c r="O1183">
        <v>9.1999999999999993</v>
      </c>
      <c r="Q1183">
        <v>9.33</v>
      </c>
      <c r="R1183">
        <v>13.181800000000001</v>
      </c>
      <c r="S1183">
        <v>0</v>
      </c>
      <c r="T1183">
        <v>0</v>
      </c>
      <c r="X1183" t="s">
        <v>47</v>
      </c>
      <c r="Y1183">
        <v>97</v>
      </c>
      <c r="Z1183">
        <v>0</v>
      </c>
      <c r="AA1183">
        <v>30</v>
      </c>
      <c r="AB1183">
        <v>30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</v>
      </c>
      <c r="AP1183">
        <v>7</v>
      </c>
      <c r="AQ1183">
        <v>3</v>
      </c>
      <c r="AR1183">
        <v>2</v>
      </c>
      <c r="AS1183">
        <v>1</v>
      </c>
      <c r="AT1183">
        <v>1</v>
      </c>
      <c r="AU1183">
        <v>1</v>
      </c>
      <c r="AV1183">
        <v>0</v>
      </c>
      <c r="AW1183">
        <v>4</v>
      </c>
      <c r="AX1183">
        <v>6</v>
      </c>
      <c r="AY1183">
        <v>4</v>
      </c>
      <c r="AZ1183">
        <v>2</v>
      </c>
      <c r="BA1183">
        <v>1</v>
      </c>
      <c r="BG1183" t="e" cm="1">
        <f t="array" ref="BG1183">_xlfn.IFS(
  ISNUMBER(SEARCH("Galaxy", Inventory[[#This Row],[Desc]])), "Samsung")</f>
        <v>#N/A</v>
      </c>
    </row>
    <row r="1184" spans="1:59" x14ac:dyDescent="0.25">
      <c r="A1184">
        <v>125408</v>
      </c>
      <c r="B1184" t="s">
        <v>2883</v>
      </c>
      <c r="C1184" t="s">
        <v>2873</v>
      </c>
      <c r="D1184">
        <v>0</v>
      </c>
      <c r="E1184">
        <v>0</v>
      </c>
      <c r="G1184" t="s">
        <v>2884</v>
      </c>
      <c r="H1184" s="21">
        <v>45272.505391284722</v>
      </c>
      <c r="I1184" t="s">
        <v>5350</v>
      </c>
      <c r="J1184" t="s">
        <v>51</v>
      </c>
      <c r="K1184" t="b">
        <v>0</v>
      </c>
      <c r="N1184" t="s">
        <v>52</v>
      </c>
      <c r="O1184">
        <v>9.1999999999999993</v>
      </c>
      <c r="Q1184">
        <v>9.3800000000000008</v>
      </c>
      <c r="R1184">
        <v>13.181800000000001</v>
      </c>
      <c r="S1184">
        <v>0</v>
      </c>
      <c r="T1184">
        <v>0</v>
      </c>
      <c r="X1184" t="s">
        <v>47</v>
      </c>
      <c r="Y1184">
        <v>82</v>
      </c>
      <c r="Z1184">
        <v>0</v>
      </c>
      <c r="AA1184">
        <v>30</v>
      </c>
      <c r="AB1184">
        <v>30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</v>
      </c>
      <c r="AP1184">
        <v>4</v>
      </c>
      <c r="AQ1184">
        <v>1</v>
      </c>
      <c r="AR1184">
        <v>4</v>
      </c>
      <c r="AS1184">
        <v>2</v>
      </c>
      <c r="AT1184">
        <v>1</v>
      </c>
      <c r="AU1184">
        <v>1</v>
      </c>
      <c r="AV1184">
        <v>0</v>
      </c>
      <c r="AW1184">
        <v>4</v>
      </c>
      <c r="AX1184">
        <v>5</v>
      </c>
      <c r="AY1184">
        <v>5</v>
      </c>
      <c r="AZ1184">
        <v>5</v>
      </c>
      <c r="BA1184">
        <v>2</v>
      </c>
      <c r="BG1184" t="e" cm="1">
        <f t="array" ref="BG1184">_xlfn.IFS(
  ISNUMBER(SEARCH("Galaxy", Inventory[[#This Row],[Desc]])), "Samsung")</f>
        <v>#N/A</v>
      </c>
    </row>
    <row r="1185" spans="1:59" x14ac:dyDescent="0.25">
      <c r="A1185">
        <v>125409</v>
      </c>
      <c r="B1185" t="s">
        <v>2885</v>
      </c>
      <c r="C1185" t="s">
        <v>2873</v>
      </c>
      <c r="D1185">
        <v>0</v>
      </c>
      <c r="E1185">
        <v>0</v>
      </c>
      <c r="G1185" t="s">
        <v>2886</v>
      </c>
      <c r="H1185" s="21">
        <v>45272.505391284722</v>
      </c>
      <c r="I1185" t="s">
        <v>5350</v>
      </c>
      <c r="J1185" t="s">
        <v>51</v>
      </c>
      <c r="K1185" t="b">
        <v>0</v>
      </c>
      <c r="N1185" t="s">
        <v>52</v>
      </c>
      <c r="O1185">
        <v>9.1999999999999993</v>
      </c>
      <c r="Q1185">
        <v>9.1999999999999993</v>
      </c>
      <c r="R1185">
        <v>13.181800000000001</v>
      </c>
      <c r="S1185">
        <v>0</v>
      </c>
      <c r="T1185">
        <v>0</v>
      </c>
      <c r="X1185" t="s">
        <v>47</v>
      </c>
      <c r="Y1185">
        <v>59</v>
      </c>
      <c r="Z1185">
        <v>0</v>
      </c>
      <c r="AA1185">
        <v>30</v>
      </c>
      <c r="AB1185">
        <v>30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15</v>
      </c>
      <c r="AP1185">
        <v>31</v>
      </c>
      <c r="AQ1185">
        <v>18</v>
      </c>
      <c r="AR1185">
        <v>27</v>
      </c>
      <c r="AS1185">
        <v>17</v>
      </c>
      <c r="AT1185">
        <v>9</v>
      </c>
      <c r="AU1185">
        <v>4</v>
      </c>
      <c r="AV1185">
        <v>0</v>
      </c>
      <c r="AW1185">
        <v>22</v>
      </c>
      <c r="AX1185">
        <v>82</v>
      </c>
      <c r="AY1185">
        <v>18</v>
      </c>
      <c r="AZ1185">
        <v>20</v>
      </c>
      <c r="BA1185">
        <v>15</v>
      </c>
      <c r="BG1185" t="e" cm="1">
        <f t="array" ref="BG1185">_xlfn.IFS(
  ISNUMBER(SEARCH("Galaxy", Inventory[[#This Row],[Desc]])), "Samsung")</f>
        <v>#N/A</v>
      </c>
    </row>
    <row r="1186" spans="1:59" x14ac:dyDescent="0.25">
      <c r="A1186">
        <v>125410</v>
      </c>
      <c r="B1186" t="s">
        <v>2887</v>
      </c>
      <c r="C1186" t="s">
        <v>2873</v>
      </c>
      <c r="D1186">
        <v>0</v>
      </c>
      <c r="E1186">
        <v>0</v>
      </c>
      <c r="G1186" t="s">
        <v>2888</v>
      </c>
      <c r="H1186" s="21">
        <v>45272.505391284722</v>
      </c>
      <c r="I1186" t="s">
        <v>5350</v>
      </c>
      <c r="J1186" t="s">
        <v>51</v>
      </c>
      <c r="K1186" t="b">
        <v>0</v>
      </c>
      <c r="N1186" t="s">
        <v>52</v>
      </c>
      <c r="O1186">
        <v>9.1999999999999993</v>
      </c>
      <c r="Q1186">
        <v>9.1999999999999993</v>
      </c>
      <c r="R1186">
        <v>13.181800000000001</v>
      </c>
      <c r="S1186">
        <v>0</v>
      </c>
      <c r="T1186">
        <v>0</v>
      </c>
      <c r="X1186" t="s">
        <v>47</v>
      </c>
      <c r="Y1186">
        <v>52</v>
      </c>
      <c r="Z1186">
        <v>0</v>
      </c>
      <c r="AA1186">
        <v>30</v>
      </c>
      <c r="AB1186">
        <v>30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21</v>
      </c>
      <c r="AP1186">
        <v>21</v>
      </c>
      <c r="AQ1186">
        <v>9</v>
      </c>
      <c r="AR1186">
        <v>23</v>
      </c>
      <c r="AS1186">
        <v>18</v>
      </c>
      <c r="AT1186">
        <v>11</v>
      </c>
      <c r="AU1186">
        <v>14</v>
      </c>
      <c r="AV1186">
        <v>0</v>
      </c>
      <c r="AW1186">
        <v>23</v>
      </c>
      <c r="AX1186">
        <v>82</v>
      </c>
      <c r="AY1186">
        <v>22</v>
      </c>
      <c r="AZ1186">
        <v>15</v>
      </c>
      <c r="BA1186">
        <v>18</v>
      </c>
      <c r="BG1186" t="e" cm="1">
        <f t="array" ref="BG1186">_xlfn.IFS(
  ISNUMBER(SEARCH("Galaxy", Inventory[[#This Row],[Desc]])), "Samsung")</f>
        <v>#N/A</v>
      </c>
    </row>
    <row r="1187" spans="1:59" x14ac:dyDescent="0.25">
      <c r="A1187">
        <v>125422</v>
      </c>
      <c r="B1187" t="s">
        <v>2914</v>
      </c>
      <c r="C1187" t="s">
        <v>114</v>
      </c>
      <c r="D1187">
        <v>0</v>
      </c>
      <c r="E1187">
        <v>0</v>
      </c>
      <c r="G1187" t="s">
        <v>2915</v>
      </c>
      <c r="H1187" s="21">
        <v>45279.68595864583</v>
      </c>
      <c r="I1187" t="s">
        <v>5350</v>
      </c>
      <c r="J1187" t="s">
        <v>51</v>
      </c>
      <c r="K1187" t="b">
        <v>0</v>
      </c>
      <c r="N1187" t="s">
        <v>52</v>
      </c>
      <c r="O1187">
        <v>4.3</v>
      </c>
      <c r="Q1187">
        <v>4.3</v>
      </c>
      <c r="R1187">
        <v>7</v>
      </c>
      <c r="S1187">
        <v>0</v>
      </c>
      <c r="T1187">
        <v>0</v>
      </c>
      <c r="X1187" t="s">
        <v>47</v>
      </c>
      <c r="Y1187">
        <v>19</v>
      </c>
      <c r="Z1187">
        <v>0</v>
      </c>
      <c r="AA1187">
        <v>50</v>
      </c>
      <c r="AB1187">
        <v>50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19</v>
      </c>
      <c r="AP1187">
        <v>21</v>
      </c>
      <c r="AQ1187">
        <v>18</v>
      </c>
      <c r="AR1187">
        <v>13</v>
      </c>
      <c r="AS1187">
        <v>9</v>
      </c>
      <c r="AT1187">
        <v>12</v>
      </c>
      <c r="AU1187">
        <v>19</v>
      </c>
      <c r="AV1187">
        <v>16</v>
      </c>
      <c r="AW1187">
        <v>25</v>
      </c>
      <c r="AX1187">
        <v>24</v>
      </c>
      <c r="AY1187">
        <v>14</v>
      </c>
      <c r="AZ1187">
        <v>2</v>
      </c>
      <c r="BA1187">
        <v>0</v>
      </c>
      <c r="BB1187" t="s">
        <v>5362</v>
      </c>
      <c r="BG1187" t="e" cm="1">
        <f t="array" ref="BG1187">_xlfn.IFS(
  ISNUMBER(SEARCH("Ipad", Inventory[[#This Row],[Desc]])), "Apple")</f>
        <v>#N/A</v>
      </c>
    </row>
    <row r="1188" spans="1:59" x14ac:dyDescent="0.25">
      <c r="A1188">
        <v>125423</v>
      </c>
      <c r="B1188" t="s">
        <v>2916</v>
      </c>
      <c r="C1188" t="s">
        <v>114</v>
      </c>
      <c r="D1188">
        <v>0</v>
      </c>
      <c r="E1188">
        <v>0</v>
      </c>
      <c r="G1188" t="s">
        <v>2917</v>
      </c>
      <c r="H1188" s="21">
        <v>45279.68595864583</v>
      </c>
      <c r="I1188" t="s">
        <v>5350</v>
      </c>
      <c r="J1188" t="s">
        <v>51</v>
      </c>
      <c r="K1188" t="b">
        <v>0</v>
      </c>
      <c r="N1188" t="s">
        <v>52</v>
      </c>
      <c r="O1188">
        <v>4.3</v>
      </c>
      <c r="Q1188">
        <v>4.3</v>
      </c>
      <c r="R1188">
        <v>7</v>
      </c>
      <c r="S1188">
        <v>0</v>
      </c>
      <c r="T1188">
        <v>0</v>
      </c>
      <c r="X1188" t="s">
        <v>47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5</v>
      </c>
      <c r="AV1188">
        <v>1</v>
      </c>
      <c r="AW1188">
        <v>0</v>
      </c>
      <c r="AX1188">
        <v>0</v>
      </c>
      <c r="AY1188">
        <v>2</v>
      </c>
      <c r="AZ1188">
        <v>13</v>
      </c>
      <c r="BA1188">
        <v>29</v>
      </c>
      <c r="BB1188" t="s">
        <v>5362</v>
      </c>
      <c r="BG1188" t="e" cm="1">
        <f t="array" ref="BG1188">_xlfn.IFS(
  ISNUMBER(SEARCH("Ipad", Inventory[[#This Row],[Desc]])), "Apple")</f>
        <v>#N/A</v>
      </c>
    </row>
    <row r="1189" spans="1:59" x14ac:dyDescent="0.25">
      <c r="A1189">
        <v>125424</v>
      </c>
      <c r="B1189" t="s">
        <v>2918</v>
      </c>
      <c r="C1189" t="s">
        <v>49</v>
      </c>
      <c r="D1189">
        <v>4</v>
      </c>
      <c r="E1189">
        <v>0</v>
      </c>
      <c r="G1189" t="s">
        <v>2919</v>
      </c>
      <c r="H1189" s="21">
        <v>45279.68595864583</v>
      </c>
      <c r="I1189" t="s">
        <v>5350</v>
      </c>
      <c r="J1189" t="s">
        <v>51</v>
      </c>
      <c r="K1189" t="b">
        <v>0</v>
      </c>
      <c r="N1189" t="s">
        <v>52</v>
      </c>
      <c r="O1189">
        <v>9.07</v>
      </c>
      <c r="Q1189">
        <v>9.07</v>
      </c>
      <c r="R1189">
        <v>16.363600000000002</v>
      </c>
      <c r="S1189">
        <v>0</v>
      </c>
      <c r="T1189">
        <v>0</v>
      </c>
      <c r="X1189" t="s">
        <v>47</v>
      </c>
      <c r="Y1189">
        <v>89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-2</v>
      </c>
      <c r="AP1189">
        <v>1</v>
      </c>
      <c r="AQ1189">
        <v>10</v>
      </c>
      <c r="AR1189">
        <v>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 t="s">
        <v>5362</v>
      </c>
      <c r="BG1189" t="str" cm="1">
        <f t="array" ref="BG1189">_xlfn.IFS(
  ISNUMBER(SEARCH("Ipad", Inventory[[#This Row],[Desc]])), "Apple")</f>
        <v>Apple</v>
      </c>
    </row>
    <row r="1190" spans="1:59" x14ac:dyDescent="0.25">
      <c r="A1190">
        <v>125425</v>
      </c>
      <c r="B1190" t="s">
        <v>2920</v>
      </c>
      <c r="C1190" t="s">
        <v>49</v>
      </c>
      <c r="D1190">
        <v>0</v>
      </c>
      <c r="E1190">
        <v>0</v>
      </c>
      <c r="G1190" t="s">
        <v>2921</v>
      </c>
      <c r="H1190" s="21">
        <v>45279.68595864583</v>
      </c>
      <c r="I1190" t="s">
        <v>5350</v>
      </c>
      <c r="J1190" t="s">
        <v>51</v>
      </c>
      <c r="K1190" t="b">
        <v>0</v>
      </c>
      <c r="N1190" t="s">
        <v>52</v>
      </c>
      <c r="O1190">
        <v>2.93</v>
      </c>
      <c r="Q1190">
        <v>2.93</v>
      </c>
      <c r="R1190">
        <v>4.5453999999999999</v>
      </c>
      <c r="S1190">
        <v>0</v>
      </c>
      <c r="T1190">
        <v>0</v>
      </c>
      <c r="X1190" t="s">
        <v>47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11</v>
      </c>
      <c r="AP1190">
        <v>19</v>
      </c>
      <c r="AQ1190">
        <v>18</v>
      </c>
      <c r="AR1190">
        <v>10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5364</v>
      </c>
      <c r="BG1190" t="e" cm="1">
        <f t="array" ref="BG1190">_xlfn.IFS(
  ISNUMBER(SEARCH("Ipad", Inventory[[#This Row],[Desc]])), "Apple")</f>
        <v>#N/A</v>
      </c>
    </row>
    <row r="1191" spans="1:59" x14ac:dyDescent="0.25">
      <c r="A1191">
        <v>125426</v>
      </c>
      <c r="B1191" t="s">
        <v>2922</v>
      </c>
      <c r="C1191" t="s">
        <v>49</v>
      </c>
      <c r="D1191">
        <v>0</v>
      </c>
      <c r="E1191">
        <v>0</v>
      </c>
      <c r="G1191" t="s">
        <v>2923</v>
      </c>
      <c r="H1191" s="21">
        <v>45279.68595864583</v>
      </c>
      <c r="I1191" t="s">
        <v>5350</v>
      </c>
      <c r="J1191" t="s">
        <v>51</v>
      </c>
      <c r="K1191" t="b">
        <v>0</v>
      </c>
      <c r="N1191" t="s">
        <v>52</v>
      </c>
      <c r="O1191">
        <v>2.93</v>
      </c>
      <c r="Q1191">
        <v>2.93</v>
      </c>
      <c r="R1191">
        <v>4.5453999999999999</v>
      </c>
      <c r="S1191">
        <v>0</v>
      </c>
      <c r="T1191">
        <v>0</v>
      </c>
      <c r="X1191" t="s">
        <v>47</v>
      </c>
      <c r="Y1191">
        <v>5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9</v>
      </c>
      <c r="AP1191">
        <v>15</v>
      </c>
      <c r="AQ1191">
        <v>8</v>
      </c>
      <c r="AR1191">
        <v>10</v>
      </c>
      <c r="AS1191">
        <v>7</v>
      </c>
      <c r="AT1191">
        <v>6</v>
      </c>
      <c r="AU1191">
        <v>6</v>
      </c>
      <c r="AV1191">
        <v>9</v>
      </c>
      <c r="AW1191">
        <v>2</v>
      </c>
      <c r="AX1191">
        <v>0</v>
      </c>
      <c r="AY1191">
        <v>0</v>
      </c>
      <c r="AZ1191">
        <v>0</v>
      </c>
      <c r="BA1191">
        <v>0</v>
      </c>
      <c r="BB1191" t="s">
        <v>5364</v>
      </c>
      <c r="BG1191" t="e" cm="1">
        <f t="array" ref="BG1191">_xlfn.IFS(
  ISNUMBER(SEARCH("Ipad", Inventory[[#This Row],[Desc]])), "Apple")</f>
        <v>#N/A</v>
      </c>
    </row>
    <row r="1192" spans="1:59" x14ac:dyDescent="0.25">
      <c r="A1192">
        <v>125427</v>
      </c>
      <c r="B1192" t="s">
        <v>2924</v>
      </c>
      <c r="C1192" t="s">
        <v>49</v>
      </c>
      <c r="D1192">
        <v>0</v>
      </c>
      <c r="E1192">
        <v>0</v>
      </c>
      <c r="G1192" t="s">
        <v>2925</v>
      </c>
      <c r="H1192" s="21">
        <v>45279.68595864583</v>
      </c>
      <c r="I1192" t="s">
        <v>5350</v>
      </c>
      <c r="J1192" t="s">
        <v>51</v>
      </c>
      <c r="K1192" t="b">
        <v>0</v>
      </c>
      <c r="N1192" t="s">
        <v>52</v>
      </c>
      <c r="O1192">
        <v>2.93</v>
      </c>
      <c r="Q1192">
        <v>2.93</v>
      </c>
      <c r="R1192">
        <v>4.5453999999999999</v>
      </c>
      <c r="S1192">
        <v>0</v>
      </c>
      <c r="T1192">
        <v>0</v>
      </c>
      <c r="X1192" t="s">
        <v>47</v>
      </c>
      <c r="Y1192">
        <v>11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13</v>
      </c>
      <c r="AP1192">
        <v>7</v>
      </c>
      <c r="AQ1192">
        <v>3</v>
      </c>
      <c r="AR1192">
        <v>16</v>
      </c>
      <c r="AS1192">
        <v>8</v>
      </c>
      <c r="AT1192">
        <v>4</v>
      </c>
      <c r="AU1192">
        <v>5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5364</v>
      </c>
      <c r="BG1192" t="e" cm="1">
        <f t="array" ref="BG1192">_xlfn.IFS(
  ISNUMBER(SEARCH("Ipad", Inventory[[#This Row],[Desc]])), "Apple")</f>
        <v>#N/A</v>
      </c>
    </row>
    <row r="1193" spans="1:59" x14ac:dyDescent="0.25">
      <c r="A1193">
        <v>125428</v>
      </c>
      <c r="B1193" t="s">
        <v>2926</v>
      </c>
      <c r="C1193" t="s">
        <v>49</v>
      </c>
      <c r="D1193">
        <v>0</v>
      </c>
      <c r="E1193">
        <v>0</v>
      </c>
      <c r="G1193" t="s">
        <v>2927</v>
      </c>
      <c r="H1193" s="21">
        <v>45279.68595864583</v>
      </c>
      <c r="I1193" t="s">
        <v>5350</v>
      </c>
      <c r="J1193" t="s">
        <v>51</v>
      </c>
      <c r="K1193" t="b">
        <v>0</v>
      </c>
      <c r="N1193" t="s">
        <v>52</v>
      </c>
      <c r="O1193">
        <v>2.93</v>
      </c>
      <c r="Q1193">
        <v>2.93</v>
      </c>
      <c r="R1193">
        <v>4.5453999999999999</v>
      </c>
      <c r="S1193">
        <v>0</v>
      </c>
      <c r="T1193">
        <v>0</v>
      </c>
      <c r="X1193" t="s">
        <v>47</v>
      </c>
      <c r="Y1193">
        <v>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10</v>
      </c>
      <c r="AP1193">
        <v>5</v>
      </c>
      <c r="AQ1193">
        <v>4</v>
      </c>
      <c r="AR1193">
        <v>7</v>
      </c>
      <c r="AS1193">
        <v>6</v>
      </c>
      <c r="AT1193">
        <v>4</v>
      </c>
      <c r="AU1193">
        <v>5</v>
      </c>
      <c r="AV1193">
        <v>8</v>
      </c>
      <c r="AW1193">
        <v>2</v>
      </c>
      <c r="AX1193">
        <v>0</v>
      </c>
      <c r="AY1193">
        <v>0</v>
      </c>
      <c r="AZ1193">
        <v>0</v>
      </c>
      <c r="BA1193">
        <v>0</v>
      </c>
      <c r="BB1193" t="s">
        <v>5364</v>
      </c>
      <c r="BG1193" t="e" cm="1">
        <f t="array" ref="BG1193">_xlfn.IFS(
  ISNUMBER(SEARCH("Ipad", Inventory[[#This Row],[Desc]])), "Apple")</f>
        <v>#N/A</v>
      </c>
    </row>
    <row r="1194" spans="1:59" x14ac:dyDescent="0.25">
      <c r="A1194">
        <v>125429</v>
      </c>
      <c r="B1194" t="s">
        <v>2928</v>
      </c>
      <c r="C1194" t="s">
        <v>49</v>
      </c>
      <c r="D1194">
        <v>0</v>
      </c>
      <c r="E1194">
        <v>0</v>
      </c>
      <c r="G1194" t="s">
        <v>2929</v>
      </c>
      <c r="H1194" s="21">
        <v>45279.68595864583</v>
      </c>
      <c r="I1194" t="s">
        <v>5350</v>
      </c>
      <c r="J1194" t="s">
        <v>51</v>
      </c>
      <c r="K1194" t="b">
        <v>0</v>
      </c>
      <c r="N1194" t="s">
        <v>52</v>
      </c>
      <c r="O1194">
        <v>2.93</v>
      </c>
      <c r="Q1194">
        <v>2.93</v>
      </c>
      <c r="R1194">
        <v>4.5453999999999999</v>
      </c>
      <c r="S1194">
        <v>0</v>
      </c>
      <c r="T1194">
        <v>0</v>
      </c>
      <c r="X1194" t="s">
        <v>47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23</v>
      </c>
      <c r="AP1194">
        <v>17</v>
      </c>
      <c r="AQ1194">
        <v>12</v>
      </c>
      <c r="AR1194">
        <v>14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G1194" t="str" cm="1">
        <f t="array" ref="BG1194">_xlfn.IFS(
  ISNUMBER(SEARCH("Galaxy", Inventory[[#This Row],[Desc]])), "Samsung")</f>
        <v>Samsung</v>
      </c>
    </row>
    <row r="1195" spans="1:59" x14ac:dyDescent="0.25">
      <c r="A1195">
        <v>125430</v>
      </c>
      <c r="B1195" t="s">
        <v>2930</v>
      </c>
      <c r="C1195" t="s">
        <v>49</v>
      </c>
      <c r="D1195">
        <v>0</v>
      </c>
      <c r="E1195">
        <v>0</v>
      </c>
      <c r="G1195" t="s">
        <v>2931</v>
      </c>
      <c r="H1195" s="21">
        <v>45279.68595864583</v>
      </c>
      <c r="I1195" t="s">
        <v>5350</v>
      </c>
      <c r="J1195" t="s">
        <v>51</v>
      </c>
      <c r="K1195" t="b">
        <v>0</v>
      </c>
      <c r="N1195" t="s">
        <v>52</v>
      </c>
      <c r="O1195">
        <v>2.93</v>
      </c>
      <c r="Q1195">
        <v>2.93</v>
      </c>
      <c r="R1195">
        <v>4.5453999999999999</v>
      </c>
      <c r="S1195">
        <v>0</v>
      </c>
      <c r="T1195">
        <v>0</v>
      </c>
      <c r="X1195" t="s">
        <v>47</v>
      </c>
      <c r="Y1195">
        <v>7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10</v>
      </c>
      <c r="AP1195">
        <v>14</v>
      </c>
      <c r="AQ1195">
        <v>8</v>
      </c>
      <c r="AR1195">
        <v>13</v>
      </c>
      <c r="AS1195">
        <v>11</v>
      </c>
      <c r="AT1195">
        <v>6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G1195" t="str" cm="1">
        <f t="array" ref="BG1195">_xlfn.IFS(
  ISNUMBER(SEARCH("Galaxy", Inventory[[#This Row],[Desc]])), "Samsung")</f>
        <v>Samsung</v>
      </c>
    </row>
    <row r="1196" spans="1:59" x14ac:dyDescent="0.25">
      <c r="A1196">
        <v>125431</v>
      </c>
      <c r="B1196" t="s">
        <v>2932</v>
      </c>
      <c r="C1196" t="s">
        <v>49</v>
      </c>
      <c r="D1196">
        <v>0</v>
      </c>
      <c r="E1196">
        <v>0</v>
      </c>
      <c r="G1196" t="s">
        <v>2933</v>
      </c>
      <c r="H1196" s="21">
        <v>45279.68595864583</v>
      </c>
      <c r="I1196" t="s">
        <v>5350</v>
      </c>
      <c r="J1196" t="s">
        <v>51</v>
      </c>
      <c r="K1196" t="b">
        <v>0</v>
      </c>
      <c r="N1196" t="s">
        <v>52</v>
      </c>
      <c r="O1196">
        <v>2.93</v>
      </c>
      <c r="Q1196">
        <v>2.93</v>
      </c>
      <c r="R1196">
        <v>4.5453999999999999</v>
      </c>
      <c r="S1196">
        <v>0</v>
      </c>
      <c r="T1196">
        <v>0</v>
      </c>
      <c r="X1196" t="s">
        <v>47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17</v>
      </c>
      <c r="AP1196">
        <v>20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G1196" t="str" cm="1">
        <f t="array" ref="BG1196">_xlfn.IFS(
  ISNUMBER(SEARCH("Galaxy", Inventory[[#This Row],[Desc]])), "Samsung")</f>
        <v>Samsung</v>
      </c>
    </row>
    <row r="1197" spans="1:59" x14ac:dyDescent="0.25">
      <c r="A1197">
        <v>125432</v>
      </c>
      <c r="B1197" t="s">
        <v>2934</v>
      </c>
      <c r="C1197" t="s">
        <v>49</v>
      </c>
      <c r="D1197">
        <v>0</v>
      </c>
      <c r="E1197">
        <v>0</v>
      </c>
      <c r="G1197" t="s">
        <v>2935</v>
      </c>
      <c r="H1197" s="21">
        <v>45279.68595864583</v>
      </c>
      <c r="I1197" t="s">
        <v>5350</v>
      </c>
      <c r="J1197" t="s">
        <v>51</v>
      </c>
      <c r="K1197" t="b">
        <v>0</v>
      </c>
      <c r="N1197" t="s">
        <v>52</v>
      </c>
      <c r="O1197">
        <v>2.93</v>
      </c>
      <c r="Q1197">
        <v>2.93</v>
      </c>
      <c r="R1197">
        <v>4.5453999999999999</v>
      </c>
      <c r="S1197">
        <v>0</v>
      </c>
      <c r="T1197">
        <v>0</v>
      </c>
      <c r="X1197" t="s">
        <v>47</v>
      </c>
      <c r="Y1197">
        <v>-1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8</v>
      </c>
      <c r="AP1197">
        <v>9</v>
      </c>
      <c r="AQ1197">
        <v>8</v>
      </c>
      <c r="AR1197">
        <v>12</v>
      </c>
      <c r="AS1197">
        <v>8</v>
      </c>
      <c r="AT1197">
        <v>9</v>
      </c>
      <c r="AU1197">
        <v>6</v>
      </c>
      <c r="AV1197">
        <v>9</v>
      </c>
      <c r="AW1197">
        <v>6</v>
      </c>
      <c r="AX1197">
        <v>6</v>
      </c>
      <c r="AY1197">
        <v>1</v>
      </c>
      <c r="AZ1197">
        <v>1</v>
      </c>
      <c r="BA1197">
        <v>0</v>
      </c>
      <c r="BG1197" t="str" cm="1">
        <f t="array" ref="BG1197">_xlfn.IFS(
  ISNUMBER(SEARCH("Galaxy", Inventory[[#This Row],[Desc]])), "Samsung")</f>
        <v>Samsung</v>
      </c>
    </row>
    <row r="1198" spans="1:59" x14ac:dyDescent="0.25">
      <c r="A1198">
        <v>125433</v>
      </c>
      <c r="B1198" t="s">
        <v>2936</v>
      </c>
      <c r="C1198" t="s">
        <v>49</v>
      </c>
      <c r="D1198">
        <v>0</v>
      </c>
      <c r="E1198">
        <v>0</v>
      </c>
      <c r="G1198" t="s">
        <v>2937</v>
      </c>
      <c r="H1198" s="21">
        <v>45279.68595864583</v>
      </c>
      <c r="I1198" t="s">
        <v>5350</v>
      </c>
      <c r="J1198" t="s">
        <v>51</v>
      </c>
      <c r="K1198" t="b">
        <v>0</v>
      </c>
      <c r="N1198" t="s">
        <v>52</v>
      </c>
      <c r="O1198">
        <v>2.93</v>
      </c>
      <c r="Q1198">
        <v>2.93</v>
      </c>
      <c r="R1198">
        <v>4.5453999999999999</v>
      </c>
      <c r="S1198">
        <v>0</v>
      </c>
      <c r="T1198">
        <v>0</v>
      </c>
      <c r="X1198" t="s">
        <v>47</v>
      </c>
      <c r="Y1198">
        <v>38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5</v>
      </c>
      <c r="AP1198">
        <v>10</v>
      </c>
      <c r="AQ1198">
        <v>3</v>
      </c>
      <c r="AR1198">
        <v>5</v>
      </c>
      <c r="AS1198">
        <v>10</v>
      </c>
      <c r="AT1198">
        <v>3</v>
      </c>
      <c r="AU1198">
        <v>4</v>
      </c>
      <c r="AV1198">
        <v>7</v>
      </c>
      <c r="AW1198">
        <v>9</v>
      </c>
      <c r="AX1198">
        <v>5</v>
      </c>
      <c r="AY1198">
        <v>3</v>
      </c>
      <c r="AZ1198">
        <v>4</v>
      </c>
      <c r="BA1198">
        <v>4</v>
      </c>
      <c r="BG1198" t="str" cm="1">
        <f t="array" ref="BG1198">_xlfn.IFS(
  ISNUMBER(SEARCH("Galaxy", Inventory[[#This Row],[Desc]])), "Samsung")</f>
        <v>Samsung</v>
      </c>
    </row>
    <row r="1199" spans="1:59" x14ac:dyDescent="0.25">
      <c r="A1199">
        <v>125434</v>
      </c>
      <c r="B1199" t="s">
        <v>2938</v>
      </c>
      <c r="C1199" t="s">
        <v>49</v>
      </c>
      <c r="D1199">
        <v>0</v>
      </c>
      <c r="E1199">
        <v>0</v>
      </c>
      <c r="G1199" t="s">
        <v>2939</v>
      </c>
      <c r="H1199" s="21">
        <v>45279.68595864583</v>
      </c>
      <c r="I1199" t="s">
        <v>5350</v>
      </c>
      <c r="J1199" t="s">
        <v>51</v>
      </c>
      <c r="K1199" t="b">
        <v>0</v>
      </c>
      <c r="N1199" t="s">
        <v>52</v>
      </c>
      <c r="O1199">
        <v>2.93</v>
      </c>
      <c r="Q1199">
        <v>2.93</v>
      </c>
      <c r="R1199">
        <v>4.5453999999999999</v>
      </c>
      <c r="S1199">
        <v>0</v>
      </c>
      <c r="T1199">
        <v>0</v>
      </c>
      <c r="X1199" t="s">
        <v>47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6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5364</v>
      </c>
      <c r="BG1199" t="e" cm="1">
        <f t="array" ref="BG1199">_xlfn.IFS(
  ISNUMBER(SEARCH("Ipad", Inventory[[#This Row],[Desc]])), "Apple")</f>
        <v>#N/A</v>
      </c>
    </row>
    <row r="1200" spans="1:59" x14ac:dyDescent="0.25">
      <c r="A1200">
        <v>125435</v>
      </c>
      <c r="B1200" t="s">
        <v>2940</v>
      </c>
      <c r="C1200" t="s">
        <v>49</v>
      </c>
      <c r="D1200">
        <v>0</v>
      </c>
      <c r="E1200">
        <v>0</v>
      </c>
      <c r="G1200" t="s">
        <v>2941</v>
      </c>
      <c r="H1200" s="21">
        <v>45279.68595864583</v>
      </c>
      <c r="I1200" t="s">
        <v>5350</v>
      </c>
      <c r="J1200" t="s">
        <v>51</v>
      </c>
      <c r="K1200" t="b">
        <v>0</v>
      </c>
      <c r="N1200" t="s">
        <v>52</v>
      </c>
      <c r="O1200">
        <v>2.93</v>
      </c>
      <c r="Q1200">
        <v>2.93</v>
      </c>
      <c r="R1200">
        <v>4.5453999999999999</v>
      </c>
      <c r="S1200">
        <v>0</v>
      </c>
      <c r="T1200">
        <v>0</v>
      </c>
      <c r="X1200" t="s">
        <v>47</v>
      </c>
      <c r="Y1200">
        <v>-1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</v>
      </c>
      <c r="AP1200">
        <v>5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5364</v>
      </c>
      <c r="BG1200" t="e" cm="1">
        <f t="array" ref="BG1200">_xlfn.IFS(
  ISNUMBER(SEARCH("Ipad", Inventory[[#This Row],[Desc]])), "Apple")</f>
        <v>#N/A</v>
      </c>
    </row>
    <row r="1201" spans="1:59" x14ac:dyDescent="0.25">
      <c r="A1201">
        <v>125436</v>
      </c>
      <c r="B1201" t="s">
        <v>2942</v>
      </c>
      <c r="C1201" t="s">
        <v>49</v>
      </c>
      <c r="D1201">
        <v>0</v>
      </c>
      <c r="E1201">
        <v>0</v>
      </c>
      <c r="G1201" t="s">
        <v>2943</v>
      </c>
      <c r="H1201" s="21">
        <v>45279.68595864583</v>
      </c>
      <c r="I1201" t="s">
        <v>5350</v>
      </c>
      <c r="J1201" t="s">
        <v>51</v>
      </c>
      <c r="K1201" t="b">
        <v>0</v>
      </c>
      <c r="N1201" t="s">
        <v>52</v>
      </c>
      <c r="O1201">
        <v>2.93</v>
      </c>
      <c r="Q1201">
        <v>2.93</v>
      </c>
      <c r="R1201">
        <v>4.5453999999999999</v>
      </c>
      <c r="S1201">
        <v>0</v>
      </c>
      <c r="T1201">
        <v>0</v>
      </c>
      <c r="X1201" t="s">
        <v>47</v>
      </c>
      <c r="Y1201">
        <v>-2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24</v>
      </c>
      <c r="AP1201">
        <v>5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G1201" t="str" cm="1">
        <f t="array" ref="BG1201">_xlfn.IFS(
  ISNUMBER(SEARCH("Galaxy", Inventory[[#This Row],[Desc]])), "Samsung")</f>
        <v>Samsung</v>
      </c>
    </row>
    <row r="1202" spans="1:59" x14ac:dyDescent="0.25">
      <c r="A1202">
        <v>125437</v>
      </c>
      <c r="B1202" t="s">
        <v>2944</v>
      </c>
      <c r="C1202" t="s">
        <v>49</v>
      </c>
      <c r="D1202">
        <v>0</v>
      </c>
      <c r="E1202">
        <v>0</v>
      </c>
      <c r="G1202" t="s">
        <v>2945</v>
      </c>
      <c r="H1202" s="21">
        <v>45279.68595864583</v>
      </c>
      <c r="I1202" t="s">
        <v>5350</v>
      </c>
      <c r="J1202" t="s">
        <v>51</v>
      </c>
      <c r="K1202" t="b">
        <v>0</v>
      </c>
      <c r="N1202" t="s">
        <v>52</v>
      </c>
      <c r="O1202">
        <v>2.93</v>
      </c>
      <c r="Q1202">
        <v>2.93</v>
      </c>
      <c r="R1202">
        <v>4.5453999999999999</v>
      </c>
      <c r="S1202">
        <v>0</v>
      </c>
      <c r="T1202">
        <v>0</v>
      </c>
      <c r="X1202" t="s">
        <v>47</v>
      </c>
      <c r="Y1202">
        <v>11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11</v>
      </c>
      <c r="AR1202">
        <v>17</v>
      </c>
      <c r="AS1202">
        <v>9</v>
      </c>
      <c r="AT1202">
        <v>0</v>
      </c>
      <c r="AU1202">
        <v>0</v>
      </c>
      <c r="AV1202">
        <v>11</v>
      </c>
      <c r="AW1202">
        <v>18</v>
      </c>
      <c r="AX1202">
        <v>1</v>
      </c>
      <c r="AY1202">
        <v>0</v>
      </c>
      <c r="AZ1202">
        <v>0</v>
      </c>
      <c r="BA1202">
        <v>0</v>
      </c>
      <c r="BG1202" t="str" cm="1">
        <f t="array" ref="BG1202">_xlfn.IFS(
  ISNUMBER(SEARCH("Galaxy", Inventory[[#This Row],[Desc]])), "Samsung")</f>
        <v>Samsung</v>
      </c>
    </row>
    <row r="1203" spans="1:59" x14ac:dyDescent="0.25">
      <c r="A1203">
        <v>125438</v>
      </c>
      <c r="B1203" t="s">
        <v>2946</v>
      </c>
      <c r="C1203" t="s">
        <v>49</v>
      </c>
      <c r="D1203">
        <v>0</v>
      </c>
      <c r="E1203">
        <v>0</v>
      </c>
      <c r="G1203" t="s">
        <v>2947</v>
      </c>
      <c r="H1203" s="21">
        <v>45279.68595864583</v>
      </c>
      <c r="I1203" t="s">
        <v>5350</v>
      </c>
      <c r="J1203" t="s">
        <v>51</v>
      </c>
      <c r="K1203" t="b">
        <v>0</v>
      </c>
      <c r="N1203" t="s">
        <v>52</v>
      </c>
      <c r="O1203">
        <v>2.93</v>
      </c>
      <c r="Q1203">
        <v>2.93</v>
      </c>
      <c r="R1203">
        <v>4.5453999999999999</v>
      </c>
      <c r="S1203">
        <v>0</v>
      </c>
      <c r="T1203">
        <v>0</v>
      </c>
      <c r="X1203" t="s">
        <v>47</v>
      </c>
      <c r="Y1203">
        <v>24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14</v>
      </c>
      <c r="AR1203">
        <v>14</v>
      </c>
      <c r="AS1203">
        <v>10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7</v>
      </c>
      <c r="AZ1203">
        <v>5</v>
      </c>
      <c r="BA1203">
        <v>6</v>
      </c>
      <c r="BG1203" t="str" cm="1">
        <f t="array" ref="BG1203">_xlfn.IFS(
  ISNUMBER(SEARCH("Galaxy", Inventory[[#This Row],[Desc]])), "Samsung")</f>
        <v>Samsung</v>
      </c>
    </row>
    <row r="1204" spans="1:59" x14ac:dyDescent="0.25">
      <c r="A1204">
        <v>125457</v>
      </c>
      <c r="B1204" t="s">
        <v>2986</v>
      </c>
      <c r="C1204" t="s">
        <v>2987</v>
      </c>
      <c r="D1204">
        <v>0</v>
      </c>
      <c r="E1204">
        <v>0</v>
      </c>
      <c r="G1204" t="s">
        <v>2988</v>
      </c>
      <c r="H1204" s="21">
        <v>45279.68595864583</v>
      </c>
      <c r="I1204" t="s">
        <v>5350</v>
      </c>
      <c r="J1204" t="s">
        <v>51</v>
      </c>
      <c r="K1204" t="b">
        <v>0</v>
      </c>
      <c r="N1204" t="s">
        <v>52</v>
      </c>
      <c r="O1204">
        <v>2.97</v>
      </c>
      <c r="Q1204">
        <v>2.97</v>
      </c>
      <c r="R1204">
        <v>4.5453999999999999</v>
      </c>
      <c r="S1204">
        <v>0</v>
      </c>
      <c r="T1204">
        <v>0</v>
      </c>
      <c r="X1204" t="s">
        <v>47</v>
      </c>
      <c r="Y1204">
        <v>20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20</v>
      </c>
      <c r="AR1204">
        <v>50</v>
      </c>
      <c r="AS1204">
        <v>40</v>
      </c>
      <c r="AT1204">
        <v>23</v>
      </c>
      <c r="AU1204">
        <v>35</v>
      </c>
      <c r="AV1204">
        <v>10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5362</v>
      </c>
      <c r="BG1204" t="e" cm="1">
        <f t="array" ref="BG1204">_xlfn.IFS(
  ISNUMBER(SEARCH("Ipad", Inventory[[#This Row],[Desc]])), "Apple")</f>
        <v>#N/A</v>
      </c>
    </row>
    <row r="1205" spans="1:59" x14ac:dyDescent="0.25">
      <c r="A1205">
        <v>125458</v>
      </c>
      <c r="B1205" t="s">
        <v>2989</v>
      </c>
      <c r="C1205" t="s">
        <v>2987</v>
      </c>
      <c r="D1205">
        <v>0</v>
      </c>
      <c r="E1205">
        <v>0</v>
      </c>
      <c r="G1205" t="s">
        <v>2990</v>
      </c>
      <c r="H1205" s="21">
        <v>45279.68595864583</v>
      </c>
      <c r="I1205" t="s">
        <v>5350</v>
      </c>
      <c r="J1205" t="s">
        <v>51</v>
      </c>
      <c r="K1205" t="b">
        <v>0</v>
      </c>
      <c r="N1205" t="s">
        <v>52</v>
      </c>
      <c r="O1205">
        <v>2.97</v>
      </c>
      <c r="Q1205">
        <v>2.97</v>
      </c>
      <c r="R1205">
        <v>4.5453999999999999</v>
      </c>
      <c r="S1205">
        <v>0</v>
      </c>
      <c r="T1205">
        <v>0</v>
      </c>
      <c r="X1205" t="s">
        <v>47</v>
      </c>
      <c r="Y1205">
        <v>7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54</v>
      </c>
      <c r="AP1205">
        <v>52</v>
      </c>
      <c r="AQ1205">
        <v>26</v>
      </c>
      <c r="AR1205">
        <v>38</v>
      </c>
      <c r="AS1205">
        <v>21</v>
      </c>
      <c r="AT1205">
        <v>15</v>
      </c>
      <c r="AU1205">
        <v>17</v>
      </c>
      <c r="AV1205">
        <v>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5362</v>
      </c>
      <c r="BG1205" t="e" cm="1">
        <f t="array" ref="BG1205">_xlfn.IFS(
  ISNUMBER(SEARCH("Ipad", Inventory[[#This Row],[Desc]])), "Apple")</f>
        <v>#N/A</v>
      </c>
    </row>
    <row r="1206" spans="1:59" x14ac:dyDescent="0.25">
      <c r="A1206">
        <v>125459</v>
      </c>
      <c r="B1206" t="s">
        <v>2991</v>
      </c>
      <c r="C1206" t="s">
        <v>2987</v>
      </c>
      <c r="D1206">
        <v>0</v>
      </c>
      <c r="E1206">
        <v>0</v>
      </c>
      <c r="G1206" t="s">
        <v>2992</v>
      </c>
      <c r="H1206" s="21">
        <v>45279.68595864583</v>
      </c>
      <c r="I1206" t="s">
        <v>5350</v>
      </c>
      <c r="J1206" t="s">
        <v>51</v>
      </c>
      <c r="K1206" t="b">
        <v>0</v>
      </c>
      <c r="N1206" t="s">
        <v>52</v>
      </c>
      <c r="O1206">
        <v>2.97</v>
      </c>
      <c r="Q1206">
        <v>2.97</v>
      </c>
      <c r="R1206">
        <v>4.5453999999999999</v>
      </c>
      <c r="S1206">
        <v>0</v>
      </c>
      <c r="T1206">
        <v>0</v>
      </c>
      <c r="X1206" t="s">
        <v>47</v>
      </c>
      <c r="Y1206">
        <v>22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17</v>
      </c>
      <c r="AR1206">
        <v>37</v>
      </c>
      <c r="AS1206">
        <v>28</v>
      </c>
      <c r="AT1206">
        <v>20</v>
      </c>
      <c r="AU1206">
        <v>28</v>
      </c>
      <c r="AV1206">
        <v>13</v>
      </c>
      <c r="AW1206">
        <v>15</v>
      </c>
      <c r="AX1206">
        <v>17</v>
      </c>
      <c r="AY1206">
        <v>4</v>
      </c>
      <c r="AZ1206">
        <v>0</v>
      </c>
      <c r="BA1206">
        <v>0</v>
      </c>
      <c r="BB1206" t="s">
        <v>5362</v>
      </c>
      <c r="BG1206" t="e" cm="1">
        <f t="array" ref="BG1206">_xlfn.IFS(
  ISNUMBER(SEARCH("Ipad", Inventory[[#This Row],[Desc]])), "Apple")</f>
        <v>#N/A</v>
      </c>
    </row>
    <row r="1207" spans="1:59" x14ac:dyDescent="0.25">
      <c r="A1207">
        <v>125460</v>
      </c>
      <c r="B1207" t="s">
        <v>2993</v>
      </c>
      <c r="C1207" t="s">
        <v>2987</v>
      </c>
      <c r="D1207">
        <v>0</v>
      </c>
      <c r="E1207">
        <v>0</v>
      </c>
      <c r="G1207" t="s">
        <v>2994</v>
      </c>
      <c r="H1207" s="21">
        <v>45279.68595864583</v>
      </c>
      <c r="I1207" t="s">
        <v>5350</v>
      </c>
      <c r="J1207" t="s">
        <v>51</v>
      </c>
      <c r="K1207" t="b">
        <v>0</v>
      </c>
      <c r="N1207" t="s">
        <v>52</v>
      </c>
      <c r="O1207">
        <v>2.97</v>
      </c>
      <c r="Q1207">
        <v>2.97</v>
      </c>
      <c r="R1207">
        <v>4.5453999999999999</v>
      </c>
      <c r="S1207">
        <v>0</v>
      </c>
      <c r="T1207">
        <v>0</v>
      </c>
      <c r="X1207" t="s">
        <v>47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24</v>
      </c>
      <c r="AP1207">
        <v>33</v>
      </c>
      <c r="AQ1207">
        <v>34</v>
      </c>
      <c r="AR1207">
        <v>28</v>
      </c>
      <c r="AS1207">
        <v>22</v>
      </c>
      <c r="AT1207">
        <v>10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 t="s">
        <v>5362</v>
      </c>
      <c r="BG1207" t="e" cm="1">
        <f t="array" ref="BG1207">_xlfn.IFS(
  ISNUMBER(SEARCH("Ipad", Inventory[[#This Row],[Desc]])), "Apple")</f>
        <v>#N/A</v>
      </c>
    </row>
    <row r="1208" spans="1:59" x14ac:dyDescent="0.25">
      <c r="A1208">
        <v>125461</v>
      </c>
      <c r="B1208" t="s">
        <v>2995</v>
      </c>
      <c r="C1208" t="s">
        <v>2987</v>
      </c>
      <c r="D1208">
        <v>0</v>
      </c>
      <c r="E1208">
        <v>0</v>
      </c>
      <c r="G1208" t="s">
        <v>2996</v>
      </c>
      <c r="H1208" s="21">
        <v>45279.68595864583</v>
      </c>
      <c r="I1208" t="s">
        <v>5350</v>
      </c>
      <c r="J1208" t="s">
        <v>51</v>
      </c>
      <c r="K1208" t="b">
        <v>0</v>
      </c>
      <c r="N1208" t="s">
        <v>52</v>
      </c>
      <c r="O1208">
        <v>2.97</v>
      </c>
      <c r="Q1208">
        <v>2.97</v>
      </c>
      <c r="R1208">
        <v>4.5453999999999999</v>
      </c>
      <c r="S1208">
        <v>0</v>
      </c>
      <c r="T1208">
        <v>0</v>
      </c>
      <c r="X1208" t="s">
        <v>47</v>
      </c>
      <c r="Y1208">
        <v>25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25</v>
      </c>
      <c r="AP1208">
        <v>1</v>
      </c>
      <c r="AQ1208">
        <v>30</v>
      </c>
      <c r="AR1208">
        <v>50</v>
      </c>
      <c r="AS1208">
        <v>28</v>
      </c>
      <c r="AT1208">
        <v>24</v>
      </c>
      <c r="AU1208">
        <v>27</v>
      </c>
      <c r="AV1208">
        <v>14</v>
      </c>
      <c r="AW1208">
        <v>2</v>
      </c>
      <c r="AX1208">
        <v>0</v>
      </c>
      <c r="AY1208">
        <v>2</v>
      </c>
      <c r="AZ1208">
        <v>0</v>
      </c>
      <c r="BA1208">
        <v>0</v>
      </c>
      <c r="BB1208" t="s">
        <v>5362</v>
      </c>
      <c r="BG1208" t="e" cm="1">
        <f t="array" ref="BG1208">_xlfn.IFS(
  ISNUMBER(SEARCH("Ipad", Inventory[[#This Row],[Desc]])), "Apple")</f>
        <v>#N/A</v>
      </c>
    </row>
    <row r="1209" spans="1:59" x14ac:dyDescent="0.25">
      <c r="A1209">
        <v>125462</v>
      </c>
      <c r="B1209" t="s">
        <v>2997</v>
      </c>
      <c r="C1209" t="s">
        <v>2987</v>
      </c>
      <c r="D1209">
        <v>0</v>
      </c>
      <c r="E1209">
        <v>0</v>
      </c>
      <c r="G1209" t="s">
        <v>2998</v>
      </c>
      <c r="H1209" s="21">
        <v>45279.68595864583</v>
      </c>
      <c r="I1209" t="s">
        <v>5350</v>
      </c>
      <c r="J1209" t="s">
        <v>51</v>
      </c>
      <c r="K1209" t="b">
        <v>0</v>
      </c>
      <c r="N1209" t="s">
        <v>52</v>
      </c>
      <c r="O1209">
        <v>4.25</v>
      </c>
      <c r="Q1209">
        <v>4.25</v>
      </c>
      <c r="R1209">
        <v>6.3635999999999999</v>
      </c>
      <c r="S1209">
        <v>0</v>
      </c>
      <c r="T1209">
        <v>0</v>
      </c>
      <c r="X1209" t="s">
        <v>47</v>
      </c>
      <c r="Y1209">
        <v>194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38</v>
      </c>
      <c r="AP1209">
        <v>51</v>
      </c>
      <c r="AQ1209">
        <v>44</v>
      </c>
      <c r="AR1209">
        <v>40</v>
      </c>
      <c r="AS1209">
        <v>23</v>
      </c>
      <c r="AT1209">
        <v>14</v>
      </c>
      <c r="AU1209">
        <v>29</v>
      </c>
      <c r="AV1209">
        <v>12</v>
      </c>
      <c r="AW1209">
        <v>18</v>
      </c>
      <c r="AX1209">
        <v>40</v>
      </c>
      <c r="AY1209">
        <v>16</v>
      </c>
      <c r="AZ1209">
        <v>7</v>
      </c>
      <c r="BA1209">
        <v>24</v>
      </c>
      <c r="BB1209" t="s">
        <v>5362</v>
      </c>
      <c r="BG1209" t="e" cm="1">
        <f t="array" ref="BG1209">_xlfn.IFS(
  ISNUMBER(SEARCH("Ipad", Inventory[[#This Row],[Desc]])), "Apple")</f>
        <v>#N/A</v>
      </c>
    </row>
    <row r="1210" spans="1:59" x14ac:dyDescent="0.25">
      <c r="A1210">
        <v>125463</v>
      </c>
      <c r="B1210" t="s">
        <v>2999</v>
      </c>
      <c r="C1210" t="s">
        <v>2987</v>
      </c>
      <c r="D1210">
        <v>0</v>
      </c>
      <c r="E1210">
        <v>0</v>
      </c>
      <c r="G1210" t="s">
        <v>3000</v>
      </c>
      <c r="H1210" s="21">
        <v>45279.68595864583</v>
      </c>
      <c r="I1210" t="s">
        <v>5350</v>
      </c>
      <c r="J1210" t="s">
        <v>51</v>
      </c>
      <c r="K1210" t="b">
        <v>0</v>
      </c>
      <c r="N1210" t="s">
        <v>52</v>
      </c>
      <c r="O1210">
        <v>4.25</v>
      </c>
      <c r="Q1210">
        <v>4.25</v>
      </c>
      <c r="R1210">
        <v>6.3635999999999999</v>
      </c>
      <c r="S1210">
        <v>0</v>
      </c>
      <c r="T1210">
        <v>0</v>
      </c>
      <c r="X1210" t="s">
        <v>47</v>
      </c>
      <c r="Y1210">
        <v>138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22</v>
      </c>
      <c r="AP1210">
        <v>44</v>
      </c>
      <c r="AQ1210">
        <v>22</v>
      </c>
      <c r="AR1210">
        <v>31</v>
      </c>
      <c r="AS1210">
        <v>27</v>
      </c>
      <c r="AT1210">
        <v>20</v>
      </c>
      <c r="AU1210">
        <v>25</v>
      </c>
      <c r="AV1210">
        <v>15</v>
      </c>
      <c r="AW1210">
        <v>22</v>
      </c>
      <c r="AX1210">
        <v>37</v>
      </c>
      <c r="AY1210">
        <v>15</v>
      </c>
      <c r="AZ1210">
        <v>14</v>
      </c>
      <c r="BA1210">
        <v>25</v>
      </c>
      <c r="BB1210" t="s">
        <v>5362</v>
      </c>
      <c r="BG1210" t="e" cm="1">
        <f t="array" ref="BG1210">_xlfn.IFS(
  ISNUMBER(SEARCH("Ipad", Inventory[[#This Row],[Desc]])), "Apple")</f>
        <v>#N/A</v>
      </c>
    </row>
    <row r="1211" spans="1:59" x14ac:dyDescent="0.25">
      <c r="A1211">
        <v>125464</v>
      </c>
      <c r="B1211" t="s">
        <v>3001</v>
      </c>
      <c r="C1211" t="s">
        <v>2987</v>
      </c>
      <c r="D1211">
        <v>0</v>
      </c>
      <c r="E1211">
        <v>0</v>
      </c>
      <c r="G1211" t="s">
        <v>3002</v>
      </c>
      <c r="H1211" s="21">
        <v>45279.68595864583</v>
      </c>
      <c r="I1211" t="s">
        <v>5350</v>
      </c>
      <c r="J1211" t="s">
        <v>51</v>
      </c>
      <c r="K1211" t="b">
        <v>0</v>
      </c>
      <c r="N1211" t="s">
        <v>52</v>
      </c>
      <c r="O1211">
        <v>4.25</v>
      </c>
      <c r="Q1211">
        <v>4.25</v>
      </c>
      <c r="R1211">
        <v>6.3635999999999999</v>
      </c>
      <c r="S1211">
        <v>0</v>
      </c>
      <c r="T1211">
        <v>0</v>
      </c>
      <c r="X1211" t="s">
        <v>47</v>
      </c>
      <c r="Y1211">
        <v>137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48</v>
      </c>
      <c r="AP1211">
        <v>48</v>
      </c>
      <c r="AQ1211">
        <v>29</v>
      </c>
      <c r="AR1211">
        <v>26</v>
      </c>
      <c r="AS1211">
        <v>25</v>
      </c>
      <c r="AT1211">
        <v>19</v>
      </c>
      <c r="AU1211">
        <v>16</v>
      </c>
      <c r="AV1211">
        <v>23</v>
      </c>
      <c r="AW1211">
        <v>24</v>
      </c>
      <c r="AX1211">
        <v>27</v>
      </c>
      <c r="AY1211">
        <v>6</v>
      </c>
      <c r="AZ1211">
        <v>23</v>
      </c>
      <c r="BA1211">
        <v>28</v>
      </c>
      <c r="BB1211" t="s">
        <v>5362</v>
      </c>
      <c r="BG1211" t="e" cm="1">
        <f t="array" ref="BG1211">_xlfn.IFS(
  ISNUMBER(SEARCH("Ipad", Inventory[[#This Row],[Desc]])), "Apple")</f>
        <v>#N/A</v>
      </c>
    </row>
    <row r="1212" spans="1:59" x14ac:dyDescent="0.25">
      <c r="A1212">
        <v>125465</v>
      </c>
      <c r="B1212" t="s">
        <v>3003</v>
      </c>
      <c r="C1212" t="s">
        <v>2987</v>
      </c>
      <c r="D1212">
        <v>0</v>
      </c>
      <c r="E1212">
        <v>0</v>
      </c>
      <c r="G1212" t="s">
        <v>3004</v>
      </c>
      <c r="H1212" s="21">
        <v>45279.68595864583</v>
      </c>
      <c r="I1212" t="s">
        <v>5350</v>
      </c>
      <c r="J1212" t="s">
        <v>51</v>
      </c>
      <c r="K1212" t="b">
        <v>0</v>
      </c>
      <c r="N1212" t="s">
        <v>52</v>
      </c>
      <c r="O1212">
        <v>4.25</v>
      </c>
      <c r="Q1212">
        <v>4.25</v>
      </c>
      <c r="R1212">
        <v>6.3635999999999999</v>
      </c>
      <c r="S1212">
        <v>0</v>
      </c>
      <c r="T1212">
        <v>0</v>
      </c>
      <c r="X1212" t="s">
        <v>47</v>
      </c>
      <c r="Y1212">
        <v>88</v>
      </c>
      <c r="Z1212">
        <v>0</v>
      </c>
      <c r="AA1212">
        <v>50</v>
      </c>
      <c r="AB1212">
        <v>50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29</v>
      </c>
      <c r="AP1212">
        <v>37</v>
      </c>
      <c r="AQ1212">
        <v>33</v>
      </c>
      <c r="AR1212">
        <v>35</v>
      </c>
      <c r="AS1212">
        <v>27</v>
      </c>
      <c r="AT1212">
        <v>20</v>
      </c>
      <c r="AU1212">
        <v>26</v>
      </c>
      <c r="AV1212">
        <v>28</v>
      </c>
      <c r="AW1212">
        <v>39</v>
      </c>
      <c r="AX1212">
        <v>49</v>
      </c>
      <c r="AY1212">
        <v>30</v>
      </c>
      <c r="AZ1212">
        <v>33</v>
      </c>
      <c r="BA1212">
        <v>44</v>
      </c>
      <c r="BB1212" t="s">
        <v>5362</v>
      </c>
      <c r="BG1212" t="e" cm="1">
        <f t="array" ref="BG1212">_xlfn.IFS(
  ISNUMBER(SEARCH("Ipad", Inventory[[#This Row],[Desc]])), "Apple")</f>
        <v>#N/A</v>
      </c>
    </row>
    <row r="1213" spans="1:59" x14ac:dyDescent="0.25">
      <c r="A1213">
        <v>125466</v>
      </c>
      <c r="B1213" t="s">
        <v>3005</v>
      </c>
      <c r="C1213" t="s">
        <v>2987</v>
      </c>
      <c r="D1213">
        <v>0</v>
      </c>
      <c r="E1213">
        <v>0</v>
      </c>
      <c r="G1213" t="s">
        <v>3006</v>
      </c>
      <c r="H1213" s="21">
        <v>45279.68595864583</v>
      </c>
      <c r="I1213" t="s">
        <v>5350</v>
      </c>
      <c r="J1213" t="s">
        <v>51</v>
      </c>
      <c r="K1213" t="b">
        <v>0</v>
      </c>
      <c r="N1213" t="s">
        <v>52</v>
      </c>
      <c r="O1213">
        <v>4.25</v>
      </c>
      <c r="Q1213">
        <v>4.25</v>
      </c>
      <c r="R1213">
        <v>6.3635999999999999</v>
      </c>
      <c r="S1213">
        <v>0</v>
      </c>
      <c r="T1213">
        <v>0</v>
      </c>
      <c r="X1213" t="s">
        <v>47</v>
      </c>
      <c r="Y1213">
        <v>26</v>
      </c>
      <c r="Z1213">
        <v>0</v>
      </c>
      <c r="AA1213">
        <v>52</v>
      </c>
      <c r="AB1213">
        <v>52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59</v>
      </c>
      <c r="AR1213">
        <v>30</v>
      </c>
      <c r="AS1213">
        <v>26</v>
      </c>
      <c r="AT1213">
        <v>27</v>
      </c>
      <c r="AU1213">
        <v>32</v>
      </c>
      <c r="AV1213">
        <v>31</v>
      </c>
      <c r="AW1213">
        <v>44</v>
      </c>
      <c r="AX1213">
        <v>25</v>
      </c>
      <c r="AY1213">
        <v>37</v>
      </c>
      <c r="AZ1213">
        <v>31</v>
      </c>
      <c r="BA1213">
        <v>22</v>
      </c>
      <c r="BB1213" t="s">
        <v>5362</v>
      </c>
      <c r="BG1213" t="e" cm="1">
        <f t="array" ref="BG1213">_xlfn.IFS(
  ISNUMBER(SEARCH("Ipad", Inventory[[#This Row],[Desc]])), "Apple")</f>
        <v>#N/A</v>
      </c>
    </row>
    <row r="1214" spans="1:59" x14ac:dyDescent="0.25">
      <c r="A1214">
        <v>125467</v>
      </c>
      <c r="B1214" t="s">
        <v>3007</v>
      </c>
      <c r="C1214" t="s">
        <v>2987</v>
      </c>
      <c r="D1214">
        <v>0</v>
      </c>
      <c r="E1214">
        <v>0</v>
      </c>
      <c r="G1214" t="s">
        <v>3008</v>
      </c>
      <c r="H1214" s="21">
        <v>45279.68595864583</v>
      </c>
      <c r="I1214" t="s">
        <v>5350</v>
      </c>
      <c r="J1214" t="s">
        <v>51</v>
      </c>
      <c r="K1214" t="b">
        <v>0</v>
      </c>
      <c r="N1214" t="s">
        <v>52</v>
      </c>
      <c r="O1214">
        <v>4.25</v>
      </c>
      <c r="Q1214">
        <v>4.25</v>
      </c>
      <c r="R1214">
        <v>6.3635999999999999</v>
      </c>
      <c r="S1214">
        <v>0</v>
      </c>
      <c r="T1214">
        <v>0</v>
      </c>
      <c r="X1214" t="s">
        <v>47</v>
      </c>
      <c r="Y1214">
        <v>34</v>
      </c>
      <c r="Z1214">
        <v>0</v>
      </c>
      <c r="AA1214">
        <v>120</v>
      </c>
      <c r="AB1214">
        <v>120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42</v>
      </c>
      <c r="AR1214">
        <v>30</v>
      </c>
      <c r="AS1214">
        <v>23</v>
      </c>
      <c r="AT1214">
        <v>14</v>
      </c>
      <c r="AU1214">
        <v>26</v>
      </c>
      <c r="AV1214">
        <v>32</v>
      </c>
      <c r="AW1214">
        <v>41</v>
      </c>
      <c r="AX1214">
        <v>31</v>
      </c>
      <c r="AY1214">
        <v>18</v>
      </c>
      <c r="AZ1214">
        <v>0</v>
      </c>
      <c r="BA1214">
        <v>0</v>
      </c>
      <c r="BB1214" t="s">
        <v>5362</v>
      </c>
      <c r="BG1214" t="e" cm="1">
        <f t="array" ref="BG1214">_xlfn.IFS(
  ISNUMBER(SEARCH("Ipad", Inventory[[#This Row],[Desc]])), "Apple")</f>
        <v>#N/A</v>
      </c>
    </row>
    <row r="1215" spans="1:59" x14ac:dyDescent="0.25">
      <c r="A1215">
        <v>125468</v>
      </c>
      <c r="B1215" t="s">
        <v>3009</v>
      </c>
      <c r="C1215" t="s">
        <v>2987</v>
      </c>
      <c r="D1215">
        <v>0</v>
      </c>
      <c r="E1215">
        <v>0</v>
      </c>
      <c r="G1215" t="s">
        <v>3010</v>
      </c>
      <c r="H1215" s="21">
        <v>45279.68595864583</v>
      </c>
      <c r="I1215" t="s">
        <v>5350</v>
      </c>
      <c r="J1215" t="s">
        <v>51</v>
      </c>
      <c r="K1215" t="b">
        <v>0</v>
      </c>
      <c r="N1215" t="s">
        <v>52</v>
      </c>
      <c r="O1215">
        <v>4.25</v>
      </c>
      <c r="Q1215">
        <v>4.25</v>
      </c>
      <c r="R1215">
        <v>6.3635999999999999</v>
      </c>
      <c r="S1215">
        <v>0</v>
      </c>
      <c r="T1215">
        <v>0</v>
      </c>
      <c r="X1215" t="s">
        <v>47</v>
      </c>
      <c r="Y1215">
        <v>-75</v>
      </c>
      <c r="Z1215">
        <v>0</v>
      </c>
      <c r="AA1215">
        <v>100</v>
      </c>
      <c r="AB1215">
        <v>100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34</v>
      </c>
      <c r="AP1215">
        <v>0</v>
      </c>
      <c r="AQ1215">
        <v>51</v>
      </c>
      <c r="AR1215">
        <v>22</v>
      </c>
      <c r="AS1215">
        <v>25</v>
      </c>
      <c r="AT1215">
        <v>17</v>
      </c>
      <c r="AU1215">
        <v>25</v>
      </c>
      <c r="AV1215">
        <v>18</v>
      </c>
      <c r="AW1215">
        <v>35</v>
      </c>
      <c r="AX1215">
        <v>35</v>
      </c>
      <c r="AY1215">
        <v>0</v>
      </c>
      <c r="AZ1215">
        <v>0</v>
      </c>
      <c r="BA1215">
        <v>10</v>
      </c>
      <c r="BB1215" t="s">
        <v>5362</v>
      </c>
      <c r="BG1215" t="e" cm="1">
        <f t="array" ref="BG1215">_xlfn.IFS(
  ISNUMBER(SEARCH("Ipad", Inventory[[#This Row],[Desc]])), "Apple")</f>
        <v>#N/A</v>
      </c>
    </row>
    <row r="1216" spans="1:59" x14ac:dyDescent="0.25">
      <c r="A1216">
        <v>125469</v>
      </c>
      <c r="B1216" t="s">
        <v>3011</v>
      </c>
      <c r="C1216" t="s">
        <v>2987</v>
      </c>
      <c r="D1216">
        <v>0</v>
      </c>
      <c r="E1216">
        <v>0</v>
      </c>
      <c r="G1216" t="s">
        <v>3012</v>
      </c>
      <c r="H1216" s="21">
        <v>45279.68595864583</v>
      </c>
      <c r="I1216" t="s">
        <v>5350</v>
      </c>
      <c r="J1216" t="s">
        <v>51</v>
      </c>
      <c r="K1216" t="b">
        <v>0</v>
      </c>
      <c r="N1216" t="s">
        <v>52</v>
      </c>
      <c r="O1216">
        <v>4.25</v>
      </c>
      <c r="Q1216">
        <v>4.25</v>
      </c>
      <c r="R1216">
        <v>6.3635999999999999</v>
      </c>
      <c r="S1216">
        <v>0</v>
      </c>
      <c r="T1216">
        <v>0</v>
      </c>
      <c r="X1216" t="s">
        <v>47</v>
      </c>
      <c r="Y1216">
        <v>-47</v>
      </c>
      <c r="Z1216">
        <v>0</v>
      </c>
      <c r="AA1216">
        <v>72</v>
      </c>
      <c r="AB1216">
        <v>72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34</v>
      </c>
      <c r="AR1216">
        <v>27</v>
      </c>
      <c r="AS1216">
        <v>26</v>
      </c>
      <c r="AT1216">
        <v>9</v>
      </c>
      <c r="AU1216">
        <v>13</v>
      </c>
      <c r="AV1216">
        <v>28</v>
      </c>
      <c r="AW1216">
        <v>20</v>
      </c>
      <c r="AX1216">
        <v>39</v>
      </c>
      <c r="AY1216">
        <v>18</v>
      </c>
      <c r="AZ1216">
        <v>14</v>
      </c>
      <c r="BA1216">
        <v>23</v>
      </c>
      <c r="BB1216" t="s">
        <v>5362</v>
      </c>
      <c r="BG1216" t="e" cm="1">
        <f t="array" ref="BG1216">_xlfn.IFS(
  ISNUMBER(SEARCH("Ipad", Inventory[[#This Row],[Desc]])), "Apple")</f>
        <v>#N/A</v>
      </c>
    </row>
    <row r="1217" spans="1:59" x14ac:dyDescent="0.25">
      <c r="A1217">
        <v>125470</v>
      </c>
      <c r="B1217" t="s">
        <v>3013</v>
      </c>
      <c r="C1217" t="s">
        <v>2987</v>
      </c>
      <c r="D1217">
        <v>0</v>
      </c>
      <c r="E1217">
        <v>0</v>
      </c>
      <c r="G1217" t="s">
        <v>3014</v>
      </c>
      <c r="H1217" s="21">
        <v>45279.68595864583</v>
      </c>
      <c r="I1217" t="s">
        <v>5350</v>
      </c>
      <c r="J1217" t="s">
        <v>51</v>
      </c>
      <c r="K1217" t="b">
        <v>0</v>
      </c>
      <c r="N1217" t="s">
        <v>52</v>
      </c>
      <c r="O1217">
        <v>4.25</v>
      </c>
      <c r="Q1217">
        <v>4.25</v>
      </c>
      <c r="R1217">
        <v>6.3635999999999999</v>
      </c>
      <c r="S1217">
        <v>0</v>
      </c>
      <c r="T1217">
        <v>0</v>
      </c>
      <c r="X1217" t="s">
        <v>47</v>
      </c>
      <c r="Y1217">
        <v>-74</v>
      </c>
      <c r="Z1217">
        <v>0</v>
      </c>
      <c r="AA1217">
        <v>72</v>
      </c>
      <c r="AB1217">
        <v>72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42</v>
      </c>
      <c r="AR1217">
        <v>25</v>
      </c>
      <c r="AS1217">
        <v>27</v>
      </c>
      <c r="AT1217">
        <v>9</v>
      </c>
      <c r="AU1217">
        <v>34</v>
      </c>
      <c r="AV1217">
        <v>25</v>
      </c>
      <c r="AW1217">
        <v>31</v>
      </c>
      <c r="AX1217">
        <v>33</v>
      </c>
      <c r="AY1217">
        <v>0</v>
      </c>
      <c r="AZ1217">
        <v>0</v>
      </c>
      <c r="BA1217">
        <v>8</v>
      </c>
      <c r="BB1217" t="s">
        <v>5362</v>
      </c>
      <c r="BG1217" t="e" cm="1">
        <f t="array" ref="BG1217">_xlfn.IFS(
  ISNUMBER(SEARCH("Ipad", Inventory[[#This Row],[Desc]])), "Apple")</f>
        <v>#N/A</v>
      </c>
    </row>
    <row r="1218" spans="1:59" x14ac:dyDescent="0.25">
      <c r="A1218">
        <v>125471</v>
      </c>
      <c r="B1218" t="s">
        <v>3015</v>
      </c>
      <c r="C1218" t="s">
        <v>2987</v>
      </c>
      <c r="D1218">
        <v>0</v>
      </c>
      <c r="E1218">
        <v>0</v>
      </c>
      <c r="G1218" t="s">
        <v>3016</v>
      </c>
      <c r="H1218" s="21">
        <v>45279.68595864583</v>
      </c>
      <c r="I1218" t="s">
        <v>5350</v>
      </c>
      <c r="J1218" t="s">
        <v>51</v>
      </c>
      <c r="K1218" t="b">
        <v>0</v>
      </c>
      <c r="N1218" t="s">
        <v>52</v>
      </c>
      <c r="O1218">
        <v>4.25</v>
      </c>
      <c r="Q1218">
        <v>4.25</v>
      </c>
      <c r="R1218">
        <v>6.3635999999999999</v>
      </c>
      <c r="S1218">
        <v>0</v>
      </c>
      <c r="T1218">
        <v>0</v>
      </c>
      <c r="X1218" t="s">
        <v>47</v>
      </c>
      <c r="Y1218">
        <v>167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21</v>
      </c>
      <c r="AP1218">
        <v>13</v>
      </c>
      <c r="AQ1218">
        <v>14</v>
      </c>
      <c r="AR1218">
        <v>13</v>
      </c>
      <c r="AS1218">
        <v>19</v>
      </c>
      <c r="AT1218">
        <v>10</v>
      </c>
      <c r="AU1218">
        <v>13</v>
      </c>
      <c r="AV1218">
        <v>6</v>
      </c>
      <c r="AW1218">
        <v>23</v>
      </c>
      <c r="AX1218">
        <v>23</v>
      </c>
      <c r="AY1218">
        <v>13</v>
      </c>
      <c r="AZ1218">
        <v>16</v>
      </c>
      <c r="BA1218">
        <v>17</v>
      </c>
      <c r="BB1218" t="s">
        <v>5362</v>
      </c>
      <c r="BG1218" t="e" cm="1">
        <f t="array" ref="BG1218">_xlfn.IFS(
  ISNUMBER(SEARCH("Ipad", Inventory[[#This Row],[Desc]])), "Apple")</f>
        <v>#N/A</v>
      </c>
    </row>
    <row r="1219" spans="1:59" x14ac:dyDescent="0.25">
      <c r="A1219">
        <v>125472</v>
      </c>
      <c r="B1219" t="s">
        <v>3017</v>
      </c>
      <c r="C1219" t="s">
        <v>2987</v>
      </c>
      <c r="D1219">
        <v>0</v>
      </c>
      <c r="E1219">
        <v>0</v>
      </c>
      <c r="G1219" t="s">
        <v>3018</v>
      </c>
      <c r="H1219" s="21">
        <v>45279.68595864583</v>
      </c>
      <c r="I1219" t="s">
        <v>5350</v>
      </c>
      <c r="J1219" t="s">
        <v>51</v>
      </c>
      <c r="K1219" t="b">
        <v>0</v>
      </c>
      <c r="N1219" t="s">
        <v>52</v>
      </c>
      <c r="O1219">
        <v>4.25</v>
      </c>
      <c r="Q1219">
        <v>4.25</v>
      </c>
      <c r="R1219">
        <v>6.3635999999999999</v>
      </c>
      <c r="S1219">
        <v>0</v>
      </c>
      <c r="T1219">
        <v>0</v>
      </c>
      <c r="X1219" t="s">
        <v>47</v>
      </c>
      <c r="Y1219">
        <v>109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41</v>
      </c>
      <c r="AR1219">
        <v>26</v>
      </c>
      <c r="AS1219">
        <v>17</v>
      </c>
      <c r="AT1219">
        <v>19</v>
      </c>
      <c r="AU1219">
        <v>18</v>
      </c>
      <c r="AV1219">
        <v>21</v>
      </c>
      <c r="AW1219">
        <v>18</v>
      </c>
      <c r="AX1219">
        <v>25</v>
      </c>
      <c r="AY1219">
        <v>27</v>
      </c>
      <c r="AZ1219">
        <v>20</v>
      </c>
      <c r="BA1219">
        <v>0</v>
      </c>
      <c r="BB1219" t="s">
        <v>5362</v>
      </c>
      <c r="BG1219" t="e" cm="1">
        <f t="array" ref="BG1219">_xlfn.IFS(
  ISNUMBER(SEARCH("Ipad", Inventory[[#This Row],[Desc]])), "Apple")</f>
        <v>#N/A</v>
      </c>
    </row>
    <row r="1220" spans="1:59" x14ac:dyDescent="0.25">
      <c r="A1220">
        <v>125473</v>
      </c>
      <c r="B1220" t="s">
        <v>3019</v>
      </c>
      <c r="C1220" t="s">
        <v>2987</v>
      </c>
      <c r="D1220">
        <v>0</v>
      </c>
      <c r="E1220">
        <v>0</v>
      </c>
      <c r="G1220" t="s">
        <v>3020</v>
      </c>
      <c r="H1220" s="21">
        <v>45279.68595864583</v>
      </c>
      <c r="I1220" t="s">
        <v>5350</v>
      </c>
      <c r="J1220" t="s">
        <v>51</v>
      </c>
      <c r="K1220" t="b">
        <v>0</v>
      </c>
      <c r="N1220" t="s">
        <v>52</v>
      </c>
      <c r="O1220">
        <v>4.25</v>
      </c>
      <c r="Q1220">
        <v>4.25</v>
      </c>
      <c r="R1220">
        <v>6.3635999999999999</v>
      </c>
      <c r="S1220">
        <v>0</v>
      </c>
      <c r="T1220">
        <v>0</v>
      </c>
      <c r="X1220" t="s">
        <v>47</v>
      </c>
      <c r="Y1220">
        <v>213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</v>
      </c>
      <c r="AP1220">
        <v>17</v>
      </c>
      <c r="AQ1220">
        <v>12</v>
      </c>
      <c r="AR1220">
        <v>8</v>
      </c>
      <c r="AS1220">
        <v>5</v>
      </c>
      <c r="AT1220">
        <v>2</v>
      </c>
      <c r="AU1220">
        <v>5</v>
      </c>
      <c r="AV1220">
        <v>6</v>
      </c>
      <c r="AW1220">
        <v>16</v>
      </c>
      <c r="AX1220">
        <v>13</v>
      </c>
      <c r="AY1220">
        <v>11</v>
      </c>
      <c r="AZ1220">
        <v>8</v>
      </c>
      <c r="BA1220">
        <v>14</v>
      </c>
      <c r="BB1220" t="s">
        <v>5362</v>
      </c>
      <c r="BG1220" t="e" cm="1">
        <f t="array" ref="BG1220">_xlfn.IFS(
  ISNUMBER(SEARCH("Ipad", Inventory[[#This Row],[Desc]])), "Apple")</f>
        <v>#N/A</v>
      </c>
    </row>
    <row r="1221" spans="1:59" x14ac:dyDescent="0.25">
      <c r="A1221">
        <v>125474</v>
      </c>
      <c r="B1221" t="s">
        <v>3021</v>
      </c>
      <c r="C1221" t="s">
        <v>2987</v>
      </c>
      <c r="D1221">
        <v>0</v>
      </c>
      <c r="E1221">
        <v>0</v>
      </c>
      <c r="G1221" t="s">
        <v>3022</v>
      </c>
      <c r="H1221" s="21">
        <v>45279.68595864583</v>
      </c>
      <c r="I1221" t="s">
        <v>5350</v>
      </c>
      <c r="J1221" t="s">
        <v>51</v>
      </c>
      <c r="K1221" t="b">
        <v>0</v>
      </c>
      <c r="N1221" t="s">
        <v>52</v>
      </c>
      <c r="O1221">
        <v>4.25</v>
      </c>
      <c r="Q1221">
        <v>4.25</v>
      </c>
      <c r="R1221">
        <v>6.3635999999999999</v>
      </c>
      <c r="S1221">
        <v>0</v>
      </c>
      <c r="T1221">
        <v>0</v>
      </c>
      <c r="X1221" t="s">
        <v>47</v>
      </c>
      <c r="Y1221">
        <v>160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25</v>
      </c>
      <c r="AP1221">
        <v>29</v>
      </c>
      <c r="AQ1221">
        <v>18</v>
      </c>
      <c r="AR1221">
        <v>18</v>
      </c>
      <c r="AS1221">
        <v>11</v>
      </c>
      <c r="AT1221">
        <v>8</v>
      </c>
      <c r="AU1221">
        <v>18</v>
      </c>
      <c r="AV1221">
        <v>9</v>
      </c>
      <c r="AW1221">
        <v>15</v>
      </c>
      <c r="AX1221">
        <v>33</v>
      </c>
      <c r="AY1221">
        <v>4</v>
      </c>
      <c r="AZ1221">
        <v>6</v>
      </c>
      <c r="BA1221">
        <v>9</v>
      </c>
      <c r="BB1221" t="s">
        <v>5362</v>
      </c>
      <c r="BG1221" t="e" cm="1">
        <f t="array" ref="BG1221">_xlfn.IFS(
  ISNUMBER(SEARCH("Ipad", Inventory[[#This Row],[Desc]])), "Apple")</f>
        <v>#N/A</v>
      </c>
    </row>
    <row r="1222" spans="1:59" x14ac:dyDescent="0.25">
      <c r="A1222">
        <v>125475</v>
      </c>
      <c r="B1222" t="s">
        <v>3023</v>
      </c>
      <c r="C1222" t="s">
        <v>2987</v>
      </c>
      <c r="D1222">
        <v>0</v>
      </c>
      <c r="E1222">
        <v>0</v>
      </c>
      <c r="G1222" t="s">
        <v>3024</v>
      </c>
      <c r="H1222" s="21">
        <v>45279.68595864583</v>
      </c>
      <c r="I1222" t="s">
        <v>5350</v>
      </c>
      <c r="J1222" t="s">
        <v>51</v>
      </c>
      <c r="K1222" t="b">
        <v>0</v>
      </c>
      <c r="N1222" t="s">
        <v>52</v>
      </c>
      <c r="O1222">
        <v>4.25</v>
      </c>
      <c r="Q1222">
        <v>4.25</v>
      </c>
      <c r="R1222">
        <v>6.3635999999999999</v>
      </c>
      <c r="S1222">
        <v>0</v>
      </c>
      <c r="T1222">
        <v>0</v>
      </c>
      <c r="X1222" t="s">
        <v>47</v>
      </c>
      <c r="Y1222">
        <v>155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3</v>
      </c>
      <c r="AP1222">
        <v>0</v>
      </c>
      <c r="AQ1222">
        <v>14</v>
      </c>
      <c r="AR1222">
        <v>29</v>
      </c>
      <c r="AS1222">
        <v>12</v>
      </c>
      <c r="AT1222">
        <v>8</v>
      </c>
      <c r="AU1222">
        <v>13</v>
      </c>
      <c r="AV1222">
        <v>6</v>
      </c>
      <c r="AW1222">
        <v>4</v>
      </c>
      <c r="AX1222">
        <v>22</v>
      </c>
      <c r="AY1222">
        <v>9</v>
      </c>
      <c r="AZ1222">
        <v>10</v>
      </c>
      <c r="BA1222">
        <v>11</v>
      </c>
      <c r="BB1222" t="s">
        <v>5362</v>
      </c>
      <c r="BG1222" t="e" cm="1">
        <f t="array" ref="BG1222">_xlfn.IFS(
  ISNUMBER(SEARCH("Ipad", Inventory[[#This Row],[Desc]])), "Apple")</f>
        <v>#N/A</v>
      </c>
    </row>
    <row r="1223" spans="1:59" x14ac:dyDescent="0.25">
      <c r="A1223">
        <v>125476</v>
      </c>
      <c r="B1223" t="s">
        <v>3025</v>
      </c>
      <c r="C1223" t="s">
        <v>2987</v>
      </c>
      <c r="D1223">
        <v>0</v>
      </c>
      <c r="E1223">
        <v>0</v>
      </c>
      <c r="G1223" t="s">
        <v>3026</v>
      </c>
      <c r="H1223" s="21">
        <v>45279.68595864583</v>
      </c>
      <c r="I1223" t="s">
        <v>5350</v>
      </c>
      <c r="J1223" t="s">
        <v>51</v>
      </c>
      <c r="K1223" t="b">
        <v>0</v>
      </c>
      <c r="N1223" t="s">
        <v>52</v>
      </c>
      <c r="O1223">
        <v>4.25</v>
      </c>
      <c r="Q1223">
        <v>4.25</v>
      </c>
      <c r="R1223">
        <v>6.3635999999999999</v>
      </c>
      <c r="S1223">
        <v>0</v>
      </c>
      <c r="T1223">
        <v>0</v>
      </c>
      <c r="X1223" t="s">
        <v>47</v>
      </c>
      <c r="Y1223">
        <v>115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36</v>
      </c>
      <c r="AR1223">
        <v>24</v>
      </c>
      <c r="AS1223">
        <v>18</v>
      </c>
      <c r="AT1223">
        <v>14</v>
      </c>
      <c r="AU1223">
        <v>14</v>
      </c>
      <c r="AV1223">
        <v>14</v>
      </c>
      <c r="AW1223">
        <v>7</v>
      </c>
      <c r="AX1223">
        <v>24</v>
      </c>
      <c r="AY1223">
        <v>7</v>
      </c>
      <c r="AZ1223">
        <v>11</v>
      </c>
      <c r="BA1223">
        <v>13</v>
      </c>
      <c r="BB1223" t="s">
        <v>5362</v>
      </c>
      <c r="BG1223" t="e" cm="1">
        <f t="array" ref="BG1223">_xlfn.IFS(
  ISNUMBER(SEARCH("Ipad", Inventory[[#This Row],[Desc]])), "Apple")</f>
        <v>#N/A</v>
      </c>
    </row>
    <row r="1224" spans="1:59" x14ac:dyDescent="0.25">
      <c r="A1224">
        <v>125488</v>
      </c>
      <c r="B1224" t="s">
        <v>3052</v>
      </c>
      <c r="C1224" t="s">
        <v>49</v>
      </c>
      <c r="D1224">
        <v>0</v>
      </c>
      <c r="E1224">
        <v>0</v>
      </c>
      <c r="G1224" t="s">
        <v>3053</v>
      </c>
      <c r="H1224" s="21">
        <v>45287.737804594908</v>
      </c>
      <c r="I1224" t="s">
        <v>5350</v>
      </c>
      <c r="J1224" t="s">
        <v>51</v>
      </c>
      <c r="K1224" t="b">
        <v>0</v>
      </c>
      <c r="N1224" t="s">
        <v>52</v>
      </c>
      <c r="O1224">
        <v>2.65</v>
      </c>
      <c r="Q1224">
        <v>2.65</v>
      </c>
      <c r="R1224">
        <v>5</v>
      </c>
      <c r="S1224">
        <v>0</v>
      </c>
      <c r="T1224">
        <v>0</v>
      </c>
      <c r="X1224" t="s">
        <v>47</v>
      </c>
      <c r="Y1224">
        <v>37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15</v>
      </c>
      <c r="AP1224">
        <v>8</v>
      </c>
      <c r="AQ1224">
        <v>13</v>
      </c>
      <c r="AR1224">
        <v>9</v>
      </c>
      <c r="AS1224">
        <v>8</v>
      </c>
      <c r="AT1224">
        <v>6</v>
      </c>
      <c r="AU1224">
        <v>5</v>
      </c>
      <c r="AV1224">
        <v>3</v>
      </c>
      <c r="AW1224">
        <v>4</v>
      </c>
      <c r="AX1224">
        <v>5</v>
      </c>
      <c r="AY1224">
        <v>2</v>
      </c>
      <c r="AZ1224">
        <v>2</v>
      </c>
      <c r="BA1224">
        <v>0</v>
      </c>
      <c r="BB1224" t="s">
        <v>5364</v>
      </c>
      <c r="BG1224" t="e" cm="1">
        <f t="array" ref="BG1224">_xlfn.IFS(
  ISNUMBER(SEARCH("Ipad", Inventory[[#This Row],[Desc]])), "Apple")</f>
        <v>#N/A</v>
      </c>
    </row>
    <row r="1225" spans="1:59" x14ac:dyDescent="0.25">
      <c r="A1225">
        <v>125489</v>
      </c>
      <c r="B1225" t="s">
        <v>3054</v>
      </c>
      <c r="C1225" t="s">
        <v>49</v>
      </c>
      <c r="D1225">
        <v>0</v>
      </c>
      <c r="E1225">
        <v>0</v>
      </c>
      <c r="G1225" t="s">
        <v>3055</v>
      </c>
      <c r="H1225" s="21">
        <v>45287.737804594908</v>
      </c>
      <c r="I1225" t="s">
        <v>5350</v>
      </c>
      <c r="J1225" t="s">
        <v>51</v>
      </c>
      <c r="K1225" t="b">
        <v>0</v>
      </c>
      <c r="N1225" t="s">
        <v>52</v>
      </c>
      <c r="O1225">
        <v>2.65</v>
      </c>
      <c r="Q1225">
        <v>2.65</v>
      </c>
      <c r="R1225">
        <v>5</v>
      </c>
      <c r="S1225">
        <v>0</v>
      </c>
      <c r="T1225">
        <v>0</v>
      </c>
      <c r="X1225" t="s">
        <v>47</v>
      </c>
      <c r="Y1225">
        <v>43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12</v>
      </c>
      <c r="AP1225">
        <v>4</v>
      </c>
      <c r="AQ1225">
        <v>11</v>
      </c>
      <c r="AR1225">
        <v>3</v>
      </c>
      <c r="AS1225">
        <v>6</v>
      </c>
      <c r="AT1225">
        <v>3</v>
      </c>
      <c r="AU1225">
        <v>8</v>
      </c>
      <c r="AV1225">
        <v>4</v>
      </c>
      <c r="AW1225">
        <v>3</v>
      </c>
      <c r="AX1225">
        <v>5</v>
      </c>
      <c r="AY1225">
        <v>0</v>
      </c>
      <c r="AZ1225">
        <v>3</v>
      </c>
      <c r="BA1225">
        <v>3</v>
      </c>
      <c r="BB1225" t="s">
        <v>5364</v>
      </c>
      <c r="BG1225" t="e" cm="1">
        <f t="array" ref="BG1225">_xlfn.IFS(
  ISNUMBER(SEARCH("Ipad", Inventory[[#This Row],[Desc]])), "Apple")</f>
        <v>#N/A</v>
      </c>
    </row>
    <row r="1226" spans="1:59" x14ac:dyDescent="0.25">
      <c r="A1226">
        <v>125490</v>
      </c>
      <c r="B1226" t="s">
        <v>3056</v>
      </c>
      <c r="C1226" t="s">
        <v>49</v>
      </c>
      <c r="D1226">
        <v>0</v>
      </c>
      <c r="E1226">
        <v>0</v>
      </c>
      <c r="G1226" t="s">
        <v>3057</v>
      </c>
      <c r="H1226" s="21">
        <v>45287.737804594908</v>
      </c>
      <c r="I1226" t="s">
        <v>5350</v>
      </c>
      <c r="J1226" t="s">
        <v>51</v>
      </c>
      <c r="K1226" t="b">
        <v>0</v>
      </c>
      <c r="N1226" t="s">
        <v>52</v>
      </c>
      <c r="O1226">
        <v>2.65</v>
      </c>
      <c r="Q1226">
        <v>2.65</v>
      </c>
      <c r="R1226">
        <v>5</v>
      </c>
      <c r="S1226">
        <v>0</v>
      </c>
      <c r="T1226">
        <v>0</v>
      </c>
      <c r="X1226" t="s">
        <v>47</v>
      </c>
      <c r="Y1226">
        <v>39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6</v>
      </c>
      <c r="AP1226">
        <v>7</v>
      </c>
      <c r="AQ1226">
        <v>5</v>
      </c>
      <c r="AR1226">
        <v>10</v>
      </c>
      <c r="AS1226">
        <v>3</v>
      </c>
      <c r="AT1226">
        <v>4</v>
      </c>
      <c r="AU1226">
        <v>5</v>
      </c>
      <c r="AV1226">
        <v>6</v>
      </c>
      <c r="AW1226">
        <v>5</v>
      </c>
      <c r="AX1226">
        <v>11</v>
      </c>
      <c r="AY1226">
        <v>1</v>
      </c>
      <c r="AZ1226">
        <v>4</v>
      </c>
      <c r="BA1226">
        <v>6</v>
      </c>
      <c r="BB1226" t="s">
        <v>5364</v>
      </c>
      <c r="BG1226" t="e" cm="1">
        <f t="array" ref="BG1226">_xlfn.IFS(
  ISNUMBER(SEARCH("Ipad", Inventory[[#This Row],[Desc]])), "Apple")</f>
        <v>#N/A</v>
      </c>
    </row>
    <row r="1227" spans="1:59" x14ac:dyDescent="0.25">
      <c r="A1227">
        <v>125491</v>
      </c>
      <c r="B1227" t="s">
        <v>3058</v>
      </c>
      <c r="C1227" t="s">
        <v>49</v>
      </c>
      <c r="D1227">
        <v>0</v>
      </c>
      <c r="E1227">
        <v>0</v>
      </c>
      <c r="G1227" t="s">
        <v>3059</v>
      </c>
      <c r="H1227" s="21">
        <v>45287.737804594908</v>
      </c>
      <c r="I1227" t="s">
        <v>5350</v>
      </c>
      <c r="J1227" t="s">
        <v>51</v>
      </c>
      <c r="K1227" t="b">
        <v>0</v>
      </c>
      <c r="N1227" t="s">
        <v>52</v>
      </c>
      <c r="O1227">
        <v>2.65</v>
      </c>
      <c r="Q1227">
        <v>2.65</v>
      </c>
      <c r="R1227">
        <v>5</v>
      </c>
      <c r="S1227">
        <v>0</v>
      </c>
      <c r="T1227">
        <v>0</v>
      </c>
      <c r="X1227" t="s">
        <v>47</v>
      </c>
      <c r="Y1227">
        <v>33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</v>
      </c>
      <c r="AP1227">
        <v>1</v>
      </c>
      <c r="AQ1227">
        <v>6</v>
      </c>
      <c r="AR1227">
        <v>9</v>
      </c>
      <c r="AS1227">
        <v>2</v>
      </c>
      <c r="AT1227">
        <v>2</v>
      </c>
      <c r="AU1227">
        <v>2</v>
      </c>
      <c r="AV1227">
        <v>4</v>
      </c>
      <c r="AW1227">
        <v>5</v>
      </c>
      <c r="AX1227">
        <v>8</v>
      </c>
      <c r="AY1227">
        <v>3</v>
      </c>
      <c r="AZ1227">
        <v>3</v>
      </c>
      <c r="BA1227">
        <v>5</v>
      </c>
      <c r="BB1227" t="s">
        <v>5364</v>
      </c>
      <c r="BG1227" t="e" cm="1">
        <f t="array" ref="BG1227">_xlfn.IFS(
  ISNUMBER(SEARCH("Ipad", Inventory[[#This Row],[Desc]])), "Apple")</f>
        <v>#N/A</v>
      </c>
    </row>
    <row r="1228" spans="1:59" x14ac:dyDescent="0.25">
      <c r="A1228">
        <v>125492</v>
      </c>
      <c r="B1228" t="s">
        <v>3060</v>
      </c>
      <c r="C1228" t="s">
        <v>49</v>
      </c>
      <c r="D1228">
        <v>0</v>
      </c>
      <c r="E1228">
        <v>0</v>
      </c>
      <c r="G1228" t="s">
        <v>3061</v>
      </c>
      <c r="H1228" s="21">
        <v>45287.737804594908</v>
      </c>
      <c r="I1228" t="s">
        <v>5350</v>
      </c>
      <c r="J1228" t="s">
        <v>51</v>
      </c>
      <c r="K1228" t="b">
        <v>0</v>
      </c>
      <c r="N1228" t="s">
        <v>52</v>
      </c>
      <c r="O1228">
        <v>2.65</v>
      </c>
      <c r="Q1228">
        <v>2.65</v>
      </c>
      <c r="R1228">
        <v>5</v>
      </c>
      <c r="S1228">
        <v>0</v>
      </c>
      <c r="T1228">
        <v>0</v>
      </c>
      <c r="X1228" t="s">
        <v>47</v>
      </c>
      <c r="Y1228">
        <v>66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7</v>
      </c>
      <c r="AP1228">
        <v>4</v>
      </c>
      <c r="AQ1228">
        <v>3</v>
      </c>
      <c r="AR1228">
        <v>3</v>
      </c>
      <c r="AS1228">
        <v>5</v>
      </c>
      <c r="AT1228">
        <v>1</v>
      </c>
      <c r="AU1228">
        <v>4</v>
      </c>
      <c r="AV1228">
        <v>1</v>
      </c>
      <c r="AW1228">
        <v>4</v>
      </c>
      <c r="AX1228">
        <v>5</v>
      </c>
      <c r="AY1228">
        <v>2</v>
      </c>
      <c r="AZ1228">
        <v>5</v>
      </c>
      <c r="BA1228">
        <v>1</v>
      </c>
      <c r="BB1228" t="s">
        <v>5364</v>
      </c>
      <c r="BG1228" t="e" cm="1">
        <f t="array" ref="BG1228">_xlfn.IFS(
  ISNUMBER(SEARCH("Ipad", Inventory[[#This Row],[Desc]])), "Apple")</f>
        <v>#N/A</v>
      </c>
    </row>
    <row r="1229" spans="1:59" x14ac:dyDescent="0.25">
      <c r="A1229">
        <v>125493</v>
      </c>
      <c r="B1229" t="s">
        <v>3062</v>
      </c>
      <c r="C1229" t="s">
        <v>49</v>
      </c>
      <c r="D1229">
        <v>0</v>
      </c>
      <c r="E1229">
        <v>0</v>
      </c>
      <c r="G1229" t="s">
        <v>3063</v>
      </c>
      <c r="H1229" s="21">
        <v>45287.737804594908</v>
      </c>
      <c r="I1229" t="s">
        <v>5350</v>
      </c>
      <c r="J1229" t="s">
        <v>51</v>
      </c>
      <c r="K1229" t="b">
        <v>0</v>
      </c>
      <c r="N1229" t="s">
        <v>52</v>
      </c>
      <c r="O1229">
        <v>2.65</v>
      </c>
      <c r="Q1229">
        <v>2.65</v>
      </c>
      <c r="R1229">
        <v>5</v>
      </c>
      <c r="S1229">
        <v>0</v>
      </c>
      <c r="T1229">
        <v>0</v>
      </c>
      <c r="X1229" t="s">
        <v>47</v>
      </c>
      <c r="Y1229">
        <v>56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7</v>
      </c>
      <c r="AP1229">
        <v>7</v>
      </c>
      <c r="AQ1229">
        <v>9</v>
      </c>
      <c r="AR1229">
        <v>11</v>
      </c>
      <c r="AS1229">
        <v>5</v>
      </c>
      <c r="AT1229">
        <v>1</v>
      </c>
      <c r="AU1229">
        <v>3</v>
      </c>
      <c r="AV1229">
        <v>2</v>
      </c>
      <c r="AW1229">
        <v>3</v>
      </c>
      <c r="AX1229">
        <v>3</v>
      </c>
      <c r="AY1229">
        <v>2</v>
      </c>
      <c r="AZ1229">
        <v>12</v>
      </c>
      <c r="BA1229">
        <v>2</v>
      </c>
      <c r="BB1229" t="s">
        <v>5364</v>
      </c>
      <c r="BG1229" t="e" cm="1">
        <f t="array" ref="BG1229">_xlfn.IFS(
  ISNUMBER(SEARCH("Ipad", Inventory[[#This Row],[Desc]])), "Apple")</f>
        <v>#N/A</v>
      </c>
    </row>
    <row r="1230" spans="1:59" x14ac:dyDescent="0.25">
      <c r="A1230">
        <v>125494</v>
      </c>
      <c r="B1230" t="s">
        <v>3064</v>
      </c>
      <c r="C1230" t="s">
        <v>49</v>
      </c>
      <c r="D1230">
        <v>0</v>
      </c>
      <c r="E1230">
        <v>0</v>
      </c>
      <c r="G1230" t="s">
        <v>3065</v>
      </c>
      <c r="H1230" s="21">
        <v>45287.737804594908</v>
      </c>
      <c r="I1230" t="s">
        <v>5350</v>
      </c>
      <c r="J1230" t="s">
        <v>51</v>
      </c>
      <c r="K1230" t="b">
        <v>0</v>
      </c>
      <c r="N1230" t="s">
        <v>52</v>
      </c>
      <c r="O1230">
        <v>2.65</v>
      </c>
      <c r="Q1230">
        <v>2.65</v>
      </c>
      <c r="R1230">
        <v>5</v>
      </c>
      <c r="S1230">
        <v>0</v>
      </c>
      <c r="T1230">
        <v>0</v>
      </c>
      <c r="X1230" t="s">
        <v>47</v>
      </c>
      <c r="Y1230">
        <v>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12</v>
      </c>
      <c r="AP1230">
        <v>6</v>
      </c>
      <c r="AQ1230">
        <v>6</v>
      </c>
      <c r="AR1230">
        <v>10</v>
      </c>
      <c r="AS1230">
        <v>8</v>
      </c>
      <c r="AT1230">
        <v>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5364</v>
      </c>
      <c r="BG1230" t="e" cm="1">
        <f t="array" ref="BG1230">_xlfn.IFS(
  ISNUMBER(SEARCH("Ipad", Inventory[[#This Row],[Desc]])), "Apple")</f>
        <v>#N/A</v>
      </c>
    </row>
    <row r="1231" spans="1:59" x14ac:dyDescent="0.25">
      <c r="A1231">
        <v>125495</v>
      </c>
      <c r="B1231" t="s">
        <v>3066</v>
      </c>
      <c r="C1231" t="s">
        <v>49</v>
      </c>
      <c r="D1231">
        <v>0</v>
      </c>
      <c r="E1231">
        <v>0</v>
      </c>
      <c r="G1231" t="s">
        <v>3067</v>
      </c>
      <c r="H1231" s="21">
        <v>45287.737804594908</v>
      </c>
      <c r="I1231" t="s">
        <v>5350</v>
      </c>
      <c r="J1231" t="s">
        <v>51</v>
      </c>
      <c r="K1231" t="b">
        <v>0</v>
      </c>
      <c r="N1231" t="s">
        <v>52</v>
      </c>
      <c r="O1231">
        <v>2.65</v>
      </c>
      <c r="Q1231">
        <v>2.65</v>
      </c>
      <c r="R1231">
        <v>5</v>
      </c>
      <c r="S1231">
        <v>0</v>
      </c>
      <c r="T1231">
        <v>0</v>
      </c>
      <c r="X1231" t="s">
        <v>47</v>
      </c>
      <c r="Y1231">
        <v>17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15</v>
      </c>
      <c r="AP1231">
        <v>0</v>
      </c>
      <c r="AQ1231">
        <v>16</v>
      </c>
      <c r="AR1231">
        <v>21</v>
      </c>
      <c r="AS1231">
        <v>14</v>
      </c>
      <c r="AT1231">
        <v>11</v>
      </c>
      <c r="AU1231">
        <v>14</v>
      </c>
      <c r="AV1231">
        <v>12</v>
      </c>
      <c r="AW1231">
        <v>8</v>
      </c>
      <c r="AX1231">
        <v>37</v>
      </c>
      <c r="AY1231">
        <v>0</v>
      </c>
      <c r="AZ1231">
        <v>0</v>
      </c>
      <c r="BA1231">
        <v>0</v>
      </c>
      <c r="BG1231" t="str" cm="1">
        <f t="array" ref="BG1231">_xlfn.IFS(
  ISNUMBER(SEARCH("Galaxy", Inventory[[#This Row],[Desc]])), "Samsung")</f>
        <v>Samsung</v>
      </c>
    </row>
    <row r="1232" spans="1:59" x14ac:dyDescent="0.25">
      <c r="A1232">
        <v>125496</v>
      </c>
      <c r="B1232" t="s">
        <v>3068</v>
      </c>
      <c r="C1232" t="s">
        <v>49</v>
      </c>
      <c r="D1232">
        <v>0</v>
      </c>
      <c r="E1232">
        <v>0</v>
      </c>
      <c r="G1232" t="s">
        <v>3069</v>
      </c>
      <c r="H1232" s="21">
        <v>45287.737804594908</v>
      </c>
      <c r="I1232" t="s">
        <v>5350</v>
      </c>
      <c r="J1232" t="s">
        <v>51</v>
      </c>
      <c r="K1232" t="b">
        <v>0</v>
      </c>
      <c r="N1232" t="s">
        <v>52</v>
      </c>
      <c r="O1232">
        <v>2.65</v>
      </c>
      <c r="Q1232">
        <v>2.65</v>
      </c>
      <c r="R1232">
        <v>5</v>
      </c>
      <c r="S1232">
        <v>0</v>
      </c>
      <c r="T1232">
        <v>0</v>
      </c>
      <c r="X1232" t="s">
        <v>47</v>
      </c>
      <c r="Y1232">
        <v>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22</v>
      </c>
      <c r="AR1232">
        <v>17</v>
      </c>
      <c r="AS1232">
        <v>12</v>
      </c>
      <c r="AT1232">
        <v>12</v>
      </c>
      <c r="AU1232">
        <v>9</v>
      </c>
      <c r="AV1232">
        <v>8</v>
      </c>
      <c r="AW1232">
        <v>13</v>
      </c>
      <c r="AX1232">
        <v>24</v>
      </c>
      <c r="AY1232">
        <v>14</v>
      </c>
      <c r="AZ1232">
        <v>13</v>
      </c>
      <c r="BA1232">
        <v>1</v>
      </c>
      <c r="BG1232" t="str" cm="1">
        <f t="array" ref="BG1232">_xlfn.IFS(
  ISNUMBER(SEARCH("Galaxy", Inventory[[#This Row],[Desc]])), "Samsung")</f>
        <v>Samsung</v>
      </c>
    </row>
    <row r="1233" spans="1:59" x14ac:dyDescent="0.25">
      <c r="A1233">
        <v>125497</v>
      </c>
      <c r="B1233" t="s">
        <v>3070</v>
      </c>
      <c r="C1233" t="s">
        <v>49</v>
      </c>
      <c r="D1233">
        <v>0</v>
      </c>
      <c r="E1233">
        <v>0</v>
      </c>
      <c r="G1233" t="s">
        <v>3071</v>
      </c>
      <c r="H1233" s="21">
        <v>45287.737804594908</v>
      </c>
      <c r="I1233" t="s">
        <v>5350</v>
      </c>
      <c r="J1233" t="s">
        <v>51</v>
      </c>
      <c r="K1233" t="b">
        <v>0</v>
      </c>
      <c r="N1233" t="s">
        <v>52</v>
      </c>
      <c r="O1233">
        <v>2.65</v>
      </c>
      <c r="Q1233">
        <v>2.65</v>
      </c>
      <c r="R1233">
        <v>5</v>
      </c>
      <c r="S1233">
        <v>0</v>
      </c>
      <c r="T1233">
        <v>0</v>
      </c>
      <c r="X1233" t="s">
        <v>47</v>
      </c>
      <c r="Y1233">
        <v>68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14</v>
      </c>
      <c r="AP1233">
        <v>0</v>
      </c>
      <c r="AQ1233">
        <v>8</v>
      </c>
      <c r="AR1233">
        <v>8</v>
      </c>
      <c r="AS1233">
        <v>6</v>
      </c>
      <c r="AT1233">
        <v>4</v>
      </c>
      <c r="AU1233">
        <v>8</v>
      </c>
      <c r="AV1233">
        <v>5</v>
      </c>
      <c r="AW1233">
        <v>9</v>
      </c>
      <c r="AX1233">
        <v>10</v>
      </c>
      <c r="AY1233">
        <v>7</v>
      </c>
      <c r="AZ1233">
        <v>11</v>
      </c>
      <c r="BA1233">
        <v>11</v>
      </c>
      <c r="BG1233" t="str" cm="1">
        <f t="array" ref="BG1233">_xlfn.IFS(
  ISNUMBER(SEARCH("Galaxy", Inventory[[#This Row],[Desc]])), "Samsung")</f>
        <v>Samsung</v>
      </c>
    </row>
    <row r="1234" spans="1:59" x14ac:dyDescent="0.25">
      <c r="A1234">
        <v>125498</v>
      </c>
      <c r="B1234" t="s">
        <v>3072</v>
      </c>
      <c r="C1234" t="s">
        <v>49</v>
      </c>
      <c r="D1234">
        <v>0</v>
      </c>
      <c r="E1234">
        <v>0</v>
      </c>
      <c r="G1234" t="s">
        <v>3073</v>
      </c>
      <c r="H1234" s="21">
        <v>45287.737804594908</v>
      </c>
      <c r="I1234" t="s">
        <v>5350</v>
      </c>
      <c r="J1234" t="s">
        <v>51</v>
      </c>
      <c r="K1234" t="b">
        <v>0</v>
      </c>
      <c r="N1234" t="s">
        <v>52</v>
      </c>
      <c r="O1234">
        <v>2.65</v>
      </c>
      <c r="Q1234">
        <v>2.65</v>
      </c>
      <c r="R1234">
        <v>5</v>
      </c>
      <c r="S1234">
        <v>0</v>
      </c>
      <c r="T1234">
        <v>0</v>
      </c>
      <c r="X1234" t="s">
        <v>47</v>
      </c>
      <c r="Y1234">
        <v>44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8</v>
      </c>
      <c r="AR1234">
        <v>6</v>
      </c>
      <c r="AS1234">
        <v>8</v>
      </c>
      <c r="AT1234">
        <v>3</v>
      </c>
      <c r="AU1234">
        <v>4</v>
      </c>
      <c r="AV1234">
        <v>3</v>
      </c>
      <c r="AW1234">
        <v>6</v>
      </c>
      <c r="AX1234">
        <v>5</v>
      </c>
      <c r="AY1234">
        <v>3</v>
      </c>
      <c r="AZ1234">
        <v>5</v>
      </c>
      <c r="BA1234">
        <v>5</v>
      </c>
      <c r="BG1234" t="str" cm="1">
        <f t="array" ref="BG1234">_xlfn.IFS(
  ISNUMBER(SEARCH("Galaxy", Inventory[[#This Row],[Desc]])), "Samsung")</f>
        <v>Samsung</v>
      </c>
    </row>
    <row r="1235" spans="1:59" x14ac:dyDescent="0.25">
      <c r="A1235">
        <v>125499</v>
      </c>
      <c r="B1235" t="s">
        <v>3074</v>
      </c>
      <c r="C1235" t="s">
        <v>49</v>
      </c>
      <c r="D1235">
        <v>0</v>
      </c>
      <c r="E1235">
        <v>0</v>
      </c>
      <c r="G1235" t="s">
        <v>3075</v>
      </c>
      <c r="H1235" s="21">
        <v>45287.737804594908</v>
      </c>
      <c r="I1235" t="s">
        <v>5350</v>
      </c>
      <c r="J1235" t="s">
        <v>51</v>
      </c>
      <c r="K1235" t="b">
        <v>0</v>
      </c>
      <c r="N1235" t="s">
        <v>52</v>
      </c>
      <c r="O1235">
        <v>2.65</v>
      </c>
      <c r="Q1235">
        <v>2.65</v>
      </c>
      <c r="R1235">
        <v>5</v>
      </c>
      <c r="S1235">
        <v>0</v>
      </c>
      <c r="T1235">
        <v>0</v>
      </c>
      <c r="X1235" t="s">
        <v>47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21</v>
      </c>
      <c r="AP1235">
        <v>18</v>
      </c>
      <c r="AQ1235">
        <v>11</v>
      </c>
      <c r="AR1235">
        <v>0</v>
      </c>
      <c r="AS1235">
        <v>0</v>
      </c>
      <c r="AT1235">
        <v>0</v>
      </c>
      <c r="AU1235">
        <v>31</v>
      </c>
      <c r="AV1235">
        <v>3</v>
      </c>
      <c r="AW1235">
        <v>19</v>
      </c>
      <c r="AX1235">
        <v>28</v>
      </c>
      <c r="AY1235">
        <v>1</v>
      </c>
      <c r="AZ1235">
        <v>0</v>
      </c>
      <c r="BA1235">
        <v>0</v>
      </c>
      <c r="BG1235" t="str" cm="1">
        <f t="array" ref="BG1235">_xlfn.IFS(
  ISNUMBER(SEARCH("Galaxy", Inventory[[#This Row],[Desc]])), "Samsung")</f>
        <v>Samsung</v>
      </c>
    </row>
    <row r="1236" spans="1:59" x14ac:dyDescent="0.25">
      <c r="A1236">
        <v>125500</v>
      </c>
      <c r="B1236" t="s">
        <v>3076</v>
      </c>
      <c r="C1236" t="s">
        <v>49</v>
      </c>
      <c r="D1236">
        <v>0</v>
      </c>
      <c r="E1236">
        <v>0</v>
      </c>
      <c r="G1236" t="s">
        <v>3077</v>
      </c>
      <c r="H1236" s="21">
        <v>45287.737804594908</v>
      </c>
      <c r="I1236" t="s">
        <v>5350</v>
      </c>
      <c r="J1236" t="s">
        <v>51</v>
      </c>
      <c r="K1236" t="b">
        <v>0</v>
      </c>
      <c r="N1236" t="s">
        <v>52</v>
      </c>
      <c r="O1236">
        <v>2.65</v>
      </c>
      <c r="Q1236">
        <v>2.65</v>
      </c>
      <c r="R1236">
        <v>5</v>
      </c>
      <c r="S1236">
        <v>0</v>
      </c>
      <c r="T1236">
        <v>0</v>
      </c>
      <c r="X1236" t="s">
        <v>47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</v>
      </c>
      <c r="AP1236">
        <v>6</v>
      </c>
      <c r="AQ1236">
        <v>15</v>
      </c>
      <c r="AR1236">
        <v>11</v>
      </c>
      <c r="AS1236">
        <v>2</v>
      </c>
      <c r="AT1236">
        <v>0</v>
      </c>
      <c r="AU1236">
        <v>18</v>
      </c>
      <c r="AV1236">
        <v>15</v>
      </c>
      <c r="AW1236">
        <v>4</v>
      </c>
      <c r="AX1236">
        <v>17</v>
      </c>
      <c r="AY1236">
        <v>0</v>
      </c>
      <c r="AZ1236">
        <v>0</v>
      </c>
      <c r="BA1236">
        <v>0</v>
      </c>
      <c r="BG1236" t="str" cm="1">
        <f t="array" ref="BG1236">_xlfn.IFS(
  ISNUMBER(SEARCH("Galaxy", Inventory[[#This Row],[Desc]])), "Samsung")</f>
        <v>Samsung</v>
      </c>
    </row>
    <row r="1237" spans="1:59" x14ac:dyDescent="0.25">
      <c r="A1237">
        <v>125501</v>
      </c>
      <c r="B1237" t="s">
        <v>3078</v>
      </c>
      <c r="C1237" t="s">
        <v>49</v>
      </c>
      <c r="D1237">
        <v>0</v>
      </c>
      <c r="E1237">
        <v>0</v>
      </c>
      <c r="G1237" t="s">
        <v>3079</v>
      </c>
      <c r="H1237" s="21">
        <v>45287.737804594908</v>
      </c>
      <c r="I1237" t="s">
        <v>5350</v>
      </c>
      <c r="J1237" t="s">
        <v>51</v>
      </c>
      <c r="K1237" t="b">
        <v>0</v>
      </c>
      <c r="N1237" t="s">
        <v>52</v>
      </c>
      <c r="O1237">
        <v>2.65</v>
      </c>
      <c r="Q1237">
        <v>2.65</v>
      </c>
      <c r="R1237">
        <v>5</v>
      </c>
      <c r="S1237">
        <v>0</v>
      </c>
      <c r="T1237">
        <v>0</v>
      </c>
      <c r="X1237" t="s">
        <v>47</v>
      </c>
      <c r="Y1237">
        <v>29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28</v>
      </c>
      <c r="AV1237">
        <v>11</v>
      </c>
      <c r="AW1237">
        <v>5</v>
      </c>
      <c r="AX1237">
        <v>12</v>
      </c>
      <c r="AY1237">
        <v>6</v>
      </c>
      <c r="AZ1237">
        <v>4</v>
      </c>
      <c r="BA1237">
        <v>0</v>
      </c>
      <c r="BG1237" t="str" cm="1">
        <f t="array" ref="BG1237">_xlfn.IFS(
  ISNUMBER(SEARCH("Galaxy", Inventory[[#This Row],[Desc]])), "Samsung")</f>
        <v>Samsung</v>
      </c>
    </row>
    <row r="1238" spans="1:59" x14ac:dyDescent="0.25">
      <c r="A1238">
        <v>125502</v>
      </c>
      <c r="B1238" t="s">
        <v>3080</v>
      </c>
      <c r="C1238" t="s">
        <v>49</v>
      </c>
      <c r="D1238">
        <v>0</v>
      </c>
      <c r="E1238">
        <v>0</v>
      </c>
      <c r="G1238" t="s">
        <v>3081</v>
      </c>
      <c r="H1238" s="21">
        <v>45287.737804594908</v>
      </c>
      <c r="I1238" t="s">
        <v>5350</v>
      </c>
      <c r="J1238" t="s">
        <v>51</v>
      </c>
      <c r="K1238" t="b">
        <v>0</v>
      </c>
      <c r="N1238" t="s">
        <v>52</v>
      </c>
      <c r="O1238">
        <v>2.65</v>
      </c>
      <c r="Q1238">
        <v>2.65</v>
      </c>
      <c r="R1238">
        <v>5</v>
      </c>
      <c r="S1238">
        <v>0</v>
      </c>
      <c r="T1238">
        <v>0</v>
      </c>
      <c r="X1238" t="s">
        <v>47</v>
      </c>
      <c r="Y1238">
        <v>23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9</v>
      </c>
      <c r="AP1238">
        <v>4</v>
      </c>
      <c r="AQ1238">
        <v>7</v>
      </c>
      <c r="AR1238">
        <v>8</v>
      </c>
      <c r="AS1238">
        <v>3</v>
      </c>
      <c r="AT1238">
        <v>2</v>
      </c>
      <c r="AU1238">
        <v>10</v>
      </c>
      <c r="AV1238">
        <v>8</v>
      </c>
      <c r="AW1238">
        <v>8</v>
      </c>
      <c r="AX1238">
        <v>8</v>
      </c>
      <c r="AY1238">
        <v>6</v>
      </c>
      <c r="AZ1238">
        <v>7</v>
      </c>
      <c r="BA1238">
        <v>8</v>
      </c>
      <c r="BG1238" t="str" cm="1">
        <f t="array" ref="BG1238">_xlfn.IFS(
  ISNUMBER(SEARCH("Galaxy", Inventory[[#This Row],[Desc]])), "Samsung")</f>
        <v>Samsung</v>
      </c>
    </row>
    <row r="1239" spans="1:59" x14ac:dyDescent="0.25">
      <c r="A1239">
        <v>125503</v>
      </c>
      <c r="B1239" t="s">
        <v>3082</v>
      </c>
      <c r="C1239" t="s">
        <v>49</v>
      </c>
      <c r="D1239">
        <v>0</v>
      </c>
      <c r="E1239">
        <v>0</v>
      </c>
      <c r="G1239" t="s">
        <v>3083</v>
      </c>
      <c r="H1239" s="21">
        <v>45287.737804594908</v>
      </c>
      <c r="I1239" t="s">
        <v>5350</v>
      </c>
      <c r="J1239" t="s">
        <v>51</v>
      </c>
      <c r="K1239" t="b">
        <v>0</v>
      </c>
      <c r="N1239" t="s">
        <v>52</v>
      </c>
      <c r="O1239">
        <v>2.65</v>
      </c>
      <c r="Q1239">
        <v>2.65</v>
      </c>
      <c r="R1239">
        <v>5</v>
      </c>
      <c r="S1239">
        <v>0</v>
      </c>
      <c r="T1239">
        <v>0</v>
      </c>
      <c r="X1239" t="s">
        <v>47</v>
      </c>
      <c r="Y1239">
        <v>12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11</v>
      </c>
      <c r="AP1239">
        <v>10</v>
      </c>
      <c r="AQ1239">
        <v>10</v>
      </c>
      <c r="AR1239">
        <v>13</v>
      </c>
      <c r="AS1239">
        <v>11</v>
      </c>
      <c r="AT1239">
        <v>0</v>
      </c>
      <c r="AU1239">
        <v>12</v>
      </c>
      <c r="AV1239">
        <v>7</v>
      </c>
      <c r="AW1239">
        <v>6</v>
      </c>
      <c r="AX1239">
        <v>6</v>
      </c>
      <c r="AY1239">
        <v>6</v>
      </c>
      <c r="AZ1239">
        <v>8</v>
      </c>
      <c r="BA1239">
        <v>8</v>
      </c>
      <c r="BG1239" t="str" cm="1">
        <f t="array" ref="BG1239">_xlfn.IFS(
  ISNUMBER(SEARCH("Galaxy", Inventory[[#This Row],[Desc]])), "Samsung")</f>
        <v>Samsung</v>
      </c>
    </row>
    <row r="1240" spans="1:59" x14ac:dyDescent="0.25">
      <c r="A1240">
        <v>125504</v>
      </c>
      <c r="B1240" t="s">
        <v>3084</v>
      </c>
      <c r="C1240" t="s">
        <v>49</v>
      </c>
      <c r="D1240">
        <v>0</v>
      </c>
      <c r="E1240">
        <v>0</v>
      </c>
      <c r="G1240" t="s">
        <v>3085</v>
      </c>
      <c r="H1240" s="21">
        <v>45287.737804594908</v>
      </c>
      <c r="I1240" t="s">
        <v>5350</v>
      </c>
      <c r="J1240" t="s">
        <v>51</v>
      </c>
      <c r="K1240" t="b">
        <v>0</v>
      </c>
      <c r="N1240" t="s">
        <v>52</v>
      </c>
      <c r="O1240">
        <v>2.65</v>
      </c>
      <c r="Q1240">
        <v>2.65</v>
      </c>
      <c r="R1240">
        <v>5</v>
      </c>
      <c r="S1240">
        <v>0</v>
      </c>
      <c r="T1240">
        <v>0</v>
      </c>
      <c r="X1240" t="s">
        <v>47</v>
      </c>
      <c r="Y1240">
        <v>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</v>
      </c>
      <c r="AP1240">
        <v>7</v>
      </c>
      <c r="AQ1240">
        <v>6</v>
      </c>
      <c r="AR1240">
        <v>11</v>
      </c>
      <c r="AS1240">
        <v>8</v>
      </c>
      <c r="AT1240">
        <v>4</v>
      </c>
      <c r="AU1240">
        <v>12</v>
      </c>
      <c r="AV1240">
        <v>8</v>
      </c>
      <c r="AW1240">
        <v>5</v>
      </c>
      <c r="AX1240">
        <v>5</v>
      </c>
      <c r="AY1240">
        <v>4</v>
      </c>
      <c r="AZ1240">
        <v>8</v>
      </c>
      <c r="BA1240">
        <v>7</v>
      </c>
      <c r="BG1240" t="str" cm="1">
        <f t="array" ref="BG1240">_xlfn.IFS(
  ISNUMBER(SEARCH("Galaxy", Inventory[[#This Row],[Desc]])), "Samsung")</f>
        <v>Samsung</v>
      </c>
    </row>
    <row r="1241" spans="1:59" x14ac:dyDescent="0.25">
      <c r="A1241">
        <v>125505</v>
      </c>
      <c r="B1241" t="s">
        <v>3086</v>
      </c>
      <c r="C1241" t="s">
        <v>49</v>
      </c>
      <c r="D1241">
        <v>0</v>
      </c>
      <c r="E1241">
        <v>0</v>
      </c>
      <c r="G1241" t="s">
        <v>3087</v>
      </c>
      <c r="H1241" s="21">
        <v>45287.737804594908</v>
      </c>
      <c r="I1241" t="s">
        <v>5350</v>
      </c>
      <c r="J1241" t="s">
        <v>51</v>
      </c>
      <c r="K1241" t="b">
        <v>0</v>
      </c>
      <c r="N1241" t="s">
        <v>52</v>
      </c>
      <c r="O1241">
        <v>2.65</v>
      </c>
      <c r="Q1241">
        <v>2.65</v>
      </c>
      <c r="R1241">
        <v>5</v>
      </c>
      <c r="S1241">
        <v>0</v>
      </c>
      <c r="T1241">
        <v>0</v>
      </c>
      <c r="X1241" t="s">
        <v>47</v>
      </c>
      <c r="Y1241">
        <v>22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12</v>
      </c>
      <c r="AP1241">
        <v>30</v>
      </c>
      <c r="AQ1241">
        <v>14</v>
      </c>
      <c r="AR1241">
        <v>17</v>
      </c>
      <c r="AS1241">
        <v>14</v>
      </c>
      <c r="AT1241">
        <v>15</v>
      </c>
      <c r="AU1241">
        <v>13</v>
      </c>
      <c r="AV1241">
        <v>6</v>
      </c>
      <c r="AW1241">
        <v>13</v>
      </c>
      <c r="AX1241">
        <v>8</v>
      </c>
      <c r="AY1241">
        <v>3</v>
      </c>
      <c r="AZ1241">
        <v>5</v>
      </c>
      <c r="BA1241">
        <v>5</v>
      </c>
      <c r="BG1241" t="str" cm="1">
        <f t="array" ref="BG1241">_xlfn.IFS(
  ISNUMBER(SEARCH("Galaxy", Inventory[[#This Row],[Desc]])), "Samsung")</f>
        <v>Samsung</v>
      </c>
    </row>
    <row r="1242" spans="1:59" x14ac:dyDescent="0.25">
      <c r="A1242">
        <v>125506</v>
      </c>
      <c r="B1242" t="s">
        <v>3088</v>
      </c>
      <c r="C1242" t="s">
        <v>49</v>
      </c>
      <c r="D1242">
        <v>0</v>
      </c>
      <c r="E1242">
        <v>0</v>
      </c>
      <c r="G1242" t="s">
        <v>3089</v>
      </c>
      <c r="H1242" s="21">
        <v>45287.737804594908</v>
      </c>
      <c r="I1242" t="s">
        <v>5350</v>
      </c>
      <c r="J1242" t="s">
        <v>51</v>
      </c>
      <c r="K1242" t="b">
        <v>0</v>
      </c>
      <c r="N1242" t="s">
        <v>52</v>
      </c>
      <c r="O1242">
        <v>2.65</v>
      </c>
      <c r="Q1242">
        <v>2.65</v>
      </c>
      <c r="R1242">
        <v>5</v>
      </c>
      <c r="S1242">
        <v>0</v>
      </c>
      <c r="T1242">
        <v>0</v>
      </c>
      <c r="X1242" t="s">
        <v>47</v>
      </c>
      <c r="Y1242">
        <v>24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10</v>
      </c>
      <c r="AP1242">
        <v>12</v>
      </c>
      <c r="AQ1242">
        <v>17</v>
      </c>
      <c r="AR1242">
        <v>17</v>
      </c>
      <c r="AS1242">
        <v>2</v>
      </c>
      <c r="AT1242">
        <v>2</v>
      </c>
      <c r="AU1242">
        <v>9</v>
      </c>
      <c r="AV1242">
        <v>5</v>
      </c>
      <c r="AW1242">
        <v>11</v>
      </c>
      <c r="AX1242">
        <v>10</v>
      </c>
      <c r="AY1242">
        <v>2</v>
      </c>
      <c r="AZ1242">
        <v>3</v>
      </c>
      <c r="BA1242">
        <v>2</v>
      </c>
      <c r="BG1242" t="str" cm="1">
        <f t="array" ref="BG1242">_xlfn.IFS(
  ISNUMBER(SEARCH("Galaxy", Inventory[[#This Row],[Desc]])), "Samsung")</f>
        <v>Samsung</v>
      </c>
    </row>
    <row r="1243" spans="1:59" x14ac:dyDescent="0.25">
      <c r="A1243">
        <v>125507</v>
      </c>
      <c r="B1243" t="s">
        <v>3090</v>
      </c>
      <c r="C1243" t="s">
        <v>49</v>
      </c>
      <c r="D1243">
        <v>0</v>
      </c>
      <c r="E1243">
        <v>0</v>
      </c>
      <c r="G1243" t="s">
        <v>3091</v>
      </c>
      <c r="H1243" s="21">
        <v>45287.737804594908</v>
      </c>
      <c r="I1243" t="s">
        <v>5350</v>
      </c>
      <c r="J1243" t="s">
        <v>51</v>
      </c>
      <c r="K1243" t="b">
        <v>0</v>
      </c>
      <c r="N1243" t="s">
        <v>52</v>
      </c>
      <c r="O1243">
        <v>2.65</v>
      </c>
      <c r="Q1243">
        <v>2.65</v>
      </c>
      <c r="R1243">
        <v>5</v>
      </c>
      <c r="S1243">
        <v>0</v>
      </c>
      <c r="T1243">
        <v>0</v>
      </c>
      <c r="X1243" t="s">
        <v>47</v>
      </c>
      <c r="Y1243">
        <v>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7</v>
      </c>
      <c r="AP1243">
        <v>0</v>
      </c>
      <c r="AQ1243">
        <v>9</v>
      </c>
      <c r="AR1243">
        <v>17</v>
      </c>
      <c r="AS1243">
        <v>11</v>
      </c>
      <c r="AT1243">
        <v>1</v>
      </c>
      <c r="AU1243">
        <v>7</v>
      </c>
      <c r="AV1243">
        <v>4</v>
      </c>
      <c r="AW1243">
        <v>10</v>
      </c>
      <c r="AX1243">
        <v>7</v>
      </c>
      <c r="AY1243">
        <v>4</v>
      </c>
      <c r="AZ1243">
        <v>3</v>
      </c>
      <c r="BA1243">
        <v>0</v>
      </c>
      <c r="BG1243" t="str" cm="1">
        <f t="array" ref="BG1243">_xlfn.IFS(
  ISNUMBER(SEARCH("Galaxy", Inventory[[#This Row],[Desc]])), "Samsung")</f>
        <v>Samsung</v>
      </c>
    </row>
    <row r="1244" spans="1:59" x14ac:dyDescent="0.25">
      <c r="A1244">
        <v>125508</v>
      </c>
      <c r="B1244" t="s">
        <v>3092</v>
      </c>
      <c r="C1244" t="s">
        <v>49</v>
      </c>
      <c r="D1244">
        <v>0</v>
      </c>
      <c r="E1244">
        <v>0</v>
      </c>
      <c r="G1244" t="s">
        <v>3093</v>
      </c>
      <c r="H1244" s="21">
        <v>45287.737804594908</v>
      </c>
      <c r="I1244" t="s">
        <v>5350</v>
      </c>
      <c r="J1244" t="s">
        <v>51</v>
      </c>
      <c r="K1244" t="b">
        <v>0</v>
      </c>
      <c r="N1244" t="s">
        <v>52</v>
      </c>
      <c r="O1244">
        <v>2.65</v>
      </c>
      <c r="Q1244">
        <v>2.65</v>
      </c>
      <c r="R1244">
        <v>5</v>
      </c>
      <c r="S1244">
        <v>0</v>
      </c>
      <c r="T1244">
        <v>0</v>
      </c>
      <c r="X1244" t="s">
        <v>47</v>
      </c>
      <c r="Y1244">
        <v>43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6</v>
      </c>
      <c r="AR1244">
        <v>20</v>
      </c>
      <c r="AS1244">
        <v>5</v>
      </c>
      <c r="AT1244">
        <v>5</v>
      </c>
      <c r="AU1244">
        <v>8</v>
      </c>
      <c r="AV1244">
        <v>5</v>
      </c>
      <c r="AW1244">
        <v>0</v>
      </c>
      <c r="AX1244">
        <v>2</v>
      </c>
      <c r="AY1244">
        <v>0</v>
      </c>
      <c r="AZ1244">
        <v>4</v>
      </c>
      <c r="BA1244">
        <v>3</v>
      </c>
      <c r="BG1244" t="str" cm="1">
        <f t="array" ref="BG1244">_xlfn.IFS(
  ISNUMBER(SEARCH("Galaxy", Inventory[[#This Row],[Desc]])), "Samsung")</f>
        <v>Samsung</v>
      </c>
    </row>
    <row r="1245" spans="1:59" x14ac:dyDescent="0.25">
      <c r="A1245">
        <v>125509</v>
      </c>
      <c r="B1245" t="s">
        <v>3094</v>
      </c>
      <c r="C1245" t="s">
        <v>49</v>
      </c>
      <c r="D1245">
        <v>0</v>
      </c>
      <c r="E1245">
        <v>0</v>
      </c>
      <c r="G1245" t="s">
        <v>3095</v>
      </c>
      <c r="H1245" s="21">
        <v>45287.737804594908</v>
      </c>
      <c r="I1245" t="s">
        <v>5350</v>
      </c>
      <c r="J1245" t="s">
        <v>51</v>
      </c>
      <c r="K1245" t="b">
        <v>0</v>
      </c>
      <c r="N1245" t="s">
        <v>52</v>
      </c>
      <c r="O1245">
        <v>2.65</v>
      </c>
      <c r="Q1245">
        <v>2.65</v>
      </c>
      <c r="R1245">
        <v>5</v>
      </c>
      <c r="S1245">
        <v>0</v>
      </c>
      <c r="T1245">
        <v>0</v>
      </c>
      <c r="X1245" t="s">
        <v>47</v>
      </c>
      <c r="Y1245">
        <v>52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7</v>
      </c>
      <c r="AR1245">
        <v>13</v>
      </c>
      <c r="AS1245">
        <v>2</v>
      </c>
      <c r="AT1245">
        <v>3</v>
      </c>
      <c r="AU1245">
        <v>10</v>
      </c>
      <c r="AV1245">
        <v>5</v>
      </c>
      <c r="AW1245">
        <v>0</v>
      </c>
      <c r="AX1245">
        <v>2</v>
      </c>
      <c r="AY1245">
        <v>0</v>
      </c>
      <c r="AZ1245">
        <v>5</v>
      </c>
      <c r="BA1245">
        <v>2</v>
      </c>
      <c r="BG1245" t="str" cm="1">
        <f t="array" ref="BG1245">_xlfn.IFS(
  ISNUMBER(SEARCH("Galaxy", Inventory[[#This Row],[Desc]])), "Samsung")</f>
        <v>Samsung</v>
      </c>
    </row>
    <row r="1246" spans="1:59" x14ac:dyDescent="0.25">
      <c r="A1246">
        <v>125510</v>
      </c>
      <c r="B1246" t="s">
        <v>3096</v>
      </c>
      <c r="C1246" t="s">
        <v>49</v>
      </c>
      <c r="D1246">
        <v>0</v>
      </c>
      <c r="E1246">
        <v>0</v>
      </c>
      <c r="G1246" t="s">
        <v>3097</v>
      </c>
      <c r="H1246" s="21">
        <v>45287.737804594908</v>
      </c>
      <c r="I1246" t="s">
        <v>5350</v>
      </c>
      <c r="J1246" t="s">
        <v>51</v>
      </c>
      <c r="K1246" t="b">
        <v>0</v>
      </c>
      <c r="N1246" t="s">
        <v>52</v>
      </c>
      <c r="O1246">
        <v>2.65</v>
      </c>
      <c r="Q1246">
        <v>2.65</v>
      </c>
      <c r="R1246">
        <v>5</v>
      </c>
      <c r="S1246">
        <v>0</v>
      </c>
      <c r="T1246">
        <v>0</v>
      </c>
      <c r="X1246" t="s">
        <v>47</v>
      </c>
      <c r="Y1246">
        <v>58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7</v>
      </c>
      <c r="AP1246">
        <v>2</v>
      </c>
      <c r="AQ1246">
        <v>1</v>
      </c>
      <c r="AR1246">
        <v>6</v>
      </c>
      <c r="AS1246">
        <v>6</v>
      </c>
      <c r="AT1246">
        <v>2</v>
      </c>
      <c r="AU1246">
        <v>3</v>
      </c>
      <c r="AV1246">
        <v>4</v>
      </c>
      <c r="AW1246">
        <v>7</v>
      </c>
      <c r="AX1246">
        <v>6</v>
      </c>
      <c r="AY1246">
        <v>4</v>
      </c>
      <c r="AZ1246">
        <v>1</v>
      </c>
      <c r="BA1246">
        <v>3</v>
      </c>
      <c r="BG1246" t="str" cm="1">
        <f t="array" ref="BG1246">_xlfn.IFS(
  ISNUMBER(SEARCH("Galaxy", Inventory[[#This Row],[Desc]])), "Samsung")</f>
        <v>Samsung</v>
      </c>
    </row>
    <row r="1247" spans="1:59" x14ac:dyDescent="0.25">
      <c r="A1247">
        <v>125511</v>
      </c>
      <c r="B1247" t="s">
        <v>3098</v>
      </c>
      <c r="C1247" t="s">
        <v>49</v>
      </c>
      <c r="D1247">
        <v>0</v>
      </c>
      <c r="E1247">
        <v>0</v>
      </c>
      <c r="G1247" t="s">
        <v>3099</v>
      </c>
      <c r="H1247" s="21">
        <v>45287.737804594908</v>
      </c>
      <c r="I1247" t="s">
        <v>5350</v>
      </c>
      <c r="J1247" t="s">
        <v>51</v>
      </c>
      <c r="K1247" t="b">
        <v>0</v>
      </c>
      <c r="N1247" t="s">
        <v>52</v>
      </c>
      <c r="O1247">
        <v>2.65</v>
      </c>
      <c r="Q1247">
        <v>2.65</v>
      </c>
      <c r="R1247">
        <v>5</v>
      </c>
      <c r="S1247">
        <v>0</v>
      </c>
      <c r="T1247">
        <v>0</v>
      </c>
      <c r="X1247" t="s">
        <v>47</v>
      </c>
      <c r="Y1247">
        <v>45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22</v>
      </c>
      <c r="AS1247">
        <v>7</v>
      </c>
      <c r="AT1247">
        <v>4</v>
      </c>
      <c r="AU1247">
        <v>4</v>
      </c>
      <c r="AV1247">
        <v>3</v>
      </c>
      <c r="AW1247">
        <v>1</v>
      </c>
      <c r="AX1247">
        <v>2</v>
      </c>
      <c r="AY1247">
        <v>1</v>
      </c>
      <c r="AZ1247">
        <v>1</v>
      </c>
      <c r="BA1247">
        <v>4</v>
      </c>
      <c r="BG1247" t="str" cm="1">
        <f t="array" ref="BG1247">_xlfn.IFS(
  ISNUMBER(SEARCH("Galaxy", Inventory[[#This Row],[Desc]])), "Samsung")</f>
        <v>Samsung</v>
      </c>
    </row>
    <row r="1248" spans="1:59" x14ac:dyDescent="0.25">
      <c r="A1248">
        <v>125512</v>
      </c>
      <c r="B1248" t="s">
        <v>3100</v>
      </c>
      <c r="C1248" t="s">
        <v>49</v>
      </c>
      <c r="D1248">
        <v>0</v>
      </c>
      <c r="E1248">
        <v>0</v>
      </c>
      <c r="G1248" t="s">
        <v>3101</v>
      </c>
      <c r="H1248" s="21">
        <v>45287.737804594908</v>
      </c>
      <c r="I1248" t="s">
        <v>5350</v>
      </c>
      <c r="J1248" t="s">
        <v>51</v>
      </c>
      <c r="K1248" t="b">
        <v>0</v>
      </c>
      <c r="N1248" t="s">
        <v>52</v>
      </c>
      <c r="O1248">
        <v>2.65</v>
      </c>
      <c r="Q1248">
        <v>2.65</v>
      </c>
      <c r="R1248">
        <v>5</v>
      </c>
      <c r="S1248">
        <v>0</v>
      </c>
      <c r="T1248">
        <v>0</v>
      </c>
      <c r="X1248" t="s">
        <v>47</v>
      </c>
      <c r="Y1248">
        <v>26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16</v>
      </c>
      <c r="AP1248">
        <v>5</v>
      </c>
      <c r="AQ1248">
        <v>9</v>
      </c>
      <c r="AR1248">
        <v>12</v>
      </c>
      <c r="AS1248">
        <v>13</v>
      </c>
      <c r="AT1248">
        <v>8</v>
      </c>
      <c r="AU1248">
        <v>9</v>
      </c>
      <c r="AV1248">
        <v>12</v>
      </c>
      <c r="AW1248">
        <v>8</v>
      </c>
      <c r="AX1248">
        <v>10</v>
      </c>
      <c r="AY1248">
        <v>7</v>
      </c>
      <c r="AZ1248">
        <v>9</v>
      </c>
      <c r="BA1248">
        <v>8</v>
      </c>
      <c r="BG1248" t="str" cm="1">
        <f t="array" ref="BG1248">_xlfn.IFS(
  ISNUMBER(SEARCH("Galaxy", Inventory[[#This Row],[Desc]])), "Samsung")</f>
        <v>Samsung</v>
      </c>
    </row>
    <row r="1249" spans="1:59" x14ac:dyDescent="0.25">
      <c r="A1249">
        <v>125513</v>
      </c>
      <c r="B1249" t="s">
        <v>3102</v>
      </c>
      <c r="C1249" t="s">
        <v>49</v>
      </c>
      <c r="D1249">
        <v>0</v>
      </c>
      <c r="E1249">
        <v>0</v>
      </c>
      <c r="G1249" t="s">
        <v>3103</v>
      </c>
      <c r="H1249" s="21">
        <v>45287.737804594908</v>
      </c>
      <c r="I1249" t="s">
        <v>5350</v>
      </c>
      <c r="J1249" t="s">
        <v>51</v>
      </c>
      <c r="K1249" t="b">
        <v>0</v>
      </c>
      <c r="N1249" t="s">
        <v>52</v>
      </c>
      <c r="O1249">
        <v>2.65</v>
      </c>
      <c r="Q1249">
        <v>2.65</v>
      </c>
      <c r="R1249">
        <v>5</v>
      </c>
      <c r="S1249">
        <v>0</v>
      </c>
      <c r="T1249">
        <v>0</v>
      </c>
      <c r="X1249" t="s">
        <v>47</v>
      </c>
      <c r="Y1249">
        <v>36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10</v>
      </c>
      <c r="AR1249">
        <v>9</v>
      </c>
      <c r="AS1249">
        <v>7</v>
      </c>
      <c r="AT1249">
        <v>3</v>
      </c>
      <c r="AU1249">
        <v>16</v>
      </c>
      <c r="AV1249">
        <v>12</v>
      </c>
      <c r="AW1249">
        <v>12</v>
      </c>
      <c r="AX1249">
        <v>10</v>
      </c>
      <c r="AY1249">
        <v>4</v>
      </c>
      <c r="AZ1249">
        <v>6</v>
      </c>
      <c r="BA1249">
        <v>6</v>
      </c>
      <c r="BG1249" t="str" cm="1">
        <f t="array" ref="BG1249">_xlfn.IFS(
  ISNUMBER(SEARCH("Galaxy", Inventory[[#This Row],[Desc]])), "Samsung")</f>
        <v>Samsung</v>
      </c>
    </row>
    <row r="1250" spans="1:59" x14ac:dyDescent="0.25">
      <c r="A1250">
        <v>125514</v>
      </c>
      <c r="B1250" t="s">
        <v>3104</v>
      </c>
      <c r="C1250" t="s">
        <v>49</v>
      </c>
      <c r="D1250">
        <v>0</v>
      </c>
      <c r="E1250">
        <v>0</v>
      </c>
      <c r="G1250" t="s">
        <v>3105</v>
      </c>
      <c r="H1250" s="21">
        <v>45287.737804594908</v>
      </c>
      <c r="I1250" t="s">
        <v>5350</v>
      </c>
      <c r="J1250" t="s">
        <v>51</v>
      </c>
      <c r="K1250" t="b">
        <v>0</v>
      </c>
      <c r="N1250" t="s">
        <v>52</v>
      </c>
      <c r="O1250">
        <v>2.65</v>
      </c>
      <c r="Q1250">
        <v>2.65</v>
      </c>
      <c r="R1250">
        <v>5</v>
      </c>
      <c r="S1250">
        <v>0</v>
      </c>
      <c r="T1250">
        <v>0</v>
      </c>
      <c r="X1250" t="s">
        <v>47</v>
      </c>
      <c r="Y1250">
        <v>12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17</v>
      </c>
      <c r="AP1250">
        <v>0</v>
      </c>
      <c r="AQ1250">
        <v>9</v>
      </c>
      <c r="AR1250">
        <v>8</v>
      </c>
      <c r="AS1250">
        <v>2</v>
      </c>
      <c r="AT1250">
        <v>0</v>
      </c>
      <c r="AU1250">
        <v>10</v>
      </c>
      <c r="AV1250">
        <v>7</v>
      </c>
      <c r="AW1250">
        <v>9</v>
      </c>
      <c r="AX1250">
        <v>11</v>
      </c>
      <c r="AY1250">
        <v>3</v>
      </c>
      <c r="AZ1250">
        <v>6</v>
      </c>
      <c r="BA1250">
        <v>0</v>
      </c>
      <c r="BG1250" t="str" cm="1">
        <f t="array" ref="BG1250">_xlfn.IFS(
  ISNUMBER(SEARCH("Galaxy", Inventory[[#This Row],[Desc]])), "Samsung")</f>
        <v>Samsung</v>
      </c>
    </row>
    <row r="1251" spans="1:59" x14ac:dyDescent="0.25">
      <c r="A1251">
        <v>125515</v>
      </c>
      <c r="B1251" t="s">
        <v>3106</v>
      </c>
      <c r="C1251" t="s">
        <v>49</v>
      </c>
      <c r="D1251">
        <v>0</v>
      </c>
      <c r="E1251">
        <v>0</v>
      </c>
      <c r="G1251" t="s">
        <v>3107</v>
      </c>
      <c r="H1251" s="21">
        <v>45287.737804594908</v>
      </c>
      <c r="I1251" t="s">
        <v>5350</v>
      </c>
      <c r="J1251" t="s">
        <v>51</v>
      </c>
      <c r="K1251" t="b">
        <v>0</v>
      </c>
      <c r="N1251" t="s">
        <v>52</v>
      </c>
      <c r="O1251">
        <v>2.65</v>
      </c>
      <c r="Q1251">
        <v>2.65</v>
      </c>
      <c r="R1251">
        <v>5</v>
      </c>
      <c r="S1251">
        <v>0</v>
      </c>
      <c r="T1251">
        <v>0</v>
      </c>
      <c r="X1251" t="s">
        <v>47</v>
      </c>
      <c r="Y1251">
        <v>13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5</v>
      </c>
      <c r="AR1251">
        <v>8</v>
      </c>
      <c r="AS1251">
        <v>7</v>
      </c>
      <c r="AT1251">
        <v>8</v>
      </c>
      <c r="AU1251">
        <v>13</v>
      </c>
      <c r="AV1251">
        <v>4</v>
      </c>
      <c r="AW1251">
        <v>7</v>
      </c>
      <c r="AX1251">
        <v>5</v>
      </c>
      <c r="AY1251">
        <v>3</v>
      </c>
      <c r="AZ1251">
        <v>3</v>
      </c>
      <c r="BA1251">
        <v>5</v>
      </c>
      <c r="BG1251" t="str" cm="1">
        <f t="array" ref="BG1251">_xlfn.IFS(
  ISNUMBER(SEARCH("Galaxy", Inventory[[#This Row],[Desc]])), "Samsung")</f>
        <v>Samsung</v>
      </c>
    </row>
    <row r="1252" spans="1:59" x14ac:dyDescent="0.25">
      <c r="A1252">
        <v>125528</v>
      </c>
      <c r="B1252" t="s">
        <v>3135</v>
      </c>
      <c r="C1252" t="s">
        <v>49</v>
      </c>
      <c r="D1252">
        <v>0</v>
      </c>
      <c r="E1252">
        <v>0</v>
      </c>
      <c r="G1252" t="s">
        <v>3136</v>
      </c>
      <c r="H1252" s="21">
        <v>45351.402416898149</v>
      </c>
      <c r="I1252" t="s">
        <v>5350</v>
      </c>
      <c r="J1252" t="s">
        <v>51</v>
      </c>
      <c r="K1252" t="b">
        <v>0</v>
      </c>
      <c r="N1252" t="s">
        <v>52</v>
      </c>
      <c r="O1252">
        <v>2.93</v>
      </c>
      <c r="Q1252">
        <v>2.93</v>
      </c>
      <c r="R1252">
        <v>4.5453999999999999</v>
      </c>
      <c r="S1252">
        <v>0</v>
      </c>
      <c r="T1252">
        <v>0</v>
      </c>
      <c r="X1252" t="s">
        <v>47</v>
      </c>
      <c r="Y1252">
        <v>20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20</v>
      </c>
      <c r="AP1252">
        <v>10</v>
      </c>
      <c r="AQ1252">
        <v>2</v>
      </c>
      <c r="AR1252">
        <v>4</v>
      </c>
      <c r="AS1252">
        <v>4</v>
      </c>
      <c r="AT1252">
        <v>4</v>
      </c>
      <c r="AU1252">
        <v>8</v>
      </c>
      <c r="AV1252">
        <v>18</v>
      </c>
      <c r="AW1252">
        <v>0</v>
      </c>
      <c r="AX1252">
        <v>3</v>
      </c>
      <c r="AY1252">
        <v>3</v>
      </c>
      <c r="AZ1252">
        <v>4</v>
      </c>
      <c r="BA1252">
        <v>7</v>
      </c>
      <c r="BG1252" t="str" cm="1">
        <f t="array" ref="BG1252">_xlfn.IFS(
  ISNUMBER(SEARCH("Galaxy", Inventory[[#This Row],[Desc]])), "Samsung")</f>
        <v>Samsung</v>
      </c>
    </row>
    <row r="1253" spans="1:59" x14ac:dyDescent="0.25">
      <c r="A1253">
        <v>125529</v>
      </c>
      <c r="B1253" t="s">
        <v>3137</v>
      </c>
      <c r="C1253" t="s">
        <v>49</v>
      </c>
      <c r="D1253">
        <v>0</v>
      </c>
      <c r="E1253">
        <v>0</v>
      </c>
      <c r="G1253" t="s">
        <v>3138</v>
      </c>
      <c r="H1253" s="21">
        <v>45351.402416898149</v>
      </c>
      <c r="I1253" t="s">
        <v>5350</v>
      </c>
      <c r="J1253" t="s">
        <v>51</v>
      </c>
      <c r="K1253" t="b">
        <v>0</v>
      </c>
      <c r="N1253" t="s">
        <v>52</v>
      </c>
      <c r="O1253">
        <v>2.93</v>
      </c>
      <c r="Q1253">
        <v>2.93</v>
      </c>
      <c r="R1253">
        <v>4.5453999999999999</v>
      </c>
      <c r="S1253">
        <v>0</v>
      </c>
      <c r="T1253">
        <v>0</v>
      </c>
      <c r="X1253" t="s">
        <v>47</v>
      </c>
      <c r="Y1253">
        <v>41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22</v>
      </c>
      <c r="AP1253">
        <v>8</v>
      </c>
      <c r="AQ1253">
        <v>2</v>
      </c>
      <c r="AR1253">
        <v>5</v>
      </c>
      <c r="AS1253">
        <v>5</v>
      </c>
      <c r="AT1253">
        <v>3</v>
      </c>
      <c r="AU1253">
        <v>2</v>
      </c>
      <c r="AV1253">
        <v>1</v>
      </c>
      <c r="AW1253">
        <v>10</v>
      </c>
      <c r="AX1253">
        <v>8</v>
      </c>
      <c r="AY1253">
        <v>1</v>
      </c>
      <c r="AZ1253">
        <v>3</v>
      </c>
      <c r="BA1253">
        <v>2</v>
      </c>
      <c r="BG1253" t="str" cm="1">
        <f t="array" ref="BG1253">_xlfn.IFS(
  ISNUMBER(SEARCH("Galaxy", Inventory[[#This Row],[Desc]])), "Samsung")</f>
        <v>Samsung</v>
      </c>
    </row>
    <row r="1254" spans="1:59" x14ac:dyDescent="0.25">
      <c r="A1254">
        <v>125530</v>
      </c>
      <c r="B1254" t="s">
        <v>3139</v>
      </c>
      <c r="C1254" t="s">
        <v>49</v>
      </c>
      <c r="D1254">
        <v>0</v>
      </c>
      <c r="E1254">
        <v>0</v>
      </c>
      <c r="G1254" t="s">
        <v>3140</v>
      </c>
      <c r="H1254" s="21">
        <v>45351.402416898149</v>
      </c>
      <c r="I1254" t="s">
        <v>5350</v>
      </c>
      <c r="J1254" t="s">
        <v>51</v>
      </c>
      <c r="K1254" t="b">
        <v>0</v>
      </c>
      <c r="N1254" t="s">
        <v>52</v>
      </c>
      <c r="O1254">
        <v>2.93</v>
      </c>
      <c r="Q1254">
        <v>2.93</v>
      </c>
      <c r="R1254">
        <v>4.5453999999999999</v>
      </c>
      <c r="S1254">
        <v>0</v>
      </c>
      <c r="T1254">
        <v>0</v>
      </c>
      <c r="X1254" t="s">
        <v>47</v>
      </c>
      <c r="Y1254">
        <v>43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25</v>
      </c>
      <c r="AP1254">
        <v>12</v>
      </c>
      <c r="AQ1254">
        <v>9</v>
      </c>
      <c r="AR1254">
        <v>8</v>
      </c>
      <c r="AS1254">
        <v>4</v>
      </c>
      <c r="AT1254">
        <v>0</v>
      </c>
      <c r="AU1254">
        <v>2</v>
      </c>
      <c r="AV1254">
        <v>9</v>
      </c>
      <c r="AW1254">
        <v>11</v>
      </c>
      <c r="AX1254">
        <v>12</v>
      </c>
      <c r="AY1254">
        <v>8</v>
      </c>
      <c r="AZ1254">
        <v>10</v>
      </c>
      <c r="BA1254">
        <v>9</v>
      </c>
      <c r="BG1254" t="str" cm="1">
        <f t="array" ref="BG1254">_xlfn.IFS(
  ISNUMBER(SEARCH("Galaxy", Inventory[[#This Row],[Desc]])), "Samsung")</f>
        <v>Samsung</v>
      </c>
    </row>
    <row r="1255" spans="1:59" x14ac:dyDescent="0.25">
      <c r="A1255">
        <v>125531</v>
      </c>
      <c r="B1255" t="s">
        <v>3141</v>
      </c>
      <c r="C1255" t="s">
        <v>49</v>
      </c>
      <c r="D1255">
        <v>0</v>
      </c>
      <c r="E1255">
        <v>0</v>
      </c>
      <c r="G1255" t="s">
        <v>3142</v>
      </c>
      <c r="H1255" s="21">
        <v>45351.402416898149</v>
      </c>
      <c r="I1255" t="s">
        <v>5350</v>
      </c>
      <c r="J1255" t="s">
        <v>51</v>
      </c>
      <c r="K1255" t="b">
        <v>0</v>
      </c>
      <c r="N1255" t="s">
        <v>52</v>
      </c>
      <c r="O1255">
        <v>2.93</v>
      </c>
      <c r="Q1255">
        <v>2.93</v>
      </c>
      <c r="R1255">
        <v>4.5453999999999999</v>
      </c>
      <c r="S1255">
        <v>0</v>
      </c>
      <c r="T1255">
        <v>0</v>
      </c>
      <c r="X1255" t="s">
        <v>47</v>
      </c>
      <c r="Y1255">
        <v>55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33</v>
      </c>
      <c r="AP1255">
        <v>7</v>
      </c>
      <c r="AQ1255">
        <v>6</v>
      </c>
      <c r="AR1255">
        <v>7</v>
      </c>
      <c r="AS1255">
        <v>1</v>
      </c>
      <c r="AT1255">
        <v>0</v>
      </c>
      <c r="AU1255">
        <v>4</v>
      </c>
      <c r="AV1255">
        <v>4</v>
      </c>
      <c r="AW1255">
        <v>9</v>
      </c>
      <c r="AX1255">
        <v>16</v>
      </c>
      <c r="AY1255">
        <v>9</v>
      </c>
      <c r="AZ1255">
        <v>3</v>
      </c>
      <c r="BA1255">
        <v>5</v>
      </c>
      <c r="BG1255" t="str" cm="1">
        <f t="array" ref="BG1255">_xlfn.IFS(
  ISNUMBER(SEARCH("Galaxy", Inventory[[#This Row],[Desc]])), "Samsung")</f>
        <v>Samsung</v>
      </c>
    </row>
    <row r="1256" spans="1:59" x14ac:dyDescent="0.25">
      <c r="A1256">
        <v>125532</v>
      </c>
      <c r="B1256" t="s">
        <v>3143</v>
      </c>
      <c r="C1256" t="s">
        <v>49</v>
      </c>
      <c r="D1256">
        <v>0</v>
      </c>
      <c r="E1256">
        <v>0</v>
      </c>
      <c r="G1256" t="s">
        <v>3144</v>
      </c>
      <c r="H1256" s="21">
        <v>45351.402416898149</v>
      </c>
      <c r="I1256" t="s">
        <v>5350</v>
      </c>
      <c r="J1256" t="s">
        <v>51</v>
      </c>
      <c r="K1256" t="b">
        <v>0</v>
      </c>
      <c r="N1256" t="s">
        <v>52</v>
      </c>
      <c r="O1256">
        <v>2.93</v>
      </c>
      <c r="Q1256">
        <v>2.93</v>
      </c>
      <c r="R1256">
        <v>4.5453999999999999</v>
      </c>
      <c r="S1256">
        <v>0</v>
      </c>
      <c r="T1256">
        <v>0</v>
      </c>
      <c r="X1256" t="s">
        <v>47</v>
      </c>
      <c r="Y1256">
        <v>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27</v>
      </c>
      <c r="AP1256">
        <v>6</v>
      </c>
      <c r="AQ1256">
        <v>9</v>
      </c>
      <c r="AR1256">
        <v>3</v>
      </c>
      <c r="AS1256">
        <v>6</v>
      </c>
      <c r="AT1256">
        <v>2</v>
      </c>
      <c r="AU1256">
        <v>0</v>
      </c>
      <c r="AV1256">
        <v>3</v>
      </c>
      <c r="AW1256">
        <v>0</v>
      </c>
      <c r="AX1256">
        <v>1</v>
      </c>
      <c r="AY1256">
        <v>0</v>
      </c>
      <c r="AZ1256">
        <v>0</v>
      </c>
      <c r="BA1256">
        <v>0</v>
      </c>
      <c r="BG1256" t="str" cm="1">
        <f t="array" ref="BG1256">_xlfn.IFS(
  ISNUMBER(SEARCH("Galaxy", Inventory[[#This Row],[Desc]])), "Samsung")</f>
        <v>Samsung</v>
      </c>
    </row>
    <row r="1257" spans="1:59" x14ac:dyDescent="0.25">
      <c r="A1257">
        <v>125533</v>
      </c>
      <c r="B1257" t="s">
        <v>3145</v>
      </c>
      <c r="C1257" t="s">
        <v>49</v>
      </c>
      <c r="D1257">
        <v>0</v>
      </c>
      <c r="E1257">
        <v>0</v>
      </c>
      <c r="G1257" t="s">
        <v>3146</v>
      </c>
      <c r="H1257" s="21">
        <v>45351.402416898149</v>
      </c>
      <c r="I1257" t="s">
        <v>5350</v>
      </c>
      <c r="J1257" t="s">
        <v>51</v>
      </c>
      <c r="K1257" t="b">
        <v>0</v>
      </c>
      <c r="N1257" t="s">
        <v>52</v>
      </c>
      <c r="O1257">
        <v>2.93</v>
      </c>
      <c r="Q1257">
        <v>2.93</v>
      </c>
      <c r="R1257">
        <v>4.5453999999999999</v>
      </c>
      <c r="S1257">
        <v>0</v>
      </c>
      <c r="T1257">
        <v>0</v>
      </c>
      <c r="X1257" t="s">
        <v>47</v>
      </c>
      <c r="Y1257">
        <v>18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24</v>
      </c>
      <c r="AP1257">
        <v>22</v>
      </c>
      <c r="AQ1257">
        <v>17</v>
      </c>
      <c r="AR1257">
        <v>6</v>
      </c>
      <c r="AS1257">
        <v>6</v>
      </c>
      <c r="AT1257">
        <v>8</v>
      </c>
      <c r="AU1257">
        <v>13</v>
      </c>
      <c r="AV1257">
        <v>11</v>
      </c>
      <c r="AW1257">
        <v>8</v>
      </c>
      <c r="AX1257">
        <v>12</v>
      </c>
      <c r="AY1257">
        <v>5</v>
      </c>
      <c r="AZ1257">
        <v>3</v>
      </c>
      <c r="BA1257">
        <v>0</v>
      </c>
      <c r="BG1257" t="str" cm="1">
        <f t="array" ref="BG1257">_xlfn.IFS(
  ISNUMBER(SEARCH("Galaxy", Inventory[[#This Row],[Desc]])), "Samsung")</f>
        <v>Samsung</v>
      </c>
    </row>
    <row r="1258" spans="1:59" x14ac:dyDescent="0.25">
      <c r="A1258">
        <v>125534</v>
      </c>
      <c r="B1258" t="s">
        <v>3147</v>
      </c>
      <c r="C1258" t="s">
        <v>49</v>
      </c>
      <c r="D1258">
        <v>0</v>
      </c>
      <c r="E1258">
        <v>0</v>
      </c>
      <c r="G1258" t="s">
        <v>3148</v>
      </c>
      <c r="H1258" s="21">
        <v>45351.402416898149</v>
      </c>
      <c r="I1258" t="s">
        <v>5350</v>
      </c>
      <c r="J1258" t="s">
        <v>51</v>
      </c>
      <c r="K1258" t="b">
        <v>0</v>
      </c>
      <c r="N1258" t="s">
        <v>52</v>
      </c>
      <c r="O1258">
        <v>2.93</v>
      </c>
      <c r="Q1258">
        <v>2.93</v>
      </c>
      <c r="R1258">
        <v>4.5453999999999999</v>
      </c>
      <c r="S1258">
        <v>0</v>
      </c>
      <c r="T1258">
        <v>0</v>
      </c>
      <c r="X1258" t="s">
        <v>47</v>
      </c>
      <c r="Y1258">
        <v>105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19</v>
      </c>
      <c r="AP1258">
        <v>7</v>
      </c>
      <c r="AQ1258">
        <v>3</v>
      </c>
      <c r="AR1258">
        <v>3</v>
      </c>
      <c r="AS1258">
        <v>1</v>
      </c>
      <c r="AT1258">
        <v>1</v>
      </c>
      <c r="AU1258">
        <v>2</v>
      </c>
      <c r="AV1258">
        <v>8</v>
      </c>
      <c r="AW1258">
        <v>5</v>
      </c>
      <c r="AX1258">
        <v>3</v>
      </c>
      <c r="AY1258">
        <v>4</v>
      </c>
      <c r="AZ1258">
        <v>5</v>
      </c>
      <c r="BA1258">
        <v>0</v>
      </c>
      <c r="BG1258" t="str" cm="1">
        <f t="array" ref="BG1258">_xlfn.IFS(
  ISNUMBER(SEARCH("Galaxy", Inventory[[#This Row],[Desc]])), "Samsung")</f>
        <v>Samsung</v>
      </c>
    </row>
    <row r="1259" spans="1:59" x14ac:dyDescent="0.25">
      <c r="A1259">
        <v>125535</v>
      </c>
      <c r="B1259" t="s">
        <v>3149</v>
      </c>
      <c r="C1259" t="s">
        <v>49</v>
      </c>
      <c r="D1259">
        <v>0</v>
      </c>
      <c r="E1259">
        <v>0</v>
      </c>
      <c r="G1259" t="s">
        <v>3150</v>
      </c>
      <c r="H1259" s="21">
        <v>45351.402416898149</v>
      </c>
      <c r="I1259" t="s">
        <v>5350</v>
      </c>
      <c r="J1259" t="s">
        <v>51</v>
      </c>
      <c r="K1259" t="b">
        <v>0</v>
      </c>
      <c r="N1259" t="s">
        <v>52</v>
      </c>
      <c r="O1259">
        <v>2.93</v>
      </c>
      <c r="Q1259">
        <v>2.93</v>
      </c>
      <c r="R1259">
        <v>4.5453999999999999</v>
      </c>
      <c r="S1259">
        <v>0</v>
      </c>
      <c r="T1259">
        <v>0</v>
      </c>
      <c r="X1259" t="s">
        <v>47</v>
      </c>
      <c r="Y1259">
        <v>62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24</v>
      </c>
      <c r="AP1259">
        <v>11</v>
      </c>
      <c r="AQ1259">
        <v>15</v>
      </c>
      <c r="AR1259">
        <v>10</v>
      </c>
      <c r="AS1259">
        <v>15</v>
      </c>
      <c r="AT1259">
        <v>9</v>
      </c>
      <c r="AU1259">
        <v>17</v>
      </c>
      <c r="AV1259">
        <v>13</v>
      </c>
      <c r="AW1259">
        <v>19</v>
      </c>
      <c r="AX1259">
        <v>5</v>
      </c>
      <c r="AY1259">
        <v>14</v>
      </c>
      <c r="AZ1259">
        <v>6</v>
      </c>
      <c r="BA1259">
        <v>7</v>
      </c>
      <c r="BG1259" t="str" cm="1">
        <f t="array" ref="BG1259">_xlfn.IFS(
  ISNUMBER(SEARCH("Galaxy", Inventory[[#This Row],[Desc]])), "Samsung")</f>
        <v>Samsung</v>
      </c>
    </row>
    <row r="1260" spans="1:59" x14ac:dyDescent="0.25">
      <c r="A1260">
        <v>125536</v>
      </c>
      <c r="B1260" t="s">
        <v>3151</v>
      </c>
      <c r="C1260" t="s">
        <v>49</v>
      </c>
      <c r="D1260">
        <v>0</v>
      </c>
      <c r="E1260">
        <v>0</v>
      </c>
      <c r="G1260" t="s">
        <v>3152</v>
      </c>
      <c r="H1260" s="21">
        <v>45351.402416898149</v>
      </c>
      <c r="I1260" t="s">
        <v>5350</v>
      </c>
      <c r="J1260" t="s">
        <v>51</v>
      </c>
      <c r="K1260" t="b">
        <v>0</v>
      </c>
      <c r="N1260" t="s">
        <v>52</v>
      </c>
      <c r="O1260">
        <v>2.93</v>
      </c>
      <c r="Q1260">
        <v>2.93</v>
      </c>
      <c r="R1260">
        <v>4.5453999999999999</v>
      </c>
      <c r="S1260">
        <v>0</v>
      </c>
      <c r="T1260">
        <v>0</v>
      </c>
      <c r="X1260" t="s">
        <v>47</v>
      </c>
      <c r="Y1260">
        <v>102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27</v>
      </c>
      <c r="AP1260">
        <v>7</v>
      </c>
      <c r="AQ1260">
        <v>5</v>
      </c>
      <c r="AR1260">
        <v>3</v>
      </c>
      <c r="AS1260">
        <v>3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G1260" t="str" cm="1">
        <f t="array" ref="BG1260">_xlfn.IFS(
  ISNUMBER(SEARCH("Galaxy", Inventory[[#This Row],[Desc]])), "Samsung")</f>
        <v>Samsung</v>
      </c>
    </row>
    <row r="1261" spans="1:59" x14ac:dyDescent="0.25">
      <c r="A1261">
        <v>125537</v>
      </c>
      <c r="B1261" t="s">
        <v>3153</v>
      </c>
      <c r="C1261" t="s">
        <v>49</v>
      </c>
      <c r="D1261">
        <v>0</v>
      </c>
      <c r="E1261">
        <v>0</v>
      </c>
      <c r="G1261" t="s">
        <v>3154</v>
      </c>
      <c r="H1261" s="21">
        <v>45351.402417048608</v>
      </c>
      <c r="I1261" t="s">
        <v>5350</v>
      </c>
      <c r="J1261" t="s">
        <v>51</v>
      </c>
      <c r="K1261" t="b">
        <v>0</v>
      </c>
      <c r="N1261" t="s">
        <v>52</v>
      </c>
      <c r="O1261">
        <v>2.93</v>
      </c>
      <c r="Q1261">
        <v>2.93</v>
      </c>
      <c r="R1261">
        <v>4.5453999999999999</v>
      </c>
      <c r="S1261">
        <v>0</v>
      </c>
      <c r="T1261">
        <v>0</v>
      </c>
      <c r="X1261" t="s">
        <v>47</v>
      </c>
      <c r="Y1261">
        <v>22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15</v>
      </c>
      <c r="AP1261">
        <v>7</v>
      </c>
      <c r="AQ1261">
        <v>4</v>
      </c>
      <c r="AR1261">
        <v>5</v>
      </c>
      <c r="AS1261">
        <v>1</v>
      </c>
      <c r="AT1261">
        <v>3</v>
      </c>
      <c r="AU1261">
        <v>1</v>
      </c>
      <c r="AV1261">
        <v>7</v>
      </c>
      <c r="AW1261">
        <v>9</v>
      </c>
      <c r="AX1261">
        <v>4</v>
      </c>
      <c r="AY1261">
        <v>2</v>
      </c>
      <c r="AZ1261">
        <v>3</v>
      </c>
      <c r="BA1261">
        <v>5</v>
      </c>
      <c r="BG1261" t="str" cm="1">
        <f t="array" ref="BG1261">_xlfn.IFS(
  ISNUMBER(SEARCH("Galaxy", Inventory[[#This Row],[Desc]])), "Samsung")</f>
        <v>Samsung</v>
      </c>
    </row>
    <row r="1262" spans="1:59" x14ac:dyDescent="0.25">
      <c r="A1262">
        <v>125543</v>
      </c>
      <c r="B1262" t="s">
        <v>3166</v>
      </c>
      <c r="C1262" t="s">
        <v>58</v>
      </c>
      <c r="D1262">
        <v>0</v>
      </c>
      <c r="E1262">
        <v>0</v>
      </c>
      <c r="G1262" t="s">
        <v>3167</v>
      </c>
      <c r="H1262" s="21">
        <v>45400.437818900464</v>
      </c>
      <c r="I1262" t="s">
        <v>5350</v>
      </c>
      <c r="J1262" t="s">
        <v>51</v>
      </c>
      <c r="K1262" t="b">
        <v>0</v>
      </c>
      <c r="N1262" t="s">
        <v>52</v>
      </c>
      <c r="O1262">
        <v>1.62</v>
      </c>
      <c r="Q1262">
        <v>1.62</v>
      </c>
      <c r="R1262">
        <v>4.0909000000000004</v>
      </c>
      <c r="S1262">
        <v>0</v>
      </c>
      <c r="T1262">
        <v>0</v>
      </c>
      <c r="X1262" t="s">
        <v>47</v>
      </c>
      <c r="Y1262">
        <v>76</v>
      </c>
      <c r="Z1262">
        <v>0</v>
      </c>
      <c r="AA1262">
        <v>50</v>
      </c>
      <c r="AB1262">
        <v>50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25</v>
      </c>
      <c r="AP1262">
        <v>34</v>
      </c>
      <c r="AQ1262">
        <v>31</v>
      </c>
      <c r="AR1262">
        <v>31</v>
      </c>
      <c r="AS1262">
        <v>28</v>
      </c>
      <c r="AT1262">
        <v>18</v>
      </c>
      <c r="AU1262">
        <v>24</v>
      </c>
      <c r="AV1262">
        <v>16</v>
      </c>
      <c r="AW1262">
        <v>16</v>
      </c>
      <c r="AX1262">
        <v>22</v>
      </c>
      <c r="AY1262">
        <v>14</v>
      </c>
      <c r="AZ1262">
        <v>8</v>
      </c>
      <c r="BA1262">
        <v>9</v>
      </c>
      <c r="BG1262" t="str" cm="1">
        <f t="array" ref="BG1262">_xlfn.IFS(
  ISNUMBER(SEARCH("Galaxy", Inventory[[#This Row],[Desc]])), "Samsung")</f>
        <v>Samsung</v>
      </c>
    </row>
    <row r="1263" spans="1:59" x14ac:dyDescent="0.25">
      <c r="A1263">
        <v>125544</v>
      </c>
      <c r="B1263" t="s">
        <v>3168</v>
      </c>
      <c r="C1263" t="s">
        <v>58</v>
      </c>
      <c r="D1263">
        <v>0</v>
      </c>
      <c r="E1263">
        <v>0</v>
      </c>
      <c r="G1263" t="s">
        <v>3169</v>
      </c>
      <c r="H1263" s="21">
        <v>45400.437818900464</v>
      </c>
      <c r="I1263" t="s">
        <v>5350</v>
      </c>
      <c r="J1263" t="s">
        <v>51</v>
      </c>
      <c r="K1263" t="b">
        <v>0</v>
      </c>
      <c r="N1263" t="s">
        <v>52</v>
      </c>
      <c r="O1263">
        <v>1.62</v>
      </c>
      <c r="Q1263">
        <v>1.62</v>
      </c>
      <c r="R1263">
        <v>4.0909000000000004</v>
      </c>
      <c r="S1263">
        <v>0</v>
      </c>
      <c r="T1263">
        <v>0</v>
      </c>
      <c r="X1263" t="s">
        <v>47</v>
      </c>
      <c r="Y1263">
        <v>63</v>
      </c>
      <c r="Z1263">
        <v>0</v>
      </c>
      <c r="AA1263">
        <v>50</v>
      </c>
      <c r="AB1263">
        <v>50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4</v>
      </c>
      <c r="AP1263">
        <v>12</v>
      </c>
      <c r="AQ1263">
        <v>4</v>
      </c>
      <c r="AR1263">
        <v>1</v>
      </c>
      <c r="AS1263">
        <v>3</v>
      </c>
      <c r="AT1263">
        <v>3</v>
      </c>
      <c r="AU1263">
        <v>3</v>
      </c>
      <c r="AV1263">
        <v>2</v>
      </c>
      <c r="AW1263">
        <v>9</v>
      </c>
      <c r="AX1263">
        <v>6</v>
      </c>
      <c r="AY1263">
        <v>11</v>
      </c>
      <c r="AZ1263">
        <v>7</v>
      </c>
      <c r="BA1263">
        <v>4</v>
      </c>
      <c r="BG1263" t="str" cm="1">
        <f t="array" ref="BG1263">_xlfn.IFS(
  ISNUMBER(SEARCH("Galaxy", Inventory[[#This Row],[Desc]])), "Samsung")</f>
        <v>Samsung</v>
      </c>
    </row>
    <row r="1264" spans="1:59" x14ac:dyDescent="0.25">
      <c r="A1264">
        <v>125545</v>
      </c>
      <c r="B1264" t="s">
        <v>3170</v>
      </c>
      <c r="C1264" t="s">
        <v>58</v>
      </c>
      <c r="D1264">
        <v>0</v>
      </c>
      <c r="E1264">
        <v>0</v>
      </c>
      <c r="G1264" t="s">
        <v>3171</v>
      </c>
      <c r="H1264" s="21">
        <v>45400.437818900464</v>
      </c>
      <c r="I1264" t="s">
        <v>5350</v>
      </c>
      <c r="J1264" t="s">
        <v>51</v>
      </c>
      <c r="K1264" t="b">
        <v>0</v>
      </c>
      <c r="N1264" t="s">
        <v>52</v>
      </c>
      <c r="O1264">
        <v>1.62</v>
      </c>
      <c r="Q1264">
        <v>1.62</v>
      </c>
      <c r="R1264">
        <v>4.0909000000000004</v>
      </c>
      <c r="S1264">
        <v>0</v>
      </c>
      <c r="T1264">
        <v>0</v>
      </c>
      <c r="X1264" t="s">
        <v>47</v>
      </c>
      <c r="Y1264">
        <v>108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24</v>
      </c>
      <c r="AP1264">
        <v>28</v>
      </c>
      <c r="AQ1264">
        <v>23</v>
      </c>
      <c r="AR1264">
        <v>14</v>
      </c>
      <c r="AS1264">
        <v>21</v>
      </c>
      <c r="AT1264">
        <v>11</v>
      </c>
      <c r="AU1264">
        <v>15</v>
      </c>
      <c r="AV1264">
        <v>13</v>
      </c>
      <c r="AW1264">
        <v>4</v>
      </c>
      <c r="AX1264">
        <v>6</v>
      </c>
      <c r="AY1264">
        <v>8</v>
      </c>
      <c r="AZ1264">
        <v>2</v>
      </c>
      <c r="BA1264">
        <v>3</v>
      </c>
      <c r="BG1264" t="str" cm="1">
        <f t="array" ref="BG1264">_xlfn.IFS(
  ISNUMBER(SEARCH("Galaxy", Inventory[[#This Row],[Desc]])), "Samsung")</f>
        <v>Samsung</v>
      </c>
    </row>
    <row r="1265" spans="1:59" x14ac:dyDescent="0.25">
      <c r="A1265">
        <v>125546</v>
      </c>
      <c r="B1265" t="s">
        <v>3172</v>
      </c>
      <c r="C1265" t="s">
        <v>58</v>
      </c>
      <c r="D1265">
        <v>0</v>
      </c>
      <c r="E1265">
        <v>0</v>
      </c>
      <c r="G1265" t="s">
        <v>3173</v>
      </c>
      <c r="H1265" s="21">
        <v>45400.437818900464</v>
      </c>
      <c r="I1265" t="s">
        <v>5350</v>
      </c>
      <c r="J1265" t="s">
        <v>51</v>
      </c>
      <c r="K1265" t="b">
        <v>0</v>
      </c>
      <c r="N1265" t="s">
        <v>52</v>
      </c>
      <c r="O1265">
        <v>1.62</v>
      </c>
      <c r="Q1265">
        <v>1.62</v>
      </c>
      <c r="R1265">
        <v>4.0909000000000004</v>
      </c>
      <c r="S1265">
        <v>0</v>
      </c>
      <c r="T1265">
        <v>0</v>
      </c>
      <c r="X1265" t="s">
        <v>47</v>
      </c>
      <c r="Y1265">
        <v>238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</v>
      </c>
      <c r="AP1265">
        <v>16</v>
      </c>
      <c r="AQ1265">
        <v>12</v>
      </c>
      <c r="AR1265">
        <v>15</v>
      </c>
      <c r="AS1265">
        <v>12</v>
      </c>
      <c r="AT1265">
        <v>0</v>
      </c>
      <c r="AU1265">
        <v>5</v>
      </c>
      <c r="AV1265">
        <v>2</v>
      </c>
      <c r="AW1265">
        <v>10</v>
      </c>
      <c r="AX1265">
        <v>4</v>
      </c>
      <c r="AY1265">
        <v>1</v>
      </c>
      <c r="AZ1265">
        <v>4</v>
      </c>
      <c r="BA1265">
        <v>7</v>
      </c>
      <c r="BG1265" t="str" cm="1">
        <f t="array" ref="BG1265">_xlfn.IFS(
  ISNUMBER(SEARCH("Galaxy", Inventory[[#This Row],[Desc]])), "Samsung")</f>
        <v>Samsung</v>
      </c>
    </row>
    <row r="1266" spans="1:59" x14ac:dyDescent="0.25">
      <c r="A1266">
        <v>125547</v>
      </c>
      <c r="B1266" t="s">
        <v>3174</v>
      </c>
      <c r="C1266" t="s">
        <v>58</v>
      </c>
      <c r="D1266">
        <v>0</v>
      </c>
      <c r="E1266">
        <v>0</v>
      </c>
      <c r="G1266" t="s">
        <v>3175</v>
      </c>
      <c r="H1266" s="21">
        <v>45400.437818900464</v>
      </c>
      <c r="I1266" t="s">
        <v>5350</v>
      </c>
      <c r="J1266" t="s">
        <v>51</v>
      </c>
      <c r="K1266" t="b">
        <v>0</v>
      </c>
      <c r="N1266" t="s">
        <v>52</v>
      </c>
      <c r="O1266">
        <v>1.62</v>
      </c>
      <c r="Q1266">
        <v>1.62</v>
      </c>
      <c r="R1266">
        <v>4.0909000000000004</v>
      </c>
      <c r="S1266">
        <v>0</v>
      </c>
      <c r="T1266">
        <v>0</v>
      </c>
      <c r="X1266" t="s">
        <v>47</v>
      </c>
      <c r="Y1266">
        <v>116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23</v>
      </c>
      <c r="AP1266">
        <v>17</v>
      </c>
      <c r="AQ1266">
        <v>12</v>
      </c>
      <c r="AR1266">
        <v>8</v>
      </c>
      <c r="AS1266">
        <v>10</v>
      </c>
      <c r="AT1266">
        <v>2</v>
      </c>
      <c r="AU1266">
        <v>1</v>
      </c>
      <c r="AV1266">
        <v>1</v>
      </c>
      <c r="AW1266">
        <v>6</v>
      </c>
      <c r="AX1266">
        <v>2</v>
      </c>
      <c r="AY1266">
        <v>1</v>
      </c>
      <c r="AZ1266">
        <v>1</v>
      </c>
      <c r="BA1266">
        <v>0</v>
      </c>
      <c r="BG1266" t="str" cm="1">
        <f t="array" ref="BG1266">_xlfn.IFS(
  ISNUMBER(SEARCH("Galaxy", Inventory[[#This Row],[Desc]])), "Samsung")</f>
        <v>Samsung</v>
      </c>
    </row>
    <row r="1267" spans="1:59" x14ac:dyDescent="0.25">
      <c r="A1267">
        <v>125548</v>
      </c>
      <c r="B1267" t="s">
        <v>3176</v>
      </c>
      <c r="C1267" t="s">
        <v>58</v>
      </c>
      <c r="D1267">
        <v>0</v>
      </c>
      <c r="E1267">
        <v>0</v>
      </c>
      <c r="G1267" t="s">
        <v>3177</v>
      </c>
      <c r="H1267" s="21">
        <v>45400.437818900464</v>
      </c>
      <c r="I1267" t="s">
        <v>5350</v>
      </c>
      <c r="J1267" t="s">
        <v>51</v>
      </c>
      <c r="K1267" t="b">
        <v>0</v>
      </c>
      <c r="N1267" t="s">
        <v>52</v>
      </c>
      <c r="O1267">
        <v>1.62</v>
      </c>
      <c r="Q1267">
        <v>1.62</v>
      </c>
      <c r="R1267">
        <v>4.0909000000000004</v>
      </c>
      <c r="S1267">
        <v>0</v>
      </c>
      <c r="T1267">
        <v>0</v>
      </c>
      <c r="X1267" t="s">
        <v>47</v>
      </c>
      <c r="Y1267">
        <v>149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16</v>
      </c>
      <c r="AP1267">
        <v>20</v>
      </c>
      <c r="AQ1267">
        <v>14</v>
      </c>
      <c r="AR1267">
        <v>7</v>
      </c>
      <c r="AS1267">
        <v>10</v>
      </c>
      <c r="AT1267">
        <v>1</v>
      </c>
      <c r="AU1267">
        <v>10</v>
      </c>
      <c r="AV1267">
        <v>6</v>
      </c>
      <c r="AW1267">
        <v>11</v>
      </c>
      <c r="AX1267">
        <v>4</v>
      </c>
      <c r="AY1267">
        <v>2</v>
      </c>
      <c r="AZ1267">
        <v>0</v>
      </c>
      <c r="BA1267">
        <v>0</v>
      </c>
      <c r="BG1267" t="str" cm="1">
        <f t="array" ref="BG1267">_xlfn.IFS(
  ISNUMBER(SEARCH("Galaxy", Inventory[[#This Row],[Desc]])), "Samsung")</f>
        <v>Samsung</v>
      </c>
    </row>
    <row r="1268" spans="1:59" x14ac:dyDescent="0.25">
      <c r="A1268">
        <v>125549</v>
      </c>
      <c r="B1268" t="s">
        <v>3178</v>
      </c>
      <c r="C1268" t="s">
        <v>58</v>
      </c>
      <c r="D1268">
        <v>0</v>
      </c>
      <c r="E1268">
        <v>0</v>
      </c>
      <c r="G1268" t="s">
        <v>3179</v>
      </c>
      <c r="H1268" s="21">
        <v>45400.437818900464</v>
      </c>
      <c r="I1268" t="s">
        <v>5350</v>
      </c>
      <c r="J1268" t="s">
        <v>51</v>
      </c>
      <c r="K1268" t="b">
        <v>0</v>
      </c>
      <c r="N1268" t="s">
        <v>52</v>
      </c>
      <c r="O1268">
        <v>1.62</v>
      </c>
      <c r="Q1268">
        <v>1.62</v>
      </c>
      <c r="R1268">
        <v>4.0909000000000004</v>
      </c>
      <c r="S1268">
        <v>0</v>
      </c>
      <c r="T1268">
        <v>0</v>
      </c>
      <c r="X1268" t="s">
        <v>47</v>
      </c>
      <c r="Y1268">
        <v>67</v>
      </c>
      <c r="Z1268">
        <v>0</v>
      </c>
      <c r="AA1268">
        <v>50</v>
      </c>
      <c r="AB1268">
        <v>50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15</v>
      </c>
      <c r="AP1268">
        <v>20</v>
      </c>
      <c r="AQ1268">
        <v>12</v>
      </c>
      <c r="AR1268">
        <v>12</v>
      </c>
      <c r="AS1268">
        <v>12</v>
      </c>
      <c r="AT1268">
        <v>4</v>
      </c>
      <c r="AU1268">
        <v>9</v>
      </c>
      <c r="AV1268">
        <v>7</v>
      </c>
      <c r="AW1268">
        <v>20</v>
      </c>
      <c r="AX1268">
        <v>25</v>
      </c>
      <c r="AY1268">
        <v>11</v>
      </c>
      <c r="AZ1268">
        <v>13</v>
      </c>
      <c r="BA1268">
        <v>3</v>
      </c>
      <c r="BG1268" t="str" cm="1">
        <f t="array" ref="BG1268">_xlfn.IFS(
  ISNUMBER(SEARCH("Galaxy", Inventory[[#This Row],[Desc]])), "Samsung")</f>
        <v>Samsung</v>
      </c>
    </row>
    <row r="1269" spans="1:59" x14ac:dyDescent="0.25">
      <c r="A1269">
        <v>125550</v>
      </c>
      <c r="B1269" t="s">
        <v>3180</v>
      </c>
      <c r="C1269" t="s">
        <v>58</v>
      </c>
      <c r="D1269">
        <v>0</v>
      </c>
      <c r="E1269">
        <v>0</v>
      </c>
      <c r="G1269" t="s">
        <v>3181</v>
      </c>
      <c r="H1269" s="21">
        <v>45400.437818900464</v>
      </c>
      <c r="I1269" t="s">
        <v>5350</v>
      </c>
      <c r="J1269" t="s">
        <v>51</v>
      </c>
      <c r="K1269" t="b">
        <v>0</v>
      </c>
      <c r="N1269" t="s">
        <v>52</v>
      </c>
      <c r="O1269">
        <v>1.62</v>
      </c>
      <c r="Q1269">
        <v>1.62</v>
      </c>
      <c r="R1269">
        <v>4.0909000000000004</v>
      </c>
      <c r="S1269">
        <v>0</v>
      </c>
      <c r="T1269">
        <v>0</v>
      </c>
      <c r="X1269" t="s">
        <v>47</v>
      </c>
      <c r="Y1269">
        <v>104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3</v>
      </c>
      <c r="AP1269">
        <v>3</v>
      </c>
      <c r="AQ1269">
        <v>4</v>
      </c>
      <c r="AR1269">
        <v>2</v>
      </c>
      <c r="AS1269">
        <v>1</v>
      </c>
      <c r="AT1269">
        <v>2</v>
      </c>
      <c r="AU1269">
        <v>3</v>
      </c>
      <c r="AV1269">
        <v>2</v>
      </c>
      <c r="AW1269">
        <v>1</v>
      </c>
      <c r="AX1269">
        <v>4</v>
      </c>
      <c r="AY1269">
        <v>10</v>
      </c>
      <c r="AZ1269">
        <v>7</v>
      </c>
      <c r="BA1269">
        <v>4</v>
      </c>
      <c r="BG1269" t="str" cm="1">
        <f t="array" ref="BG1269">_xlfn.IFS(
  ISNUMBER(SEARCH("Galaxy", Inventory[[#This Row],[Desc]])), "Samsung")</f>
        <v>Samsung</v>
      </c>
    </row>
    <row r="1270" spans="1:59" x14ac:dyDescent="0.25">
      <c r="A1270">
        <v>125551</v>
      </c>
      <c r="B1270" t="s">
        <v>3182</v>
      </c>
      <c r="C1270" t="s">
        <v>58</v>
      </c>
      <c r="D1270">
        <v>0</v>
      </c>
      <c r="E1270">
        <v>0</v>
      </c>
      <c r="G1270" t="s">
        <v>3183</v>
      </c>
      <c r="H1270" s="21">
        <v>45400.437818900464</v>
      </c>
      <c r="I1270" t="s">
        <v>5350</v>
      </c>
      <c r="J1270" t="s">
        <v>51</v>
      </c>
      <c r="K1270" t="b">
        <v>0</v>
      </c>
      <c r="N1270" t="s">
        <v>52</v>
      </c>
      <c r="O1270">
        <v>1.62</v>
      </c>
      <c r="Q1270">
        <v>1.62</v>
      </c>
      <c r="R1270">
        <v>4.0909000000000004</v>
      </c>
      <c r="S1270">
        <v>0</v>
      </c>
      <c r="T1270">
        <v>0</v>
      </c>
      <c r="X1270" t="s">
        <v>47</v>
      </c>
      <c r="Y1270">
        <v>48</v>
      </c>
      <c r="Z1270">
        <v>0</v>
      </c>
      <c r="AA1270">
        <v>50</v>
      </c>
      <c r="AB1270">
        <v>50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</v>
      </c>
      <c r="AP1270">
        <v>12</v>
      </c>
      <c r="AQ1270">
        <v>10</v>
      </c>
      <c r="AR1270">
        <v>15</v>
      </c>
      <c r="AS1270">
        <v>7</v>
      </c>
      <c r="AT1270">
        <v>3</v>
      </c>
      <c r="AU1270">
        <v>13</v>
      </c>
      <c r="AV1270">
        <v>5</v>
      </c>
      <c r="AW1270">
        <v>2</v>
      </c>
      <c r="AX1270">
        <v>12</v>
      </c>
      <c r="AY1270">
        <v>16</v>
      </c>
      <c r="AZ1270">
        <v>21</v>
      </c>
      <c r="BA1270">
        <v>14</v>
      </c>
      <c r="BG1270" t="str" cm="1">
        <f t="array" ref="BG1270">_xlfn.IFS(
  ISNUMBER(SEARCH("Galaxy", Inventory[[#This Row],[Desc]])), "Samsung")</f>
        <v>Samsung</v>
      </c>
    </row>
    <row r="1271" spans="1:59" x14ac:dyDescent="0.25">
      <c r="A1271">
        <v>125552</v>
      </c>
      <c r="B1271" t="s">
        <v>3184</v>
      </c>
      <c r="C1271" t="s">
        <v>58</v>
      </c>
      <c r="D1271">
        <v>0</v>
      </c>
      <c r="E1271">
        <v>0</v>
      </c>
      <c r="G1271" t="s">
        <v>3185</v>
      </c>
      <c r="H1271" s="21">
        <v>45400.437818900464</v>
      </c>
      <c r="I1271" t="s">
        <v>5350</v>
      </c>
      <c r="J1271" t="s">
        <v>51</v>
      </c>
      <c r="K1271" t="b">
        <v>0</v>
      </c>
      <c r="N1271" t="s">
        <v>52</v>
      </c>
      <c r="O1271">
        <v>1.62</v>
      </c>
      <c r="Q1271">
        <v>1.62</v>
      </c>
      <c r="R1271">
        <v>4.0909000000000004</v>
      </c>
      <c r="S1271">
        <v>0</v>
      </c>
      <c r="T1271">
        <v>0</v>
      </c>
      <c r="X1271" t="s">
        <v>47</v>
      </c>
      <c r="Y1271">
        <v>145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4</v>
      </c>
      <c r="AP1271">
        <v>2</v>
      </c>
      <c r="AQ1271">
        <v>9</v>
      </c>
      <c r="AR1271">
        <v>10</v>
      </c>
      <c r="AS1271">
        <v>1</v>
      </c>
      <c r="AT1271">
        <v>5</v>
      </c>
      <c r="AU1271">
        <v>3</v>
      </c>
      <c r="AV1271">
        <v>3</v>
      </c>
      <c r="AW1271">
        <v>5</v>
      </c>
      <c r="AX1271">
        <v>6</v>
      </c>
      <c r="AY1271">
        <v>3</v>
      </c>
      <c r="AZ1271">
        <v>0</v>
      </c>
      <c r="BA1271">
        <v>4</v>
      </c>
      <c r="BG1271" t="str" cm="1">
        <f t="array" ref="BG1271">_xlfn.IFS(
  ISNUMBER(SEARCH("Galaxy", Inventory[[#This Row],[Desc]])), "Samsung")</f>
        <v>Samsung</v>
      </c>
    </row>
    <row r="1272" spans="1:59" x14ac:dyDescent="0.25">
      <c r="A1272">
        <v>125553</v>
      </c>
      <c r="B1272" t="s">
        <v>3186</v>
      </c>
      <c r="C1272" t="s">
        <v>58</v>
      </c>
      <c r="D1272">
        <v>0</v>
      </c>
      <c r="E1272">
        <v>0</v>
      </c>
      <c r="G1272" t="s">
        <v>3187</v>
      </c>
      <c r="H1272" s="21">
        <v>45400.437818900464</v>
      </c>
      <c r="I1272" t="s">
        <v>5350</v>
      </c>
      <c r="J1272" t="s">
        <v>51</v>
      </c>
      <c r="K1272" t="b">
        <v>0</v>
      </c>
      <c r="N1272" t="s">
        <v>52</v>
      </c>
      <c r="O1272">
        <v>1.62</v>
      </c>
      <c r="Q1272">
        <v>1.62</v>
      </c>
      <c r="R1272">
        <v>4.0909000000000004</v>
      </c>
      <c r="S1272">
        <v>0</v>
      </c>
      <c r="T1272">
        <v>0</v>
      </c>
      <c r="X1272" t="s">
        <v>47</v>
      </c>
      <c r="Y1272">
        <v>45</v>
      </c>
      <c r="Z1272">
        <v>0</v>
      </c>
      <c r="AA1272">
        <v>60</v>
      </c>
      <c r="AB1272">
        <v>60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</v>
      </c>
      <c r="AP1272">
        <v>15</v>
      </c>
      <c r="AQ1272">
        <v>7</v>
      </c>
      <c r="AR1272">
        <v>2</v>
      </c>
      <c r="AS1272">
        <v>13</v>
      </c>
      <c r="AT1272">
        <v>3</v>
      </c>
      <c r="AU1272">
        <v>7</v>
      </c>
      <c r="AV1272">
        <v>9</v>
      </c>
      <c r="AW1272">
        <v>14</v>
      </c>
      <c r="AX1272">
        <v>4</v>
      </c>
      <c r="AY1272">
        <v>11</v>
      </c>
      <c r="AZ1272">
        <v>12</v>
      </c>
      <c r="BA1272">
        <v>5</v>
      </c>
      <c r="BG1272" t="str" cm="1">
        <f t="array" ref="BG1272">_xlfn.IFS(
  ISNUMBER(SEARCH("Galaxy", Inventory[[#This Row],[Desc]])), "Samsung")</f>
        <v>Samsung</v>
      </c>
    </row>
    <row r="1273" spans="1:59" x14ac:dyDescent="0.25">
      <c r="A1273">
        <v>125554</v>
      </c>
      <c r="B1273" t="s">
        <v>3188</v>
      </c>
      <c r="C1273" t="s">
        <v>58</v>
      </c>
      <c r="D1273">
        <v>0</v>
      </c>
      <c r="E1273">
        <v>0</v>
      </c>
      <c r="G1273" t="s">
        <v>3189</v>
      </c>
      <c r="H1273" s="21">
        <v>45400.437818900464</v>
      </c>
      <c r="I1273" t="s">
        <v>5350</v>
      </c>
      <c r="J1273" t="s">
        <v>51</v>
      </c>
      <c r="K1273" t="b">
        <v>0</v>
      </c>
      <c r="N1273" t="s">
        <v>52</v>
      </c>
      <c r="O1273">
        <v>1.62</v>
      </c>
      <c r="Q1273">
        <v>1.62</v>
      </c>
      <c r="R1273">
        <v>4.0909000000000004</v>
      </c>
      <c r="S1273">
        <v>0</v>
      </c>
      <c r="T1273">
        <v>0</v>
      </c>
      <c r="X1273" t="s">
        <v>47</v>
      </c>
      <c r="Y1273">
        <v>70</v>
      </c>
      <c r="Z1273">
        <v>0</v>
      </c>
      <c r="AA1273">
        <v>60</v>
      </c>
      <c r="AB1273">
        <v>60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</v>
      </c>
      <c r="AP1273">
        <v>21</v>
      </c>
      <c r="AQ1273">
        <v>17</v>
      </c>
      <c r="AR1273">
        <v>19</v>
      </c>
      <c r="AS1273">
        <v>22</v>
      </c>
      <c r="AT1273">
        <v>8</v>
      </c>
      <c r="AU1273">
        <v>13</v>
      </c>
      <c r="AV1273">
        <v>17</v>
      </c>
      <c r="AW1273">
        <v>14</v>
      </c>
      <c r="AX1273">
        <v>22</v>
      </c>
      <c r="AY1273">
        <v>8</v>
      </c>
      <c r="AZ1273">
        <v>6</v>
      </c>
      <c r="BA1273">
        <v>9</v>
      </c>
      <c r="BG1273" t="str" cm="1">
        <f t="array" ref="BG1273">_xlfn.IFS(
  ISNUMBER(SEARCH("Galaxy", Inventory[[#This Row],[Desc]])), "Samsung")</f>
        <v>Samsung</v>
      </c>
    </row>
    <row r="1274" spans="1:59" x14ac:dyDescent="0.25">
      <c r="A1274">
        <v>125555</v>
      </c>
      <c r="B1274" t="s">
        <v>3190</v>
      </c>
      <c r="C1274" t="s">
        <v>49</v>
      </c>
      <c r="D1274">
        <v>4</v>
      </c>
      <c r="E1274">
        <v>0</v>
      </c>
      <c r="F1274" t="s">
        <v>3191</v>
      </c>
      <c r="G1274" t="s">
        <v>3192</v>
      </c>
      <c r="H1274" s="21">
        <v>45400.471587499997</v>
      </c>
      <c r="I1274" t="s">
        <v>5350</v>
      </c>
      <c r="J1274" t="s">
        <v>51</v>
      </c>
      <c r="K1274" t="b">
        <v>0</v>
      </c>
      <c r="N1274" t="s">
        <v>52</v>
      </c>
      <c r="O1274">
        <v>2.65</v>
      </c>
      <c r="Q1274">
        <v>2.65</v>
      </c>
      <c r="R1274">
        <v>5</v>
      </c>
      <c r="S1274">
        <v>0</v>
      </c>
      <c r="T1274">
        <v>0</v>
      </c>
      <c r="X1274" t="s">
        <v>47</v>
      </c>
      <c r="Y1274">
        <v>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26</v>
      </c>
      <c r="AP1274">
        <v>33</v>
      </c>
      <c r="AQ1274">
        <v>38</v>
      </c>
      <c r="AR1274">
        <v>34</v>
      </c>
      <c r="AS1274">
        <v>11</v>
      </c>
      <c r="AT1274">
        <v>0</v>
      </c>
      <c r="AU1274">
        <v>30</v>
      </c>
      <c r="AV1274">
        <v>43</v>
      </c>
      <c r="AW1274">
        <v>3</v>
      </c>
      <c r="AX1274">
        <v>0</v>
      </c>
      <c r="AY1274">
        <v>0</v>
      </c>
      <c r="AZ1274">
        <v>0</v>
      </c>
      <c r="BA1274">
        <v>0</v>
      </c>
      <c r="BG1274" t="e" cm="1">
        <f t="array" ref="BG1274">_xlfn.IFS(
  ISNUMBER(SEARCH("Galaxy", Inventory[[#This Row],[Desc]])), "Samsung")</f>
        <v>#N/A</v>
      </c>
    </row>
    <row r="1275" spans="1:59" x14ac:dyDescent="0.25">
      <c r="A1275">
        <v>125556</v>
      </c>
      <c r="B1275" t="s">
        <v>3193</v>
      </c>
      <c r="C1275" t="s">
        <v>49</v>
      </c>
      <c r="D1275">
        <v>4</v>
      </c>
      <c r="E1275">
        <v>0</v>
      </c>
      <c r="F1275" t="s">
        <v>3194</v>
      </c>
      <c r="G1275" t="s">
        <v>3195</v>
      </c>
      <c r="H1275" s="21">
        <v>45400.471587499997</v>
      </c>
      <c r="I1275" t="s">
        <v>5350</v>
      </c>
      <c r="J1275" t="s">
        <v>51</v>
      </c>
      <c r="K1275" t="b">
        <v>0</v>
      </c>
      <c r="N1275" t="s">
        <v>52</v>
      </c>
      <c r="O1275">
        <v>2.65</v>
      </c>
      <c r="Q1275">
        <v>2.65</v>
      </c>
      <c r="R1275">
        <v>5</v>
      </c>
      <c r="S1275">
        <v>0</v>
      </c>
      <c r="T1275">
        <v>0</v>
      </c>
      <c r="X1275" t="s">
        <v>47</v>
      </c>
      <c r="Y1275">
        <v>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15</v>
      </c>
      <c r="AP1275">
        <v>46</v>
      </c>
      <c r="AQ1275">
        <v>53</v>
      </c>
      <c r="AR1275">
        <v>42</v>
      </c>
      <c r="AS1275">
        <v>36</v>
      </c>
      <c r="AT1275">
        <v>0</v>
      </c>
      <c r="AU1275">
        <v>30</v>
      </c>
      <c r="AV1275">
        <v>44</v>
      </c>
      <c r="AW1275">
        <v>3</v>
      </c>
      <c r="AX1275">
        <v>0</v>
      </c>
      <c r="AY1275">
        <v>0</v>
      </c>
      <c r="AZ1275">
        <v>0</v>
      </c>
      <c r="BA1275">
        <v>0</v>
      </c>
      <c r="BG1275" t="e" cm="1">
        <f t="array" ref="BG1275">_xlfn.IFS(
  ISNUMBER(SEARCH("Galaxy", Inventory[[#This Row],[Desc]])), "Samsung")</f>
        <v>#N/A</v>
      </c>
    </row>
    <row r="1276" spans="1:59" x14ac:dyDescent="0.25">
      <c r="A1276">
        <v>125557</v>
      </c>
      <c r="B1276" t="s">
        <v>3196</v>
      </c>
      <c r="C1276" t="s">
        <v>49</v>
      </c>
      <c r="D1276">
        <v>0</v>
      </c>
      <c r="E1276">
        <v>0</v>
      </c>
      <c r="G1276" t="s">
        <v>3197</v>
      </c>
      <c r="H1276" s="21">
        <v>45400.471587499997</v>
      </c>
      <c r="I1276" t="s">
        <v>5350</v>
      </c>
      <c r="J1276" t="s">
        <v>51</v>
      </c>
      <c r="K1276" t="b">
        <v>0</v>
      </c>
      <c r="N1276" t="s">
        <v>52</v>
      </c>
      <c r="O1276">
        <v>2.65</v>
      </c>
      <c r="Q1276">
        <v>2.65</v>
      </c>
      <c r="R1276">
        <v>5</v>
      </c>
      <c r="S1276">
        <v>0</v>
      </c>
      <c r="T1276">
        <v>0</v>
      </c>
      <c r="X1276" t="s">
        <v>47</v>
      </c>
      <c r="Y1276">
        <v>56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12</v>
      </c>
      <c r="AQ1276">
        <v>0</v>
      </c>
      <c r="AR1276">
        <v>6</v>
      </c>
      <c r="AS1276">
        <v>2</v>
      </c>
      <c r="AT1276">
        <v>3</v>
      </c>
      <c r="AU1276">
        <v>5</v>
      </c>
      <c r="AV1276">
        <v>4</v>
      </c>
      <c r="AW1276">
        <v>2</v>
      </c>
      <c r="AX1276">
        <v>5</v>
      </c>
      <c r="AY1276">
        <v>9</v>
      </c>
      <c r="AZ1276">
        <v>12</v>
      </c>
      <c r="BA1276">
        <v>5</v>
      </c>
      <c r="BG1276" t="e" cm="1">
        <f t="array" ref="BG1276">_xlfn.IFS(
  ISNUMBER(SEARCH("Galaxy", Inventory[[#This Row],[Desc]])), "Samsung")</f>
        <v>#N/A</v>
      </c>
    </row>
    <row r="1277" spans="1:59" x14ac:dyDescent="0.25">
      <c r="A1277">
        <v>125558</v>
      </c>
      <c r="B1277" t="s">
        <v>3198</v>
      </c>
      <c r="C1277" t="s">
        <v>49</v>
      </c>
      <c r="D1277">
        <v>0</v>
      </c>
      <c r="E1277">
        <v>0</v>
      </c>
      <c r="G1277" t="s">
        <v>3199</v>
      </c>
      <c r="H1277" s="21">
        <v>45400.471587499997</v>
      </c>
      <c r="I1277" t="s">
        <v>5350</v>
      </c>
      <c r="J1277" t="s">
        <v>51</v>
      </c>
      <c r="K1277" t="b">
        <v>0</v>
      </c>
      <c r="N1277" t="s">
        <v>52</v>
      </c>
      <c r="O1277">
        <v>2.65</v>
      </c>
      <c r="Q1277">
        <v>2.65</v>
      </c>
      <c r="R1277">
        <v>5</v>
      </c>
      <c r="S1277">
        <v>0</v>
      </c>
      <c r="T1277">
        <v>0</v>
      </c>
      <c r="X1277" t="s">
        <v>47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11</v>
      </c>
      <c r="AP1277">
        <v>36</v>
      </c>
      <c r="AQ1277">
        <v>18</v>
      </c>
      <c r="AR1277">
        <v>8</v>
      </c>
      <c r="AS1277">
        <v>8</v>
      </c>
      <c r="AT1277">
        <v>5</v>
      </c>
      <c r="AU1277">
        <v>5</v>
      </c>
      <c r="AV1277">
        <v>2</v>
      </c>
      <c r="AW1277">
        <v>5</v>
      </c>
      <c r="AX1277">
        <v>0</v>
      </c>
      <c r="AY1277">
        <v>0</v>
      </c>
      <c r="AZ1277">
        <v>0</v>
      </c>
      <c r="BA1277">
        <v>0</v>
      </c>
      <c r="BG1277" t="e" cm="1">
        <f t="array" ref="BG1277">_xlfn.IFS(
  ISNUMBER(SEARCH("Galaxy", Inventory[[#This Row],[Desc]])), "Samsung")</f>
        <v>#N/A</v>
      </c>
    </row>
    <row r="1278" spans="1:59" x14ac:dyDescent="0.25">
      <c r="A1278">
        <v>125559</v>
      </c>
      <c r="B1278" t="s">
        <v>3200</v>
      </c>
      <c r="C1278" t="s">
        <v>49</v>
      </c>
      <c r="D1278">
        <v>0</v>
      </c>
      <c r="E1278">
        <v>0</v>
      </c>
      <c r="G1278" t="s">
        <v>3201</v>
      </c>
      <c r="H1278" s="21">
        <v>45400.471587499997</v>
      </c>
      <c r="I1278" t="s">
        <v>5350</v>
      </c>
      <c r="J1278" t="s">
        <v>51</v>
      </c>
      <c r="K1278" t="b">
        <v>0</v>
      </c>
      <c r="N1278" t="s">
        <v>52</v>
      </c>
      <c r="O1278">
        <v>2.65</v>
      </c>
      <c r="Q1278">
        <v>2.65</v>
      </c>
      <c r="R1278">
        <v>5</v>
      </c>
      <c r="S1278">
        <v>0</v>
      </c>
      <c r="T1278">
        <v>0</v>
      </c>
      <c r="X1278" t="s">
        <v>47</v>
      </c>
      <c r="Y1278">
        <v>55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16</v>
      </c>
      <c r="AQ1278">
        <v>10</v>
      </c>
      <c r="AR1278">
        <v>3</v>
      </c>
      <c r="AS1278">
        <v>9</v>
      </c>
      <c r="AT1278">
        <v>3</v>
      </c>
      <c r="AU1278">
        <v>2</v>
      </c>
      <c r="AV1278">
        <v>2</v>
      </c>
      <c r="AW1278">
        <v>7</v>
      </c>
      <c r="AX1278">
        <v>9</v>
      </c>
      <c r="AY1278">
        <v>3</v>
      </c>
      <c r="AZ1278">
        <v>8</v>
      </c>
      <c r="BA1278">
        <v>6</v>
      </c>
      <c r="BG1278" t="e" cm="1">
        <f t="array" ref="BG1278">_xlfn.IFS(
  ISNUMBER(SEARCH("Galaxy", Inventory[[#This Row],[Desc]])), "Samsung")</f>
        <v>#N/A</v>
      </c>
    </row>
    <row r="1279" spans="1:59" x14ac:dyDescent="0.25">
      <c r="A1279">
        <v>125560</v>
      </c>
      <c r="B1279" t="s">
        <v>3202</v>
      </c>
      <c r="C1279" t="s">
        <v>49</v>
      </c>
      <c r="D1279">
        <v>0</v>
      </c>
      <c r="E1279">
        <v>0</v>
      </c>
      <c r="G1279" t="s">
        <v>3203</v>
      </c>
      <c r="H1279" s="21">
        <v>45400.471587499997</v>
      </c>
      <c r="I1279" t="s">
        <v>5350</v>
      </c>
      <c r="J1279" t="s">
        <v>51</v>
      </c>
      <c r="K1279" t="b">
        <v>0</v>
      </c>
      <c r="N1279" t="s">
        <v>52</v>
      </c>
      <c r="O1279">
        <v>2.65</v>
      </c>
      <c r="Q1279">
        <v>2.65</v>
      </c>
      <c r="R1279">
        <v>5</v>
      </c>
      <c r="S1279">
        <v>0</v>
      </c>
      <c r="T1279">
        <v>0</v>
      </c>
      <c r="X1279" t="s">
        <v>47</v>
      </c>
      <c r="Y1279">
        <v>20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</v>
      </c>
      <c r="AP1279">
        <v>32</v>
      </c>
      <c r="AQ1279">
        <v>22</v>
      </c>
      <c r="AR1279">
        <v>9</v>
      </c>
      <c r="AS1279">
        <v>4</v>
      </c>
      <c r="AT1279">
        <v>0</v>
      </c>
      <c r="AU1279">
        <v>4</v>
      </c>
      <c r="AV1279">
        <v>3</v>
      </c>
      <c r="AW1279">
        <v>0</v>
      </c>
      <c r="AX1279">
        <v>0</v>
      </c>
      <c r="AY1279">
        <v>0</v>
      </c>
      <c r="AZ1279">
        <v>0</v>
      </c>
      <c r="BA1279">
        <v>0</v>
      </c>
      <c r="BG1279" t="e" cm="1">
        <f t="array" ref="BG1279">_xlfn.IFS(
  ISNUMBER(SEARCH("Galaxy", Inventory[[#This Row],[Desc]])), "Samsung")</f>
        <v>#N/A</v>
      </c>
    </row>
    <row r="1280" spans="1:59" x14ac:dyDescent="0.25">
      <c r="A1280">
        <v>125561</v>
      </c>
      <c r="B1280" t="s">
        <v>3204</v>
      </c>
      <c r="C1280" t="s">
        <v>49</v>
      </c>
      <c r="D1280">
        <v>0</v>
      </c>
      <c r="E1280">
        <v>0</v>
      </c>
      <c r="G1280" t="s">
        <v>3205</v>
      </c>
      <c r="H1280" s="21">
        <v>45400.471587499997</v>
      </c>
      <c r="I1280" t="s">
        <v>5350</v>
      </c>
      <c r="J1280" t="s">
        <v>51</v>
      </c>
      <c r="K1280" t="b">
        <v>0</v>
      </c>
      <c r="N1280" t="s">
        <v>52</v>
      </c>
      <c r="O1280">
        <v>2.65</v>
      </c>
      <c r="Q1280">
        <v>2.65</v>
      </c>
      <c r="R1280">
        <v>5</v>
      </c>
      <c r="S1280">
        <v>0</v>
      </c>
      <c r="T1280">
        <v>0</v>
      </c>
      <c r="X1280" t="s">
        <v>47</v>
      </c>
      <c r="Y1280">
        <v>87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</v>
      </c>
      <c r="AP1280">
        <v>8</v>
      </c>
      <c r="AQ1280">
        <v>7</v>
      </c>
      <c r="AR1280">
        <v>5</v>
      </c>
      <c r="AS1280">
        <v>4</v>
      </c>
      <c r="AT1280">
        <v>1</v>
      </c>
      <c r="AU1280">
        <v>3</v>
      </c>
      <c r="AV1280">
        <v>3</v>
      </c>
      <c r="AW1280">
        <v>3</v>
      </c>
      <c r="AX1280">
        <v>3</v>
      </c>
      <c r="AY1280">
        <v>7</v>
      </c>
      <c r="AZ1280">
        <v>11</v>
      </c>
      <c r="BA1280">
        <v>8</v>
      </c>
      <c r="BG1280" t="e" cm="1">
        <f t="array" ref="BG1280">_xlfn.IFS(
  ISNUMBER(SEARCH("Galaxy", Inventory[[#This Row],[Desc]])), "Samsung")</f>
        <v>#N/A</v>
      </c>
    </row>
    <row r="1281" spans="1:59" x14ac:dyDescent="0.25">
      <c r="A1281">
        <v>125562</v>
      </c>
      <c r="B1281" t="s">
        <v>3206</v>
      </c>
      <c r="C1281" t="s">
        <v>49</v>
      </c>
      <c r="D1281">
        <v>0</v>
      </c>
      <c r="E1281">
        <v>0</v>
      </c>
      <c r="G1281" t="s">
        <v>3207</v>
      </c>
      <c r="H1281" s="21">
        <v>45400.471587499997</v>
      </c>
      <c r="I1281" t="s">
        <v>5350</v>
      </c>
      <c r="J1281" t="s">
        <v>51</v>
      </c>
      <c r="K1281" t="b">
        <v>0</v>
      </c>
      <c r="N1281" t="s">
        <v>52</v>
      </c>
      <c r="O1281">
        <v>2.65</v>
      </c>
      <c r="Q1281">
        <v>2.65</v>
      </c>
      <c r="R1281">
        <v>5</v>
      </c>
      <c r="S1281">
        <v>0</v>
      </c>
      <c r="T1281">
        <v>0</v>
      </c>
      <c r="X1281" t="s">
        <v>47</v>
      </c>
      <c r="Y1281">
        <v>43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7</v>
      </c>
      <c r="AP1281">
        <v>20</v>
      </c>
      <c r="AQ1281">
        <v>18</v>
      </c>
      <c r="AR1281">
        <v>6</v>
      </c>
      <c r="AS1281">
        <v>5</v>
      </c>
      <c r="AT1281">
        <v>10</v>
      </c>
      <c r="AU1281">
        <v>13</v>
      </c>
      <c r="AV1281">
        <v>9</v>
      </c>
      <c r="AW1281">
        <v>7</v>
      </c>
      <c r="AX1281">
        <v>4</v>
      </c>
      <c r="AY1281">
        <v>6</v>
      </c>
      <c r="AZ1281">
        <v>0</v>
      </c>
      <c r="BA1281">
        <v>1</v>
      </c>
      <c r="BG1281" t="e" cm="1">
        <f t="array" ref="BG1281">_xlfn.IFS(
  ISNUMBER(SEARCH("Galaxy", Inventory[[#This Row],[Desc]])), "Samsung")</f>
        <v>#N/A</v>
      </c>
    </row>
    <row r="1282" spans="1:59" x14ac:dyDescent="0.25">
      <c r="A1282">
        <v>125563</v>
      </c>
      <c r="B1282" t="s">
        <v>3208</v>
      </c>
      <c r="C1282" t="s">
        <v>49</v>
      </c>
      <c r="D1282">
        <v>0</v>
      </c>
      <c r="E1282">
        <v>0</v>
      </c>
      <c r="G1282" t="s">
        <v>3209</v>
      </c>
      <c r="H1282" s="21">
        <v>45400.471587499997</v>
      </c>
      <c r="I1282" t="s">
        <v>5350</v>
      </c>
      <c r="J1282" t="s">
        <v>51</v>
      </c>
      <c r="K1282" t="b">
        <v>0</v>
      </c>
      <c r="N1282" t="s">
        <v>52</v>
      </c>
      <c r="O1282">
        <v>2.65</v>
      </c>
      <c r="Q1282">
        <v>2.65</v>
      </c>
      <c r="R1282">
        <v>5</v>
      </c>
      <c r="S1282">
        <v>0</v>
      </c>
      <c r="T1282">
        <v>0</v>
      </c>
      <c r="X1282" t="s">
        <v>47</v>
      </c>
      <c r="Y1282">
        <v>62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7</v>
      </c>
      <c r="AP1282">
        <v>20</v>
      </c>
      <c r="AQ1282">
        <v>12</v>
      </c>
      <c r="AR1282">
        <v>10</v>
      </c>
      <c r="AS1282">
        <v>7</v>
      </c>
      <c r="AT1282">
        <v>12</v>
      </c>
      <c r="AU1282">
        <v>18</v>
      </c>
      <c r="AV1282">
        <v>10</v>
      </c>
      <c r="AW1282">
        <v>13</v>
      </c>
      <c r="AX1282">
        <v>7</v>
      </c>
      <c r="AY1282">
        <v>6</v>
      </c>
      <c r="AZ1282">
        <v>9</v>
      </c>
      <c r="BA1282">
        <v>5</v>
      </c>
      <c r="BG1282" t="e" cm="1">
        <f t="array" ref="BG1282">_xlfn.IFS(
  ISNUMBER(SEARCH("Galaxy", Inventory[[#This Row],[Desc]])), "Samsung")</f>
        <v>#N/A</v>
      </c>
    </row>
    <row r="1283" spans="1:59" x14ac:dyDescent="0.25">
      <c r="A1283">
        <v>125564</v>
      </c>
      <c r="B1283" t="s">
        <v>3210</v>
      </c>
      <c r="C1283" t="s">
        <v>49</v>
      </c>
      <c r="D1283">
        <v>0</v>
      </c>
      <c r="E1283">
        <v>0</v>
      </c>
      <c r="G1283" t="s">
        <v>3211</v>
      </c>
      <c r="H1283" s="21">
        <v>45400.471587499997</v>
      </c>
      <c r="I1283" t="s">
        <v>5350</v>
      </c>
      <c r="J1283" t="s">
        <v>51</v>
      </c>
      <c r="K1283" t="b">
        <v>0</v>
      </c>
      <c r="N1283" t="s">
        <v>52</v>
      </c>
      <c r="O1283">
        <v>2.65</v>
      </c>
      <c r="Q1283">
        <v>2.65</v>
      </c>
      <c r="R1283">
        <v>5</v>
      </c>
      <c r="S1283">
        <v>0</v>
      </c>
      <c r="T1283">
        <v>0</v>
      </c>
      <c r="X1283" t="s">
        <v>47</v>
      </c>
      <c r="Y1283">
        <v>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</v>
      </c>
      <c r="AP1283">
        <v>40</v>
      </c>
      <c r="AQ1283">
        <v>17</v>
      </c>
      <c r="AR1283">
        <v>8</v>
      </c>
      <c r="AS1283">
        <v>8</v>
      </c>
      <c r="AT1283">
        <v>0</v>
      </c>
      <c r="AU1283">
        <v>5</v>
      </c>
      <c r="AV1283">
        <v>8</v>
      </c>
      <c r="AW1283">
        <v>0</v>
      </c>
      <c r="AX1283">
        <v>0</v>
      </c>
      <c r="AY1283">
        <v>0</v>
      </c>
      <c r="AZ1283">
        <v>0</v>
      </c>
      <c r="BA1283">
        <v>0</v>
      </c>
      <c r="BG1283" t="e" cm="1">
        <f t="array" ref="BG1283">_xlfn.IFS(
  ISNUMBER(SEARCH("Galaxy", Inventory[[#This Row],[Desc]])), "Samsung")</f>
        <v>#N/A</v>
      </c>
    </row>
    <row r="1284" spans="1:59" x14ac:dyDescent="0.25">
      <c r="A1284">
        <v>125565</v>
      </c>
      <c r="B1284" t="s">
        <v>3212</v>
      </c>
      <c r="C1284" t="s">
        <v>49</v>
      </c>
      <c r="D1284">
        <v>0</v>
      </c>
      <c r="E1284">
        <v>0</v>
      </c>
      <c r="G1284" t="s">
        <v>3213</v>
      </c>
      <c r="H1284" s="21">
        <v>45400.471587499997</v>
      </c>
      <c r="I1284" t="s">
        <v>5350</v>
      </c>
      <c r="J1284" t="s">
        <v>51</v>
      </c>
      <c r="K1284" t="b">
        <v>0</v>
      </c>
      <c r="N1284" t="s">
        <v>52</v>
      </c>
      <c r="O1284">
        <v>2.65</v>
      </c>
      <c r="Q1284">
        <v>2.65</v>
      </c>
      <c r="R1284">
        <v>5</v>
      </c>
      <c r="S1284">
        <v>0</v>
      </c>
      <c r="T1284">
        <v>0</v>
      </c>
      <c r="X1284" t="s">
        <v>47</v>
      </c>
      <c r="Y1284">
        <v>43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</v>
      </c>
      <c r="AP1284">
        <v>11</v>
      </c>
      <c r="AQ1284">
        <v>4</v>
      </c>
      <c r="AR1284">
        <v>1</v>
      </c>
      <c r="AS1284">
        <v>11</v>
      </c>
      <c r="AT1284">
        <v>1</v>
      </c>
      <c r="AU1284">
        <v>6</v>
      </c>
      <c r="AV1284">
        <v>1</v>
      </c>
      <c r="AW1284">
        <v>17</v>
      </c>
      <c r="AX1284">
        <v>22</v>
      </c>
      <c r="AY1284">
        <v>14</v>
      </c>
      <c r="AZ1284">
        <v>10</v>
      </c>
      <c r="BA1284">
        <v>7</v>
      </c>
      <c r="BG1284" t="e" cm="1">
        <f t="array" ref="BG1284">_xlfn.IFS(
  ISNUMBER(SEARCH("Galaxy", Inventory[[#This Row],[Desc]])), "Samsung")</f>
        <v>#N/A</v>
      </c>
    </row>
    <row r="1285" spans="1:59" x14ac:dyDescent="0.25">
      <c r="A1285">
        <v>125566</v>
      </c>
      <c r="B1285" t="s">
        <v>3214</v>
      </c>
      <c r="C1285" t="s">
        <v>49</v>
      </c>
      <c r="D1285">
        <v>0</v>
      </c>
      <c r="E1285">
        <v>0</v>
      </c>
      <c r="G1285" t="s">
        <v>3215</v>
      </c>
      <c r="H1285" s="21">
        <v>45400.471587499997</v>
      </c>
      <c r="I1285" t="s">
        <v>5350</v>
      </c>
      <c r="J1285" t="s">
        <v>51</v>
      </c>
      <c r="K1285" t="b">
        <v>0</v>
      </c>
      <c r="N1285" t="s">
        <v>52</v>
      </c>
      <c r="O1285">
        <v>2.65</v>
      </c>
      <c r="Q1285">
        <v>2.65</v>
      </c>
      <c r="R1285">
        <v>5</v>
      </c>
      <c r="S1285">
        <v>0</v>
      </c>
      <c r="T1285">
        <v>0</v>
      </c>
      <c r="X1285" t="s">
        <v>47</v>
      </c>
      <c r="Y1285">
        <v>63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4</v>
      </c>
      <c r="AQ1285">
        <v>12</v>
      </c>
      <c r="AR1285">
        <v>5</v>
      </c>
      <c r="AS1285">
        <v>5</v>
      </c>
      <c r="AT1285">
        <v>3</v>
      </c>
      <c r="AU1285">
        <v>4</v>
      </c>
      <c r="AV1285">
        <v>1</v>
      </c>
      <c r="AW1285">
        <v>3</v>
      </c>
      <c r="AX1285">
        <v>8</v>
      </c>
      <c r="AY1285">
        <v>0</v>
      </c>
      <c r="AZ1285">
        <v>7</v>
      </c>
      <c r="BA1285">
        <v>5</v>
      </c>
      <c r="BG1285" t="e" cm="1">
        <f t="array" ref="BG1285">_xlfn.IFS(
  ISNUMBER(SEARCH("Galaxy", Inventory[[#This Row],[Desc]])), "Samsung")</f>
        <v>#N/A</v>
      </c>
    </row>
    <row r="1286" spans="1:59" x14ac:dyDescent="0.25">
      <c r="A1286">
        <v>125567</v>
      </c>
      <c r="B1286" t="s">
        <v>3216</v>
      </c>
      <c r="C1286" t="s">
        <v>49</v>
      </c>
      <c r="D1286">
        <v>0</v>
      </c>
      <c r="E1286">
        <v>0</v>
      </c>
      <c r="G1286" t="s">
        <v>3217</v>
      </c>
      <c r="H1286" s="21">
        <v>45400.471587499997</v>
      </c>
      <c r="I1286" t="s">
        <v>5350</v>
      </c>
      <c r="J1286" t="s">
        <v>51</v>
      </c>
      <c r="K1286" t="b">
        <v>0</v>
      </c>
      <c r="N1286" t="s">
        <v>52</v>
      </c>
      <c r="O1286">
        <v>2.65</v>
      </c>
      <c r="Q1286">
        <v>2.65</v>
      </c>
      <c r="R1286">
        <v>5</v>
      </c>
      <c r="S1286">
        <v>0</v>
      </c>
      <c r="T1286">
        <v>0</v>
      </c>
      <c r="X1286" t="s">
        <v>47</v>
      </c>
      <c r="Y1286">
        <v>57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5</v>
      </c>
      <c r="AR1286">
        <v>5</v>
      </c>
      <c r="AS1286">
        <v>5</v>
      </c>
      <c r="AT1286">
        <v>2</v>
      </c>
      <c r="AU1286">
        <v>2</v>
      </c>
      <c r="AV1286">
        <v>3</v>
      </c>
      <c r="AW1286">
        <v>5</v>
      </c>
      <c r="AX1286">
        <v>9</v>
      </c>
      <c r="AY1286">
        <v>3</v>
      </c>
      <c r="AZ1286">
        <v>1</v>
      </c>
      <c r="BA1286">
        <v>2</v>
      </c>
      <c r="BG1286" t="e" cm="1">
        <f t="array" ref="BG1286">_xlfn.IFS(
  ISNUMBER(SEARCH("Galaxy", Inventory[[#This Row],[Desc]])), "Samsung")</f>
        <v>#N/A</v>
      </c>
    </row>
    <row r="1287" spans="1:59" x14ac:dyDescent="0.25">
      <c r="A1287">
        <v>125568</v>
      </c>
      <c r="B1287" t="s">
        <v>3218</v>
      </c>
      <c r="C1287" t="s">
        <v>49</v>
      </c>
      <c r="D1287">
        <v>0</v>
      </c>
      <c r="E1287">
        <v>0</v>
      </c>
      <c r="G1287" t="s">
        <v>3219</v>
      </c>
      <c r="H1287" s="21">
        <v>45400.471587499997</v>
      </c>
      <c r="I1287" t="s">
        <v>5350</v>
      </c>
      <c r="J1287" t="s">
        <v>51</v>
      </c>
      <c r="K1287" t="b">
        <v>0</v>
      </c>
      <c r="N1287" t="s">
        <v>52</v>
      </c>
      <c r="O1287">
        <v>2.65</v>
      </c>
      <c r="Q1287">
        <v>2.65</v>
      </c>
      <c r="R1287">
        <v>5</v>
      </c>
      <c r="S1287">
        <v>0</v>
      </c>
      <c r="T1287">
        <v>0</v>
      </c>
      <c r="X1287" t="s">
        <v>47</v>
      </c>
      <c r="Y1287">
        <v>50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</v>
      </c>
      <c r="AP1287">
        <v>3</v>
      </c>
      <c r="AQ1287">
        <v>7</v>
      </c>
      <c r="AR1287">
        <v>3</v>
      </c>
      <c r="AS1287">
        <v>4</v>
      </c>
      <c r="AT1287">
        <v>0</v>
      </c>
      <c r="AU1287">
        <v>2</v>
      </c>
      <c r="AV1287">
        <v>6</v>
      </c>
      <c r="AW1287">
        <v>4</v>
      </c>
      <c r="AX1287">
        <v>3</v>
      </c>
      <c r="AY1287">
        <v>7</v>
      </c>
      <c r="AZ1287">
        <v>4</v>
      </c>
      <c r="BA1287">
        <v>3</v>
      </c>
      <c r="BG1287" t="e" cm="1">
        <f t="array" ref="BG1287">_xlfn.IFS(
  ISNUMBER(SEARCH("Galaxy", Inventory[[#This Row],[Desc]])), "Samsung")</f>
        <v>#N/A</v>
      </c>
    </row>
    <row r="1288" spans="1:59" x14ac:dyDescent="0.25">
      <c r="A1288">
        <v>125569</v>
      </c>
      <c r="B1288" t="s">
        <v>3220</v>
      </c>
      <c r="C1288" t="s">
        <v>49</v>
      </c>
      <c r="D1288">
        <v>0</v>
      </c>
      <c r="E1288">
        <v>0</v>
      </c>
      <c r="G1288" t="s">
        <v>3221</v>
      </c>
      <c r="H1288" s="21">
        <v>45400.471587499997</v>
      </c>
      <c r="I1288" t="s">
        <v>5350</v>
      </c>
      <c r="J1288" t="s">
        <v>51</v>
      </c>
      <c r="K1288" t="b">
        <v>0</v>
      </c>
      <c r="N1288" t="s">
        <v>52</v>
      </c>
      <c r="O1288">
        <v>2.65</v>
      </c>
      <c r="Q1288">
        <v>2.65</v>
      </c>
      <c r="R1288">
        <v>0</v>
      </c>
      <c r="S1288">
        <v>0</v>
      </c>
      <c r="T1288">
        <v>0</v>
      </c>
      <c r="X1288" t="s">
        <v>47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G1288" t="e" cm="1">
        <f t="array" ref="BG1288">_xlfn.IFS(
  ISNUMBER(SEARCH("Galaxy", Inventory[[#This Row],[Desc]])), "Samsung")</f>
        <v>#N/A</v>
      </c>
    </row>
    <row r="1289" spans="1:59" x14ac:dyDescent="0.25">
      <c r="A1289">
        <v>125570</v>
      </c>
      <c r="B1289" t="s">
        <v>3222</v>
      </c>
      <c r="C1289" t="s">
        <v>49</v>
      </c>
      <c r="D1289">
        <v>0</v>
      </c>
      <c r="E1289">
        <v>0</v>
      </c>
      <c r="G1289" t="s">
        <v>3223</v>
      </c>
      <c r="H1289" s="21">
        <v>45400.471587499997</v>
      </c>
      <c r="I1289" t="s">
        <v>5350</v>
      </c>
      <c r="J1289" t="s">
        <v>51</v>
      </c>
      <c r="K1289" t="b">
        <v>0</v>
      </c>
      <c r="N1289" t="s">
        <v>52</v>
      </c>
      <c r="O1289">
        <v>2.65</v>
      </c>
      <c r="Q1289">
        <v>2.65</v>
      </c>
      <c r="R1289">
        <v>5</v>
      </c>
      <c r="S1289">
        <v>0</v>
      </c>
      <c r="T1289">
        <v>0</v>
      </c>
      <c r="X1289" t="s">
        <v>47</v>
      </c>
      <c r="Y1289">
        <v>8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11</v>
      </c>
      <c r="AP1289">
        <v>22</v>
      </c>
      <c r="AQ1289">
        <v>19</v>
      </c>
      <c r="AR1289">
        <v>2</v>
      </c>
      <c r="AS1289">
        <v>6</v>
      </c>
      <c r="AT1289">
        <v>1</v>
      </c>
      <c r="AU1289">
        <v>2</v>
      </c>
      <c r="AV1289">
        <v>1</v>
      </c>
      <c r="AW1289">
        <v>8</v>
      </c>
      <c r="AX1289">
        <v>0</v>
      </c>
      <c r="AY1289">
        <v>0</v>
      </c>
      <c r="AZ1289">
        <v>0</v>
      </c>
      <c r="BA1289">
        <v>0</v>
      </c>
      <c r="BG1289" t="e" cm="1">
        <f t="array" ref="BG1289">_xlfn.IFS(
  ISNUMBER(SEARCH("Galaxy", Inventory[[#This Row],[Desc]])), "Samsung")</f>
        <v>#N/A</v>
      </c>
    </row>
    <row r="1290" spans="1:59" x14ac:dyDescent="0.25">
      <c r="A1290">
        <v>125571</v>
      </c>
      <c r="B1290" t="s">
        <v>3224</v>
      </c>
      <c r="C1290" t="s">
        <v>49</v>
      </c>
      <c r="D1290">
        <v>0</v>
      </c>
      <c r="E1290">
        <v>0</v>
      </c>
      <c r="G1290" t="s">
        <v>3225</v>
      </c>
      <c r="H1290" s="21">
        <v>45400.471587499997</v>
      </c>
      <c r="I1290" t="s">
        <v>5350</v>
      </c>
      <c r="J1290" t="s">
        <v>51</v>
      </c>
      <c r="K1290" t="b">
        <v>0</v>
      </c>
      <c r="N1290" t="s">
        <v>52</v>
      </c>
      <c r="O1290">
        <v>2.65</v>
      </c>
      <c r="Q1290">
        <v>2.65</v>
      </c>
      <c r="R1290">
        <v>5</v>
      </c>
      <c r="S1290">
        <v>0</v>
      </c>
      <c r="T1290">
        <v>0</v>
      </c>
      <c r="X1290" t="s">
        <v>47</v>
      </c>
      <c r="Y1290">
        <v>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6</v>
      </c>
      <c r="AP1290">
        <v>26</v>
      </c>
      <c r="AQ1290">
        <v>21</v>
      </c>
      <c r="AR1290">
        <v>13</v>
      </c>
      <c r="AS1290">
        <v>4</v>
      </c>
      <c r="AT1290">
        <v>0</v>
      </c>
      <c r="AU1290">
        <v>0</v>
      </c>
      <c r="AV1290">
        <v>0</v>
      </c>
      <c r="AW1290">
        <v>3</v>
      </c>
      <c r="AX1290">
        <v>0</v>
      </c>
      <c r="AY1290">
        <v>0</v>
      </c>
      <c r="AZ1290">
        <v>0</v>
      </c>
      <c r="BA1290">
        <v>0</v>
      </c>
      <c r="BG1290" t="e" cm="1">
        <f t="array" ref="BG1290">_xlfn.IFS(
  ISNUMBER(SEARCH("Galaxy", Inventory[[#This Row],[Desc]])), "Samsung")</f>
        <v>#N/A</v>
      </c>
    </row>
    <row r="1291" spans="1:59" x14ac:dyDescent="0.25">
      <c r="A1291">
        <v>125572</v>
      </c>
      <c r="B1291" t="s">
        <v>3226</v>
      </c>
      <c r="C1291" t="s">
        <v>49</v>
      </c>
      <c r="D1291">
        <v>0</v>
      </c>
      <c r="E1291">
        <v>0</v>
      </c>
      <c r="G1291" t="s">
        <v>3227</v>
      </c>
      <c r="H1291" s="21">
        <v>45400.471587499997</v>
      </c>
      <c r="I1291" t="s">
        <v>5350</v>
      </c>
      <c r="J1291" t="s">
        <v>51</v>
      </c>
      <c r="K1291" t="b">
        <v>0</v>
      </c>
      <c r="N1291" t="s">
        <v>52</v>
      </c>
      <c r="O1291">
        <v>2.65</v>
      </c>
      <c r="Q1291">
        <v>2.65</v>
      </c>
      <c r="R1291">
        <v>5</v>
      </c>
      <c r="S1291">
        <v>0</v>
      </c>
      <c r="T1291">
        <v>0</v>
      </c>
      <c r="X1291" t="s">
        <v>47</v>
      </c>
      <c r="Y1291">
        <v>16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10</v>
      </c>
      <c r="AP1291">
        <v>18</v>
      </c>
      <c r="AQ1291">
        <v>17</v>
      </c>
      <c r="AR1291">
        <v>14</v>
      </c>
      <c r="AS1291">
        <v>11</v>
      </c>
      <c r="AT1291">
        <v>9</v>
      </c>
      <c r="AU1291">
        <v>12</v>
      </c>
      <c r="AV1291">
        <v>21</v>
      </c>
      <c r="AW1291">
        <v>19</v>
      </c>
      <c r="AX1291">
        <v>2</v>
      </c>
      <c r="AY1291">
        <v>0</v>
      </c>
      <c r="AZ1291">
        <v>0</v>
      </c>
      <c r="BA1291">
        <v>0</v>
      </c>
      <c r="BG1291" t="e" cm="1">
        <f t="array" ref="BG1291">_xlfn.IFS(
  ISNUMBER(SEARCH("Galaxy", Inventory[[#This Row],[Desc]])), "Samsung")</f>
        <v>#N/A</v>
      </c>
    </row>
    <row r="1292" spans="1:59" x14ac:dyDescent="0.25">
      <c r="A1292">
        <v>125573</v>
      </c>
      <c r="B1292" t="s">
        <v>3228</v>
      </c>
      <c r="C1292" t="s">
        <v>49</v>
      </c>
      <c r="D1292">
        <v>0</v>
      </c>
      <c r="E1292">
        <v>0</v>
      </c>
      <c r="G1292" t="s">
        <v>3229</v>
      </c>
      <c r="H1292" s="21">
        <v>45400.471587499997</v>
      </c>
      <c r="I1292" t="s">
        <v>5350</v>
      </c>
      <c r="J1292" t="s">
        <v>51</v>
      </c>
      <c r="K1292" t="b">
        <v>0</v>
      </c>
      <c r="N1292" t="s">
        <v>52</v>
      </c>
      <c r="O1292">
        <v>2.65</v>
      </c>
      <c r="Q1292">
        <v>2.65</v>
      </c>
      <c r="R1292">
        <v>5</v>
      </c>
      <c r="S1292">
        <v>0</v>
      </c>
      <c r="T1292">
        <v>0</v>
      </c>
      <c r="X1292" t="s">
        <v>47</v>
      </c>
      <c r="Y1292">
        <v>43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9</v>
      </c>
      <c r="AP1292">
        <v>19</v>
      </c>
      <c r="AQ1292">
        <v>19</v>
      </c>
      <c r="AR1292">
        <v>23</v>
      </c>
      <c r="AS1292">
        <v>13</v>
      </c>
      <c r="AT1292">
        <v>8</v>
      </c>
      <c r="AU1292">
        <v>3</v>
      </c>
      <c r="AV1292">
        <v>0</v>
      </c>
      <c r="AW1292">
        <v>12</v>
      </c>
      <c r="AX1292">
        <v>28</v>
      </c>
      <c r="AY1292">
        <v>15</v>
      </c>
      <c r="AZ1292">
        <v>7</v>
      </c>
      <c r="BA1292">
        <v>1</v>
      </c>
      <c r="BG1292" t="e" cm="1">
        <f t="array" ref="BG1292">_xlfn.IFS(
  ISNUMBER(SEARCH("Galaxy", Inventory[[#This Row],[Desc]])), "Samsung")</f>
        <v>#N/A</v>
      </c>
    </row>
    <row r="1293" spans="1:59" x14ac:dyDescent="0.25">
      <c r="A1293">
        <v>125574</v>
      </c>
      <c r="B1293" t="s">
        <v>3230</v>
      </c>
      <c r="C1293" t="s">
        <v>49</v>
      </c>
      <c r="D1293">
        <v>0</v>
      </c>
      <c r="E1293">
        <v>0</v>
      </c>
      <c r="G1293" t="s">
        <v>3231</v>
      </c>
      <c r="H1293" s="21">
        <v>45400.471587499997</v>
      </c>
      <c r="I1293" t="s">
        <v>5350</v>
      </c>
      <c r="J1293" t="s">
        <v>51</v>
      </c>
      <c r="K1293" t="b">
        <v>0</v>
      </c>
      <c r="N1293" t="s">
        <v>52</v>
      </c>
      <c r="O1293">
        <v>2.65</v>
      </c>
      <c r="Q1293">
        <v>2.65</v>
      </c>
      <c r="R1293">
        <v>5</v>
      </c>
      <c r="S1293">
        <v>0</v>
      </c>
      <c r="T1293">
        <v>0</v>
      </c>
      <c r="X1293" t="s">
        <v>47</v>
      </c>
      <c r="Y1293">
        <v>44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</v>
      </c>
      <c r="AP1293">
        <v>1</v>
      </c>
      <c r="AQ1293">
        <v>5</v>
      </c>
      <c r="AR1293">
        <v>0</v>
      </c>
      <c r="AS1293">
        <v>9</v>
      </c>
      <c r="AT1293">
        <v>6</v>
      </c>
      <c r="AU1293">
        <v>8</v>
      </c>
      <c r="AV1293">
        <v>2</v>
      </c>
      <c r="AW1293">
        <v>9</v>
      </c>
      <c r="AX1293">
        <v>4</v>
      </c>
      <c r="AY1293">
        <v>3</v>
      </c>
      <c r="AZ1293">
        <v>3</v>
      </c>
      <c r="BA1293">
        <v>3</v>
      </c>
      <c r="BG1293" t="e" cm="1">
        <f t="array" ref="BG1293">_xlfn.IFS(
  ISNUMBER(SEARCH("Galaxy", Inventory[[#This Row],[Desc]])), "Samsung")</f>
        <v>#N/A</v>
      </c>
    </row>
    <row r="1294" spans="1:59" x14ac:dyDescent="0.25">
      <c r="A1294">
        <v>125575</v>
      </c>
      <c r="B1294" t="s">
        <v>3232</v>
      </c>
      <c r="C1294" t="s">
        <v>49</v>
      </c>
      <c r="D1294">
        <v>0</v>
      </c>
      <c r="E1294">
        <v>0</v>
      </c>
      <c r="G1294" t="s">
        <v>3233</v>
      </c>
      <c r="H1294" s="21">
        <v>45400.471587499997</v>
      </c>
      <c r="I1294" t="s">
        <v>5350</v>
      </c>
      <c r="J1294" t="s">
        <v>51</v>
      </c>
      <c r="K1294" t="b">
        <v>0</v>
      </c>
      <c r="N1294" t="s">
        <v>52</v>
      </c>
      <c r="O1294">
        <v>2.65</v>
      </c>
      <c r="Q1294">
        <v>2.65</v>
      </c>
      <c r="R1294">
        <v>5</v>
      </c>
      <c r="S1294">
        <v>0</v>
      </c>
      <c r="T1294">
        <v>0</v>
      </c>
      <c r="X1294" t="s">
        <v>47</v>
      </c>
      <c r="Y1294">
        <v>92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10</v>
      </c>
      <c r="AP1294">
        <v>28</v>
      </c>
      <c r="AQ1294">
        <v>13</v>
      </c>
      <c r="AR1294">
        <v>1</v>
      </c>
      <c r="AS1294">
        <v>10</v>
      </c>
      <c r="AT1294">
        <v>4</v>
      </c>
      <c r="AU1294">
        <v>5</v>
      </c>
      <c r="AV1294">
        <v>4</v>
      </c>
      <c r="AW1294">
        <v>9</v>
      </c>
      <c r="AX1294">
        <v>3</v>
      </c>
      <c r="AY1294">
        <v>0</v>
      </c>
      <c r="AZ1294">
        <v>0</v>
      </c>
      <c r="BA1294">
        <v>0</v>
      </c>
      <c r="BG1294" t="e" cm="1">
        <f t="array" ref="BG1294">_xlfn.IFS(
  ISNUMBER(SEARCH("Galaxy", Inventory[[#This Row],[Desc]])), "Samsung")</f>
        <v>#N/A</v>
      </c>
    </row>
    <row r="1295" spans="1:59" x14ac:dyDescent="0.25">
      <c r="A1295">
        <v>125576</v>
      </c>
      <c r="B1295" t="s">
        <v>3234</v>
      </c>
      <c r="C1295" t="s">
        <v>49</v>
      </c>
      <c r="D1295">
        <v>0</v>
      </c>
      <c r="E1295">
        <v>0</v>
      </c>
      <c r="G1295" t="s">
        <v>3235</v>
      </c>
      <c r="H1295" s="21">
        <v>45400.471587499997</v>
      </c>
      <c r="I1295" t="s">
        <v>5350</v>
      </c>
      <c r="J1295" t="s">
        <v>51</v>
      </c>
      <c r="K1295" t="b">
        <v>0</v>
      </c>
      <c r="N1295" t="s">
        <v>52</v>
      </c>
      <c r="O1295">
        <v>2.65</v>
      </c>
      <c r="Q1295">
        <v>2.65</v>
      </c>
      <c r="R1295">
        <v>5</v>
      </c>
      <c r="S1295">
        <v>0</v>
      </c>
      <c r="T1295">
        <v>0</v>
      </c>
      <c r="X1295" t="s">
        <v>47</v>
      </c>
      <c r="Y1295">
        <v>40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3</v>
      </c>
      <c r="AP1295">
        <v>6</v>
      </c>
      <c r="AQ1295">
        <v>16</v>
      </c>
      <c r="AR1295">
        <v>6</v>
      </c>
      <c r="AS1295">
        <v>3</v>
      </c>
      <c r="AT1295">
        <v>1</v>
      </c>
      <c r="AU1295">
        <v>3</v>
      </c>
      <c r="AV1295">
        <v>6</v>
      </c>
      <c r="AW1295">
        <v>8</v>
      </c>
      <c r="AX1295">
        <v>10</v>
      </c>
      <c r="AY1295">
        <v>3</v>
      </c>
      <c r="AZ1295">
        <v>8</v>
      </c>
      <c r="BA1295">
        <v>6</v>
      </c>
      <c r="BG1295" t="e" cm="1">
        <f t="array" ref="BG1295">_xlfn.IFS(
  ISNUMBER(SEARCH("Galaxy", Inventory[[#This Row],[Desc]])), "Samsung")</f>
        <v>#N/A</v>
      </c>
    </row>
    <row r="1296" spans="1:59" x14ac:dyDescent="0.25">
      <c r="A1296">
        <v>125577</v>
      </c>
      <c r="B1296" t="s">
        <v>3236</v>
      </c>
      <c r="C1296" t="s">
        <v>49</v>
      </c>
      <c r="D1296">
        <v>0</v>
      </c>
      <c r="E1296">
        <v>0</v>
      </c>
      <c r="G1296" t="s">
        <v>3237</v>
      </c>
      <c r="H1296" s="21">
        <v>45400.499052777777</v>
      </c>
      <c r="I1296" t="s">
        <v>5350</v>
      </c>
      <c r="J1296" t="s">
        <v>51</v>
      </c>
      <c r="K1296" t="b">
        <v>0</v>
      </c>
      <c r="N1296" t="s">
        <v>52</v>
      </c>
      <c r="O1296">
        <v>2.93</v>
      </c>
      <c r="Q1296">
        <v>2.93</v>
      </c>
      <c r="R1296">
        <v>4.5453999999999999</v>
      </c>
      <c r="S1296">
        <v>0</v>
      </c>
      <c r="T1296">
        <v>0</v>
      </c>
      <c r="X1296" t="s">
        <v>47</v>
      </c>
      <c r="Y1296">
        <v>74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20</v>
      </c>
      <c r="AP1296">
        <v>26</v>
      </c>
      <c r="AQ1296">
        <v>21</v>
      </c>
      <c r="AR1296">
        <v>11</v>
      </c>
      <c r="AS1296">
        <v>9</v>
      </c>
      <c r="AT1296">
        <v>4</v>
      </c>
      <c r="AU1296">
        <v>7</v>
      </c>
      <c r="AV1296">
        <v>6</v>
      </c>
      <c r="AW1296">
        <v>5</v>
      </c>
      <c r="AX1296">
        <v>12</v>
      </c>
      <c r="AY1296">
        <v>1</v>
      </c>
      <c r="AZ1296">
        <v>0</v>
      </c>
      <c r="BA1296">
        <v>0</v>
      </c>
      <c r="BG1296" t="str" cm="1">
        <f t="array" ref="BG1296">_xlfn.IFS(
  ISNUMBER(SEARCH("Galaxy", Inventory[[#This Row],[Desc]])), "Samsung")</f>
        <v>Samsung</v>
      </c>
    </row>
    <row r="1297" spans="1:59" x14ac:dyDescent="0.25">
      <c r="A1297">
        <v>125578</v>
      </c>
      <c r="B1297" t="s">
        <v>3238</v>
      </c>
      <c r="C1297" t="s">
        <v>49</v>
      </c>
      <c r="D1297">
        <v>4</v>
      </c>
      <c r="E1297">
        <v>0</v>
      </c>
      <c r="G1297" t="s">
        <v>3239</v>
      </c>
      <c r="H1297" s="21">
        <v>45400.499052777777</v>
      </c>
      <c r="I1297" t="s">
        <v>5350</v>
      </c>
      <c r="J1297" t="s">
        <v>51</v>
      </c>
      <c r="K1297" t="b">
        <v>0</v>
      </c>
      <c r="N1297" t="s">
        <v>52</v>
      </c>
      <c r="O1297">
        <v>2.93</v>
      </c>
      <c r="Q1297">
        <v>2.93</v>
      </c>
      <c r="R1297">
        <v>4.5453999999999999</v>
      </c>
      <c r="S1297">
        <v>0</v>
      </c>
      <c r="T1297">
        <v>0</v>
      </c>
      <c r="X1297" t="s">
        <v>47</v>
      </c>
      <c r="Y1297">
        <v>82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27</v>
      </c>
      <c r="AP1297">
        <v>33</v>
      </c>
      <c r="AQ1297">
        <v>26</v>
      </c>
      <c r="AR1297">
        <v>29</v>
      </c>
      <c r="AS1297">
        <v>2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G1297" t="str" cm="1">
        <f t="array" ref="BG1297">_xlfn.IFS(
  ISNUMBER(SEARCH("Galaxy", Inventory[[#This Row],[Desc]])), "Samsung")</f>
        <v>Samsung</v>
      </c>
    </row>
    <row r="1298" spans="1:59" x14ac:dyDescent="0.25">
      <c r="A1298">
        <v>125579</v>
      </c>
      <c r="B1298" t="s">
        <v>3240</v>
      </c>
      <c r="C1298" t="s">
        <v>49</v>
      </c>
      <c r="D1298">
        <v>4</v>
      </c>
      <c r="E1298">
        <v>0</v>
      </c>
      <c r="G1298" t="s">
        <v>3241</v>
      </c>
      <c r="H1298" s="21">
        <v>45400.499052777777</v>
      </c>
      <c r="I1298" t="s">
        <v>5350</v>
      </c>
      <c r="J1298" t="s">
        <v>51</v>
      </c>
      <c r="K1298" t="b">
        <v>0</v>
      </c>
      <c r="N1298" t="s">
        <v>52</v>
      </c>
      <c r="O1298">
        <v>2.93</v>
      </c>
      <c r="Q1298">
        <v>2.93</v>
      </c>
      <c r="R1298">
        <v>4.5453999999999999</v>
      </c>
      <c r="S1298">
        <v>0</v>
      </c>
      <c r="T1298">
        <v>0</v>
      </c>
      <c r="X1298" t="s">
        <v>47</v>
      </c>
      <c r="Y1298">
        <v>41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25</v>
      </c>
      <c r="AP1298">
        <v>23</v>
      </c>
      <c r="AQ1298">
        <v>19</v>
      </c>
      <c r="AR1298">
        <v>20</v>
      </c>
      <c r="AS1298">
        <v>14</v>
      </c>
      <c r="AT1298">
        <v>5</v>
      </c>
      <c r="AU1298">
        <v>18</v>
      </c>
      <c r="AV1298">
        <v>11</v>
      </c>
      <c r="AW1298">
        <v>5</v>
      </c>
      <c r="AX1298">
        <v>6</v>
      </c>
      <c r="AY1298">
        <v>6</v>
      </c>
      <c r="AZ1298">
        <v>4</v>
      </c>
      <c r="BA1298">
        <v>2</v>
      </c>
      <c r="BG1298" t="str" cm="1">
        <f t="array" ref="BG1298">_xlfn.IFS(
  ISNUMBER(SEARCH("Galaxy", Inventory[[#This Row],[Desc]])), "Samsung")</f>
        <v>Samsung</v>
      </c>
    </row>
    <row r="1299" spans="1:59" x14ac:dyDescent="0.25">
      <c r="A1299">
        <v>125580</v>
      </c>
      <c r="B1299" t="s">
        <v>3242</v>
      </c>
      <c r="C1299" t="s">
        <v>49</v>
      </c>
      <c r="D1299">
        <v>0</v>
      </c>
      <c r="E1299">
        <v>0</v>
      </c>
      <c r="G1299" t="s">
        <v>3243</v>
      </c>
      <c r="H1299" s="21">
        <v>45400.499052777777</v>
      </c>
      <c r="I1299" t="s">
        <v>5350</v>
      </c>
      <c r="J1299" t="s">
        <v>51</v>
      </c>
      <c r="K1299" t="b">
        <v>0</v>
      </c>
      <c r="N1299" t="s">
        <v>52</v>
      </c>
      <c r="O1299">
        <v>2.93</v>
      </c>
      <c r="Q1299">
        <v>2.93</v>
      </c>
      <c r="R1299">
        <v>4.5453999999999999</v>
      </c>
      <c r="S1299">
        <v>0</v>
      </c>
      <c r="T1299">
        <v>0</v>
      </c>
      <c r="X1299" t="s">
        <v>47</v>
      </c>
      <c r="Y1299">
        <v>100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18</v>
      </c>
      <c r="AP1299">
        <v>21</v>
      </c>
      <c r="AQ1299">
        <v>10</v>
      </c>
      <c r="AR1299">
        <v>10</v>
      </c>
      <c r="AS1299">
        <v>7</v>
      </c>
      <c r="AT1299">
        <v>2</v>
      </c>
      <c r="AU1299">
        <v>3</v>
      </c>
      <c r="AV1299">
        <v>2</v>
      </c>
      <c r="AW1299">
        <v>11</v>
      </c>
      <c r="AX1299">
        <v>9</v>
      </c>
      <c r="AY1299">
        <v>0</v>
      </c>
      <c r="AZ1299">
        <v>6</v>
      </c>
      <c r="BA1299">
        <v>1</v>
      </c>
      <c r="BG1299" t="str" cm="1">
        <f t="array" ref="BG1299">_xlfn.IFS(
  ISNUMBER(SEARCH("Galaxy", Inventory[[#This Row],[Desc]])), "Samsung")</f>
        <v>Samsung</v>
      </c>
    </row>
    <row r="1300" spans="1:59" x14ac:dyDescent="0.25">
      <c r="A1300">
        <v>125581</v>
      </c>
      <c r="B1300" t="s">
        <v>3244</v>
      </c>
      <c r="C1300" t="s">
        <v>49</v>
      </c>
      <c r="D1300">
        <v>0</v>
      </c>
      <c r="E1300">
        <v>0</v>
      </c>
      <c r="G1300" t="s">
        <v>3245</v>
      </c>
      <c r="H1300" s="21">
        <v>45400.499052777777</v>
      </c>
      <c r="I1300" t="s">
        <v>5350</v>
      </c>
      <c r="J1300" t="s">
        <v>51</v>
      </c>
      <c r="K1300" t="b">
        <v>0</v>
      </c>
      <c r="N1300" t="s">
        <v>52</v>
      </c>
      <c r="O1300">
        <v>2.93</v>
      </c>
      <c r="Q1300">
        <v>2.93</v>
      </c>
      <c r="R1300">
        <v>4.5453999999999999</v>
      </c>
      <c r="S1300">
        <v>0</v>
      </c>
      <c r="T1300">
        <v>0</v>
      </c>
      <c r="X1300" t="s">
        <v>47</v>
      </c>
      <c r="Y1300">
        <v>105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15</v>
      </c>
      <c r="AP1300">
        <v>28</v>
      </c>
      <c r="AQ1300">
        <v>11</v>
      </c>
      <c r="AR1300">
        <v>5</v>
      </c>
      <c r="AS1300">
        <v>7</v>
      </c>
      <c r="AT1300">
        <v>2</v>
      </c>
      <c r="AU1300">
        <v>4</v>
      </c>
      <c r="AV1300">
        <v>1</v>
      </c>
      <c r="AW1300">
        <v>9</v>
      </c>
      <c r="AX1300">
        <v>6</v>
      </c>
      <c r="AY1300">
        <v>1</v>
      </c>
      <c r="AZ1300">
        <v>2</v>
      </c>
      <c r="BA1300">
        <v>2</v>
      </c>
      <c r="BG1300" t="str" cm="1">
        <f t="array" ref="BG1300">_xlfn.IFS(
  ISNUMBER(SEARCH("Galaxy", Inventory[[#This Row],[Desc]])), "Samsung")</f>
        <v>Samsung</v>
      </c>
    </row>
    <row r="1301" spans="1:59" x14ac:dyDescent="0.25">
      <c r="A1301">
        <v>125582</v>
      </c>
      <c r="B1301" t="s">
        <v>3246</v>
      </c>
      <c r="C1301" t="s">
        <v>49</v>
      </c>
      <c r="D1301">
        <v>0</v>
      </c>
      <c r="E1301">
        <v>0</v>
      </c>
      <c r="G1301" t="s">
        <v>3237</v>
      </c>
      <c r="H1301" s="21">
        <v>45400.500274421298</v>
      </c>
      <c r="I1301" t="s">
        <v>5350</v>
      </c>
      <c r="J1301" t="s">
        <v>51</v>
      </c>
      <c r="K1301" t="b">
        <v>0</v>
      </c>
      <c r="N1301" t="s">
        <v>52</v>
      </c>
      <c r="O1301">
        <v>2.93</v>
      </c>
      <c r="Q1301">
        <v>2.93</v>
      </c>
      <c r="R1301">
        <v>0</v>
      </c>
      <c r="S1301">
        <v>0</v>
      </c>
      <c r="T1301">
        <v>0</v>
      </c>
      <c r="X1301" t="s">
        <v>47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G1301" t="str" cm="1">
        <f t="array" ref="BG1301">_xlfn.IFS(
  ISNUMBER(SEARCH("Galaxy", Inventory[[#This Row],[Desc]])), "Samsung")</f>
        <v>Samsung</v>
      </c>
    </row>
    <row r="1302" spans="1:59" x14ac:dyDescent="0.25">
      <c r="A1302">
        <v>125583</v>
      </c>
      <c r="B1302" t="s">
        <v>3247</v>
      </c>
      <c r="C1302" t="s">
        <v>49</v>
      </c>
      <c r="D1302">
        <v>0</v>
      </c>
      <c r="E1302">
        <v>0</v>
      </c>
      <c r="G1302" t="s">
        <v>3239</v>
      </c>
      <c r="H1302" s="21">
        <v>45400.500274421298</v>
      </c>
      <c r="I1302" t="s">
        <v>5350</v>
      </c>
      <c r="J1302" t="s">
        <v>51</v>
      </c>
      <c r="K1302" t="b">
        <v>0</v>
      </c>
      <c r="N1302" t="s">
        <v>52</v>
      </c>
      <c r="O1302">
        <v>2.93</v>
      </c>
      <c r="Q1302">
        <v>2.93</v>
      </c>
      <c r="R1302">
        <v>0</v>
      </c>
      <c r="S1302">
        <v>0</v>
      </c>
      <c r="T1302">
        <v>0</v>
      </c>
      <c r="X1302" t="s">
        <v>47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G1302" t="str" cm="1">
        <f t="array" ref="BG1302">_xlfn.IFS(
  ISNUMBER(SEARCH("Galaxy", Inventory[[#This Row],[Desc]])), "Samsung")</f>
        <v>Samsung</v>
      </c>
    </row>
    <row r="1303" spans="1:59" x14ac:dyDescent="0.25">
      <c r="A1303">
        <v>125584</v>
      </c>
      <c r="B1303" t="s">
        <v>3248</v>
      </c>
      <c r="C1303" t="s">
        <v>49</v>
      </c>
      <c r="D1303">
        <v>0</v>
      </c>
      <c r="E1303">
        <v>0</v>
      </c>
      <c r="G1303" t="s">
        <v>3241</v>
      </c>
      <c r="H1303" s="21">
        <v>45400.500274421298</v>
      </c>
      <c r="I1303" t="s">
        <v>5350</v>
      </c>
      <c r="J1303" t="s">
        <v>51</v>
      </c>
      <c r="K1303" t="b">
        <v>0</v>
      </c>
      <c r="N1303" t="s">
        <v>52</v>
      </c>
      <c r="O1303">
        <v>2.93</v>
      </c>
      <c r="Q1303">
        <v>2.93</v>
      </c>
      <c r="R1303">
        <v>0</v>
      </c>
      <c r="S1303">
        <v>0</v>
      </c>
      <c r="T1303">
        <v>0</v>
      </c>
      <c r="X1303" t="s">
        <v>47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G1303" t="str" cm="1">
        <f t="array" ref="BG1303">_xlfn.IFS(
  ISNUMBER(SEARCH("Galaxy", Inventory[[#This Row],[Desc]])), "Samsung")</f>
        <v>Samsung</v>
      </c>
    </row>
    <row r="1304" spans="1:59" x14ac:dyDescent="0.25">
      <c r="A1304">
        <v>125585</v>
      </c>
      <c r="B1304" t="s">
        <v>3249</v>
      </c>
      <c r="C1304" t="s">
        <v>49</v>
      </c>
      <c r="D1304">
        <v>0</v>
      </c>
      <c r="E1304">
        <v>0</v>
      </c>
      <c r="G1304" t="s">
        <v>3243</v>
      </c>
      <c r="H1304" s="21">
        <v>45400.500274421298</v>
      </c>
      <c r="I1304" t="s">
        <v>5350</v>
      </c>
      <c r="J1304" t="s">
        <v>51</v>
      </c>
      <c r="K1304" t="b">
        <v>0</v>
      </c>
      <c r="N1304" t="s">
        <v>52</v>
      </c>
      <c r="O1304">
        <v>2.93</v>
      </c>
      <c r="Q1304">
        <v>2.93</v>
      </c>
      <c r="R1304">
        <v>0</v>
      </c>
      <c r="S1304">
        <v>0</v>
      </c>
      <c r="T1304">
        <v>0</v>
      </c>
      <c r="X1304" t="s">
        <v>47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G1304" t="str" cm="1">
        <f t="array" ref="BG1304">_xlfn.IFS(
  ISNUMBER(SEARCH("Galaxy", Inventory[[#This Row],[Desc]])), "Samsung")</f>
        <v>Samsung</v>
      </c>
    </row>
    <row r="1305" spans="1:59" x14ac:dyDescent="0.25">
      <c r="A1305">
        <v>125586</v>
      </c>
      <c r="B1305" t="s">
        <v>3250</v>
      </c>
      <c r="C1305" t="s">
        <v>49</v>
      </c>
      <c r="D1305">
        <v>0</v>
      </c>
      <c r="E1305">
        <v>0</v>
      </c>
      <c r="G1305" t="s">
        <v>3245</v>
      </c>
      <c r="H1305" s="21">
        <v>45400.500274421298</v>
      </c>
      <c r="I1305" t="s">
        <v>5350</v>
      </c>
      <c r="J1305" t="s">
        <v>51</v>
      </c>
      <c r="K1305" t="b">
        <v>0</v>
      </c>
      <c r="N1305" t="s">
        <v>52</v>
      </c>
      <c r="O1305">
        <v>2.93</v>
      </c>
      <c r="Q1305">
        <v>2.93</v>
      </c>
      <c r="R1305">
        <v>0</v>
      </c>
      <c r="S1305">
        <v>0</v>
      </c>
      <c r="T1305">
        <v>0</v>
      </c>
      <c r="X1305" t="s">
        <v>47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G1305" t="str" cm="1">
        <f t="array" ref="BG1305">_xlfn.IFS(
  ISNUMBER(SEARCH("Galaxy", Inventory[[#This Row],[Desc]])), "Samsung")</f>
        <v>Samsung</v>
      </c>
    </row>
    <row r="1306" spans="1:59" x14ac:dyDescent="0.25">
      <c r="A1306">
        <v>125589</v>
      </c>
      <c r="B1306" t="s">
        <v>3255</v>
      </c>
      <c r="C1306" t="s">
        <v>2873</v>
      </c>
      <c r="D1306">
        <v>0</v>
      </c>
      <c r="E1306">
        <v>0</v>
      </c>
      <c r="G1306" t="s">
        <v>3256</v>
      </c>
      <c r="H1306" s="21">
        <v>45428.479917824072</v>
      </c>
      <c r="I1306" t="s">
        <v>5350</v>
      </c>
      <c r="J1306" t="s">
        <v>51</v>
      </c>
      <c r="K1306" t="b">
        <v>0</v>
      </c>
      <c r="N1306" t="s">
        <v>52</v>
      </c>
      <c r="O1306">
        <v>9.1999999999999993</v>
      </c>
      <c r="Q1306">
        <v>9.1999999999999993</v>
      </c>
      <c r="R1306">
        <v>13.181800000000001</v>
      </c>
      <c r="S1306">
        <v>0</v>
      </c>
      <c r="T1306">
        <v>0</v>
      </c>
      <c r="X1306" t="s">
        <v>47</v>
      </c>
      <c r="Y1306">
        <v>37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10</v>
      </c>
      <c r="AQ1306">
        <v>22</v>
      </c>
      <c r="AR1306">
        <v>1</v>
      </c>
      <c r="AS1306">
        <v>2</v>
      </c>
      <c r="AT1306">
        <v>12</v>
      </c>
      <c r="AU1306">
        <v>14</v>
      </c>
      <c r="AV1306">
        <v>12</v>
      </c>
      <c r="AW1306">
        <v>22</v>
      </c>
      <c r="AX1306">
        <v>26</v>
      </c>
      <c r="AY1306">
        <v>5</v>
      </c>
      <c r="AZ1306">
        <v>17</v>
      </c>
      <c r="BA1306">
        <v>8</v>
      </c>
      <c r="BB1306" t="s">
        <v>5362</v>
      </c>
      <c r="BG1306" t="str" cm="1">
        <f t="array" ref="BG1306">_xlfn.IFS(
  ISNUMBER(SEARCH("Ipad", Inventory[[#This Row],[Desc]])), "Apple")</f>
        <v>Apple</v>
      </c>
    </row>
    <row r="1307" spans="1:59" x14ac:dyDescent="0.25">
      <c r="A1307">
        <v>125590</v>
      </c>
      <c r="B1307" t="s">
        <v>3257</v>
      </c>
      <c r="C1307" t="s">
        <v>2873</v>
      </c>
      <c r="D1307">
        <v>0</v>
      </c>
      <c r="E1307">
        <v>0</v>
      </c>
      <c r="G1307" t="s">
        <v>3258</v>
      </c>
      <c r="H1307" s="21">
        <v>45428.479917824072</v>
      </c>
      <c r="I1307" t="s">
        <v>5350</v>
      </c>
      <c r="J1307" t="s">
        <v>51</v>
      </c>
      <c r="K1307" t="b">
        <v>0</v>
      </c>
      <c r="N1307" t="s">
        <v>52</v>
      </c>
      <c r="O1307">
        <v>9.1999999999999993</v>
      </c>
      <c r="Q1307">
        <v>9.1999999999999993</v>
      </c>
      <c r="R1307">
        <v>13.181800000000001</v>
      </c>
      <c r="S1307">
        <v>0</v>
      </c>
      <c r="T1307">
        <v>0</v>
      </c>
      <c r="X1307" t="s">
        <v>47</v>
      </c>
      <c r="Y1307">
        <v>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6</v>
      </c>
      <c r="AR1307">
        <v>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t="s">
        <v>5362</v>
      </c>
      <c r="BG1307" t="str" cm="1">
        <f t="array" ref="BG1307">_xlfn.IFS(
  ISNUMBER(SEARCH("Ipad", Inventory[[#This Row],[Desc]])), "Apple")</f>
        <v>Apple</v>
      </c>
    </row>
    <row r="1308" spans="1:59" x14ac:dyDescent="0.25">
      <c r="A1308">
        <v>125591</v>
      </c>
      <c r="B1308" t="s">
        <v>3259</v>
      </c>
      <c r="C1308" t="s">
        <v>2873</v>
      </c>
      <c r="D1308">
        <v>0</v>
      </c>
      <c r="E1308">
        <v>0</v>
      </c>
      <c r="G1308" t="s">
        <v>3260</v>
      </c>
      <c r="H1308" s="21">
        <v>45428.479917824072</v>
      </c>
      <c r="I1308" t="s">
        <v>5350</v>
      </c>
      <c r="J1308" t="s">
        <v>51</v>
      </c>
      <c r="K1308" t="b">
        <v>0</v>
      </c>
      <c r="N1308" t="s">
        <v>52</v>
      </c>
      <c r="O1308">
        <v>9.1999999999999993</v>
      </c>
      <c r="Q1308">
        <v>9.1999999999999993</v>
      </c>
      <c r="R1308">
        <v>13.181800000000001</v>
      </c>
      <c r="S1308">
        <v>0</v>
      </c>
      <c r="T1308">
        <v>0</v>
      </c>
      <c r="X1308" t="s">
        <v>47</v>
      </c>
      <c r="Y1308">
        <v>104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</v>
      </c>
      <c r="AR1308">
        <v>6</v>
      </c>
      <c r="AS1308">
        <v>0</v>
      </c>
      <c r="AT1308">
        <v>0</v>
      </c>
      <c r="AU1308">
        <v>0</v>
      </c>
      <c r="AV1308">
        <v>3</v>
      </c>
      <c r="AW1308">
        <v>3</v>
      </c>
      <c r="AX1308">
        <v>0</v>
      </c>
      <c r="AY1308">
        <v>1</v>
      </c>
      <c r="AZ1308">
        <v>1</v>
      </c>
      <c r="BA1308">
        <v>0</v>
      </c>
      <c r="BB1308" t="s">
        <v>5362</v>
      </c>
      <c r="BG1308" t="str" cm="1">
        <f t="array" ref="BG1308">_xlfn.IFS(
  ISNUMBER(SEARCH("Ipad", Inventory[[#This Row],[Desc]])), "Apple")</f>
        <v>Apple</v>
      </c>
    </row>
    <row r="1309" spans="1:59" x14ac:dyDescent="0.25">
      <c r="A1309">
        <v>125592</v>
      </c>
      <c r="B1309" t="s">
        <v>3261</v>
      </c>
      <c r="C1309" t="s">
        <v>2873</v>
      </c>
      <c r="D1309">
        <v>0</v>
      </c>
      <c r="E1309">
        <v>0</v>
      </c>
      <c r="G1309" t="s">
        <v>3262</v>
      </c>
      <c r="H1309" s="21">
        <v>45428.479917824072</v>
      </c>
      <c r="I1309" t="s">
        <v>5350</v>
      </c>
      <c r="J1309" t="s">
        <v>51</v>
      </c>
      <c r="K1309" t="b">
        <v>0</v>
      </c>
      <c r="N1309" t="s">
        <v>52</v>
      </c>
      <c r="O1309">
        <v>9.1999999999999993</v>
      </c>
      <c r="Q1309">
        <v>9.1999999999999993</v>
      </c>
      <c r="R1309">
        <v>13.181800000000001</v>
      </c>
      <c r="S1309">
        <v>0</v>
      </c>
      <c r="T1309">
        <v>0</v>
      </c>
      <c r="X1309" t="s">
        <v>47</v>
      </c>
      <c r="Y1309">
        <v>25</v>
      </c>
      <c r="Z1309">
        <v>0</v>
      </c>
      <c r="AA1309">
        <v>70</v>
      </c>
      <c r="AB1309">
        <v>70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</v>
      </c>
      <c r="AR1309">
        <v>12</v>
      </c>
      <c r="AS1309">
        <v>0</v>
      </c>
      <c r="AT1309">
        <v>0</v>
      </c>
      <c r="AU1309">
        <v>0</v>
      </c>
      <c r="AV1309">
        <v>0</v>
      </c>
      <c r="AW1309">
        <v>2</v>
      </c>
      <c r="AX1309">
        <v>1</v>
      </c>
      <c r="AY1309">
        <v>2</v>
      </c>
      <c r="AZ1309">
        <v>3</v>
      </c>
      <c r="BA1309">
        <v>1</v>
      </c>
      <c r="BB1309" t="s">
        <v>5362</v>
      </c>
      <c r="BG1309" t="str" cm="1">
        <f t="array" ref="BG1309">_xlfn.IFS(
  ISNUMBER(SEARCH("Ipad", Inventory[[#This Row],[Desc]])), "Apple")</f>
        <v>Apple</v>
      </c>
    </row>
    <row r="1310" spans="1:59" x14ac:dyDescent="0.25">
      <c r="A1310">
        <v>125593</v>
      </c>
      <c r="B1310" t="s">
        <v>3263</v>
      </c>
      <c r="C1310" t="s">
        <v>2873</v>
      </c>
      <c r="D1310">
        <v>0</v>
      </c>
      <c r="E1310">
        <v>0</v>
      </c>
      <c r="G1310" t="s">
        <v>3264</v>
      </c>
      <c r="H1310" s="21">
        <v>45428.479917974539</v>
      </c>
      <c r="I1310" t="s">
        <v>5350</v>
      </c>
      <c r="J1310" t="s">
        <v>51</v>
      </c>
      <c r="K1310" t="b">
        <v>0</v>
      </c>
      <c r="N1310" t="s">
        <v>52</v>
      </c>
      <c r="O1310">
        <v>9.1999999999999993</v>
      </c>
      <c r="Q1310">
        <v>9.1999999999999993</v>
      </c>
      <c r="R1310">
        <v>13.181800000000001</v>
      </c>
      <c r="S1310">
        <v>0</v>
      </c>
      <c r="T1310">
        <v>0</v>
      </c>
      <c r="X1310" t="s">
        <v>47</v>
      </c>
      <c r="Y1310">
        <v>128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5</v>
      </c>
      <c r="AR1310">
        <v>11</v>
      </c>
      <c r="AS1310">
        <v>0</v>
      </c>
      <c r="AT1310">
        <v>0</v>
      </c>
      <c r="AU1310">
        <v>0</v>
      </c>
      <c r="AV1310">
        <v>3</v>
      </c>
      <c r="AW1310">
        <v>1</v>
      </c>
      <c r="AX1310">
        <v>0</v>
      </c>
      <c r="AY1310">
        <v>0</v>
      </c>
      <c r="AZ1310">
        <v>0</v>
      </c>
      <c r="BA1310">
        <v>2</v>
      </c>
      <c r="BB1310" t="s">
        <v>5362</v>
      </c>
      <c r="BG1310" t="str" cm="1">
        <f t="array" ref="BG1310">_xlfn.IFS(
  ISNUMBER(SEARCH("Ipad", Inventory[[#This Row],[Desc]])), "Apple")</f>
        <v>Apple</v>
      </c>
    </row>
    <row r="1311" spans="1:59" x14ac:dyDescent="0.25">
      <c r="A1311">
        <v>125594</v>
      </c>
      <c r="B1311" t="s">
        <v>3265</v>
      </c>
      <c r="C1311" t="s">
        <v>2873</v>
      </c>
      <c r="D1311">
        <v>0</v>
      </c>
      <c r="E1311">
        <v>0</v>
      </c>
      <c r="G1311" t="s">
        <v>3266</v>
      </c>
      <c r="H1311" s="21">
        <v>45428.479917974539</v>
      </c>
      <c r="I1311" t="s">
        <v>5350</v>
      </c>
      <c r="J1311" t="s">
        <v>51</v>
      </c>
      <c r="K1311" t="b">
        <v>0</v>
      </c>
      <c r="N1311" t="s">
        <v>52</v>
      </c>
      <c r="O1311">
        <v>9.1999999999999993</v>
      </c>
      <c r="Q1311">
        <v>9.1999999999999993</v>
      </c>
      <c r="R1311">
        <v>13.181800000000001</v>
      </c>
      <c r="S1311">
        <v>0</v>
      </c>
      <c r="T1311">
        <v>0</v>
      </c>
      <c r="X1311" t="s">
        <v>47</v>
      </c>
      <c r="Y1311">
        <v>39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3</v>
      </c>
      <c r="AR1311">
        <v>0</v>
      </c>
      <c r="AS1311">
        <v>2</v>
      </c>
      <c r="AT1311">
        <v>0</v>
      </c>
      <c r="AU1311">
        <v>0</v>
      </c>
      <c r="AV1311">
        <v>1</v>
      </c>
      <c r="AW1311">
        <v>3</v>
      </c>
      <c r="AX1311">
        <v>1</v>
      </c>
      <c r="AY1311">
        <v>0</v>
      </c>
      <c r="AZ1311">
        <v>0</v>
      </c>
      <c r="BA1311">
        <v>0</v>
      </c>
      <c r="BB1311" t="s">
        <v>5362</v>
      </c>
      <c r="BG1311" t="str" cm="1">
        <f t="array" ref="BG1311">_xlfn.IFS(
  ISNUMBER(SEARCH("Ipad", Inventory[[#This Row],[Desc]])), "Apple")</f>
        <v>Apple</v>
      </c>
    </row>
    <row r="1312" spans="1:59" x14ac:dyDescent="0.25">
      <c r="A1312">
        <v>125595</v>
      </c>
      <c r="B1312" t="s">
        <v>3267</v>
      </c>
      <c r="C1312" t="s">
        <v>2873</v>
      </c>
      <c r="D1312">
        <v>0</v>
      </c>
      <c r="E1312">
        <v>0</v>
      </c>
      <c r="G1312" t="s">
        <v>3268</v>
      </c>
      <c r="H1312" s="21">
        <v>45428.479917974539</v>
      </c>
      <c r="I1312" t="s">
        <v>5350</v>
      </c>
      <c r="J1312" t="s">
        <v>51</v>
      </c>
      <c r="K1312" t="b">
        <v>0</v>
      </c>
      <c r="N1312" t="s">
        <v>52</v>
      </c>
      <c r="O1312">
        <v>9.1999999999999993</v>
      </c>
      <c r="Q1312">
        <v>9.1999999999999993</v>
      </c>
      <c r="R1312">
        <v>13.181800000000001</v>
      </c>
      <c r="S1312">
        <v>0</v>
      </c>
      <c r="T1312">
        <v>0</v>
      </c>
      <c r="X1312" t="s">
        <v>47</v>
      </c>
      <c r="Y1312">
        <v>39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2</v>
      </c>
      <c r="AR1312">
        <v>5</v>
      </c>
      <c r="AS1312">
        <v>1</v>
      </c>
      <c r="AT1312">
        <v>0</v>
      </c>
      <c r="AU1312">
        <v>0</v>
      </c>
      <c r="AV1312">
        <v>0</v>
      </c>
      <c r="AW1312">
        <v>2</v>
      </c>
      <c r="AX1312">
        <v>0</v>
      </c>
      <c r="AY1312">
        <v>0</v>
      </c>
      <c r="AZ1312">
        <v>1</v>
      </c>
      <c r="BA1312">
        <v>0</v>
      </c>
      <c r="BB1312" t="s">
        <v>5362</v>
      </c>
      <c r="BG1312" t="str" cm="1">
        <f t="array" ref="BG1312">_xlfn.IFS(
  ISNUMBER(SEARCH("Ipad", Inventory[[#This Row],[Desc]])), "Apple")</f>
        <v>Apple</v>
      </c>
    </row>
    <row r="1313" spans="1:59" x14ac:dyDescent="0.25">
      <c r="A1313">
        <v>125596</v>
      </c>
      <c r="B1313" t="s">
        <v>3269</v>
      </c>
      <c r="C1313" t="s">
        <v>2873</v>
      </c>
      <c r="D1313">
        <v>0</v>
      </c>
      <c r="E1313">
        <v>0</v>
      </c>
      <c r="G1313" t="s">
        <v>3270</v>
      </c>
      <c r="H1313" s="21">
        <v>45428.479917974539</v>
      </c>
      <c r="I1313" t="s">
        <v>5350</v>
      </c>
      <c r="J1313" t="s">
        <v>51</v>
      </c>
      <c r="K1313" t="b">
        <v>0</v>
      </c>
      <c r="N1313" t="s">
        <v>52</v>
      </c>
      <c r="O1313">
        <v>9.1999999999999993</v>
      </c>
      <c r="Q1313">
        <v>9.1999999999999993</v>
      </c>
      <c r="R1313">
        <v>13.181800000000001</v>
      </c>
      <c r="S1313">
        <v>0</v>
      </c>
      <c r="T1313">
        <v>0</v>
      </c>
      <c r="X1313" t="s">
        <v>47</v>
      </c>
      <c r="Y1313">
        <v>65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4</v>
      </c>
      <c r="AR1313">
        <v>6</v>
      </c>
      <c r="AS1313">
        <v>3</v>
      </c>
      <c r="AT1313">
        <v>0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0</v>
      </c>
      <c r="BB1313" t="s">
        <v>5362</v>
      </c>
      <c r="BG1313" t="str" cm="1">
        <f t="array" ref="BG1313">_xlfn.IFS(
  ISNUMBER(SEARCH("Ipad", Inventory[[#This Row],[Desc]])), "Apple")</f>
        <v>Apple</v>
      </c>
    </row>
    <row r="1314" spans="1:59" x14ac:dyDescent="0.25">
      <c r="A1314">
        <v>125597</v>
      </c>
      <c r="B1314" t="s">
        <v>3271</v>
      </c>
      <c r="C1314" t="s">
        <v>2873</v>
      </c>
      <c r="D1314">
        <v>0</v>
      </c>
      <c r="E1314">
        <v>0</v>
      </c>
      <c r="G1314" t="s">
        <v>3272</v>
      </c>
      <c r="H1314" s="21">
        <v>45428.479917974539</v>
      </c>
      <c r="I1314" t="s">
        <v>5350</v>
      </c>
      <c r="J1314" t="s">
        <v>51</v>
      </c>
      <c r="K1314" t="b">
        <v>0</v>
      </c>
      <c r="N1314" t="s">
        <v>52</v>
      </c>
      <c r="O1314">
        <v>9.1999999999999993</v>
      </c>
      <c r="Q1314">
        <v>9.1999999999999993</v>
      </c>
      <c r="R1314">
        <v>13.181800000000001</v>
      </c>
      <c r="S1314">
        <v>0</v>
      </c>
      <c r="T1314">
        <v>0</v>
      </c>
      <c r="X1314" t="s">
        <v>47</v>
      </c>
      <c r="Y1314">
        <v>133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</v>
      </c>
      <c r="AQ1314">
        <v>10</v>
      </c>
      <c r="AR1314">
        <v>2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 t="s">
        <v>5362</v>
      </c>
      <c r="BG1314" t="str" cm="1">
        <f t="array" ref="BG1314">_xlfn.IFS(
  ISNUMBER(SEARCH("Ipad", Inventory[[#This Row],[Desc]])), "Apple")</f>
        <v>Apple</v>
      </c>
    </row>
    <row r="1315" spans="1:59" x14ac:dyDescent="0.25">
      <c r="A1315">
        <v>125598</v>
      </c>
      <c r="B1315" t="s">
        <v>3273</v>
      </c>
      <c r="C1315" t="s">
        <v>114</v>
      </c>
      <c r="D1315">
        <v>0</v>
      </c>
      <c r="E1315">
        <v>0</v>
      </c>
      <c r="G1315" t="s">
        <v>3274</v>
      </c>
      <c r="H1315" s="21">
        <v>45428.513638506942</v>
      </c>
      <c r="I1315" t="s">
        <v>5350</v>
      </c>
      <c r="J1315" t="s">
        <v>51</v>
      </c>
      <c r="K1315" t="b">
        <v>0</v>
      </c>
      <c r="N1315" t="s">
        <v>52</v>
      </c>
      <c r="O1315">
        <v>4.3</v>
      </c>
      <c r="Q1315">
        <v>4.3</v>
      </c>
      <c r="R1315">
        <v>7</v>
      </c>
      <c r="S1315">
        <v>0</v>
      </c>
      <c r="T1315">
        <v>0</v>
      </c>
      <c r="X1315" t="s">
        <v>47</v>
      </c>
      <c r="Y1315">
        <v>28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3</v>
      </c>
      <c r="AQ1315">
        <v>35</v>
      </c>
      <c r="AR1315">
        <v>29</v>
      </c>
      <c r="AS1315">
        <v>11</v>
      </c>
      <c r="AT1315">
        <v>14</v>
      </c>
      <c r="AU1315">
        <v>12</v>
      </c>
      <c r="AV1315">
        <v>23</v>
      </c>
      <c r="AW1315">
        <v>16</v>
      </c>
      <c r="AX1315">
        <v>24</v>
      </c>
      <c r="AY1315">
        <v>0</v>
      </c>
      <c r="AZ1315">
        <v>0</v>
      </c>
      <c r="BA1315">
        <v>0</v>
      </c>
      <c r="BB1315" t="s">
        <v>5362</v>
      </c>
      <c r="BG1315" t="e" cm="1">
        <f t="array" ref="BG1315">_xlfn.IFS(
  ISNUMBER(SEARCH("Ipad", Inventory[[#This Row],[Desc]])), "Apple")</f>
        <v>#N/A</v>
      </c>
    </row>
    <row r="1316" spans="1:59" x14ac:dyDescent="0.25">
      <c r="A1316">
        <v>125599</v>
      </c>
      <c r="B1316" t="s">
        <v>3275</v>
      </c>
      <c r="C1316" t="s">
        <v>114</v>
      </c>
      <c r="D1316">
        <v>0</v>
      </c>
      <c r="E1316">
        <v>0</v>
      </c>
      <c r="G1316" t="s">
        <v>3276</v>
      </c>
      <c r="H1316" s="21">
        <v>45428.513638506942</v>
      </c>
      <c r="I1316" t="s">
        <v>5350</v>
      </c>
      <c r="J1316" t="s">
        <v>51</v>
      </c>
      <c r="K1316" t="b">
        <v>0</v>
      </c>
      <c r="N1316" t="s">
        <v>52</v>
      </c>
      <c r="O1316">
        <v>4.3</v>
      </c>
      <c r="Q1316">
        <v>4.3</v>
      </c>
      <c r="R1316">
        <v>7</v>
      </c>
      <c r="S1316">
        <v>0</v>
      </c>
      <c r="T1316">
        <v>0</v>
      </c>
      <c r="X1316" t="s">
        <v>47</v>
      </c>
      <c r="Y1316">
        <v>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51</v>
      </c>
      <c r="AQ1316">
        <v>37</v>
      </c>
      <c r="AR1316">
        <v>3</v>
      </c>
      <c r="AS1316">
        <v>2</v>
      </c>
      <c r="AT1316">
        <v>0</v>
      </c>
      <c r="AU1316">
        <v>27</v>
      </c>
      <c r="AV1316">
        <v>12</v>
      </c>
      <c r="AW1316">
        <v>7</v>
      </c>
      <c r="AX1316">
        <v>2</v>
      </c>
      <c r="AY1316">
        <v>0</v>
      </c>
      <c r="AZ1316">
        <v>0</v>
      </c>
      <c r="BA1316">
        <v>0</v>
      </c>
      <c r="BB1316" t="s">
        <v>5362</v>
      </c>
      <c r="BG1316" t="e" cm="1">
        <f t="array" ref="BG1316">_xlfn.IFS(
  ISNUMBER(SEARCH("Ipad", Inventory[[#This Row],[Desc]])), "Apple")</f>
        <v>#N/A</v>
      </c>
    </row>
    <row r="1317" spans="1:59" x14ac:dyDescent="0.25">
      <c r="A1317">
        <v>125600</v>
      </c>
      <c r="B1317" t="s">
        <v>3277</v>
      </c>
      <c r="C1317" t="s">
        <v>114</v>
      </c>
      <c r="D1317">
        <v>0</v>
      </c>
      <c r="E1317">
        <v>0</v>
      </c>
      <c r="G1317" t="s">
        <v>3278</v>
      </c>
      <c r="H1317" s="21">
        <v>45428.513638506942</v>
      </c>
      <c r="I1317" t="s">
        <v>5350</v>
      </c>
      <c r="J1317" t="s">
        <v>51</v>
      </c>
      <c r="K1317" t="b">
        <v>0</v>
      </c>
      <c r="N1317" t="s">
        <v>52</v>
      </c>
      <c r="O1317">
        <v>4.3</v>
      </c>
      <c r="Q1317">
        <v>4.3</v>
      </c>
      <c r="R1317">
        <v>7</v>
      </c>
      <c r="S1317">
        <v>0</v>
      </c>
      <c r="T1317">
        <v>0</v>
      </c>
      <c r="X1317" t="s">
        <v>47</v>
      </c>
      <c r="Y1317">
        <v>13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28</v>
      </c>
      <c r="AQ1317">
        <v>22</v>
      </c>
      <c r="AR1317">
        <v>15</v>
      </c>
      <c r="AS1317">
        <v>8</v>
      </c>
      <c r="AT1317">
        <v>7</v>
      </c>
      <c r="AU1317">
        <v>11</v>
      </c>
      <c r="AV1317">
        <v>7</v>
      </c>
      <c r="AW1317">
        <v>10</v>
      </c>
      <c r="AX1317">
        <v>11</v>
      </c>
      <c r="AY1317">
        <v>6</v>
      </c>
      <c r="AZ1317">
        <v>9</v>
      </c>
      <c r="BA1317">
        <v>3</v>
      </c>
      <c r="BG1317" t="e" cm="1">
        <f t="array" ref="BG1317">_xlfn.IFS(
  ISNUMBER(SEARCH("Galaxy", Inventory[[#This Row],[Desc]])), "Samsung")</f>
        <v>#N/A</v>
      </c>
    </row>
    <row r="1318" spans="1:59" x14ac:dyDescent="0.25">
      <c r="A1318">
        <v>125601</v>
      </c>
      <c r="B1318" t="s">
        <v>3279</v>
      </c>
      <c r="C1318" t="s">
        <v>114</v>
      </c>
      <c r="D1318">
        <v>0</v>
      </c>
      <c r="E1318">
        <v>0</v>
      </c>
      <c r="G1318" t="s">
        <v>3280</v>
      </c>
      <c r="H1318" s="21">
        <v>45428.513638506942</v>
      </c>
      <c r="I1318" t="s">
        <v>5350</v>
      </c>
      <c r="J1318" t="s">
        <v>51</v>
      </c>
      <c r="K1318" t="b">
        <v>0</v>
      </c>
      <c r="N1318" t="s">
        <v>52</v>
      </c>
      <c r="O1318">
        <v>4.3</v>
      </c>
      <c r="Q1318">
        <v>4.3</v>
      </c>
      <c r="R1318">
        <v>7</v>
      </c>
      <c r="S1318">
        <v>0</v>
      </c>
      <c r="T1318">
        <v>0</v>
      </c>
      <c r="X1318" t="s">
        <v>47</v>
      </c>
      <c r="Y1318">
        <v>14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40</v>
      </c>
      <c r="AQ1318">
        <v>20</v>
      </c>
      <c r="AR1318">
        <v>11</v>
      </c>
      <c r="AS1318">
        <v>7</v>
      </c>
      <c r="AT1318">
        <v>4</v>
      </c>
      <c r="AU1318">
        <v>10</v>
      </c>
      <c r="AV1318">
        <v>3</v>
      </c>
      <c r="AW1318">
        <v>11</v>
      </c>
      <c r="AX1318">
        <v>7</v>
      </c>
      <c r="AY1318">
        <v>3</v>
      </c>
      <c r="AZ1318">
        <v>0</v>
      </c>
      <c r="BA1318">
        <v>0</v>
      </c>
      <c r="BB1318" t="s">
        <v>5362</v>
      </c>
      <c r="BG1318" t="e" cm="1">
        <f t="array" ref="BG1318">_xlfn.IFS(
  ISNUMBER(SEARCH("Ipad", Inventory[[#This Row],[Desc]])), "Apple")</f>
        <v>#N/A</v>
      </c>
    </row>
    <row r="1319" spans="1:59" x14ac:dyDescent="0.25">
      <c r="A1319">
        <v>125602</v>
      </c>
      <c r="B1319" t="s">
        <v>3281</v>
      </c>
      <c r="C1319" t="s">
        <v>114</v>
      </c>
      <c r="D1319">
        <v>0</v>
      </c>
      <c r="E1319">
        <v>0</v>
      </c>
      <c r="G1319" t="s">
        <v>3282</v>
      </c>
      <c r="H1319" s="21">
        <v>45428.513638506942</v>
      </c>
      <c r="I1319" t="s">
        <v>5350</v>
      </c>
      <c r="J1319" t="s">
        <v>51</v>
      </c>
      <c r="K1319" t="b">
        <v>0</v>
      </c>
      <c r="N1319" t="s">
        <v>52</v>
      </c>
      <c r="O1319">
        <v>4.3</v>
      </c>
      <c r="Q1319">
        <v>4.3</v>
      </c>
      <c r="R1319">
        <v>7</v>
      </c>
      <c r="S1319">
        <v>0</v>
      </c>
      <c r="T1319">
        <v>0</v>
      </c>
      <c r="X1319" t="s">
        <v>47</v>
      </c>
      <c r="Y1319">
        <v>79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10</v>
      </c>
      <c r="AQ1319">
        <v>26</v>
      </c>
      <c r="AR1319">
        <v>21</v>
      </c>
      <c r="AS1319">
        <v>11</v>
      </c>
      <c r="AT1319">
        <v>2</v>
      </c>
      <c r="AU1319">
        <v>7</v>
      </c>
      <c r="AV1319">
        <v>11</v>
      </c>
      <c r="AW1319">
        <v>12</v>
      </c>
      <c r="AX1319">
        <v>19</v>
      </c>
      <c r="AY1319">
        <v>10</v>
      </c>
      <c r="AZ1319">
        <v>3</v>
      </c>
      <c r="BA1319">
        <v>14</v>
      </c>
      <c r="BB1319" t="s">
        <v>5362</v>
      </c>
      <c r="BG1319" t="e" cm="1">
        <f t="array" ref="BG1319">_xlfn.IFS(
  ISNUMBER(SEARCH("Ipad", Inventory[[#This Row],[Desc]])), "Apple")</f>
        <v>#N/A</v>
      </c>
    </row>
    <row r="1320" spans="1:59" x14ac:dyDescent="0.25">
      <c r="A1320">
        <v>125603</v>
      </c>
      <c r="B1320" t="s">
        <v>3283</v>
      </c>
      <c r="C1320" t="s">
        <v>114</v>
      </c>
      <c r="D1320">
        <v>0</v>
      </c>
      <c r="E1320">
        <v>0</v>
      </c>
      <c r="G1320" t="s">
        <v>3284</v>
      </c>
      <c r="H1320" s="21">
        <v>45428.513638506942</v>
      </c>
      <c r="I1320" t="s">
        <v>5350</v>
      </c>
      <c r="J1320" t="s">
        <v>51</v>
      </c>
      <c r="K1320" t="b">
        <v>0</v>
      </c>
      <c r="N1320" t="s">
        <v>52</v>
      </c>
      <c r="O1320">
        <v>4.3</v>
      </c>
      <c r="Q1320">
        <v>4.3</v>
      </c>
      <c r="R1320">
        <v>7</v>
      </c>
      <c r="S1320">
        <v>0</v>
      </c>
      <c r="T1320">
        <v>0</v>
      </c>
      <c r="X1320" t="s">
        <v>47</v>
      </c>
      <c r="Y1320">
        <v>18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28</v>
      </c>
      <c r="AQ1320">
        <v>27</v>
      </c>
      <c r="AR1320">
        <v>10</v>
      </c>
      <c r="AS1320">
        <v>13</v>
      </c>
      <c r="AT1320">
        <v>9</v>
      </c>
      <c r="AU1320">
        <v>4</v>
      </c>
      <c r="AV1320">
        <v>5</v>
      </c>
      <c r="AW1320">
        <v>10</v>
      </c>
      <c r="AX1320">
        <v>9</v>
      </c>
      <c r="AY1320">
        <v>10</v>
      </c>
      <c r="AZ1320">
        <v>7</v>
      </c>
      <c r="BA1320">
        <v>0</v>
      </c>
      <c r="BG1320" t="e" cm="1">
        <f t="array" ref="BG1320">_xlfn.IFS(
  ISNUMBER(SEARCH("Galaxy", Inventory[[#This Row],[Desc]])), "Samsung")</f>
        <v>#N/A</v>
      </c>
    </row>
    <row r="1321" spans="1:59" x14ac:dyDescent="0.25">
      <c r="A1321">
        <v>125604</v>
      </c>
      <c r="B1321" t="s">
        <v>3285</v>
      </c>
      <c r="C1321" t="s">
        <v>114</v>
      </c>
      <c r="D1321">
        <v>0</v>
      </c>
      <c r="E1321">
        <v>0</v>
      </c>
      <c r="G1321" t="s">
        <v>3286</v>
      </c>
      <c r="H1321" s="21">
        <v>45428.513638506942</v>
      </c>
      <c r="I1321" t="s">
        <v>5350</v>
      </c>
      <c r="J1321" t="s">
        <v>51</v>
      </c>
      <c r="K1321" t="b">
        <v>0</v>
      </c>
      <c r="N1321" t="s">
        <v>52</v>
      </c>
      <c r="O1321">
        <v>4.3</v>
      </c>
      <c r="Q1321">
        <v>4.3</v>
      </c>
      <c r="R1321">
        <v>7</v>
      </c>
      <c r="S1321">
        <v>0</v>
      </c>
      <c r="T1321">
        <v>0</v>
      </c>
      <c r="X1321" t="s">
        <v>47</v>
      </c>
      <c r="Y1321">
        <v>43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54</v>
      </c>
      <c r="AQ1321">
        <v>30</v>
      </c>
      <c r="AR1321">
        <v>11</v>
      </c>
      <c r="AS1321">
        <v>2</v>
      </c>
      <c r="AT1321">
        <v>0</v>
      </c>
      <c r="AU1321">
        <v>18</v>
      </c>
      <c r="AV1321">
        <v>11</v>
      </c>
      <c r="AW1321">
        <v>22</v>
      </c>
      <c r="AX1321">
        <v>15</v>
      </c>
      <c r="AY1321">
        <v>13</v>
      </c>
      <c r="AZ1321">
        <v>4</v>
      </c>
      <c r="BA1321">
        <v>4</v>
      </c>
      <c r="BB1321" t="s">
        <v>5362</v>
      </c>
      <c r="BG1321" t="e" cm="1">
        <f t="array" ref="BG1321">_xlfn.IFS(
  ISNUMBER(SEARCH("Ipad", Inventory[[#This Row],[Desc]])), "Apple")</f>
        <v>#N/A</v>
      </c>
    </row>
    <row r="1322" spans="1:59" x14ac:dyDescent="0.25">
      <c r="A1322">
        <v>125605</v>
      </c>
      <c r="B1322" t="s">
        <v>3287</v>
      </c>
      <c r="C1322" t="s">
        <v>114</v>
      </c>
      <c r="D1322">
        <v>0</v>
      </c>
      <c r="E1322">
        <v>0</v>
      </c>
      <c r="G1322" t="s">
        <v>3288</v>
      </c>
      <c r="H1322" s="21">
        <v>45428.513638506942</v>
      </c>
      <c r="I1322" t="s">
        <v>5350</v>
      </c>
      <c r="J1322" t="s">
        <v>51</v>
      </c>
      <c r="K1322" t="b">
        <v>0</v>
      </c>
      <c r="N1322" t="s">
        <v>52</v>
      </c>
      <c r="O1322">
        <v>4.3</v>
      </c>
      <c r="Q1322">
        <v>4.3</v>
      </c>
      <c r="R1322">
        <v>7</v>
      </c>
      <c r="S1322">
        <v>0</v>
      </c>
      <c r="T1322">
        <v>0</v>
      </c>
      <c r="X1322" t="s">
        <v>47</v>
      </c>
      <c r="Y1322">
        <v>33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24</v>
      </c>
      <c r="AQ1322">
        <v>32</v>
      </c>
      <c r="AR1322">
        <v>24</v>
      </c>
      <c r="AS1322">
        <v>8</v>
      </c>
      <c r="AT1322">
        <v>1</v>
      </c>
      <c r="AU1322">
        <v>11</v>
      </c>
      <c r="AV1322">
        <v>22</v>
      </c>
      <c r="AW1322">
        <v>22</v>
      </c>
      <c r="AX1322">
        <v>30</v>
      </c>
      <c r="AY1322">
        <v>22</v>
      </c>
      <c r="AZ1322">
        <v>15</v>
      </c>
      <c r="BA1322">
        <v>1</v>
      </c>
      <c r="BB1322" t="s">
        <v>5362</v>
      </c>
      <c r="BG1322" t="e" cm="1">
        <f t="array" ref="BG1322">_xlfn.IFS(
  ISNUMBER(SEARCH("Ipad", Inventory[[#This Row],[Desc]])), "Apple")</f>
        <v>#N/A</v>
      </c>
    </row>
    <row r="1323" spans="1:59" x14ac:dyDescent="0.25">
      <c r="A1323">
        <v>125606</v>
      </c>
      <c r="B1323" t="s">
        <v>3289</v>
      </c>
      <c r="C1323" t="s">
        <v>114</v>
      </c>
      <c r="D1323">
        <v>0</v>
      </c>
      <c r="E1323">
        <v>0</v>
      </c>
      <c r="G1323" t="s">
        <v>3290</v>
      </c>
      <c r="H1323" s="21">
        <v>45428.513638506942</v>
      </c>
      <c r="I1323" t="s">
        <v>5350</v>
      </c>
      <c r="J1323" t="s">
        <v>51</v>
      </c>
      <c r="K1323" t="b">
        <v>0</v>
      </c>
      <c r="N1323" t="s">
        <v>52</v>
      </c>
      <c r="O1323">
        <v>4.3</v>
      </c>
      <c r="Q1323">
        <v>4.3</v>
      </c>
      <c r="R1323">
        <v>7</v>
      </c>
      <c r="S1323">
        <v>0</v>
      </c>
      <c r="T1323">
        <v>0</v>
      </c>
      <c r="X1323" t="s">
        <v>47</v>
      </c>
      <c r="Y1323">
        <v>36</v>
      </c>
      <c r="Z1323">
        <v>0</v>
      </c>
      <c r="AA1323">
        <v>100</v>
      </c>
      <c r="AB1323">
        <v>100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51</v>
      </c>
      <c r="AQ1323">
        <v>49</v>
      </c>
      <c r="AR1323">
        <v>38</v>
      </c>
      <c r="AS1323">
        <v>3</v>
      </c>
      <c r="AT1323">
        <v>1</v>
      </c>
      <c r="AU1323">
        <v>43</v>
      </c>
      <c r="AV1323">
        <v>0</v>
      </c>
      <c r="AW1323">
        <v>21</v>
      </c>
      <c r="AX1323">
        <v>59</v>
      </c>
      <c r="AY1323">
        <v>19</v>
      </c>
      <c r="AZ1323">
        <v>0</v>
      </c>
      <c r="BA1323">
        <v>0</v>
      </c>
      <c r="BB1323" t="s">
        <v>5362</v>
      </c>
      <c r="BG1323" t="e" cm="1">
        <f t="array" ref="BG1323">_xlfn.IFS(
  ISNUMBER(SEARCH("Ipad", Inventory[[#This Row],[Desc]])), "Apple")</f>
        <v>#N/A</v>
      </c>
    </row>
    <row r="1324" spans="1:59" x14ac:dyDescent="0.25">
      <c r="A1324">
        <v>125607</v>
      </c>
      <c r="B1324" t="s">
        <v>3291</v>
      </c>
      <c r="C1324" t="s">
        <v>114</v>
      </c>
      <c r="D1324">
        <v>0</v>
      </c>
      <c r="E1324">
        <v>0</v>
      </c>
      <c r="G1324" t="s">
        <v>3292</v>
      </c>
      <c r="H1324" s="21">
        <v>45428.513638506942</v>
      </c>
      <c r="I1324" t="s">
        <v>5350</v>
      </c>
      <c r="J1324" t="s">
        <v>51</v>
      </c>
      <c r="K1324" t="b">
        <v>0</v>
      </c>
      <c r="N1324" t="s">
        <v>52</v>
      </c>
      <c r="O1324">
        <v>4.3</v>
      </c>
      <c r="Q1324">
        <v>4.3</v>
      </c>
      <c r="R1324">
        <v>7</v>
      </c>
      <c r="S1324">
        <v>0</v>
      </c>
      <c r="T1324">
        <v>0</v>
      </c>
      <c r="X1324" t="s">
        <v>47</v>
      </c>
      <c r="Y1324">
        <v>13</v>
      </c>
      <c r="Z1324">
        <v>0</v>
      </c>
      <c r="AA1324">
        <v>60</v>
      </c>
      <c r="AB1324">
        <v>60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34</v>
      </c>
      <c r="AQ1324">
        <v>15</v>
      </c>
      <c r="AR1324">
        <v>0</v>
      </c>
      <c r="AS1324">
        <v>0</v>
      </c>
      <c r="AT1324">
        <v>0</v>
      </c>
      <c r="AU1324">
        <v>13</v>
      </c>
      <c r="AV1324">
        <v>9</v>
      </c>
      <c r="AW1324">
        <v>11</v>
      </c>
      <c r="AX1324">
        <v>22</v>
      </c>
      <c r="AY1324">
        <v>11</v>
      </c>
      <c r="AZ1324">
        <v>2</v>
      </c>
      <c r="BA1324">
        <v>0</v>
      </c>
      <c r="BB1324" t="s">
        <v>5362</v>
      </c>
      <c r="BG1324" t="e" cm="1">
        <f t="array" ref="BG1324">_xlfn.IFS(
  ISNUMBER(SEARCH("Ipad", Inventory[[#This Row],[Desc]])), "Apple")</f>
        <v>#N/A</v>
      </c>
    </row>
    <row r="1325" spans="1:59" x14ac:dyDescent="0.25">
      <c r="A1325">
        <v>125608</v>
      </c>
      <c r="B1325" t="s">
        <v>3293</v>
      </c>
      <c r="C1325" t="s">
        <v>114</v>
      </c>
      <c r="D1325">
        <v>0</v>
      </c>
      <c r="E1325">
        <v>0</v>
      </c>
      <c r="G1325" t="s">
        <v>3294</v>
      </c>
      <c r="H1325" s="21">
        <v>45428.513638506942</v>
      </c>
      <c r="I1325" t="s">
        <v>5350</v>
      </c>
      <c r="J1325" t="s">
        <v>51</v>
      </c>
      <c r="K1325" t="b">
        <v>0</v>
      </c>
      <c r="N1325" t="s">
        <v>52</v>
      </c>
      <c r="O1325">
        <v>4.3</v>
      </c>
      <c r="Q1325">
        <v>4.3</v>
      </c>
      <c r="R1325">
        <v>7</v>
      </c>
      <c r="S1325">
        <v>0</v>
      </c>
      <c r="T1325">
        <v>0</v>
      </c>
      <c r="X1325" t="s">
        <v>47</v>
      </c>
      <c r="Y1325">
        <v>115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48</v>
      </c>
      <c r="AQ1325">
        <v>29</v>
      </c>
      <c r="AR1325">
        <v>24</v>
      </c>
      <c r="AS1325">
        <v>11</v>
      </c>
      <c r="AT1325">
        <v>3</v>
      </c>
      <c r="AU1325">
        <v>13</v>
      </c>
      <c r="AV1325">
        <v>8</v>
      </c>
      <c r="AW1325">
        <v>9</v>
      </c>
      <c r="AX1325">
        <v>16</v>
      </c>
      <c r="AY1325">
        <v>14</v>
      </c>
      <c r="AZ1325">
        <v>7</v>
      </c>
      <c r="BA1325">
        <v>13</v>
      </c>
      <c r="BB1325" t="s">
        <v>5362</v>
      </c>
      <c r="BG1325" t="e" cm="1">
        <f t="array" ref="BG1325">_xlfn.IFS(
  ISNUMBER(SEARCH("Ipad", Inventory[[#This Row],[Desc]])), "Apple")</f>
        <v>#N/A</v>
      </c>
    </row>
    <row r="1326" spans="1:59" x14ac:dyDescent="0.25">
      <c r="A1326">
        <v>125609</v>
      </c>
      <c r="B1326" t="s">
        <v>3295</v>
      </c>
      <c r="C1326" t="s">
        <v>114</v>
      </c>
      <c r="D1326">
        <v>0</v>
      </c>
      <c r="E1326">
        <v>0</v>
      </c>
      <c r="G1326" t="s">
        <v>3296</v>
      </c>
      <c r="H1326" s="21">
        <v>45428.513638506942</v>
      </c>
      <c r="I1326" t="s">
        <v>5350</v>
      </c>
      <c r="J1326" t="s">
        <v>51</v>
      </c>
      <c r="K1326" t="b">
        <v>0</v>
      </c>
      <c r="N1326" t="s">
        <v>52</v>
      </c>
      <c r="O1326">
        <v>4.3</v>
      </c>
      <c r="Q1326">
        <v>4.3</v>
      </c>
      <c r="R1326">
        <v>7</v>
      </c>
      <c r="S1326">
        <v>0</v>
      </c>
      <c r="T1326">
        <v>0</v>
      </c>
      <c r="X1326" t="s">
        <v>47</v>
      </c>
      <c r="Y1326">
        <v>11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36</v>
      </c>
      <c r="AQ1326">
        <v>23</v>
      </c>
      <c r="AR1326">
        <v>0</v>
      </c>
      <c r="AS1326">
        <v>0</v>
      </c>
      <c r="AT1326">
        <v>0</v>
      </c>
      <c r="AU1326">
        <v>15</v>
      </c>
      <c r="AV1326">
        <v>15</v>
      </c>
      <c r="AW1326">
        <v>6</v>
      </c>
      <c r="AX1326">
        <v>13</v>
      </c>
      <c r="AY1326">
        <v>6</v>
      </c>
      <c r="AZ1326">
        <v>5</v>
      </c>
      <c r="BA1326">
        <v>0</v>
      </c>
      <c r="BB1326" t="s">
        <v>5362</v>
      </c>
      <c r="BG1326" t="e" cm="1">
        <f t="array" ref="BG1326">_xlfn.IFS(
  ISNUMBER(SEARCH("Ipad", Inventory[[#This Row],[Desc]])), "Apple")</f>
        <v>#N/A</v>
      </c>
    </row>
    <row r="1327" spans="1:59" x14ac:dyDescent="0.25">
      <c r="A1327">
        <v>125610</v>
      </c>
      <c r="B1327" t="s">
        <v>3297</v>
      </c>
      <c r="C1327" t="s">
        <v>114</v>
      </c>
      <c r="D1327">
        <v>0</v>
      </c>
      <c r="E1327">
        <v>0</v>
      </c>
      <c r="G1327" t="s">
        <v>3298</v>
      </c>
      <c r="H1327" s="21">
        <v>45428.513638506942</v>
      </c>
      <c r="I1327" t="s">
        <v>5350</v>
      </c>
      <c r="J1327" t="s">
        <v>51</v>
      </c>
      <c r="K1327" t="b">
        <v>0</v>
      </c>
      <c r="N1327" t="s">
        <v>52</v>
      </c>
      <c r="O1327">
        <v>4.3</v>
      </c>
      <c r="Q1327">
        <v>4.3</v>
      </c>
      <c r="R1327">
        <v>7</v>
      </c>
      <c r="S1327">
        <v>0</v>
      </c>
      <c r="T1327">
        <v>0</v>
      </c>
      <c r="X1327" t="s">
        <v>47</v>
      </c>
      <c r="Y1327">
        <v>36</v>
      </c>
      <c r="Z1327">
        <v>0</v>
      </c>
      <c r="AA1327">
        <v>100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57</v>
      </c>
      <c r="AQ1327">
        <v>49</v>
      </c>
      <c r="AR1327">
        <v>55</v>
      </c>
      <c r="AS1327">
        <v>28</v>
      </c>
      <c r="AT1327">
        <v>1</v>
      </c>
      <c r="AU1327">
        <v>44</v>
      </c>
      <c r="AV1327">
        <v>29</v>
      </c>
      <c r="AW1327">
        <v>54</v>
      </c>
      <c r="AX1327">
        <v>55</v>
      </c>
      <c r="AY1327">
        <v>36</v>
      </c>
      <c r="AZ1327">
        <v>23</v>
      </c>
      <c r="BA1327">
        <v>3</v>
      </c>
      <c r="BB1327" t="s">
        <v>5362</v>
      </c>
      <c r="BG1327" t="e" cm="1">
        <f t="array" ref="BG1327">_xlfn.IFS(
  ISNUMBER(SEARCH("Ipad", Inventory[[#This Row],[Desc]])), "Apple")</f>
        <v>#N/A</v>
      </c>
    </row>
    <row r="1328" spans="1:59" x14ac:dyDescent="0.25">
      <c r="A1328">
        <v>125611</v>
      </c>
      <c r="B1328" t="s">
        <v>3299</v>
      </c>
      <c r="C1328" t="s">
        <v>114</v>
      </c>
      <c r="D1328">
        <v>0</v>
      </c>
      <c r="E1328">
        <v>0</v>
      </c>
      <c r="G1328" t="s">
        <v>3300</v>
      </c>
      <c r="H1328" s="21">
        <v>45428.513638506942</v>
      </c>
      <c r="I1328" t="s">
        <v>5350</v>
      </c>
      <c r="J1328" t="s">
        <v>51</v>
      </c>
      <c r="K1328" t="b">
        <v>0</v>
      </c>
      <c r="N1328" t="s">
        <v>52</v>
      </c>
      <c r="O1328">
        <v>4.3</v>
      </c>
      <c r="Q1328">
        <v>4.3</v>
      </c>
      <c r="R1328">
        <v>7</v>
      </c>
      <c r="S1328">
        <v>0</v>
      </c>
      <c r="T1328">
        <v>0</v>
      </c>
      <c r="X1328" t="s">
        <v>47</v>
      </c>
      <c r="Y1328">
        <v>10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27</v>
      </c>
      <c r="AQ1328">
        <v>28</v>
      </c>
      <c r="AR1328">
        <v>14</v>
      </c>
      <c r="AS1328">
        <v>9</v>
      </c>
      <c r="AT1328">
        <v>0</v>
      </c>
      <c r="AU1328">
        <v>8</v>
      </c>
      <c r="AV1328">
        <v>9</v>
      </c>
      <c r="AW1328">
        <v>14</v>
      </c>
      <c r="AX1328">
        <v>11</v>
      </c>
      <c r="AY1328">
        <v>0</v>
      </c>
      <c r="AZ1328">
        <v>0</v>
      </c>
      <c r="BA1328">
        <v>0</v>
      </c>
      <c r="BG1328" t="e" cm="1">
        <f t="array" ref="BG1328">_xlfn.IFS(
  ISNUMBER(SEARCH("Galaxy", Inventory[[#This Row],[Desc]])), "Samsung")</f>
        <v>#N/A</v>
      </c>
    </row>
    <row r="1329" spans="1:59" x14ac:dyDescent="0.25">
      <c r="A1329">
        <v>125612</v>
      </c>
      <c r="B1329" t="s">
        <v>3301</v>
      </c>
      <c r="C1329" t="s">
        <v>3302</v>
      </c>
      <c r="D1329">
        <v>0</v>
      </c>
      <c r="E1329">
        <v>0</v>
      </c>
      <c r="G1329" t="s">
        <v>3303</v>
      </c>
      <c r="H1329" s="21">
        <v>45428.67063429398</v>
      </c>
      <c r="I1329" t="s">
        <v>5350</v>
      </c>
      <c r="J1329" t="s">
        <v>51</v>
      </c>
      <c r="K1329" t="b">
        <v>0</v>
      </c>
      <c r="N1329" t="s">
        <v>52</v>
      </c>
      <c r="O1329">
        <v>4.6100000000000003</v>
      </c>
      <c r="Q1329">
        <v>4.6100000000000003</v>
      </c>
      <c r="R1329">
        <v>5.9089999999999998</v>
      </c>
      <c r="S1329">
        <v>0</v>
      </c>
      <c r="T1329">
        <v>0</v>
      </c>
      <c r="X1329" t="s">
        <v>47</v>
      </c>
      <c r="Y1329">
        <v>86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62</v>
      </c>
      <c r="AQ1329">
        <v>23</v>
      </c>
      <c r="AR1329">
        <v>14</v>
      </c>
      <c r="AS1329">
        <v>4</v>
      </c>
      <c r="AT1329">
        <v>5</v>
      </c>
      <c r="AU1329">
        <v>13</v>
      </c>
      <c r="AV1329">
        <v>9</v>
      </c>
      <c r="AW1329">
        <v>7</v>
      </c>
      <c r="AX1329">
        <v>7</v>
      </c>
      <c r="AY1329">
        <v>4</v>
      </c>
      <c r="AZ1329">
        <v>10</v>
      </c>
      <c r="BA1329">
        <v>8</v>
      </c>
      <c r="BB1329" t="s">
        <v>5362</v>
      </c>
      <c r="BG1329" t="e" cm="1">
        <f t="array" ref="BG1329">_xlfn.IFS(
  ISNUMBER(SEARCH("Ipad", Inventory[[#This Row],[Desc]])), "Apple")</f>
        <v>#N/A</v>
      </c>
    </row>
    <row r="1330" spans="1:59" x14ac:dyDescent="0.25">
      <c r="A1330">
        <v>125613</v>
      </c>
      <c r="B1330" t="s">
        <v>3304</v>
      </c>
      <c r="C1330" t="s">
        <v>3302</v>
      </c>
      <c r="D1330">
        <v>0</v>
      </c>
      <c r="E1330">
        <v>0</v>
      </c>
      <c r="G1330" t="s">
        <v>3305</v>
      </c>
      <c r="H1330" s="21">
        <v>45428.67063429398</v>
      </c>
      <c r="I1330" t="s">
        <v>5350</v>
      </c>
      <c r="J1330" t="s">
        <v>51</v>
      </c>
      <c r="K1330" t="b">
        <v>0</v>
      </c>
      <c r="N1330" t="s">
        <v>52</v>
      </c>
      <c r="O1330">
        <v>4.6100000000000003</v>
      </c>
      <c r="Q1330">
        <v>4.6100000000000003</v>
      </c>
      <c r="R1330">
        <v>5.9089999999999998</v>
      </c>
      <c r="S1330">
        <v>0</v>
      </c>
      <c r="T1330">
        <v>0</v>
      </c>
      <c r="X1330" t="s">
        <v>47</v>
      </c>
      <c r="Y1330">
        <v>52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60</v>
      </c>
      <c r="AQ1330">
        <v>20</v>
      </c>
      <c r="AR1330">
        <v>6</v>
      </c>
      <c r="AS1330">
        <v>9</v>
      </c>
      <c r="AT1330">
        <v>8</v>
      </c>
      <c r="AU1330">
        <v>7</v>
      </c>
      <c r="AV1330">
        <v>6</v>
      </c>
      <c r="AW1330">
        <v>6</v>
      </c>
      <c r="AX1330">
        <v>7</v>
      </c>
      <c r="AY1330">
        <v>7</v>
      </c>
      <c r="AZ1330">
        <v>5</v>
      </c>
      <c r="BA1330">
        <v>6</v>
      </c>
      <c r="BB1330" t="s">
        <v>5362</v>
      </c>
      <c r="BG1330" t="e" cm="1">
        <f t="array" ref="BG1330">_xlfn.IFS(
  ISNUMBER(SEARCH("Ipad", Inventory[[#This Row],[Desc]])), "Apple")</f>
        <v>#N/A</v>
      </c>
    </row>
    <row r="1331" spans="1:59" x14ac:dyDescent="0.25">
      <c r="A1331">
        <v>125614</v>
      </c>
      <c r="B1331" t="s">
        <v>3306</v>
      </c>
      <c r="C1331" t="s">
        <v>3302</v>
      </c>
      <c r="D1331">
        <v>0</v>
      </c>
      <c r="E1331">
        <v>0</v>
      </c>
      <c r="G1331" t="s">
        <v>3307</v>
      </c>
      <c r="H1331" s="21">
        <v>45428.67063429398</v>
      </c>
      <c r="I1331" t="s">
        <v>5350</v>
      </c>
      <c r="J1331" t="s">
        <v>51</v>
      </c>
      <c r="K1331" t="b">
        <v>0</v>
      </c>
      <c r="N1331" t="s">
        <v>52</v>
      </c>
      <c r="O1331">
        <v>4.6100000000000003</v>
      </c>
      <c r="Q1331">
        <v>4.6100000000000003</v>
      </c>
      <c r="R1331">
        <v>5.9089999999999998</v>
      </c>
      <c r="S1331">
        <v>0</v>
      </c>
      <c r="T1331">
        <v>0</v>
      </c>
      <c r="X1331" t="s">
        <v>47</v>
      </c>
      <c r="Y1331">
        <v>107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57</v>
      </c>
      <c r="AQ1331">
        <v>26</v>
      </c>
      <c r="AR1331">
        <v>10</v>
      </c>
      <c r="AS1331">
        <v>5</v>
      </c>
      <c r="AT1331">
        <v>4</v>
      </c>
      <c r="AU1331">
        <v>4</v>
      </c>
      <c r="AV1331">
        <v>4</v>
      </c>
      <c r="AW1331">
        <v>12</v>
      </c>
      <c r="AX1331">
        <v>6</v>
      </c>
      <c r="AY1331">
        <v>5</v>
      </c>
      <c r="AZ1331">
        <v>8</v>
      </c>
      <c r="BA1331">
        <v>0</v>
      </c>
      <c r="BB1331" t="s">
        <v>5362</v>
      </c>
      <c r="BG1331" t="e" cm="1">
        <f t="array" ref="BG1331">_xlfn.IFS(
  ISNUMBER(SEARCH("Ipad", Inventory[[#This Row],[Desc]])), "Apple")</f>
        <v>#N/A</v>
      </c>
    </row>
    <row r="1332" spans="1:59" x14ac:dyDescent="0.25">
      <c r="A1332">
        <v>125615</v>
      </c>
      <c r="B1332" t="s">
        <v>3308</v>
      </c>
      <c r="C1332" t="s">
        <v>3302</v>
      </c>
      <c r="D1332">
        <v>0</v>
      </c>
      <c r="E1332">
        <v>0</v>
      </c>
      <c r="G1332" t="s">
        <v>3309</v>
      </c>
      <c r="H1332" s="21">
        <v>45428.67063429398</v>
      </c>
      <c r="I1332" t="s">
        <v>5350</v>
      </c>
      <c r="J1332" t="s">
        <v>51</v>
      </c>
      <c r="K1332" t="b">
        <v>0</v>
      </c>
      <c r="N1332" t="s">
        <v>52</v>
      </c>
      <c r="O1332">
        <v>4.6100000000000003</v>
      </c>
      <c r="Q1332">
        <v>4.6100000000000003</v>
      </c>
      <c r="R1332">
        <v>5.9089999999999998</v>
      </c>
      <c r="S1332">
        <v>0</v>
      </c>
      <c r="T1332">
        <v>0</v>
      </c>
      <c r="X1332" t="s">
        <v>47</v>
      </c>
      <c r="Y1332">
        <v>32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49</v>
      </c>
      <c r="AQ1332">
        <v>29</v>
      </c>
      <c r="AR1332">
        <v>21</v>
      </c>
      <c r="AS1332">
        <v>11</v>
      </c>
      <c r="AT1332">
        <v>7</v>
      </c>
      <c r="AU1332">
        <v>26</v>
      </c>
      <c r="AV1332">
        <v>17</v>
      </c>
      <c r="AW1332">
        <v>12</v>
      </c>
      <c r="AX1332">
        <v>25</v>
      </c>
      <c r="AY1332">
        <v>12</v>
      </c>
      <c r="AZ1332">
        <v>5</v>
      </c>
      <c r="BA1332">
        <v>0</v>
      </c>
      <c r="BB1332" t="s">
        <v>5362</v>
      </c>
      <c r="BG1332" t="e" cm="1">
        <f t="array" ref="BG1332">_xlfn.IFS(
  ISNUMBER(SEARCH("Ipad", Inventory[[#This Row],[Desc]])), "Apple")</f>
        <v>#N/A</v>
      </c>
    </row>
    <row r="1333" spans="1:59" x14ac:dyDescent="0.25">
      <c r="A1333">
        <v>125616</v>
      </c>
      <c r="B1333" t="s">
        <v>3310</v>
      </c>
      <c r="C1333" t="s">
        <v>3302</v>
      </c>
      <c r="D1333">
        <v>0</v>
      </c>
      <c r="E1333">
        <v>0</v>
      </c>
      <c r="G1333" t="s">
        <v>3311</v>
      </c>
      <c r="H1333" s="21">
        <v>45428.67063429398</v>
      </c>
      <c r="I1333" t="s">
        <v>5350</v>
      </c>
      <c r="J1333" t="s">
        <v>51</v>
      </c>
      <c r="K1333" t="b">
        <v>0</v>
      </c>
      <c r="N1333" t="s">
        <v>52</v>
      </c>
      <c r="O1333">
        <v>4.6100000000000003</v>
      </c>
      <c r="Q1333">
        <v>4.6100000000000003</v>
      </c>
      <c r="R1333">
        <v>5.9089999999999998</v>
      </c>
      <c r="S1333">
        <v>0</v>
      </c>
      <c r="T1333">
        <v>0</v>
      </c>
      <c r="X1333" t="s">
        <v>47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52</v>
      </c>
      <c r="AQ1333">
        <v>27</v>
      </c>
      <c r="AR1333">
        <v>24</v>
      </c>
      <c r="AS1333">
        <v>14</v>
      </c>
      <c r="AT1333">
        <v>9</v>
      </c>
      <c r="AU1333">
        <v>17</v>
      </c>
      <c r="AV1333">
        <v>9</v>
      </c>
      <c r="AW1333">
        <v>25</v>
      </c>
      <c r="AX1333">
        <v>9</v>
      </c>
      <c r="AY1333">
        <v>1</v>
      </c>
      <c r="AZ1333">
        <v>1</v>
      </c>
      <c r="BA1333">
        <v>0</v>
      </c>
      <c r="BB1333" t="s">
        <v>5362</v>
      </c>
      <c r="BG1333" t="e" cm="1">
        <f t="array" ref="BG1333">_xlfn.IFS(
  ISNUMBER(SEARCH("Ipad", Inventory[[#This Row],[Desc]])), "Apple")</f>
        <v>#N/A</v>
      </c>
    </row>
    <row r="1334" spans="1:59" x14ac:dyDescent="0.25">
      <c r="A1334">
        <v>125617</v>
      </c>
      <c r="B1334" t="s">
        <v>3312</v>
      </c>
      <c r="C1334" t="s">
        <v>3302</v>
      </c>
      <c r="D1334">
        <v>0</v>
      </c>
      <c r="E1334">
        <v>0</v>
      </c>
      <c r="G1334" t="s">
        <v>3313</v>
      </c>
      <c r="H1334" s="21">
        <v>45428.67063429398</v>
      </c>
      <c r="I1334" t="s">
        <v>5350</v>
      </c>
      <c r="J1334" t="s">
        <v>51</v>
      </c>
      <c r="K1334" t="b">
        <v>0</v>
      </c>
      <c r="N1334" t="s">
        <v>52</v>
      </c>
      <c r="O1334">
        <v>4.6100000000000003</v>
      </c>
      <c r="Q1334">
        <v>4.6100000000000003</v>
      </c>
      <c r="R1334">
        <v>5.9089999999999998</v>
      </c>
      <c r="S1334">
        <v>0</v>
      </c>
      <c r="T1334">
        <v>0</v>
      </c>
      <c r="X1334" t="s">
        <v>47</v>
      </c>
      <c r="Y1334">
        <v>38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49</v>
      </c>
      <c r="AQ1334">
        <v>24</v>
      </c>
      <c r="AR1334">
        <v>18</v>
      </c>
      <c r="AS1334">
        <v>19</v>
      </c>
      <c r="AT1334">
        <v>6</v>
      </c>
      <c r="AU1334">
        <v>13</v>
      </c>
      <c r="AV1334">
        <v>10</v>
      </c>
      <c r="AW1334">
        <v>9</v>
      </c>
      <c r="AX1334">
        <v>25</v>
      </c>
      <c r="AY1334">
        <v>17</v>
      </c>
      <c r="AZ1334">
        <v>16</v>
      </c>
      <c r="BA1334">
        <v>3</v>
      </c>
      <c r="BB1334" t="s">
        <v>5362</v>
      </c>
      <c r="BG1334" t="e" cm="1">
        <f t="array" ref="BG1334">_xlfn.IFS(
  ISNUMBER(SEARCH("Ipad", Inventory[[#This Row],[Desc]])), "Apple")</f>
        <v>#N/A</v>
      </c>
    </row>
    <row r="1335" spans="1:59" x14ac:dyDescent="0.25">
      <c r="A1335">
        <v>125618</v>
      </c>
      <c r="B1335" t="s">
        <v>3314</v>
      </c>
      <c r="C1335" t="s">
        <v>3302</v>
      </c>
      <c r="D1335">
        <v>0</v>
      </c>
      <c r="E1335">
        <v>0</v>
      </c>
      <c r="G1335" t="s">
        <v>3315</v>
      </c>
      <c r="H1335" s="21">
        <v>45428.67063429398</v>
      </c>
      <c r="I1335" t="s">
        <v>5350</v>
      </c>
      <c r="J1335" t="s">
        <v>51</v>
      </c>
      <c r="K1335" t="b">
        <v>0</v>
      </c>
      <c r="N1335" t="s">
        <v>52</v>
      </c>
      <c r="O1335">
        <v>4.6100000000000003</v>
      </c>
      <c r="Q1335">
        <v>4.6100000000000003</v>
      </c>
      <c r="R1335">
        <v>5.9089999999999998</v>
      </c>
      <c r="S1335">
        <v>0</v>
      </c>
      <c r="T1335">
        <v>0</v>
      </c>
      <c r="X1335" t="s">
        <v>47</v>
      </c>
      <c r="Y1335">
        <v>61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61</v>
      </c>
      <c r="AQ1335">
        <v>16</v>
      </c>
      <c r="AR1335">
        <v>17</v>
      </c>
      <c r="AS1335">
        <v>8</v>
      </c>
      <c r="AT1335">
        <v>9</v>
      </c>
      <c r="AU1335">
        <v>2</v>
      </c>
      <c r="AV1335">
        <v>4</v>
      </c>
      <c r="AW1335">
        <v>3</v>
      </c>
      <c r="AX1335">
        <v>10</v>
      </c>
      <c r="AY1335">
        <v>3</v>
      </c>
      <c r="AZ1335">
        <v>3</v>
      </c>
      <c r="BA1335">
        <v>3</v>
      </c>
      <c r="BB1335" t="s">
        <v>5362</v>
      </c>
      <c r="BG1335" t="e" cm="1">
        <f t="array" ref="BG1335">_xlfn.IFS(
  ISNUMBER(SEARCH("Ipad", Inventory[[#This Row],[Desc]])), "Apple")</f>
        <v>#N/A</v>
      </c>
    </row>
    <row r="1336" spans="1:59" x14ac:dyDescent="0.25">
      <c r="A1336">
        <v>125619</v>
      </c>
      <c r="B1336" t="s">
        <v>3316</v>
      </c>
      <c r="C1336" t="s">
        <v>3302</v>
      </c>
      <c r="D1336">
        <v>0</v>
      </c>
      <c r="E1336">
        <v>0</v>
      </c>
      <c r="G1336" t="s">
        <v>3317</v>
      </c>
      <c r="H1336" s="21">
        <v>45428.67063429398</v>
      </c>
      <c r="I1336" t="s">
        <v>5350</v>
      </c>
      <c r="J1336" t="s">
        <v>51</v>
      </c>
      <c r="K1336" t="b">
        <v>0</v>
      </c>
      <c r="N1336" t="s">
        <v>52</v>
      </c>
      <c r="O1336">
        <v>4.6100000000000003</v>
      </c>
      <c r="Q1336">
        <v>4.6100000000000003</v>
      </c>
      <c r="R1336">
        <v>5.9089999999999998</v>
      </c>
      <c r="S1336">
        <v>0</v>
      </c>
      <c r="T1336">
        <v>0</v>
      </c>
      <c r="X1336" t="s">
        <v>47</v>
      </c>
      <c r="Y1336">
        <v>60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62</v>
      </c>
      <c r="AQ1336">
        <v>27</v>
      </c>
      <c r="AR1336">
        <v>12</v>
      </c>
      <c r="AS1336">
        <v>8</v>
      </c>
      <c r="AT1336">
        <v>7</v>
      </c>
      <c r="AU1336">
        <v>3</v>
      </c>
      <c r="AV1336">
        <v>1</v>
      </c>
      <c r="AW1336">
        <v>2</v>
      </c>
      <c r="AX1336">
        <v>8</v>
      </c>
      <c r="AY1336">
        <v>6</v>
      </c>
      <c r="AZ1336">
        <v>5</v>
      </c>
      <c r="BA1336">
        <v>1</v>
      </c>
      <c r="BB1336" t="s">
        <v>5362</v>
      </c>
      <c r="BG1336" t="e" cm="1">
        <f t="array" ref="BG1336">_xlfn.IFS(
  ISNUMBER(SEARCH("Ipad", Inventory[[#This Row],[Desc]])), "Apple")</f>
        <v>#N/A</v>
      </c>
    </row>
    <row r="1337" spans="1:59" x14ac:dyDescent="0.25">
      <c r="A1337">
        <v>125620</v>
      </c>
      <c r="B1337" t="s">
        <v>3318</v>
      </c>
      <c r="C1337" t="s">
        <v>3302</v>
      </c>
      <c r="D1337">
        <v>0</v>
      </c>
      <c r="E1337">
        <v>0</v>
      </c>
      <c r="G1337" t="s">
        <v>3319</v>
      </c>
      <c r="H1337" s="21">
        <v>45428.67063429398</v>
      </c>
      <c r="I1337" t="s">
        <v>5350</v>
      </c>
      <c r="J1337" t="s">
        <v>51</v>
      </c>
      <c r="K1337" t="b">
        <v>0</v>
      </c>
      <c r="N1337" t="s">
        <v>52</v>
      </c>
      <c r="O1337">
        <v>4.6100000000000003</v>
      </c>
      <c r="Q1337">
        <v>4.6100000000000003</v>
      </c>
      <c r="R1337">
        <v>5.9089999999999998</v>
      </c>
      <c r="S1337">
        <v>0</v>
      </c>
      <c r="T1337">
        <v>0</v>
      </c>
      <c r="X1337" t="s">
        <v>47</v>
      </c>
      <c r="Y1337">
        <v>68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62</v>
      </c>
      <c r="AQ1337">
        <v>22</v>
      </c>
      <c r="AR1337">
        <v>10</v>
      </c>
      <c r="AS1337">
        <v>5</v>
      </c>
      <c r="AT1337">
        <v>5</v>
      </c>
      <c r="AU1337">
        <v>1</v>
      </c>
      <c r="AV1337">
        <v>3</v>
      </c>
      <c r="AW1337">
        <v>5</v>
      </c>
      <c r="AX1337">
        <v>16</v>
      </c>
      <c r="AY1337">
        <v>0</v>
      </c>
      <c r="AZ1337">
        <v>5</v>
      </c>
      <c r="BA1337">
        <v>0</v>
      </c>
      <c r="BB1337" t="s">
        <v>5362</v>
      </c>
      <c r="BG1337" t="e" cm="1">
        <f t="array" ref="BG1337">_xlfn.IFS(
  ISNUMBER(SEARCH("Ipad", Inventory[[#This Row],[Desc]])), "Apple")</f>
        <v>#N/A</v>
      </c>
    </row>
    <row r="1338" spans="1:59" x14ac:dyDescent="0.25">
      <c r="A1338">
        <v>125621</v>
      </c>
      <c r="B1338" t="s">
        <v>3320</v>
      </c>
      <c r="C1338" t="s">
        <v>3302</v>
      </c>
      <c r="D1338">
        <v>0</v>
      </c>
      <c r="E1338">
        <v>0</v>
      </c>
      <c r="G1338" t="s">
        <v>3321</v>
      </c>
      <c r="H1338" s="21">
        <v>45428.67063429398</v>
      </c>
      <c r="I1338" t="s">
        <v>5350</v>
      </c>
      <c r="J1338" t="s">
        <v>51</v>
      </c>
      <c r="K1338" t="b">
        <v>0</v>
      </c>
      <c r="N1338" t="s">
        <v>52</v>
      </c>
      <c r="O1338">
        <v>4.6100000000000003</v>
      </c>
      <c r="Q1338">
        <v>4.6100000000000003</v>
      </c>
      <c r="R1338">
        <v>5.9089999999999998</v>
      </c>
      <c r="S1338">
        <v>0</v>
      </c>
      <c r="T1338">
        <v>0</v>
      </c>
      <c r="X1338" t="s">
        <v>47</v>
      </c>
      <c r="Y1338">
        <v>101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57</v>
      </c>
      <c r="AQ1338">
        <v>28</v>
      </c>
      <c r="AR1338">
        <v>15</v>
      </c>
      <c r="AS1338">
        <v>10</v>
      </c>
      <c r="AT1338">
        <v>0</v>
      </c>
      <c r="AU1338">
        <v>9</v>
      </c>
      <c r="AV1338">
        <v>8</v>
      </c>
      <c r="AW1338">
        <v>4</v>
      </c>
      <c r="AX1338">
        <v>15</v>
      </c>
      <c r="AY1338">
        <v>9</v>
      </c>
      <c r="AZ1338">
        <v>3</v>
      </c>
      <c r="BA1338">
        <v>7</v>
      </c>
      <c r="BB1338" t="s">
        <v>5362</v>
      </c>
      <c r="BG1338" t="e" cm="1">
        <f t="array" ref="BG1338">_xlfn.IFS(
  ISNUMBER(SEARCH("Ipad", Inventory[[#This Row],[Desc]])), "Apple")</f>
        <v>#N/A</v>
      </c>
    </row>
    <row r="1339" spans="1:59" x14ac:dyDescent="0.25">
      <c r="A1339">
        <v>125622</v>
      </c>
      <c r="B1339" t="s">
        <v>3322</v>
      </c>
      <c r="C1339" t="s">
        <v>3302</v>
      </c>
      <c r="D1339">
        <v>0</v>
      </c>
      <c r="E1339">
        <v>0</v>
      </c>
      <c r="G1339" t="s">
        <v>3323</v>
      </c>
      <c r="H1339" s="21">
        <v>45428.67063429398</v>
      </c>
      <c r="I1339" t="s">
        <v>5350</v>
      </c>
      <c r="J1339" t="s">
        <v>51</v>
      </c>
      <c r="K1339" t="b">
        <v>0</v>
      </c>
      <c r="N1339" t="s">
        <v>52</v>
      </c>
      <c r="O1339">
        <v>4.6100000000000003</v>
      </c>
      <c r="Q1339">
        <v>4.6100000000000003</v>
      </c>
      <c r="R1339">
        <v>5.9089999999999998</v>
      </c>
      <c r="S1339">
        <v>0</v>
      </c>
      <c r="T1339">
        <v>0</v>
      </c>
      <c r="X1339" t="s">
        <v>47</v>
      </c>
      <c r="Y1339">
        <v>63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59</v>
      </c>
      <c r="AQ1339">
        <v>27</v>
      </c>
      <c r="AR1339">
        <v>13</v>
      </c>
      <c r="AS1339">
        <v>10</v>
      </c>
      <c r="AT1339">
        <v>2</v>
      </c>
      <c r="AU1339">
        <v>18</v>
      </c>
      <c r="AV1339">
        <v>8</v>
      </c>
      <c r="AW1339">
        <v>15</v>
      </c>
      <c r="AX1339">
        <v>11</v>
      </c>
      <c r="AY1339">
        <v>12</v>
      </c>
      <c r="AZ1339">
        <v>6</v>
      </c>
      <c r="BA1339">
        <v>6</v>
      </c>
      <c r="BB1339" t="s">
        <v>5362</v>
      </c>
      <c r="BG1339" t="e" cm="1">
        <f t="array" ref="BG1339">_xlfn.IFS(
  ISNUMBER(SEARCH("Ipad", Inventory[[#This Row],[Desc]])), "Apple")</f>
        <v>#N/A</v>
      </c>
    </row>
    <row r="1340" spans="1:59" x14ac:dyDescent="0.25">
      <c r="A1340">
        <v>125623</v>
      </c>
      <c r="B1340" t="s">
        <v>3324</v>
      </c>
      <c r="C1340" t="s">
        <v>3302</v>
      </c>
      <c r="D1340">
        <v>0</v>
      </c>
      <c r="E1340">
        <v>0</v>
      </c>
      <c r="G1340" t="s">
        <v>3325</v>
      </c>
      <c r="H1340" s="21">
        <v>45428.67063429398</v>
      </c>
      <c r="I1340" t="s">
        <v>5350</v>
      </c>
      <c r="J1340" t="s">
        <v>51</v>
      </c>
      <c r="K1340" t="b">
        <v>0</v>
      </c>
      <c r="N1340" t="s">
        <v>52</v>
      </c>
      <c r="O1340">
        <v>4.6100000000000003</v>
      </c>
      <c r="Q1340">
        <v>4.6100000000000003</v>
      </c>
      <c r="R1340">
        <v>5.9089999999999998</v>
      </c>
      <c r="S1340">
        <v>0</v>
      </c>
      <c r="T1340">
        <v>0</v>
      </c>
      <c r="X1340" t="s">
        <v>47</v>
      </c>
      <c r="Y1340">
        <v>131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56</v>
      </c>
      <c r="AQ1340">
        <v>32</v>
      </c>
      <c r="AR1340">
        <v>18</v>
      </c>
      <c r="AS1340">
        <v>11</v>
      </c>
      <c r="AT1340">
        <v>4</v>
      </c>
      <c r="AU1340">
        <v>11</v>
      </c>
      <c r="AV1340">
        <v>2</v>
      </c>
      <c r="AW1340">
        <v>9</v>
      </c>
      <c r="AX1340">
        <v>6</v>
      </c>
      <c r="AY1340">
        <v>6</v>
      </c>
      <c r="AZ1340">
        <v>8</v>
      </c>
      <c r="BA1340">
        <v>5</v>
      </c>
      <c r="BB1340" t="s">
        <v>5362</v>
      </c>
      <c r="BG1340" t="e" cm="1">
        <f t="array" ref="BG1340">_xlfn.IFS(
  ISNUMBER(SEARCH("Ipad", Inventory[[#This Row],[Desc]])), "Apple")</f>
        <v>#N/A</v>
      </c>
    </row>
    <row r="1341" spans="1:59" x14ac:dyDescent="0.25">
      <c r="A1341">
        <v>125624</v>
      </c>
      <c r="B1341" t="s">
        <v>3326</v>
      </c>
      <c r="C1341" t="s">
        <v>3302</v>
      </c>
      <c r="D1341">
        <v>0</v>
      </c>
      <c r="E1341">
        <v>0</v>
      </c>
      <c r="G1341" t="s">
        <v>3327</v>
      </c>
      <c r="H1341" s="21">
        <v>45428.67063429398</v>
      </c>
      <c r="I1341" t="s">
        <v>5350</v>
      </c>
      <c r="J1341" t="s">
        <v>51</v>
      </c>
      <c r="K1341" t="b">
        <v>0</v>
      </c>
      <c r="N1341" t="s">
        <v>52</v>
      </c>
      <c r="O1341">
        <v>4.6100000000000003</v>
      </c>
      <c r="Q1341">
        <v>4.6100000000000003</v>
      </c>
      <c r="R1341">
        <v>5.9089999999999998</v>
      </c>
      <c r="S1341">
        <v>0</v>
      </c>
      <c r="T1341">
        <v>0</v>
      </c>
      <c r="X1341" t="s">
        <v>47</v>
      </c>
      <c r="Y1341">
        <v>101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56</v>
      </c>
      <c r="AQ1341">
        <v>30</v>
      </c>
      <c r="AR1341">
        <v>14</v>
      </c>
      <c r="AS1341">
        <v>10</v>
      </c>
      <c r="AT1341">
        <v>4</v>
      </c>
      <c r="AU1341">
        <v>13</v>
      </c>
      <c r="AV1341">
        <v>6</v>
      </c>
      <c r="AW1341">
        <v>13</v>
      </c>
      <c r="AX1341">
        <v>18</v>
      </c>
      <c r="AY1341">
        <v>12</v>
      </c>
      <c r="AZ1341">
        <v>12</v>
      </c>
      <c r="BA1341">
        <v>13</v>
      </c>
      <c r="BB1341" t="s">
        <v>5362</v>
      </c>
      <c r="BG1341" t="e" cm="1">
        <f t="array" ref="BG1341">_xlfn.IFS(
  ISNUMBER(SEARCH("Ipad", Inventory[[#This Row],[Desc]])), "Apple")</f>
        <v>#N/A</v>
      </c>
    </row>
    <row r="1342" spans="1:59" x14ac:dyDescent="0.25">
      <c r="A1342">
        <v>125625</v>
      </c>
      <c r="B1342" t="s">
        <v>3328</v>
      </c>
      <c r="C1342" t="s">
        <v>3302</v>
      </c>
      <c r="D1342">
        <v>0</v>
      </c>
      <c r="E1342">
        <v>0</v>
      </c>
      <c r="G1342" t="s">
        <v>3329</v>
      </c>
      <c r="H1342" s="21">
        <v>45428.670634490743</v>
      </c>
      <c r="I1342" t="s">
        <v>5350</v>
      </c>
      <c r="J1342" t="s">
        <v>51</v>
      </c>
      <c r="K1342" t="b">
        <v>0</v>
      </c>
      <c r="N1342" t="s">
        <v>52</v>
      </c>
      <c r="O1342">
        <v>4.6100000000000003</v>
      </c>
      <c r="Q1342">
        <v>4.6100000000000003</v>
      </c>
      <c r="R1342">
        <v>5.9089999999999998</v>
      </c>
      <c r="S1342">
        <v>0</v>
      </c>
      <c r="T1342">
        <v>0</v>
      </c>
      <c r="X1342" t="s">
        <v>47</v>
      </c>
      <c r="Y1342">
        <v>27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59</v>
      </c>
      <c r="AQ1342">
        <v>32</v>
      </c>
      <c r="AR1342">
        <v>18</v>
      </c>
      <c r="AS1342">
        <v>10</v>
      </c>
      <c r="AT1342">
        <v>9</v>
      </c>
      <c r="AU1342">
        <v>11</v>
      </c>
      <c r="AV1342">
        <v>7</v>
      </c>
      <c r="AW1342">
        <v>20</v>
      </c>
      <c r="AX1342">
        <v>27</v>
      </c>
      <c r="AY1342">
        <v>2</v>
      </c>
      <c r="AZ1342">
        <v>20</v>
      </c>
      <c r="BA1342">
        <v>7</v>
      </c>
      <c r="BB1342" t="s">
        <v>5362</v>
      </c>
      <c r="BG1342" t="e" cm="1">
        <f t="array" ref="BG1342">_xlfn.IFS(
  ISNUMBER(SEARCH("Ipad", Inventory[[#This Row],[Desc]])), "Apple")</f>
        <v>#N/A</v>
      </c>
    </row>
    <row r="1343" spans="1:59" x14ac:dyDescent="0.25">
      <c r="A1343">
        <v>125626</v>
      </c>
      <c r="B1343" t="s">
        <v>3330</v>
      </c>
      <c r="C1343" t="s">
        <v>3302</v>
      </c>
      <c r="D1343">
        <v>0</v>
      </c>
      <c r="E1343">
        <v>0</v>
      </c>
      <c r="G1343" t="s">
        <v>3331</v>
      </c>
      <c r="H1343" s="21">
        <v>45428.670634490743</v>
      </c>
      <c r="I1343" t="s">
        <v>5350</v>
      </c>
      <c r="J1343" t="s">
        <v>51</v>
      </c>
      <c r="K1343" t="b">
        <v>0</v>
      </c>
      <c r="N1343" t="s">
        <v>52</v>
      </c>
      <c r="O1343">
        <v>4.6100000000000003</v>
      </c>
      <c r="Q1343">
        <v>4.6100000000000003</v>
      </c>
      <c r="R1343">
        <v>5.9089999999999998</v>
      </c>
      <c r="S1343">
        <v>0</v>
      </c>
      <c r="T1343">
        <v>0</v>
      </c>
      <c r="X1343" t="s">
        <v>47</v>
      </c>
      <c r="Y1343">
        <v>115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57</v>
      </c>
      <c r="AQ1343">
        <v>19</v>
      </c>
      <c r="AR1343">
        <v>21</v>
      </c>
      <c r="AS1343">
        <v>7</v>
      </c>
      <c r="AT1343">
        <v>3</v>
      </c>
      <c r="AU1343">
        <v>11</v>
      </c>
      <c r="AV1343">
        <v>6</v>
      </c>
      <c r="AW1343">
        <v>17</v>
      </c>
      <c r="AX1343">
        <v>20</v>
      </c>
      <c r="AY1343">
        <v>4</v>
      </c>
      <c r="AZ1343">
        <v>13</v>
      </c>
      <c r="BA1343">
        <v>5</v>
      </c>
      <c r="BB1343" t="s">
        <v>5362</v>
      </c>
      <c r="BG1343" t="e" cm="1">
        <f t="array" ref="BG1343">_xlfn.IFS(
  ISNUMBER(SEARCH("Ipad", Inventory[[#This Row],[Desc]])), "Apple")</f>
        <v>#N/A</v>
      </c>
    </row>
    <row r="1344" spans="1:59" x14ac:dyDescent="0.25">
      <c r="A1344">
        <v>125627</v>
      </c>
      <c r="B1344" t="s">
        <v>3332</v>
      </c>
      <c r="C1344" t="s">
        <v>3302</v>
      </c>
      <c r="D1344">
        <v>0</v>
      </c>
      <c r="E1344">
        <v>0</v>
      </c>
      <c r="G1344" t="s">
        <v>3333</v>
      </c>
      <c r="H1344" s="21">
        <v>45428.670634490743</v>
      </c>
      <c r="I1344" t="s">
        <v>5350</v>
      </c>
      <c r="J1344" t="s">
        <v>51</v>
      </c>
      <c r="K1344" t="b">
        <v>0</v>
      </c>
      <c r="N1344" t="s">
        <v>52</v>
      </c>
      <c r="O1344">
        <v>4.6100000000000003</v>
      </c>
      <c r="Q1344">
        <v>4.6100000000000003</v>
      </c>
      <c r="R1344">
        <v>5.9089999999999998</v>
      </c>
      <c r="S1344">
        <v>0</v>
      </c>
      <c r="T1344">
        <v>0</v>
      </c>
      <c r="X1344" t="s">
        <v>47</v>
      </c>
      <c r="Y1344">
        <v>60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46</v>
      </c>
      <c r="AQ1344">
        <v>17</v>
      </c>
      <c r="AR1344">
        <v>11</v>
      </c>
      <c r="AS1344">
        <v>4</v>
      </c>
      <c r="AT1344">
        <v>3</v>
      </c>
      <c r="AU1344">
        <v>3</v>
      </c>
      <c r="AV1344">
        <v>2</v>
      </c>
      <c r="AW1344">
        <v>9</v>
      </c>
      <c r="AX1344">
        <v>9</v>
      </c>
      <c r="AY1344">
        <v>8</v>
      </c>
      <c r="AZ1344">
        <v>2</v>
      </c>
      <c r="BA1344">
        <v>9</v>
      </c>
      <c r="BB1344" t="s">
        <v>5362</v>
      </c>
      <c r="BG1344" t="e" cm="1">
        <f t="array" ref="BG1344">_xlfn.IFS(
  ISNUMBER(SEARCH("Ipad", Inventory[[#This Row],[Desc]])), "Apple")</f>
        <v>#N/A</v>
      </c>
    </row>
    <row r="1345" spans="1:59" x14ac:dyDescent="0.25">
      <c r="A1345">
        <v>125628</v>
      </c>
      <c r="B1345" t="s">
        <v>3334</v>
      </c>
      <c r="C1345" t="s">
        <v>3302</v>
      </c>
      <c r="D1345">
        <v>0</v>
      </c>
      <c r="E1345">
        <v>0</v>
      </c>
      <c r="G1345" t="s">
        <v>3335</v>
      </c>
      <c r="H1345" s="21">
        <v>45428.670634490743</v>
      </c>
      <c r="I1345" t="s">
        <v>5350</v>
      </c>
      <c r="J1345" t="s">
        <v>51</v>
      </c>
      <c r="K1345" t="b">
        <v>0</v>
      </c>
      <c r="N1345" t="s">
        <v>52</v>
      </c>
      <c r="O1345">
        <v>4.6100000000000003</v>
      </c>
      <c r="Q1345">
        <v>4.6100000000000003</v>
      </c>
      <c r="R1345">
        <v>5.9089999999999998</v>
      </c>
      <c r="S1345">
        <v>0</v>
      </c>
      <c r="T1345">
        <v>0</v>
      </c>
      <c r="X1345" t="s">
        <v>47</v>
      </c>
      <c r="Y1345">
        <v>20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48</v>
      </c>
      <c r="AQ1345">
        <v>23</v>
      </c>
      <c r="AR1345">
        <v>12</v>
      </c>
      <c r="AS1345">
        <v>4</v>
      </c>
      <c r="AT1345">
        <v>2</v>
      </c>
      <c r="AU1345">
        <v>8</v>
      </c>
      <c r="AV1345">
        <v>6</v>
      </c>
      <c r="AW1345">
        <v>11</v>
      </c>
      <c r="AX1345">
        <v>14</v>
      </c>
      <c r="AY1345">
        <v>3</v>
      </c>
      <c r="AZ1345">
        <v>0</v>
      </c>
      <c r="BA1345">
        <v>0</v>
      </c>
      <c r="BB1345" t="s">
        <v>5362</v>
      </c>
      <c r="BG1345" t="e" cm="1">
        <f t="array" ref="BG1345">_xlfn.IFS(
  ISNUMBER(SEARCH("Ipad", Inventory[[#This Row],[Desc]])), "Apple")</f>
        <v>#N/A</v>
      </c>
    </row>
    <row r="1346" spans="1:59" x14ac:dyDescent="0.25">
      <c r="A1346">
        <v>125629</v>
      </c>
      <c r="B1346" t="s">
        <v>3336</v>
      </c>
      <c r="C1346" t="s">
        <v>3302</v>
      </c>
      <c r="D1346">
        <v>0</v>
      </c>
      <c r="E1346">
        <v>0</v>
      </c>
      <c r="G1346" t="s">
        <v>3337</v>
      </c>
      <c r="H1346" s="21">
        <v>45428.670634490743</v>
      </c>
      <c r="I1346" t="s">
        <v>5350</v>
      </c>
      <c r="J1346" t="s">
        <v>51</v>
      </c>
      <c r="K1346" t="b">
        <v>0</v>
      </c>
      <c r="N1346" t="s">
        <v>52</v>
      </c>
      <c r="O1346">
        <v>4.6100000000000003</v>
      </c>
      <c r="Q1346">
        <v>4.6100000000000003</v>
      </c>
      <c r="R1346">
        <v>5.9089999999999998</v>
      </c>
      <c r="S1346">
        <v>0</v>
      </c>
      <c r="T1346">
        <v>0</v>
      </c>
      <c r="X1346" t="s">
        <v>47</v>
      </c>
      <c r="Y1346">
        <v>74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47</v>
      </c>
      <c r="AQ1346">
        <v>19</v>
      </c>
      <c r="AR1346">
        <v>9</v>
      </c>
      <c r="AS1346">
        <v>4</v>
      </c>
      <c r="AT1346">
        <v>2</v>
      </c>
      <c r="AU1346">
        <v>2</v>
      </c>
      <c r="AV1346">
        <v>7</v>
      </c>
      <c r="AW1346">
        <v>12</v>
      </c>
      <c r="AX1346">
        <v>8</v>
      </c>
      <c r="AY1346">
        <v>5</v>
      </c>
      <c r="AZ1346">
        <v>5</v>
      </c>
      <c r="BA1346">
        <v>9</v>
      </c>
      <c r="BB1346" t="s">
        <v>5362</v>
      </c>
      <c r="BG1346" t="e" cm="1">
        <f t="array" ref="BG1346">_xlfn.IFS(
  ISNUMBER(SEARCH("Ipad", Inventory[[#This Row],[Desc]])), "Apple")</f>
        <v>#N/A</v>
      </c>
    </row>
    <row r="1347" spans="1:59" x14ac:dyDescent="0.25">
      <c r="A1347">
        <v>125630</v>
      </c>
      <c r="B1347" t="s">
        <v>3338</v>
      </c>
      <c r="C1347" t="s">
        <v>3302</v>
      </c>
      <c r="D1347">
        <v>0</v>
      </c>
      <c r="E1347">
        <v>0</v>
      </c>
      <c r="G1347" t="s">
        <v>3339</v>
      </c>
      <c r="H1347" s="21">
        <v>45428.670634490743</v>
      </c>
      <c r="I1347" t="s">
        <v>5350</v>
      </c>
      <c r="J1347" t="s">
        <v>51</v>
      </c>
      <c r="K1347" t="b">
        <v>0</v>
      </c>
      <c r="N1347" t="s">
        <v>52</v>
      </c>
      <c r="O1347">
        <v>4.6100000000000003</v>
      </c>
      <c r="Q1347">
        <v>4.6100000000000003</v>
      </c>
      <c r="R1347">
        <v>5.9089999999999998</v>
      </c>
      <c r="S1347">
        <v>0</v>
      </c>
      <c r="T1347">
        <v>0</v>
      </c>
      <c r="X1347" t="s">
        <v>47</v>
      </c>
      <c r="Y1347">
        <v>48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53</v>
      </c>
      <c r="AQ1347">
        <v>17</v>
      </c>
      <c r="AR1347">
        <v>13</v>
      </c>
      <c r="AS1347">
        <v>8</v>
      </c>
      <c r="AT1347">
        <v>4</v>
      </c>
      <c r="AU1347">
        <v>9</v>
      </c>
      <c r="AV1347">
        <v>4</v>
      </c>
      <c r="AW1347">
        <v>8</v>
      </c>
      <c r="AX1347">
        <v>14</v>
      </c>
      <c r="AY1347">
        <v>4</v>
      </c>
      <c r="AZ1347">
        <v>7</v>
      </c>
      <c r="BA1347">
        <v>12</v>
      </c>
      <c r="BB1347" t="s">
        <v>5362</v>
      </c>
      <c r="BG1347" t="e" cm="1">
        <f t="array" ref="BG1347">_xlfn.IFS(
  ISNUMBER(SEARCH("Ipad", Inventory[[#This Row],[Desc]])), "Apple")</f>
        <v>#N/A</v>
      </c>
    </row>
    <row r="1348" spans="1:59" x14ac:dyDescent="0.25">
      <c r="A1348">
        <v>125631</v>
      </c>
      <c r="B1348" t="s">
        <v>3340</v>
      </c>
      <c r="C1348" t="s">
        <v>3302</v>
      </c>
      <c r="D1348">
        <v>4</v>
      </c>
      <c r="E1348">
        <v>0</v>
      </c>
      <c r="F1348" t="s">
        <v>3341</v>
      </c>
      <c r="G1348" t="s">
        <v>3342</v>
      </c>
      <c r="H1348" s="21">
        <v>45428.670634490743</v>
      </c>
      <c r="I1348" t="s">
        <v>5350</v>
      </c>
      <c r="J1348" t="s">
        <v>51</v>
      </c>
      <c r="K1348" t="b">
        <v>0</v>
      </c>
      <c r="N1348" t="s">
        <v>52</v>
      </c>
      <c r="O1348">
        <v>4.6100000000000003</v>
      </c>
      <c r="Q1348">
        <v>4.6100000000000003</v>
      </c>
      <c r="R1348">
        <v>5.9089999999999998</v>
      </c>
      <c r="S1348">
        <v>0</v>
      </c>
      <c r="T1348">
        <v>0</v>
      </c>
      <c r="X1348" t="s">
        <v>47</v>
      </c>
      <c r="Y1348">
        <v>11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53</v>
      </c>
      <c r="AQ1348">
        <v>26</v>
      </c>
      <c r="AR1348">
        <v>16</v>
      </c>
      <c r="AS1348">
        <v>1</v>
      </c>
      <c r="AT1348">
        <v>0</v>
      </c>
      <c r="AU1348">
        <v>16</v>
      </c>
      <c r="AV1348">
        <v>9</v>
      </c>
      <c r="AW1348">
        <v>6</v>
      </c>
      <c r="AX1348">
        <v>11</v>
      </c>
      <c r="AY1348">
        <v>1</v>
      </c>
      <c r="AZ1348">
        <v>0</v>
      </c>
      <c r="BA1348">
        <v>0</v>
      </c>
      <c r="BB1348" t="s">
        <v>5362</v>
      </c>
      <c r="BG1348" t="e" cm="1">
        <f t="array" ref="BG1348">_xlfn.IFS(
  ISNUMBER(SEARCH("Ipad", Inventory[[#This Row],[Desc]])), "Apple")</f>
        <v>#N/A</v>
      </c>
    </row>
    <row r="1349" spans="1:59" x14ac:dyDescent="0.25">
      <c r="A1349">
        <v>125632</v>
      </c>
      <c r="B1349" t="s">
        <v>3343</v>
      </c>
      <c r="C1349" t="s">
        <v>3302</v>
      </c>
      <c r="D1349">
        <v>0</v>
      </c>
      <c r="E1349">
        <v>0</v>
      </c>
      <c r="G1349" t="s">
        <v>3344</v>
      </c>
      <c r="H1349" s="21">
        <v>45428.670634490743</v>
      </c>
      <c r="I1349" t="s">
        <v>5350</v>
      </c>
      <c r="J1349" t="s">
        <v>51</v>
      </c>
      <c r="K1349" t="b">
        <v>0</v>
      </c>
      <c r="N1349" t="s">
        <v>52</v>
      </c>
      <c r="O1349">
        <v>4.6100000000000003</v>
      </c>
      <c r="Q1349">
        <v>4.6100000000000003</v>
      </c>
      <c r="R1349">
        <v>5.9089999999999998</v>
      </c>
      <c r="S1349">
        <v>0</v>
      </c>
      <c r="T1349">
        <v>0</v>
      </c>
      <c r="X1349" t="s">
        <v>47</v>
      </c>
      <c r="Y1349">
        <v>33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52</v>
      </c>
      <c r="AQ1349">
        <v>20</v>
      </c>
      <c r="AR1349">
        <v>20</v>
      </c>
      <c r="AS1349">
        <v>3</v>
      </c>
      <c r="AT1349">
        <v>0</v>
      </c>
      <c r="AU1349">
        <v>9</v>
      </c>
      <c r="AV1349">
        <v>11</v>
      </c>
      <c r="AW1349">
        <v>12</v>
      </c>
      <c r="AX1349">
        <v>16</v>
      </c>
      <c r="AY1349">
        <v>10</v>
      </c>
      <c r="AZ1349">
        <v>9</v>
      </c>
      <c r="BA1349">
        <v>6</v>
      </c>
      <c r="BB1349" t="s">
        <v>5362</v>
      </c>
      <c r="BG1349" t="e" cm="1">
        <f t="array" ref="BG1349">_xlfn.IFS(
  ISNUMBER(SEARCH("Ipad", Inventory[[#This Row],[Desc]])), "Apple")</f>
        <v>#N/A</v>
      </c>
    </row>
    <row r="1350" spans="1:59" x14ac:dyDescent="0.25">
      <c r="A1350">
        <v>125633</v>
      </c>
      <c r="B1350" t="s">
        <v>3345</v>
      </c>
      <c r="C1350" t="s">
        <v>3302</v>
      </c>
      <c r="D1350">
        <v>0</v>
      </c>
      <c r="E1350">
        <v>0</v>
      </c>
      <c r="G1350" t="s">
        <v>3346</v>
      </c>
      <c r="H1350" s="21">
        <v>45428.670634490743</v>
      </c>
      <c r="I1350" t="s">
        <v>5350</v>
      </c>
      <c r="J1350" t="s">
        <v>51</v>
      </c>
      <c r="K1350" t="b">
        <v>0</v>
      </c>
      <c r="N1350" t="s">
        <v>52</v>
      </c>
      <c r="O1350">
        <v>4.6100000000000003</v>
      </c>
      <c r="Q1350">
        <v>4.6100000000000003</v>
      </c>
      <c r="R1350">
        <v>5.9089999999999998</v>
      </c>
      <c r="S1350">
        <v>0</v>
      </c>
      <c r="T1350">
        <v>0</v>
      </c>
      <c r="X1350" t="s">
        <v>47</v>
      </c>
      <c r="Y1350">
        <v>59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40</v>
      </c>
      <c r="AQ1350">
        <v>16</v>
      </c>
      <c r="AR1350">
        <v>15</v>
      </c>
      <c r="AS1350">
        <v>8</v>
      </c>
      <c r="AT1350">
        <v>2</v>
      </c>
      <c r="AU1350">
        <v>7</v>
      </c>
      <c r="AV1350">
        <v>8</v>
      </c>
      <c r="AW1350">
        <v>12</v>
      </c>
      <c r="AX1350">
        <v>4</v>
      </c>
      <c r="AY1350">
        <v>0</v>
      </c>
      <c r="AZ1350">
        <v>0</v>
      </c>
      <c r="BA1350">
        <v>0</v>
      </c>
      <c r="BB1350" t="s">
        <v>5362</v>
      </c>
      <c r="BG1350" t="e" cm="1">
        <f t="array" ref="BG1350">_xlfn.IFS(
  ISNUMBER(SEARCH("Ipad", Inventory[[#This Row],[Desc]])), "Apple")</f>
        <v>#N/A</v>
      </c>
    </row>
    <row r="1351" spans="1:59" x14ac:dyDescent="0.25">
      <c r="A1351">
        <v>125634</v>
      </c>
      <c r="B1351" t="s">
        <v>3347</v>
      </c>
      <c r="C1351" t="s">
        <v>3302</v>
      </c>
      <c r="D1351">
        <v>0</v>
      </c>
      <c r="E1351">
        <v>0</v>
      </c>
      <c r="G1351" t="s">
        <v>3348</v>
      </c>
      <c r="H1351" s="21">
        <v>45428.670634490743</v>
      </c>
      <c r="I1351" t="s">
        <v>5350</v>
      </c>
      <c r="J1351" t="s">
        <v>51</v>
      </c>
      <c r="K1351" t="b">
        <v>0</v>
      </c>
      <c r="N1351" t="s">
        <v>52</v>
      </c>
      <c r="O1351">
        <v>4.6100000000000003</v>
      </c>
      <c r="Q1351">
        <v>4.6100000000000003</v>
      </c>
      <c r="R1351">
        <v>5.9089999999999998</v>
      </c>
      <c r="S1351">
        <v>0</v>
      </c>
      <c r="T1351">
        <v>0</v>
      </c>
      <c r="X1351" t="s">
        <v>47</v>
      </c>
      <c r="Y1351">
        <v>29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41</v>
      </c>
      <c r="AQ1351">
        <v>19</v>
      </c>
      <c r="AR1351">
        <v>14</v>
      </c>
      <c r="AS1351">
        <v>9</v>
      </c>
      <c r="AT1351">
        <v>3</v>
      </c>
      <c r="AU1351">
        <v>8</v>
      </c>
      <c r="AV1351">
        <v>8</v>
      </c>
      <c r="AW1351">
        <v>9</v>
      </c>
      <c r="AX1351">
        <v>7</v>
      </c>
      <c r="AY1351">
        <v>0</v>
      </c>
      <c r="AZ1351">
        <v>0</v>
      </c>
      <c r="BA1351">
        <v>0</v>
      </c>
      <c r="BB1351" t="s">
        <v>5362</v>
      </c>
      <c r="BG1351" t="e" cm="1">
        <f t="array" ref="BG1351">_xlfn.IFS(
  ISNUMBER(SEARCH("Ipad", Inventory[[#This Row],[Desc]])), "Apple")</f>
        <v>#N/A</v>
      </c>
    </row>
    <row r="1352" spans="1:59" x14ac:dyDescent="0.25">
      <c r="A1352">
        <v>125635</v>
      </c>
      <c r="B1352" t="s">
        <v>3349</v>
      </c>
      <c r="C1352" t="s">
        <v>3302</v>
      </c>
      <c r="D1352">
        <v>0</v>
      </c>
      <c r="E1352">
        <v>0</v>
      </c>
      <c r="G1352" t="s">
        <v>3350</v>
      </c>
      <c r="H1352" s="21">
        <v>45428.670634490743</v>
      </c>
      <c r="I1352" t="s">
        <v>5350</v>
      </c>
      <c r="J1352" t="s">
        <v>51</v>
      </c>
      <c r="K1352" t="b">
        <v>0</v>
      </c>
      <c r="N1352" t="s">
        <v>52</v>
      </c>
      <c r="O1352">
        <v>4.6100000000000003</v>
      </c>
      <c r="Q1352">
        <v>4.6100000000000003</v>
      </c>
      <c r="R1352">
        <v>5.9089999999999998</v>
      </c>
      <c r="S1352">
        <v>0</v>
      </c>
      <c r="T1352">
        <v>0</v>
      </c>
      <c r="X1352" t="s">
        <v>47</v>
      </c>
      <c r="Y1352">
        <v>48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39</v>
      </c>
      <c r="AQ1352">
        <v>18</v>
      </c>
      <c r="AR1352">
        <v>16</v>
      </c>
      <c r="AS1352">
        <v>13</v>
      </c>
      <c r="AT1352">
        <v>5</v>
      </c>
      <c r="AU1352">
        <v>10</v>
      </c>
      <c r="AV1352">
        <v>5</v>
      </c>
      <c r="AW1352">
        <v>9</v>
      </c>
      <c r="AX1352">
        <v>7</v>
      </c>
      <c r="AY1352">
        <v>0</v>
      </c>
      <c r="AZ1352">
        <v>0</v>
      </c>
      <c r="BA1352">
        <v>0</v>
      </c>
      <c r="BB1352" t="s">
        <v>5362</v>
      </c>
      <c r="BG1352" t="e" cm="1">
        <f t="array" ref="BG1352">_xlfn.IFS(
  ISNUMBER(SEARCH("Ipad", Inventory[[#This Row],[Desc]])), "Apple")</f>
        <v>#N/A</v>
      </c>
    </row>
    <row r="1353" spans="1:59" x14ac:dyDescent="0.25">
      <c r="A1353">
        <v>125636</v>
      </c>
      <c r="B1353" t="s">
        <v>3351</v>
      </c>
      <c r="C1353" t="s">
        <v>3302</v>
      </c>
      <c r="D1353">
        <v>0</v>
      </c>
      <c r="E1353">
        <v>0</v>
      </c>
      <c r="G1353" t="s">
        <v>3352</v>
      </c>
      <c r="H1353" s="21">
        <v>45428.670634490743</v>
      </c>
      <c r="I1353" t="s">
        <v>5350</v>
      </c>
      <c r="J1353" t="s">
        <v>51</v>
      </c>
      <c r="K1353" t="b">
        <v>0</v>
      </c>
      <c r="N1353" t="s">
        <v>52</v>
      </c>
      <c r="O1353">
        <v>4.6100000000000003</v>
      </c>
      <c r="Q1353">
        <v>4.6100000000000003</v>
      </c>
      <c r="R1353">
        <v>5.9089999999999998</v>
      </c>
      <c r="S1353">
        <v>0</v>
      </c>
      <c r="T1353">
        <v>0</v>
      </c>
      <c r="X1353" t="s">
        <v>47</v>
      </c>
      <c r="Y1353">
        <v>53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50</v>
      </c>
      <c r="AQ1353">
        <v>23</v>
      </c>
      <c r="AR1353">
        <v>13</v>
      </c>
      <c r="AS1353">
        <v>6</v>
      </c>
      <c r="AT1353">
        <v>0</v>
      </c>
      <c r="AU1353">
        <v>10</v>
      </c>
      <c r="AV1353">
        <v>8</v>
      </c>
      <c r="AW1353">
        <v>8</v>
      </c>
      <c r="AX1353">
        <v>17</v>
      </c>
      <c r="AY1353">
        <v>10</v>
      </c>
      <c r="AZ1353">
        <v>0</v>
      </c>
      <c r="BA1353">
        <v>0</v>
      </c>
      <c r="BB1353" t="s">
        <v>5362</v>
      </c>
      <c r="BG1353" t="e" cm="1">
        <f t="array" ref="BG1353">_xlfn.IFS(
  ISNUMBER(SEARCH("Ipad", Inventory[[#This Row],[Desc]])), "Apple")</f>
        <v>#N/A</v>
      </c>
    </row>
    <row r="1354" spans="1:59" x14ac:dyDescent="0.25">
      <c r="A1354">
        <v>125637</v>
      </c>
      <c r="B1354" t="s">
        <v>3353</v>
      </c>
      <c r="C1354" t="s">
        <v>3302</v>
      </c>
      <c r="D1354">
        <v>4</v>
      </c>
      <c r="E1354">
        <v>0</v>
      </c>
      <c r="F1354" t="s">
        <v>3354</v>
      </c>
      <c r="G1354" t="s">
        <v>3355</v>
      </c>
      <c r="H1354" s="21">
        <v>45428.670634490743</v>
      </c>
      <c r="I1354" t="s">
        <v>5350</v>
      </c>
      <c r="J1354" t="s">
        <v>51</v>
      </c>
      <c r="K1354" t="b">
        <v>0</v>
      </c>
      <c r="N1354" t="s">
        <v>52</v>
      </c>
      <c r="O1354">
        <v>4.6100000000000003</v>
      </c>
      <c r="Q1354">
        <v>4.6100000000000003</v>
      </c>
      <c r="R1354">
        <v>5.9089999999999998</v>
      </c>
      <c r="S1354">
        <v>0</v>
      </c>
      <c r="T1354">
        <v>0</v>
      </c>
      <c r="X1354" t="s">
        <v>47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52</v>
      </c>
      <c r="AQ1354">
        <v>27</v>
      </c>
      <c r="AR1354">
        <v>13</v>
      </c>
      <c r="AS1354">
        <v>2</v>
      </c>
      <c r="AT1354">
        <v>0</v>
      </c>
      <c r="AU1354">
        <v>13</v>
      </c>
      <c r="AV1354">
        <v>10</v>
      </c>
      <c r="AW1354">
        <v>17</v>
      </c>
      <c r="AX1354">
        <v>10</v>
      </c>
      <c r="AY1354">
        <v>3</v>
      </c>
      <c r="AZ1354">
        <v>0</v>
      </c>
      <c r="BA1354">
        <v>0</v>
      </c>
      <c r="BB1354" t="s">
        <v>5362</v>
      </c>
      <c r="BG1354" t="e" cm="1">
        <f t="array" ref="BG1354">_xlfn.IFS(
  ISNUMBER(SEARCH("Ipad", Inventory[[#This Row],[Desc]])), "Apple")</f>
        <v>#N/A</v>
      </c>
    </row>
    <row r="1355" spans="1:59" x14ac:dyDescent="0.25">
      <c r="A1355">
        <v>125638</v>
      </c>
      <c r="B1355" t="s">
        <v>3356</v>
      </c>
      <c r="C1355" t="s">
        <v>3302</v>
      </c>
      <c r="D1355">
        <v>0</v>
      </c>
      <c r="E1355">
        <v>0</v>
      </c>
      <c r="G1355" t="s">
        <v>3357</v>
      </c>
      <c r="H1355" s="21">
        <v>45428.670634490743</v>
      </c>
      <c r="I1355" t="s">
        <v>5350</v>
      </c>
      <c r="J1355" t="s">
        <v>51</v>
      </c>
      <c r="K1355" t="b">
        <v>0</v>
      </c>
      <c r="N1355" t="s">
        <v>52</v>
      </c>
      <c r="O1355">
        <v>4.6100000000000003</v>
      </c>
      <c r="Q1355">
        <v>4.6100000000000003</v>
      </c>
      <c r="R1355">
        <v>5.9089999999999998</v>
      </c>
      <c r="S1355">
        <v>0</v>
      </c>
      <c r="T1355">
        <v>0</v>
      </c>
      <c r="X1355" t="s">
        <v>47</v>
      </c>
      <c r="Y1355">
        <v>41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48</v>
      </c>
      <c r="AQ1355">
        <v>24</v>
      </c>
      <c r="AR1355">
        <v>19</v>
      </c>
      <c r="AS1355">
        <v>2</v>
      </c>
      <c r="AT1355">
        <v>0</v>
      </c>
      <c r="AU1355">
        <v>17</v>
      </c>
      <c r="AV1355">
        <v>11</v>
      </c>
      <c r="AW1355">
        <v>14</v>
      </c>
      <c r="AX1355">
        <v>21</v>
      </c>
      <c r="AY1355">
        <v>3</v>
      </c>
      <c r="AZ1355">
        <v>0</v>
      </c>
      <c r="BA1355">
        <v>0</v>
      </c>
      <c r="BB1355" t="s">
        <v>5362</v>
      </c>
      <c r="BG1355" t="e" cm="1">
        <f t="array" ref="BG1355">_xlfn.IFS(
  ISNUMBER(SEARCH("Ipad", Inventory[[#This Row],[Desc]])), "Apple")</f>
        <v>#N/A</v>
      </c>
    </row>
    <row r="1356" spans="1:59" x14ac:dyDescent="0.25">
      <c r="A1356">
        <v>125639</v>
      </c>
      <c r="B1356" t="s">
        <v>3358</v>
      </c>
      <c r="C1356" t="s">
        <v>3302</v>
      </c>
      <c r="D1356">
        <v>0</v>
      </c>
      <c r="E1356">
        <v>0</v>
      </c>
      <c r="G1356" t="s">
        <v>3359</v>
      </c>
      <c r="H1356" s="21">
        <v>45428.670634490743</v>
      </c>
      <c r="I1356" t="s">
        <v>5350</v>
      </c>
      <c r="J1356" t="s">
        <v>51</v>
      </c>
      <c r="K1356" t="b">
        <v>0</v>
      </c>
      <c r="N1356" t="s">
        <v>52</v>
      </c>
      <c r="O1356">
        <v>3.07</v>
      </c>
      <c r="Q1356">
        <v>3.07</v>
      </c>
      <c r="R1356">
        <v>5</v>
      </c>
      <c r="S1356">
        <v>0</v>
      </c>
      <c r="T1356">
        <v>0</v>
      </c>
      <c r="X1356" t="s">
        <v>47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21</v>
      </c>
      <c r="AQ1356">
        <v>22</v>
      </c>
      <c r="AR1356">
        <v>4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5362</v>
      </c>
      <c r="BG1356" t="e" cm="1">
        <f t="array" ref="BG1356">_xlfn.IFS(
  ISNUMBER(SEARCH("Ipad", Inventory[[#This Row],[Desc]])), "Apple")</f>
        <v>#N/A</v>
      </c>
    </row>
    <row r="1357" spans="1:59" x14ac:dyDescent="0.25">
      <c r="A1357">
        <v>125640</v>
      </c>
      <c r="B1357" t="s">
        <v>3360</v>
      </c>
      <c r="C1357" t="s">
        <v>3302</v>
      </c>
      <c r="D1357">
        <v>0</v>
      </c>
      <c r="E1357">
        <v>0</v>
      </c>
      <c r="G1357" t="s">
        <v>3361</v>
      </c>
      <c r="H1357" s="21">
        <v>45428.670634490743</v>
      </c>
      <c r="I1357" t="s">
        <v>5350</v>
      </c>
      <c r="J1357" t="s">
        <v>51</v>
      </c>
      <c r="K1357" t="b">
        <v>0</v>
      </c>
      <c r="N1357" t="s">
        <v>52</v>
      </c>
      <c r="O1357">
        <v>3.07</v>
      </c>
      <c r="Q1357">
        <v>3.07</v>
      </c>
      <c r="R1357">
        <v>5</v>
      </c>
      <c r="S1357">
        <v>0</v>
      </c>
      <c r="T1357">
        <v>0</v>
      </c>
      <c r="X1357" t="s">
        <v>47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21</v>
      </c>
      <c r="AQ1357">
        <v>24</v>
      </c>
      <c r="AR1357">
        <v>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5362</v>
      </c>
      <c r="BG1357" t="e" cm="1">
        <f t="array" ref="BG1357">_xlfn.IFS(
  ISNUMBER(SEARCH("Ipad", Inventory[[#This Row],[Desc]])), "Apple")</f>
        <v>#N/A</v>
      </c>
    </row>
    <row r="1358" spans="1:59" x14ac:dyDescent="0.25">
      <c r="A1358">
        <v>125641</v>
      </c>
      <c r="B1358" t="s">
        <v>3362</v>
      </c>
      <c r="C1358" t="s">
        <v>3302</v>
      </c>
      <c r="D1358">
        <v>0</v>
      </c>
      <c r="E1358">
        <v>0</v>
      </c>
      <c r="G1358" t="s">
        <v>3363</v>
      </c>
      <c r="H1358" s="21">
        <v>45428.670634490743</v>
      </c>
      <c r="I1358" t="s">
        <v>5350</v>
      </c>
      <c r="J1358" t="s">
        <v>51</v>
      </c>
      <c r="K1358" t="b">
        <v>0</v>
      </c>
      <c r="N1358" t="s">
        <v>52</v>
      </c>
      <c r="O1358">
        <v>3.07</v>
      </c>
      <c r="Q1358">
        <v>3.07</v>
      </c>
      <c r="R1358">
        <v>5</v>
      </c>
      <c r="S1358">
        <v>0</v>
      </c>
      <c r="T1358">
        <v>0</v>
      </c>
      <c r="X1358" t="s">
        <v>47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22</v>
      </c>
      <c r="AQ1358">
        <v>22</v>
      </c>
      <c r="AR1358">
        <v>6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5362</v>
      </c>
      <c r="BG1358" t="e" cm="1">
        <f t="array" ref="BG1358">_xlfn.IFS(
  ISNUMBER(SEARCH("Ipad", Inventory[[#This Row],[Desc]])), "Apple")</f>
        <v>#N/A</v>
      </c>
    </row>
    <row r="1359" spans="1:59" x14ac:dyDescent="0.25">
      <c r="A1359">
        <v>125642</v>
      </c>
      <c r="B1359" t="s">
        <v>3364</v>
      </c>
      <c r="C1359" t="s">
        <v>3302</v>
      </c>
      <c r="D1359">
        <v>0</v>
      </c>
      <c r="E1359">
        <v>0</v>
      </c>
      <c r="G1359" t="s">
        <v>3365</v>
      </c>
      <c r="H1359" s="21">
        <v>45428.670634490743</v>
      </c>
      <c r="I1359" t="s">
        <v>5350</v>
      </c>
      <c r="J1359" t="s">
        <v>51</v>
      </c>
      <c r="K1359" t="b">
        <v>0</v>
      </c>
      <c r="N1359" t="s">
        <v>52</v>
      </c>
      <c r="O1359">
        <v>3.07</v>
      </c>
      <c r="Q1359">
        <v>3.07</v>
      </c>
      <c r="R1359">
        <v>5</v>
      </c>
      <c r="S1359">
        <v>0</v>
      </c>
      <c r="T1359">
        <v>0</v>
      </c>
      <c r="X1359" t="s">
        <v>47</v>
      </c>
      <c r="Y1359">
        <v>61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38</v>
      </c>
      <c r="AQ1359">
        <v>16</v>
      </c>
      <c r="AR1359">
        <v>11</v>
      </c>
      <c r="AS1359">
        <v>6</v>
      </c>
      <c r="AT1359">
        <v>3</v>
      </c>
      <c r="AU1359">
        <v>10</v>
      </c>
      <c r="AV1359">
        <v>7</v>
      </c>
      <c r="AW1359">
        <v>8</v>
      </c>
      <c r="AX1359">
        <v>16</v>
      </c>
      <c r="AY1359">
        <v>9</v>
      </c>
      <c r="AZ1359">
        <v>6</v>
      </c>
      <c r="BA1359">
        <v>11</v>
      </c>
      <c r="BB1359" t="s">
        <v>5362</v>
      </c>
      <c r="BG1359" t="e" cm="1">
        <f t="array" ref="BG1359">_xlfn.IFS(
  ISNUMBER(SEARCH("Ipad", Inventory[[#This Row],[Desc]])), "Apple")</f>
        <v>#N/A</v>
      </c>
    </row>
    <row r="1360" spans="1:59" x14ac:dyDescent="0.25">
      <c r="A1360">
        <v>125643</v>
      </c>
      <c r="B1360" t="s">
        <v>3366</v>
      </c>
      <c r="C1360" t="s">
        <v>3302</v>
      </c>
      <c r="D1360">
        <v>0</v>
      </c>
      <c r="E1360">
        <v>0</v>
      </c>
      <c r="G1360" t="s">
        <v>3367</v>
      </c>
      <c r="H1360" s="21">
        <v>45428.670634490743</v>
      </c>
      <c r="I1360" t="s">
        <v>5350</v>
      </c>
      <c r="J1360" t="s">
        <v>51</v>
      </c>
      <c r="K1360" t="b">
        <v>0</v>
      </c>
      <c r="N1360" t="s">
        <v>52</v>
      </c>
      <c r="O1360">
        <v>3.07</v>
      </c>
      <c r="Q1360">
        <v>3.07</v>
      </c>
      <c r="R1360">
        <v>5</v>
      </c>
      <c r="S1360">
        <v>0</v>
      </c>
      <c r="T1360">
        <v>0</v>
      </c>
      <c r="X1360" t="s">
        <v>47</v>
      </c>
      <c r="Y1360">
        <v>49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43</v>
      </c>
      <c r="AQ1360">
        <v>24</v>
      </c>
      <c r="AR1360">
        <v>16</v>
      </c>
      <c r="AS1360">
        <v>7</v>
      </c>
      <c r="AT1360">
        <v>2</v>
      </c>
      <c r="AU1360">
        <v>9</v>
      </c>
      <c r="AV1360">
        <v>3</v>
      </c>
      <c r="AW1360">
        <v>6</v>
      </c>
      <c r="AX1360">
        <v>8</v>
      </c>
      <c r="AY1360">
        <v>9</v>
      </c>
      <c r="AZ1360">
        <v>11</v>
      </c>
      <c r="BA1360">
        <v>9</v>
      </c>
      <c r="BB1360" t="s">
        <v>5362</v>
      </c>
      <c r="BG1360" t="e" cm="1">
        <f t="array" ref="BG1360">_xlfn.IFS(
  ISNUMBER(SEARCH("Ipad", Inventory[[#This Row],[Desc]])), "Apple")</f>
        <v>#N/A</v>
      </c>
    </row>
    <row r="1361" spans="1:59" x14ac:dyDescent="0.25">
      <c r="A1361">
        <v>125644</v>
      </c>
      <c r="B1361" t="s">
        <v>3368</v>
      </c>
      <c r="C1361" t="s">
        <v>3302</v>
      </c>
      <c r="D1361">
        <v>0</v>
      </c>
      <c r="E1361">
        <v>0</v>
      </c>
      <c r="G1361" t="s">
        <v>3369</v>
      </c>
      <c r="H1361" s="21">
        <v>45428.670634490743</v>
      </c>
      <c r="I1361" t="s">
        <v>5350</v>
      </c>
      <c r="J1361" t="s">
        <v>51</v>
      </c>
      <c r="K1361" t="b">
        <v>0</v>
      </c>
      <c r="N1361" t="s">
        <v>52</v>
      </c>
      <c r="O1361">
        <v>3.07</v>
      </c>
      <c r="Q1361">
        <v>3.07</v>
      </c>
      <c r="R1361">
        <v>5</v>
      </c>
      <c r="S1361">
        <v>0</v>
      </c>
      <c r="T1361">
        <v>0</v>
      </c>
      <c r="X1361" t="s">
        <v>47</v>
      </c>
      <c r="Y1361">
        <v>13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16</v>
      </c>
      <c r="AQ1361">
        <v>21</v>
      </c>
      <c r="AR1361">
        <v>10</v>
      </c>
      <c r="AS1361">
        <v>2</v>
      </c>
      <c r="AT1361">
        <v>0</v>
      </c>
      <c r="AU1361">
        <v>11</v>
      </c>
      <c r="AV1361">
        <v>10</v>
      </c>
      <c r="AW1361">
        <v>12</v>
      </c>
      <c r="AX1361">
        <v>16</v>
      </c>
      <c r="AY1361">
        <v>6</v>
      </c>
      <c r="AZ1361">
        <v>6</v>
      </c>
      <c r="BA1361">
        <v>8</v>
      </c>
      <c r="BB1361" t="s">
        <v>5362</v>
      </c>
      <c r="BG1361" t="e" cm="1">
        <f t="array" ref="BG1361">_xlfn.IFS(
  ISNUMBER(SEARCH("Ipad", Inventory[[#This Row],[Desc]])), "Apple")</f>
        <v>#N/A</v>
      </c>
    </row>
    <row r="1362" spans="1:59" x14ac:dyDescent="0.25">
      <c r="A1362">
        <v>125645</v>
      </c>
      <c r="B1362" t="s">
        <v>3370</v>
      </c>
      <c r="C1362" t="s">
        <v>3302</v>
      </c>
      <c r="D1362">
        <v>0</v>
      </c>
      <c r="E1362">
        <v>0</v>
      </c>
      <c r="G1362" t="s">
        <v>3371</v>
      </c>
      <c r="H1362" s="21">
        <v>45428.670634490743</v>
      </c>
      <c r="I1362" t="s">
        <v>5350</v>
      </c>
      <c r="J1362" t="s">
        <v>51</v>
      </c>
      <c r="K1362" t="b">
        <v>0</v>
      </c>
      <c r="N1362" t="s">
        <v>52</v>
      </c>
      <c r="O1362">
        <v>3.07</v>
      </c>
      <c r="Q1362">
        <v>3.07</v>
      </c>
      <c r="R1362">
        <v>5</v>
      </c>
      <c r="S1362">
        <v>0</v>
      </c>
      <c r="T1362">
        <v>0</v>
      </c>
      <c r="X1362" t="s">
        <v>47</v>
      </c>
      <c r="Y1362">
        <v>10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24</v>
      </c>
      <c r="AQ1362">
        <v>17</v>
      </c>
      <c r="AR1362">
        <v>7</v>
      </c>
      <c r="AS1362">
        <v>1</v>
      </c>
      <c r="AT1362">
        <v>0</v>
      </c>
      <c r="AU1362">
        <v>16</v>
      </c>
      <c r="AV1362">
        <v>10</v>
      </c>
      <c r="AW1362">
        <v>14</v>
      </c>
      <c r="AX1362">
        <v>19</v>
      </c>
      <c r="AY1362">
        <v>5</v>
      </c>
      <c r="AZ1362">
        <v>2</v>
      </c>
      <c r="BA1362">
        <v>6</v>
      </c>
      <c r="BB1362" t="s">
        <v>5362</v>
      </c>
      <c r="BG1362" t="e" cm="1">
        <f t="array" ref="BG1362">_xlfn.IFS(
  ISNUMBER(SEARCH("Ipad", Inventory[[#This Row],[Desc]])), "Apple")</f>
        <v>#N/A</v>
      </c>
    </row>
    <row r="1363" spans="1:59" x14ac:dyDescent="0.25">
      <c r="A1363">
        <v>125646</v>
      </c>
      <c r="B1363" t="s">
        <v>3372</v>
      </c>
      <c r="C1363" t="s">
        <v>3302</v>
      </c>
      <c r="D1363">
        <v>0</v>
      </c>
      <c r="E1363">
        <v>0</v>
      </c>
      <c r="G1363" t="s">
        <v>3373</v>
      </c>
      <c r="H1363" s="21">
        <v>45428.670634490743</v>
      </c>
      <c r="I1363" t="s">
        <v>5350</v>
      </c>
      <c r="J1363" t="s">
        <v>51</v>
      </c>
      <c r="K1363" t="b">
        <v>0</v>
      </c>
      <c r="N1363" t="s">
        <v>52</v>
      </c>
      <c r="O1363">
        <v>3.07</v>
      </c>
      <c r="Q1363">
        <v>3.07</v>
      </c>
      <c r="R1363">
        <v>5</v>
      </c>
      <c r="S1363">
        <v>0</v>
      </c>
      <c r="T1363">
        <v>0</v>
      </c>
      <c r="X1363" t="s">
        <v>47</v>
      </c>
      <c r="Y1363">
        <v>45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19</v>
      </c>
      <c r="AQ1363">
        <v>18</v>
      </c>
      <c r="AR1363">
        <v>10</v>
      </c>
      <c r="AS1363">
        <v>3</v>
      </c>
      <c r="AT1363">
        <v>0</v>
      </c>
      <c r="AU1363">
        <v>10</v>
      </c>
      <c r="AV1363">
        <v>11</v>
      </c>
      <c r="AW1363">
        <v>10</v>
      </c>
      <c r="AX1363">
        <v>23</v>
      </c>
      <c r="AY1363">
        <v>2</v>
      </c>
      <c r="AZ1363">
        <v>0</v>
      </c>
      <c r="BA1363">
        <v>0</v>
      </c>
      <c r="BB1363" t="s">
        <v>5362</v>
      </c>
      <c r="BG1363" t="e" cm="1">
        <f t="array" ref="BG1363">_xlfn.IFS(
  ISNUMBER(SEARCH("Ipad", Inventory[[#This Row],[Desc]])), "Apple")</f>
        <v>#N/A</v>
      </c>
    </row>
    <row r="1364" spans="1:59" x14ac:dyDescent="0.25">
      <c r="A1364">
        <v>125647</v>
      </c>
      <c r="B1364" t="s">
        <v>3374</v>
      </c>
      <c r="C1364" t="s">
        <v>3302</v>
      </c>
      <c r="D1364">
        <v>0</v>
      </c>
      <c r="E1364">
        <v>0</v>
      </c>
      <c r="G1364" t="s">
        <v>3375</v>
      </c>
      <c r="H1364" s="21">
        <v>45428.670634490743</v>
      </c>
      <c r="I1364" t="s">
        <v>5350</v>
      </c>
      <c r="J1364" t="s">
        <v>51</v>
      </c>
      <c r="K1364" t="b">
        <v>0</v>
      </c>
      <c r="N1364" t="s">
        <v>52</v>
      </c>
      <c r="O1364">
        <v>3.07</v>
      </c>
      <c r="Q1364">
        <v>3.07</v>
      </c>
      <c r="R1364">
        <v>5</v>
      </c>
      <c r="S1364">
        <v>0</v>
      </c>
      <c r="T1364">
        <v>0</v>
      </c>
      <c r="X1364" t="s">
        <v>47</v>
      </c>
      <c r="Y1364">
        <v>105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37</v>
      </c>
      <c r="AQ1364">
        <v>21</v>
      </c>
      <c r="AR1364">
        <v>13</v>
      </c>
      <c r="AS1364">
        <v>11</v>
      </c>
      <c r="AT1364">
        <v>2</v>
      </c>
      <c r="AU1364">
        <v>7</v>
      </c>
      <c r="AV1364">
        <v>7</v>
      </c>
      <c r="AW1364">
        <v>11</v>
      </c>
      <c r="AX1364">
        <v>17</v>
      </c>
      <c r="AY1364">
        <v>10</v>
      </c>
      <c r="AZ1364">
        <v>7</v>
      </c>
      <c r="BA1364">
        <v>3</v>
      </c>
      <c r="BB1364" t="s">
        <v>5362</v>
      </c>
      <c r="BG1364" t="e" cm="1">
        <f t="array" ref="BG1364">_xlfn.IFS(
  ISNUMBER(SEARCH("Ipad", Inventory[[#This Row],[Desc]])), "Apple")</f>
        <v>#N/A</v>
      </c>
    </row>
    <row r="1365" spans="1:59" x14ac:dyDescent="0.25">
      <c r="A1365">
        <v>125648</v>
      </c>
      <c r="B1365" t="s">
        <v>3376</v>
      </c>
      <c r="C1365" t="s">
        <v>3302</v>
      </c>
      <c r="D1365">
        <v>0</v>
      </c>
      <c r="E1365">
        <v>0</v>
      </c>
      <c r="G1365" t="s">
        <v>3377</v>
      </c>
      <c r="H1365" s="21">
        <v>45428.670634490743</v>
      </c>
      <c r="I1365" t="s">
        <v>5350</v>
      </c>
      <c r="J1365" t="s">
        <v>51</v>
      </c>
      <c r="K1365" t="b">
        <v>0</v>
      </c>
      <c r="N1365" t="s">
        <v>52</v>
      </c>
      <c r="O1365">
        <v>3.07</v>
      </c>
      <c r="Q1365">
        <v>3.07</v>
      </c>
      <c r="R1365">
        <v>5</v>
      </c>
      <c r="S1365">
        <v>0</v>
      </c>
      <c r="T1365">
        <v>0</v>
      </c>
      <c r="X1365" t="s">
        <v>47</v>
      </c>
      <c r="Y1365">
        <v>68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45</v>
      </c>
      <c r="AQ1365">
        <v>29</v>
      </c>
      <c r="AR1365">
        <v>15</v>
      </c>
      <c r="AS1365">
        <v>5</v>
      </c>
      <c r="AT1365">
        <v>0</v>
      </c>
      <c r="AU1365">
        <v>18</v>
      </c>
      <c r="AV1365">
        <v>6</v>
      </c>
      <c r="AW1365">
        <v>15</v>
      </c>
      <c r="AX1365">
        <v>18</v>
      </c>
      <c r="AY1365">
        <v>12</v>
      </c>
      <c r="AZ1365">
        <v>12</v>
      </c>
      <c r="BA1365">
        <v>9</v>
      </c>
      <c r="BB1365" t="s">
        <v>5362</v>
      </c>
      <c r="BG1365" t="e" cm="1">
        <f t="array" ref="BG1365">_xlfn.IFS(
  ISNUMBER(SEARCH("Ipad", Inventory[[#This Row],[Desc]])), "Apple")</f>
        <v>#N/A</v>
      </c>
    </row>
    <row r="1366" spans="1:59" x14ac:dyDescent="0.25">
      <c r="A1366">
        <v>125649</v>
      </c>
      <c r="B1366" t="s">
        <v>3378</v>
      </c>
      <c r="C1366" t="s">
        <v>58</v>
      </c>
      <c r="D1366">
        <v>0</v>
      </c>
      <c r="E1366">
        <v>0</v>
      </c>
      <c r="G1366" t="s">
        <v>3379</v>
      </c>
      <c r="H1366" s="21">
        <v>45432.427738576385</v>
      </c>
      <c r="I1366" t="s">
        <v>5350</v>
      </c>
      <c r="J1366" t="s">
        <v>51</v>
      </c>
      <c r="K1366" t="b">
        <v>0</v>
      </c>
      <c r="N1366" t="s">
        <v>52</v>
      </c>
      <c r="O1366">
        <v>3.77</v>
      </c>
      <c r="Q1366">
        <v>3.77</v>
      </c>
      <c r="R1366">
        <v>6.8181000000000003</v>
      </c>
      <c r="S1366">
        <v>0</v>
      </c>
      <c r="T1366">
        <v>0</v>
      </c>
      <c r="X1366" t="s">
        <v>47</v>
      </c>
      <c r="Y1366">
        <v>109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58</v>
      </c>
      <c r="AQ1366">
        <v>41</v>
      </c>
      <c r="AR1366">
        <v>14</v>
      </c>
      <c r="AS1366">
        <v>5</v>
      </c>
      <c r="AT1366">
        <v>7</v>
      </c>
      <c r="AU1366">
        <v>9</v>
      </c>
      <c r="AV1366">
        <v>15</v>
      </c>
      <c r="AW1366">
        <v>10</v>
      </c>
      <c r="AX1366">
        <v>12</v>
      </c>
      <c r="AY1366">
        <v>10</v>
      </c>
      <c r="AZ1366">
        <v>5</v>
      </c>
      <c r="BA1366">
        <v>4</v>
      </c>
      <c r="BB1366" t="s">
        <v>5362</v>
      </c>
      <c r="BG1366" t="e" cm="1">
        <f t="array" ref="BG1366">_xlfn.IFS(
  ISNUMBER(SEARCH("Ipad", Inventory[[#This Row],[Desc]])), "Apple")</f>
        <v>#N/A</v>
      </c>
    </row>
    <row r="1367" spans="1:59" x14ac:dyDescent="0.25">
      <c r="A1367">
        <v>125650</v>
      </c>
      <c r="B1367" t="s">
        <v>3380</v>
      </c>
      <c r="C1367" t="s">
        <v>58</v>
      </c>
      <c r="D1367">
        <v>0</v>
      </c>
      <c r="E1367">
        <v>0</v>
      </c>
      <c r="G1367" t="s">
        <v>3381</v>
      </c>
      <c r="H1367" s="21">
        <v>45432.427738576385</v>
      </c>
      <c r="I1367" t="s">
        <v>5350</v>
      </c>
      <c r="J1367" t="s">
        <v>51</v>
      </c>
      <c r="K1367" t="b">
        <v>0</v>
      </c>
      <c r="N1367" t="s">
        <v>52</v>
      </c>
      <c r="O1367">
        <v>3.77</v>
      </c>
      <c r="Q1367">
        <v>3.77</v>
      </c>
      <c r="R1367">
        <v>6.8181000000000003</v>
      </c>
      <c r="S1367">
        <v>0</v>
      </c>
      <c r="T1367">
        <v>0</v>
      </c>
      <c r="X1367" t="s">
        <v>47</v>
      </c>
      <c r="Y1367">
        <v>144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61</v>
      </c>
      <c r="AQ1367">
        <v>38</v>
      </c>
      <c r="AR1367">
        <v>12</v>
      </c>
      <c r="AS1367">
        <v>3</v>
      </c>
      <c r="AT1367">
        <v>2</v>
      </c>
      <c r="AU1367">
        <v>2</v>
      </c>
      <c r="AV1367">
        <v>13</v>
      </c>
      <c r="AW1367">
        <v>10</v>
      </c>
      <c r="AX1367">
        <v>8</v>
      </c>
      <c r="AY1367">
        <v>2</v>
      </c>
      <c r="AZ1367">
        <v>0</v>
      </c>
      <c r="BA1367">
        <v>5</v>
      </c>
      <c r="BB1367" t="s">
        <v>5362</v>
      </c>
      <c r="BG1367" t="e" cm="1">
        <f t="array" ref="BG1367">_xlfn.IFS(
  ISNUMBER(SEARCH("Ipad", Inventory[[#This Row],[Desc]])), "Apple")</f>
        <v>#N/A</v>
      </c>
    </row>
    <row r="1368" spans="1:59" x14ac:dyDescent="0.25">
      <c r="A1368">
        <v>125651</v>
      </c>
      <c r="B1368" t="s">
        <v>3382</v>
      </c>
      <c r="C1368" t="s">
        <v>58</v>
      </c>
      <c r="D1368">
        <v>0</v>
      </c>
      <c r="E1368">
        <v>0</v>
      </c>
      <c r="G1368" t="s">
        <v>3383</v>
      </c>
      <c r="H1368" s="21">
        <v>45432.427738576385</v>
      </c>
      <c r="I1368" t="s">
        <v>5350</v>
      </c>
      <c r="J1368" t="s">
        <v>51</v>
      </c>
      <c r="K1368" t="b">
        <v>0</v>
      </c>
      <c r="N1368" t="s">
        <v>52</v>
      </c>
      <c r="O1368">
        <v>3.77</v>
      </c>
      <c r="Q1368">
        <v>3.77</v>
      </c>
      <c r="R1368">
        <v>6.8181000000000003</v>
      </c>
      <c r="S1368">
        <v>0</v>
      </c>
      <c r="T1368">
        <v>0</v>
      </c>
      <c r="X1368" t="s">
        <v>47</v>
      </c>
      <c r="Y1368">
        <v>77</v>
      </c>
      <c r="Z1368">
        <v>0</v>
      </c>
      <c r="AA1368">
        <v>50</v>
      </c>
      <c r="AB1368">
        <v>50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60</v>
      </c>
      <c r="AQ1368">
        <v>37</v>
      </c>
      <c r="AR1368">
        <v>23</v>
      </c>
      <c r="AS1368">
        <v>23</v>
      </c>
      <c r="AT1368">
        <v>5</v>
      </c>
      <c r="AU1368">
        <v>13</v>
      </c>
      <c r="AV1368">
        <v>17</v>
      </c>
      <c r="AW1368">
        <v>12</v>
      </c>
      <c r="AX1368">
        <v>13</v>
      </c>
      <c r="AY1368">
        <v>8</v>
      </c>
      <c r="AZ1368">
        <v>7</v>
      </c>
      <c r="BA1368">
        <v>5</v>
      </c>
      <c r="BB1368" t="s">
        <v>5362</v>
      </c>
      <c r="BG1368" t="e" cm="1">
        <f t="array" ref="BG1368">_xlfn.IFS(
  ISNUMBER(SEARCH("Ipad", Inventory[[#This Row],[Desc]])), "Apple")</f>
        <v>#N/A</v>
      </c>
    </row>
    <row r="1369" spans="1:59" x14ac:dyDescent="0.25">
      <c r="A1369">
        <v>125652</v>
      </c>
      <c r="B1369" t="s">
        <v>3384</v>
      </c>
      <c r="C1369" t="s">
        <v>58</v>
      </c>
      <c r="D1369">
        <v>0</v>
      </c>
      <c r="E1369">
        <v>0</v>
      </c>
      <c r="G1369" t="s">
        <v>3385</v>
      </c>
      <c r="H1369" s="21">
        <v>45432.427738576385</v>
      </c>
      <c r="I1369" t="s">
        <v>5350</v>
      </c>
      <c r="J1369" t="s">
        <v>51</v>
      </c>
      <c r="K1369" t="b">
        <v>0</v>
      </c>
      <c r="N1369" t="s">
        <v>52</v>
      </c>
      <c r="O1369">
        <v>3.77</v>
      </c>
      <c r="Q1369">
        <v>3.77</v>
      </c>
      <c r="R1369">
        <v>6.8181000000000003</v>
      </c>
      <c r="S1369">
        <v>0</v>
      </c>
      <c r="T1369">
        <v>0</v>
      </c>
      <c r="X1369" t="s">
        <v>47</v>
      </c>
      <c r="Y1369">
        <v>100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62</v>
      </c>
      <c r="AQ1369">
        <v>32</v>
      </c>
      <c r="AR1369">
        <v>21</v>
      </c>
      <c r="AS1369">
        <v>10</v>
      </c>
      <c r="AT1369">
        <v>5</v>
      </c>
      <c r="AU1369">
        <v>4</v>
      </c>
      <c r="AV1369">
        <v>10</v>
      </c>
      <c r="AW1369">
        <v>16</v>
      </c>
      <c r="AX1369">
        <v>15</v>
      </c>
      <c r="AY1369">
        <v>7</v>
      </c>
      <c r="AZ1369">
        <v>6</v>
      </c>
      <c r="BA1369">
        <v>12</v>
      </c>
      <c r="BB1369" t="s">
        <v>5362</v>
      </c>
      <c r="BG1369" t="e" cm="1">
        <f t="array" ref="BG1369">_xlfn.IFS(
  ISNUMBER(SEARCH("Ipad", Inventory[[#This Row],[Desc]])), "Apple")</f>
        <v>#N/A</v>
      </c>
    </row>
    <row r="1370" spans="1:59" x14ac:dyDescent="0.25">
      <c r="A1370">
        <v>125653</v>
      </c>
      <c r="B1370" t="s">
        <v>3386</v>
      </c>
      <c r="C1370" t="s">
        <v>58</v>
      </c>
      <c r="D1370">
        <v>0</v>
      </c>
      <c r="E1370">
        <v>0</v>
      </c>
      <c r="G1370" t="s">
        <v>3387</v>
      </c>
      <c r="H1370" s="21">
        <v>45432.427738576385</v>
      </c>
      <c r="I1370" t="s">
        <v>5350</v>
      </c>
      <c r="J1370" t="s">
        <v>51</v>
      </c>
      <c r="K1370" t="b">
        <v>0</v>
      </c>
      <c r="N1370" t="s">
        <v>52</v>
      </c>
      <c r="O1370">
        <v>3.77</v>
      </c>
      <c r="Q1370">
        <v>3.77</v>
      </c>
      <c r="R1370">
        <v>6.8181000000000003</v>
      </c>
      <c r="S1370">
        <v>0</v>
      </c>
      <c r="T1370">
        <v>0</v>
      </c>
      <c r="X1370" t="s">
        <v>47</v>
      </c>
      <c r="Y1370">
        <v>115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67</v>
      </c>
      <c r="AQ1370">
        <v>29</v>
      </c>
      <c r="AR1370">
        <v>18</v>
      </c>
      <c r="AS1370">
        <v>13</v>
      </c>
      <c r="AT1370">
        <v>0</v>
      </c>
      <c r="AU1370">
        <v>8</v>
      </c>
      <c r="AV1370">
        <v>12</v>
      </c>
      <c r="AW1370">
        <v>8</v>
      </c>
      <c r="AX1370">
        <v>12</v>
      </c>
      <c r="AY1370">
        <v>6</v>
      </c>
      <c r="AZ1370">
        <v>6</v>
      </c>
      <c r="BA1370">
        <v>8</v>
      </c>
      <c r="BB1370" t="s">
        <v>5362</v>
      </c>
      <c r="BG1370" t="e" cm="1">
        <f t="array" ref="BG1370">_xlfn.IFS(
  ISNUMBER(SEARCH("Ipad", Inventory[[#This Row],[Desc]])), "Apple")</f>
        <v>#N/A</v>
      </c>
    </row>
    <row r="1371" spans="1:59" x14ac:dyDescent="0.25">
      <c r="A1371">
        <v>125654</v>
      </c>
      <c r="B1371" t="s">
        <v>3388</v>
      </c>
      <c r="C1371" t="s">
        <v>58</v>
      </c>
      <c r="D1371">
        <v>4</v>
      </c>
      <c r="E1371">
        <v>0</v>
      </c>
      <c r="F1371" t="s">
        <v>3389</v>
      </c>
      <c r="G1371" t="s">
        <v>3390</v>
      </c>
      <c r="H1371" s="21">
        <v>45432.427738576385</v>
      </c>
      <c r="I1371" t="s">
        <v>5350</v>
      </c>
      <c r="J1371" t="s">
        <v>51</v>
      </c>
      <c r="K1371" t="b">
        <v>0</v>
      </c>
      <c r="N1371" t="s">
        <v>52</v>
      </c>
      <c r="O1371">
        <v>3.77</v>
      </c>
      <c r="Q1371">
        <v>3.77</v>
      </c>
      <c r="R1371">
        <v>6.8181000000000003</v>
      </c>
      <c r="S1371">
        <v>0</v>
      </c>
      <c r="T1371">
        <v>0</v>
      </c>
      <c r="X1371" t="s">
        <v>47</v>
      </c>
      <c r="Y1371">
        <v>39</v>
      </c>
      <c r="Z1371">
        <v>0</v>
      </c>
      <c r="AA1371">
        <v>50</v>
      </c>
      <c r="AB1371">
        <v>50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8</v>
      </c>
      <c r="AQ1371">
        <v>48</v>
      </c>
      <c r="AR1371">
        <v>37</v>
      </c>
      <c r="AS1371">
        <v>14</v>
      </c>
      <c r="AT1371">
        <v>2</v>
      </c>
      <c r="AU1371">
        <v>18</v>
      </c>
      <c r="AV1371">
        <v>23</v>
      </c>
      <c r="AW1371">
        <v>13</v>
      </c>
      <c r="AX1371">
        <v>11</v>
      </c>
      <c r="AY1371">
        <v>6</v>
      </c>
      <c r="AZ1371">
        <v>5</v>
      </c>
      <c r="BA1371">
        <v>6</v>
      </c>
      <c r="BB1371" t="s">
        <v>5362</v>
      </c>
      <c r="BG1371" t="e" cm="1">
        <f t="array" ref="BG1371">_xlfn.IFS(
  ISNUMBER(SEARCH("Ipad", Inventory[[#This Row],[Desc]])), "Apple")</f>
        <v>#N/A</v>
      </c>
    </row>
    <row r="1372" spans="1:59" x14ac:dyDescent="0.25">
      <c r="A1372">
        <v>125655</v>
      </c>
      <c r="B1372" t="s">
        <v>3391</v>
      </c>
      <c r="C1372" t="s">
        <v>58</v>
      </c>
      <c r="D1372">
        <v>0</v>
      </c>
      <c r="E1372">
        <v>0</v>
      </c>
      <c r="G1372" t="s">
        <v>3392</v>
      </c>
      <c r="H1372" s="21">
        <v>45432.427738576385</v>
      </c>
      <c r="I1372" t="s">
        <v>5350</v>
      </c>
      <c r="J1372" t="s">
        <v>51</v>
      </c>
      <c r="K1372" t="b">
        <v>0</v>
      </c>
      <c r="N1372" t="s">
        <v>52</v>
      </c>
      <c r="O1372">
        <v>3.77</v>
      </c>
      <c r="Q1372">
        <v>3.77</v>
      </c>
      <c r="R1372">
        <v>6.8181000000000003</v>
      </c>
      <c r="S1372">
        <v>0</v>
      </c>
      <c r="T1372">
        <v>0</v>
      </c>
      <c r="X1372" t="s">
        <v>47</v>
      </c>
      <c r="Y1372">
        <v>48</v>
      </c>
      <c r="Z1372">
        <v>0</v>
      </c>
      <c r="AA1372">
        <v>40</v>
      </c>
      <c r="AB1372">
        <v>40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44</v>
      </c>
      <c r="AQ1372">
        <v>26</v>
      </c>
      <c r="AR1372">
        <v>14</v>
      </c>
      <c r="AS1372">
        <v>6</v>
      </c>
      <c r="AT1372">
        <v>3</v>
      </c>
      <c r="AU1372">
        <v>4</v>
      </c>
      <c r="AV1372">
        <v>13</v>
      </c>
      <c r="AW1372">
        <v>11</v>
      </c>
      <c r="AX1372">
        <v>18</v>
      </c>
      <c r="AY1372">
        <v>1</v>
      </c>
      <c r="AZ1372">
        <v>5</v>
      </c>
      <c r="BA1372">
        <v>8</v>
      </c>
      <c r="BG1372" t="e" cm="1">
        <f t="array" ref="BG1372">_xlfn.IFS(
  ISNUMBER(SEARCH("Galaxy", Inventory[[#This Row],[Desc]])), "Samsung")</f>
        <v>#N/A</v>
      </c>
    </row>
    <row r="1373" spans="1:59" x14ac:dyDescent="0.25">
      <c r="A1373">
        <v>125656</v>
      </c>
      <c r="B1373" t="s">
        <v>3393</v>
      </c>
      <c r="C1373" t="s">
        <v>58</v>
      </c>
      <c r="D1373">
        <v>0</v>
      </c>
      <c r="E1373">
        <v>0</v>
      </c>
      <c r="G1373" t="s">
        <v>3394</v>
      </c>
      <c r="H1373" s="21">
        <v>45432.427738576385</v>
      </c>
      <c r="I1373" t="s">
        <v>5350</v>
      </c>
      <c r="J1373" t="s">
        <v>51</v>
      </c>
      <c r="K1373" t="b">
        <v>0</v>
      </c>
      <c r="N1373" t="s">
        <v>52</v>
      </c>
      <c r="O1373">
        <v>3.77</v>
      </c>
      <c r="Q1373">
        <v>3.77</v>
      </c>
      <c r="R1373">
        <v>6.8181000000000003</v>
      </c>
      <c r="S1373">
        <v>0</v>
      </c>
      <c r="T1373">
        <v>0</v>
      </c>
      <c r="X1373" t="s">
        <v>47</v>
      </c>
      <c r="Y1373">
        <v>125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50</v>
      </c>
      <c r="AQ1373">
        <v>19</v>
      </c>
      <c r="AR1373">
        <v>11</v>
      </c>
      <c r="AS1373">
        <v>1</v>
      </c>
      <c r="AT1373">
        <v>4</v>
      </c>
      <c r="AU1373">
        <v>8</v>
      </c>
      <c r="AV1373">
        <v>1</v>
      </c>
      <c r="AW1373">
        <v>9</v>
      </c>
      <c r="AX1373">
        <v>6</v>
      </c>
      <c r="AY1373">
        <v>8</v>
      </c>
      <c r="AZ1373">
        <v>4</v>
      </c>
      <c r="BA1373">
        <v>4</v>
      </c>
      <c r="BG1373" t="e" cm="1">
        <f t="array" ref="BG1373">_xlfn.IFS(
  ISNUMBER(SEARCH("Galaxy", Inventory[[#This Row],[Desc]])), "Samsung")</f>
        <v>#N/A</v>
      </c>
    </row>
    <row r="1374" spans="1:59" x14ac:dyDescent="0.25">
      <c r="A1374">
        <v>125657</v>
      </c>
      <c r="B1374" t="s">
        <v>3395</v>
      </c>
      <c r="C1374" t="s">
        <v>58</v>
      </c>
      <c r="D1374">
        <v>0</v>
      </c>
      <c r="E1374">
        <v>0</v>
      </c>
      <c r="G1374" t="s">
        <v>3396</v>
      </c>
      <c r="H1374" s="21">
        <v>45432.427738576385</v>
      </c>
      <c r="I1374" t="s">
        <v>5350</v>
      </c>
      <c r="J1374" t="s">
        <v>51</v>
      </c>
      <c r="K1374" t="b">
        <v>0</v>
      </c>
      <c r="N1374" t="s">
        <v>52</v>
      </c>
      <c r="O1374">
        <v>3.77</v>
      </c>
      <c r="Q1374">
        <v>3.77</v>
      </c>
      <c r="R1374">
        <v>6.8181000000000003</v>
      </c>
      <c r="S1374">
        <v>0</v>
      </c>
      <c r="T1374">
        <v>0</v>
      </c>
      <c r="X1374" t="s">
        <v>47</v>
      </c>
      <c r="Y1374">
        <v>132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48</v>
      </c>
      <c r="AQ1374">
        <v>30</v>
      </c>
      <c r="AR1374">
        <v>24</v>
      </c>
      <c r="AS1374">
        <v>7</v>
      </c>
      <c r="AT1374">
        <v>5</v>
      </c>
      <c r="AU1374">
        <v>7</v>
      </c>
      <c r="AV1374">
        <v>6</v>
      </c>
      <c r="AW1374">
        <v>14</v>
      </c>
      <c r="AX1374">
        <v>10</v>
      </c>
      <c r="AY1374">
        <v>7</v>
      </c>
      <c r="AZ1374">
        <v>5</v>
      </c>
      <c r="BA1374">
        <v>5</v>
      </c>
      <c r="BG1374" t="e" cm="1">
        <f t="array" ref="BG1374">_xlfn.IFS(
  ISNUMBER(SEARCH("Galaxy", Inventory[[#This Row],[Desc]])), "Samsung")</f>
        <v>#N/A</v>
      </c>
    </row>
    <row r="1375" spans="1:59" x14ac:dyDescent="0.25">
      <c r="A1375">
        <v>125658</v>
      </c>
      <c r="B1375" t="s">
        <v>3397</v>
      </c>
      <c r="C1375" t="s">
        <v>58</v>
      </c>
      <c r="D1375">
        <v>0</v>
      </c>
      <c r="E1375">
        <v>0</v>
      </c>
      <c r="G1375" t="s">
        <v>3398</v>
      </c>
      <c r="H1375" s="21">
        <v>45432.427738576385</v>
      </c>
      <c r="I1375" t="s">
        <v>5350</v>
      </c>
      <c r="J1375" t="s">
        <v>51</v>
      </c>
      <c r="K1375" t="b">
        <v>0</v>
      </c>
      <c r="N1375" t="s">
        <v>52</v>
      </c>
      <c r="O1375">
        <v>3.77</v>
      </c>
      <c r="Q1375">
        <v>3.77</v>
      </c>
      <c r="R1375">
        <v>6.8181000000000003</v>
      </c>
      <c r="S1375">
        <v>0</v>
      </c>
      <c r="T1375">
        <v>0</v>
      </c>
      <c r="X1375" t="s">
        <v>47</v>
      </c>
      <c r="Y1375">
        <v>67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49</v>
      </c>
      <c r="AQ1375">
        <v>20</v>
      </c>
      <c r="AR1375">
        <v>17</v>
      </c>
      <c r="AS1375">
        <v>4</v>
      </c>
      <c r="AT1375">
        <v>4</v>
      </c>
      <c r="AU1375">
        <v>3</v>
      </c>
      <c r="AV1375">
        <v>5</v>
      </c>
      <c r="AW1375">
        <v>8</v>
      </c>
      <c r="AX1375">
        <v>7</v>
      </c>
      <c r="AY1375">
        <v>5</v>
      </c>
      <c r="AZ1375">
        <v>9</v>
      </c>
      <c r="BA1375">
        <v>2</v>
      </c>
      <c r="BG1375" t="e" cm="1">
        <f t="array" ref="BG1375">_xlfn.IFS(
  ISNUMBER(SEARCH("Galaxy", Inventory[[#This Row],[Desc]])), "Samsung")</f>
        <v>#N/A</v>
      </c>
    </row>
    <row r="1376" spans="1:59" x14ac:dyDescent="0.25">
      <c r="A1376">
        <v>125659</v>
      </c>
      <c r="B1376" t="s">
        <v>3399</v>
      </c>
      <c r="C1376" t="s">
        <v>2852</v>
      </c>
      <c r="D1376">
        <v>0</v>
      </c>
      <c r="E1376">
        <v>0</v>
      </c>
      <c r="G1376" t="s">
        <v>3400</v>
      </c>
      <c r="H1376" s="21">
        <v>45432.504625196758</v>
      </c>
      <c r="I1376" t="s">
        <v>5350</v>
      </c>
      <c r="J1376" t="s">
        <v>51</v>
      </c>
      <c r="K1376" t="b">
        <v>0</v>
      </c>
      <c r="N1376" t="s">
        <v>52</v>
      </c>
      <c r="O1376">
        <v>1.62</v>
      </c>
      <c r="Q1376">
        <v>1.62</v>
      </c>
      <c r="R1376">
        <v>4.0909000000000004</v>
      </c>
      <c r="S1376">
        <v>0</v>
      </c>
      <c r="T1376">
        <v>0</v>
      </c>
      <c r="X1376" t="s">
        <v>47</v>
      </c>
      <c r="Y1376">
        <v>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16</v>
      </c>
      <c r="AQ1376">
        <v>23</v>
      </c>
      <c r="AR1376">
        <v>9</v>
      </c>
      <c r="AS1376">
        <v>9</v>
      </c>
      <c r="AT1376">
        <v>2</v>
      </c>
      <c r="AU1376">
        <v>7</v>
      </c>
      <c r="AV1376">
        <v>2</v>
      </c>
      <c r="AW1376">
        <v>7</v>
      </c>
      <c r="AX1376">
        <v>10</v>
      </c>
      <c r="AY1376">
        <v>5</v>
      </c>
      <c r="AZ1376">
        <v>0</v>
      </c>
      <c r="BA1376">
        <v>1</v>
      </c>
      <c r="BG1376" t="e" cm="1">
        <f t="array" ref="BG1376">_xlfn.IFS(
  ISNUMBER(SEARCH("Galaxy", Inventory[[#This Row],[Desc]])), "Samsung")</f>
        <v>#N/A</v>
      </c>
    </row>
    <row r="1377" spans="1:59" x14ac:dyDescent="0.25">
      <c r="A1377">
        <v>125660</v>
      </c>
      <c r="B1377" t="s">
        <v>3401</v>
      </c>
      <c r="C1377" t="s">
        <v>2852</v>
      </c>
      <c r="D1377">
        <v>0</v>
      </c>
      <c r="E1377">
        <v>0</v>
      </c>
      <c r="G1377" t="s">
        <v>3402</v>
      </c>
      <c r="H1377" s="21">
        <v>45432.504625196758</v>
      </c>
      <c r="I1377" t="s">
        <v>5350</v>
      </c>
      <c r="J1377" t="s">
        <v>51</v>
      </c>
      <c r="K1377" t="b">
        <v>0</v>
      </c>
      <c r="N1377" t="s">
        <v>52</v>
      </c>
      <c r="O1377">
        <v>1.62</v>
      </c>
      <c r="Q1377">
        <v>1.62</v>
      </c>
      <c r="R1377">
        <v>4.0909000000000004</v>
      </c>
      <c r="S1377">
        <v>0</v>
      </c>
      <c r="T1377">
        <v>0</v>
      </c>
      <c r="X1377" t="s">
        <v>47</v>
      </c>
      <c r="Y1377">
        <v>15</v>
      </c>
      <c r="Z1377">
        <v>0</v>
      </c>
      <c r="AA1377">
        <v>60</v>
      </c>
      <c r="AB1377">
        <v>60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8</v>
      </c>
      <c r="AQ1377">
        <v>22</v>
      </c>
      <c r="AR1377">
        <v>8</v>
      </c>
      <c r="AS1377">
        <v>12</v>
      </c>
      <c r="AT1377">
        <v>6</v>
      </c>
      <c r="AU1377">
        <v>10</v>
      </c>
      <c r="AV1377">
        <v>8</v>
      </c>
      <c r="AW1377">
        <v>5</v>
      </c>
      <c r="AX1377">
        <v>6</v>
      </c>
      <c r="AY1377">
        <v>0</v>
      </c>
      <c r="AZ1377">
        <v>0</v>
      </c>
      <c r="BA1377">
        <v>0</v>
      </c>
      <c r="BG1377" t="e" cm="1">
        <f t="array" ref="BG1377">_xlfn.IFS(
  ISNUMBER(SEARCH("Galaxy", Inventory[[#This Row],[Desc]])), "Samsung")</f>
        <v>#N/A</v>
      </c>
    </row>
    <row r="1378" spans="1:59" x14ac:dyDescent="0.25">
      <c r="A1378">
        <v>125661</v>
      </c>
      <c r="B1378" t="s">
        <v>3403</v>
      </c>
      <c r="C1378" t="s">
        <v>2852</v>
      </c>
      <c r="D1378">
        <v>0</v>
      </c>
      <c r="E1378">
        <v>0</v>
      </c>
      <c r="G1378" t="s">
        <v>3404</v>
      </c>
      <c r="H1378" s="21">
        <v>45432.504625196758</v>
      </c>
      <c r="I1378" t="s">
        <v>5350</v>
      </c>
      <c r="J1378" t="s">
        <v>51</v>
      </c>
      <c r="K1378" t="b">
        <v>0</v>
      </c>
      <c r="N1378" t="s">
        <v>52</v>
      </c>
      <c r="O1378">
        <v>1.62</v>
      </c>
      <c r="Q1378">
        <v>1.62</v>
      </c>
      <c r="R1378">
        <v>4.0909000000000004</v>
      </c>
      <c r="S1378">
        <v>0</v>
      </c>
      <c r="T1378">
        <v>0</v>
      </c>
      <c r="X1378" t="s">
        <v>47</v>
      </c>
      <c r="Y1378">
        <v>63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8</v>
      </c>
      <c r="AQ1378">
        <v>21</v>
      </c>
      <c r="AR1378">
        <v>12</v>
      </c>
      <c r="AS1378">
        <v>18</v>
      </c>
      <c r="AT1378">
        <v>7</v>
      </c>
      <c r="AU1378">
        <v>10</v>
      </c>
      <c r="AV1378">
        <v>11</v>
      </c>
      <c r="AW1378">
        <v>11</v>
      </c>
      <c r="AX1378">
        <v>13</v>
      </c>
      <c r="AY1378">
        <v>7</v>
      </c>
      <c r="AZ1378">
        <v>8</v>
      </c>
      <c r="BA1378">
        <v>11</v>
      </c>
      <c r="BG1378" t="e" cm="1">
        <f t="array" ref="BG1378">_xlfn.IFS(
  ISNUMBER(SEARCH("Galaxy", Inventory[[#This Row],[Desc]])), "Samsung")</f>
        <v>#N/A</v>
      </c>
    </row>
    <row r="1379" spans="1:59" x14ac:dyDescent="0.25">
      <c r="A1379">
        <v>125662</v>
      </c>
      <c r="B1379" t="s">
        <v>3405</v>
      </c>
      <c r="C1379" t="s">
        <v>2852</v>
      </c>
      <c r="D1379">
        <v>4</v>
      </c>
      <c r="E1379">
        <v>0</v>
      </c>
      <c r="F1379" t="s">
        <v>3405</v>
      </c>
      <c r="G1379" t="s">
        <v>3406</v>
      </c>
      <c r="H1379" s="21">
        <v>45432.504625196758</v>
      </c>
      <c r="I1379" t="s">
        <v>5350</v>
      </c>
      <c r="J1379" t="s">
        <v>51</v>
      </c>
      <c r="K1379" t="b">
        <v>0</v>
      </c>
      <c r="N1379" t="s">
        <v>52</v>
      </c>
      <c r="O1379">
        <v>1.62</v>
      </c>
      <c r="Q1379">
        <v>1.62</v>
      </c>
      <c r="R1379">
        <v>4.0909000000000004</v>
      </c>
      <c r="S1379">
        <v>0</v>
      </c>
      <c r="T1379">
        <v>0</v>
      </c>
      <c r="X1379" t="s">
        <v>47</v>
      </c>
      <c r="Y1379">
        <v>83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10</v>
      </c>
      <c r="AQ1379">
        <v>25</v>
      </c>
      <c r="AR1379">
        <v>16</v>
      </c>
      <c r="AS1379">
        <v>4</v>
      </c>
      <c r="AT1379">
        <v>3</v>
      </c>
      <c r="AU1379">
        <v>7</v>
      </c>
      <c r="AV1379">
        <v>2</v>
      </c>
      <c r="AW1379">
        <v>6</v>
      </c>
      <c r="AX1379">
        <v>5</v>
      </c>
      <c r="AY1379">
        <v>12</v>
      </c>
      <c r="AZ1379">
        <v>3</v>
      </c>
      <c r="BA1379">
        <v>4</v>
      </c>
      <c r="BG1379" t="e" cm="1">
        <f t="array" ref="BG1379">_xlfn.IFS(
  ISNUMBER(SEARCH("Galaxy", Inventory[[#This Row],[Desc]])), "Samsung")</f>
        <v>#N/A</v>
      </c>
    </row>
    <row r="1380" spans="1:59" x14ac:dyDescent="0.25">
      <c r="A1380">
        <v>125663</v>
      </c>
      <c r="B1380" t="s">
        <v>3407</v>
      </c>
      <c r="C1380" t="s">
        <v>2852</v>
      </c>
      <c r="D1380">
        <v>0</v>
      </c>
      <c r="E1380">
        <v>0</v>
      </c>
      <c r="G1380" t="s">
        <v>3408</v>
      </c>
      <c r="H1380" s="21">
        <v>45432.504625196758</v>
      </c>
      <c r="I1380" t="s">
        <v>5350</v>
      </c>
      <c r="J1380" t="s">
        <v>51</v>
      </c>
      <c r="K1380" t="b">
        <v>0</v>
      </c>
      <c r="N1380" t="s">
        <v>52</v>
      </c>
      <c r="O1380">
        <v>1.62</v>
      </c>
      <c r="Q1380">
        <v>1.62</v>
      </c>
      <c r="R1380">
        <v>4.0909000000000004</v>
      </c>
      <c r="S1380">
        <v>0</v>
      </c>
      <c r="T1380">
        <v>0</v>
      </c>
      <c r="X1380" t="s">
        <v>47</v>
      </c>
      <c r="Y1380">
        <v>28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11</v>
      </c>
      <c r="AQ1380">
        <v>23</v>
      </c>
      <c r="AR1380">
        <v>13</v>
      </c>
      <c r="AS1380">
        <v>7</v>
      </c>
      <c r="AT1380">
        <v>2</v>
      </c>
      <c r="AU1380">
        <v>4</v>
      </c>
      <c r="AV1380">
        <v>1</v>
      </c>
      <c r="AW1380">
        <v>2</v>
      </c>
      <c r="AX1380">
        <v>4</v>
      </c>
      <c r="AY1380">
        <v>3</v>
      </c>
      <c r="AZ1380">
        <v>0</v>
      </c>
      <c r="BA1380">
        <v>2</v>
      </c>
      <c r="BG1380" t="e" cm="1">
        <f t="array" ref="BG1380">_xlfn.IFS(
  ISNUMBER(SEARCH("Galaxy", Inventory[[#This Row],[Desc]])), "Samsung")</f>
        <v>#N/A</v>
      </c>
    </row>
    <row r="1381" spans="1:59" x14ac:dyDescent="0.25">
      <c r="A1381">
        <v>125664</v>
      </c>
      <c r="B1381" t="s">
        <v>3409</v>
      </c>
      <c r="C1381" t="s">
        <v>2852</v>
      </c>
      <c r="D1381">
        <v>0</v>
      </c>
      <c r="E1381">
        <v>0</v>
      </c>
      <c r="G1381" t="s">
        <v>3410</v>
      </c>
      <c r="H1381" s="21">
        <v>45432.504625196758</v>
      </c>
      <c r="I1381" t="s">
        <v>5350</v>
      </c>
      <c r="J1381" t="s">
        <v>51</v>
      </c>
      <c r="K1381" t="b">
        <v>0</v>
      </c>
      <c r="N1381" t="s">
        <v>52</v>
      </c>
      <c r="O1381">
        <v>1.62</v>
      </c>
      <c r="Q1381">
        <v>1.62</v>
      </c>
      <c r="R1381">
        <v>4.0909000000000004</v>
      </c>
      <c r="S1381">
        <v>0</v>
      </c>
      <c r="T1381">
        <v>0</v>
      </c>
      <c r="X1381" t="s">
        <v>47</v>
      </c>
      <c r="Y1381">
        <v>9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21</v>
      </c>
      <c r="AQ1381">
        <v>25</v>
      </c>
      <c r="AR1381">
        <v>20</v>
      </c>
      <c r="AS1381">
        <v>22</v>
      </c>
      <c r="AT1381">
        <v>2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G1381" t="e" cm="1">
        <f t="array" ref="BG1381">_xlfn.IFS(
  ISNUMBER(SEARCH("Galaxy", Inventory[[#This Row],[Desc]])), "Samsung")</f>
        <v>#N/A</v>
      </c>
    </row>
    <row r="1382" spans="1:59" x14ac:dyDescent="0.25">
      <c r="A1382">
        <v>125665</v>
      </c>
      <c r="B1382" t="s">
        <v>3411</v>
      </c>
      <c r="C1382" t="s">
        <v>2852</v>
      </c>
      <c r="D1382">
        <v>0</v>
      </c>
      <c r="E1382">
        <v>0</v>
      </c>
      <c r="G1382" t="s">
        <v>3412</v>
      </c>
      <c r="H1382" s="21">
        <v>45432.504625196758</v>
      </c>
      <c r="I1382" t="s">
        <v>5350</v>
      </c>
      <c r="J1382" t="s">
        <v>51</v>
      </c>
      <c r="K1382" t="b">
        <v>0</v>
      </c>
      <c r="N1382" t="s">
        <v>52</v>
      </c>
      <c r="O1382">
        <v>1.62</v>
      </c>
      <c r="Q1382">
        <v>1.62</v>
      </c>
      <c r="R1382">
        <v>4.0909000000000004</v>
      </c>
      <c r="S1382">
        <v>0</v>
      </c>
      <c r="T1382">
        <v>0</v>
      </c>
      <c r="X1382" t="s">
        <v>47</v>
      </c>
      <c r="Y1382">
        <v>32</v>
      </c>
      <c r="Z1382">
        <v>0</v>
      </c>
      <c r="AA1382">
        <v>50</v>
      </c>
      <c r="AB1382">
        <v>50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22</v>
      </c>
      <c r="AQ1382">
        <v>20</v>
      </c>
      <c r="AR1382">
        <v>11</v>
      </c>
      <c r="AS1382">
        <v>6</v>
      </c>
      <c r="AT1382">
        <v>8</v>
      </c>
      <c r="AU1382">
        <v>15</v>
      </c>
      <c r="AV1382">
        <v>13</v>
      </c>
      <c r="AW1382">
        <v>14</v>
      </c>
      <c r="AX1382">
        <v>12</v>
      </c>
      <c r="AY1382">
        <v>11</v>
      </c>
      <c r="AZ1382">
        <v>6</v>
      </c>
      <c r="BA1382">
        <v>10</v>
      </c>
      <c r="BG1382" t="e" cm="1">
        <f t="array" ref="BG1382">_xlfn.IFS(
  ISNUMBER(SEARCH("Galaxy", Inventory[[#This Row],[Desc]])), "Samsung")</f>
        <v>#N/A</v>
      </c>
    </row>
    <row r="1383" spans="1:59" x14ac:dyDescent="0.25">
      <c r="A1383">
        <v>125666</v>
      </c>
      <c r="B1383" t="s">
        <v>3413</v>
      </c>
      <c r="C1383" t="s">
        <v>2852</v>
      </c>
      <c r="D1383">
        <v>0</v>
      </c>
      <c r="E1383">
        <v>0</v>
      </c>
      <c r="G1383" t="s">
        <v>3414</v>
      </c>
      <c r="H1383" s="21">
        <v>45432.504625196758</v>
      </c>
      <c r="I1383" t="s">
        <v>5350</v>
      </c>
      <c r="J1383" t="s">
        <v>51</v>
      </c>
      <c r="K1383" t="b">
        <v>0</v>
      </c>
      <c r="N1383" t="s">
        <v>52</v>
      </c>
      <c r="O1383">
        <v>1.62</v>
      </c>
      <c r="Q1383">
        <v>1.62</v>
      </c>
      <c r="R1383">
        <v>4.0909000000000004</v>
      </c>
      <c r="S1383">
        <v>0</v>
      </c>
      <c r="T1383">
        <v>0</v>
      </c>
      <c r="X1383" t="s">
        <v>47</v>
      </c>
      <c r="Y1383">
        <v>8</v>
      </c>
      <c r="Z1383">
        <v>0</v>
      </c>
      <c r="AA1383">
        <v>50</v>
      </c>
      <c r="AB1383">
        <v>50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22</v>
      </c>
      <c r="AQ1383">
        <v>24</v>
      </c>
      <c r="AR1383">
        <v>14</v>
      </c>
      <c r="AS1383">
        <v>7</v>
      </c>
      <c r="AT1383">
        <v>3</v>
      </c>
      <c r="AU1383">
        <v>9</v>
      </c>
      <c r="AV1383">
        <v>9</v>
      </c>
      <c r="AW1383">
        <v>2</v>
      </c>
      <c r="AX1383">
        <v>2</v>
      </c>
      <c r="AY1383">
        <v>0</v>
      </c>
      <c r="AZ1383">
        <v>0</v>
      </c>
      <c r="BA1383">
        <v>0</v>
      </c>
      <c r="BG1383" t="e" cm="1">
        <f t="array" ref="BG1383">_xlfn.IFS(
  ISNUMBER(SEARCH("Galaxy", Inventory[[#This Row],[Desc]])), "Samsung")</f>
        <v>#N/A</v>
      </c>
    </row>
    <row r="1384" spans="1:59" x14ac:dyDescent="0.25">
      <c r="A1384">
        <v>125667</v>
      </c>
      <c r="B1384" t="s">
        <v>3415</v>
      </c>
      <c r="C1384" t="s">
        <v>2852</v>
      </c>
      <c r="D1384">
        <v>0</v>
      </c>
      <c r="E1384">
        <v>0</v>
      </c>
      <c r="G1384" t="s">
        <v>3416</v>
      </c>
      <c r="H1384" s="21">
        <v>45432.504625381946</v>
      </c>
      <c r="I1384" t="s">
        <v>5350</v>
      </c>
      <c r="J1384" t="s">
        <v>51</v>
      </c>
      <c r="K1384" t="b">
        <v>0</v>
      </c>
      <c r="N1384" t="s">
        <v>52</v>
      </c>
      <c r="O1384">
        <v>1.62</v>
      </c>
      <c r="Q1384">
        <v>1.62</v>
      </c>
      <c r="R1384">
        <v>4.0909000000000004</v>
      </c>
      <c r="S1384">
        <v>0</v>
      </c>
      <c r="T1384">
        <v>0</v>
      </c>
      <c r="X1384" t="s">
        <v>47</v>
      </c>
      <c r="Y1384">
        <v>25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3</v>
      </c>
      <c r="AQ1384">
        <v>18</v>
      </c>
      <c r="AR1384">
        <v>14</v>
      </c>
      <c r="AS1384">
        <v>10</v>
      </c>
      <c r="AT1384">
        <v>2</v>
      </c>
      <c r="AU1384">
        <v>3</v>
      </c>
      <c r="AV1384">
        <v>6</v>
      </c>
      <c r="AW1384">
        <v>11</v>
      </c>
      <c r="AX1384">
        <v>2</v>
      </c>
      <c r="AY1384">
        <v>0</v>
      </c>
      <c r="AZ1384">
        <v>6</v>
      </c>
      <c r="BA1384">
        <v>0</v>
      </c>
      <c r="BG1384" t="e" cm="1">
        <f t="array" ref="BG1384">_xlfn.IFS(
  ISNUMBER(SEARCH("Galaxy", Inventory[[#This Row],[Desc]])), "Samsung")</f>
        <v>#N/A</v>
      </c>
    </row>
    <row r="1385" spans="1:59" x14ac:dyDescent="0.25">
      <c r="A1385">
        <v>125668</v>
      </c>
      <c r="B1385" t="s">
        <v>3417</v>
      </c>
      <c r="C1385" t="s">
        <v>2852</v>
      </c>
      <c r="D1385">
        <v>0</v>
      </c>
      <c r="E1385">
        <v>0</v>
      </c>
      <c r="G1385" t="s">
        <v>3418</v>
      </c>
      <c r="H1385" s="21">
        <v>45432.504625381946</v>
      </c>
      <c r="I1385" t="s">
        <v>5350</v>
      </c>
      <c r="J1385" t="s">
        <v>51</v>
      </c>
      <c r="K1385" t="b">
        <v>0</v>
      </c>
      <c r="N1385" t="s">
        <v>52</v>
      </c>
      <c r="O1385">
        <v>1.62</v>
      </c>
      <c r="Q1385">
        <v>1.62</v>
      </c>
      <c r="R1385">
        <v>4.0909000000000004</v>
      </c>
      <c r="S1385">
        <v>0</v>
      </c>
      <c r="T1385">
        <v>0</v>
      </c>
      <c r="X1385" t="s">
        <v>47</v>
      </c>
      <c r="Y1385">
        <v>34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5</v>
      </c>
      <c r="AQ1385">
        <v>15</v>
      </c>
      <c r="AR1385">
        <v>16</v>
      </c>
      <c r="AS1385">
        <v>3</v>
      </c>
      <c r="AT1385">
        <v>1</v>
      </c>
      <c r="AU1385">
        <v>5</v>
      </c>
      <c r="AV1385">
        <v>6</v>
      </c>
      <c r="AW1385">
        <v>2</v>
      </c>
      <c r="AX1385">
        <v>6</v>
      </c>
      <c r="AY1385">
        <v>3</v>
      </c>
      <c r="AZ1385">
        <v>2</v>
      </c>
      <c r="BA1385">
        <v>2</v>
      </c>
      <c r="BG1385" t="e" cm="1">
        <f t="array" ref="BG1385">_xlfn.IFS(
  ISNUMBER(SEARCH("Galaxy", Inventory[[#This Row],[Desc]])), "Samsung")</f>
        <v>#N/A</v>
      </c>
    </row>
    <row r="1386" spans="1:59" x14ac:dyDescent="0.25">
      <c r="A1386">
        <v>125669</v>
      </c>
      <c r="B1386" t="s">
        <v>3419</v>
      </c>
      <c r="C1386" t="s">
        <v>2852</v>
      </c>
      <c r="D1386">
        <v>0</v>
      </c>
      <c r="E1386">
        <v>0</v>
      </c>
      <c r="G1386" t="s">
        <v>3420</v>
      </c>
      <c r="H1386" s="21">
        <v>45432.504625381946</v>
      </c>
      <c r="I1386" t="s">
        <v>5350</v>
      </c>
      <c r="J1386" t="s">
        <v>51</v>
      </c>
      <c r="K1386" t="b">
        <v>0</v>
      </c>
      <c r="N1386" t="s">
        <v>52</v>
      </c>
      <c r="O1386">
        <v>1.62</v>
      </c>
      <c r="Q1386">
        <v>1.62</v>
      </c>
      <c r="R1386">
        <v>4.0909000000000004</v>
      </c>
      <c r="S1386">
        <v>0</v>
      </c>
      <c r="T1386">
        <v>0</v>
      </c>
      <c r="X1386" t="s">
        <v>47</v>
      </c>
      <c r="Y1386">
        <v>76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7</v>
      </c>
      <c r="AQ1386">
        <v>12</v>
      </c>
      <c r="AR1386">
        <v>9</v>
      </c>
      <c r="AS1386">
        <v>4</v>
      </c>
      <c r="AT1386">
        <v>2</v>
      </c>
      <c r="AU1386">
        <v>5</v>
      </c>
      <c r="AV1386">
        <v>7</v>
      </c>
      <c r="AW1386">
        <v>6</v>
      </c>
      <c r="AX1386">
        <v>8</v>
      </c>
      <c r="AY1386">
        <v>4</v>
      </c>
      <c r="AZ1386">
        <v>7</v>
      </c>
      <c r="BA1386">
        <v>3</v>
      </c>
      <c r="BG1386" t="e" cm="1">
        <f t="array" ref="BG1386">_xlfn.IFS(
  ISNUMBER(SEARCH("Galaxy", Inventory[[#This Row],[Desc]])), "Samsung")</f>
        <v>#N/A</v>
      </c>
    </row>
    <row r="1387" spans="1:59" x14ac:dyDescent="0.25">
      <c r="A1387">
        <v>125670</v>
      </c>
      <c r="B1387" t="s">
        <v>3421</v>
      </c>
      <c r="C1387" t="s">
        <v>2852</v>
      </c>
      <c r="D1387">
        <v>0</v>
      </c>
      <c r="E1387">
        <v>0</v>
      </c>
      <c r="G1387" t="s">
        <v>3422</v>
      </c>
      <c r="H1387" s="21">
        <v>45432.504625381946</v>
      </c>
      <c r="I1387" t="s">
        <v>5350</v>
      </c>
      <c r="J1387" t="s">
        <v>51</v>
      </c>
      <c r="K1387" t="b">
        <v>0</v>
      </c>
      <c r="N1387" t="s">
        <v>52</v>
      </c>
      <c r="O1387">
        <v>1.62</v>
      </c>
      <c r="Q1387">
        <v>1.62</v>
      </c>
      <c r="R1387">
        <v>4.0909000000000004</v>
      </c>
      <c r="S1387">
        <v>0</v>
      </c>
      <c r="T1387">
        <v>0</v>
      </c>
      <c r="X1387" t="s">
        <v>47</v>
      </c>
      <c r="Y1387">
        <v>30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8</v>
      </c>
      <c r="AQ1387">
        <v>23</v>
      </c>
      <c r="AR1387">
        <v>14</v>
      </c>
      <c r="AS1387">
        <v>10</v>
      </c>
      <c r="AT1387">
        <v>0</v>
      </c>
      <c r="AU1387">
        <v>7</v>
      </c>
      <c r="AV1387">
        <v>2</v>
      </c>
      <c r="AW1387">
        <v>1</v>
      </c>
      <c r="AX1387">
        <v>0</v>
      </c>
      <c r="AY1387">
        <v>3</v>
      </c>
      <c r="AZ1387">
        <v>2</v>
      </c>
      <c r="BA1387">
        <v>0</v>
      </c>
      <c r="BG1387" t="e" cm="1">
        <f t="array" ref="BG1387">_xlfn.IFS(
  ISNUMBER(SEARCH("Galaxy", Inventory[[#This Row],[Desc]])), "Samsung")</f>
        <v>#N/A</v>
      </c>
    </row>
    <row r="1388" spans="1:59" x14ac:dyDescent="0.25">
      <c r="A1388">
        <v>125671</v>
      </c>
      <c r="B1388" t="s">
        <v>3423</v>
      </c>
      <c r="C1388" t="s">
        <v>2852</v>
      </c>
      <c r="D1388">
        <v>0</v>
      </c>
      <c r="E1388">
        <v>0</v>
      </c>
      <c r="G1388" t="s">
        <v>3424</v>
      </c>
      <c r="H1388" s="21">
        <v>45432.504625381946</v>
      </c>
      <c r="I1388" t="s">
        <v>5350</v>
      </c>
      <c r="J1388" t="s">
        <v>51</v>
      </c>
      <c r="K1388" t="b">
        <v>0</v>
      </c>
      <c r="N1388" t="s">
        <v>52</v>
      </c>
      <c r="O1388">
        <v>1.62</v>
      </c>
      <c r="Q1388">
        <v>1.62</v>
      </c>
      <c r="R1388">
        <v>4.0909000000000004</v>
      </c>
      <c r="S1388">
        <v>0</v>
      </c>
      <c r="T1388">
        <v>0</v>
      </c>
      <c r="X1388" t="s">
        <v>47</v>
      </c>
      <c r="Y1388">
        <v>67</v>
      </c>
      <c r="Z1388">
        <v>0</v>
      </c>
      <c r="AA1388">
        <v>50</v>
      </c>
      <c r="AB1388">
        <v>50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8</v>
      </c>
      <c r="AQ1388">
        <v>23</v>
      </c>
      <c r="AR1388">
        <v>6</v>
      </c>
      <c r="AS1388">
        <v>11</v>
      </c>
      <c r="AT1388">
        <v>3</v>
      </c>
      <c r="AU1388">
        <v>4</v>
      </c>
      <c r="AV1388">
        <v>5</v>
      </c>
      <c r="AW1388">
        <v>8</v>
      </c>
      <c r="AX1388">
        <v>7</v>
      </c>
      <c r="AY1388">
        <v>7</v>
      </c>
      <c r="AZ1388">
        <v>1</v>
      </c>
      <c r="BA1388">
        <v>0</v>
      </c>
      <c r="BG1388" t="e" cm="1">
        <f t="array" ref="BG1388">_xlfn.IFS(
  ISNUMBER(SEARCH("Galaxy", Inventory[[#This Row],[Desc]])), "Samsung")</f>
        <v>#N/A</v>
      </c>
    </row>
    <row r="1389" spans="1:59" x14ac:dyDescent="0.25">
      <c r="A1389">
        <v>125672</v>
      </c>
      <c r="B1389" t="s">
        <v>3425</v>
      </c>
      <c r="C1389" t="s">
        <v>2852</v>
      </c>
      <c r="D1389">
        <v>0</v>
      </c>
      <c r="E1389">
        <v>0</v>
      </c>
      <c r="G1389" t="s">
        <v>3426</v>
      </c>
      <c r="H1389" s="21">
        <v>45432.504625381946</v>
      </c>
      <c r="I1389" t="s">
        <v>5350</v>
      </c>
      <c r="J1389" t="s">
        <v>51</v>
      </c>
      <c r="K1389" t="b">
        <v>0</v>
      </c>
      <c r="N1389" t="s">
        <v>52</v>
      </c>
      <c r="O1389">
        <v>1.62</v>
      </c>
      <c r="Q1389">
        <v>1.62</v>
      </c>
      <c r="R1389">
        <v>4.0909000000000004</v>
      </c>
      <c r="S1389">
        <v>0</v>
      </c>
      <c r="T1389">
        <v>0</v>
      </c>
      <c r="X1389" t="s">
        <v>47</v>
      </c>
      <c r="Y1389">
        <v>-1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9</v>
      </c>
      <c r="AQ1389">
        <v>28</v>
      </c>
      <c r="AR1389">
        <v>12</v>
      </c>
      <c r="AS1389">
        <v>7</v>
      </c>
      <c r="AT1389">
        <v>0</v>
      </c>
      <c r="AU1389">
        <v>2</v>
      </c>
      <c r="AV1389">
        <v>0</v>
      </c>
      <c r="AW1389">
        <v>0</v>
      </c>
      <c r="AX1389">
        <v>3</v>
      </c>
      <c r="AY1389">
        <v>0</v>
      </c>
      <c r="AZ1389">
        <v>0</v>
      </c>
      <c r="BA1389">
        <v>0</v>
      </c>
      <c r="BG1389" t="e" cm="1">
        <f t="array" ref="BG1389">_xlfn.IFS(
  ISNUMBER(SEARCH("Galaxy", Inventory[[#This Row],[Desc]])), "Samsung")</f>
        <v>#N/A</v>
      </c>
    </row>
    <row r="1390" spans="1:59" x14ac:dyDescent="0.25">
      <c r="A1390">
        <v>125673</v>
      </c>
      <c r="B1390" t="s">
        <v>3427</v>
      </c>
      <c r="C1390" t="s">
        <v>2852</v>
      </c>
      <c r="D1390">
        <v>0</v>
      </c>
      <c r="E1390">
        <v>0</v>
      </c>
      <c r="G1390" t="s">
        <v>3428</v>
      </c>
      <c r="H1390" s="21">
        <v>45432.504625381946</v>
      </c>
      <c r="I1390" t="s">
        <v>5350</v>
      </c>
      <c r="J1390" t="s">
        <v>51</v>
      </c>
      <c r="K1390" t="b">
        <v>0</v>
      </c>
      <c r="N1390" t="s">
        <v>52</v>
      </c>
      <c r="O1390">
        <v>1.62</v>
      </c>
      <c r="Q1390">
        <v>1.62</v>
      </c>
      <c r="R1390">
        <v>4.0909000000000004</v>
      </c>
      <c r="S1390">
        <v>0</v>
      </c>
      <c r="T1390">
        <v>0</v>
      </c>
      <c r="X1390" t="s">
        <v>47</v>
      </c>
      <c r="Y1390">
        <v>15</v>
      </c>
      <c r="Z1390">
        <v>0</v>
      </c>
      <c r="AA1390">
        <v>50</v>
      </c>
      <c r="AB1390">
        <v>50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7</v>
      </c>
      <c r="AQ1390">
        <v>30</v>
      </c>
      <c r="AR1390">
        <v>18</v>
      </c>
      <c r="AS1390">
        <v>3</v>
      </c>
      <c r="AT1390">
        <v>0</v>
      </c>
      <c r="AU1390">
        <v>17</v>
      </c>
      <c r="AV1390">
        <v>0</v>
      </c>
      <c r="AW1390">
        <v>14</v>
      </c>
      <c r="AX1390">
        <v>23</v>
      </c>
      <c r="AY1390">
        <v>4</v>
      </c>
      <c r="AZ1390">
        <v>9</v>
      </c>
      <c r="BA1390">
        <v>0</v>
      </c>
      <c r="BG1390" t="e" cm="1">
        <f t="array" ref="BG1390">_xlfn.IFS(
  ISNUMBER(SEARCH("Galaxy", Inventory[[#This Row],[Desc]])), "Samsung")</f>
        <v>#N/A</v>
      </c>
    </row>
    <row r="1391" spans="1:59" x14ac:dyDescent="0.25">
      <c r="A1391">
        <v>125674</v>
      </c>
      <c r="B1391" t="s">
        <v>3429</v>
      </c>
      <c r="C1391" t="s">
        <v>2852</v>
      </c>
      <c r="D1391">
        <v>0</v>
      </c>
      <c r="E1391">
        <v>0</v>
      </c>
      <c r="G1391" t="s">
        <v>3430</v>
      </c>
      <c r="H1391" s="21">
        <v>45432.504625381946</v>
      </c>
      <c r="I1391" t="s">
        <v>5350</v>
      </c>
      <c r="J1391" t="s">
        <v>51</v>
      </c>
      <c r="K1391" t="b">
        <v>0</v>
      </c>
      <c r="N1391" t="s">
        <v>52</v>
      </c>
      <c r="O1391">
        <v>1.62</v>
      </c>
      <c r="Q1391">
        <v>1.62</v>
      </c>
      <c r="R1391">
        <v>4.0909000000000004</v>
      </c>
      <c r="S1391">
        <v>0</v>
      </c>
      <c r="T1391">
        <v>0</v>
      </c>
      <c r="X1391" t="s">
        <v>47</v>
      </c>
      <c r="Y1391">
        <v>14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15</v>
      </c>
      <c r="AR1391">
        <v>16</v>
      </c>
      <c r="AS1391">
        <v>10</v>
      </c>
      <c r="AT1391">
        <v>4</v>
      </c>
      <c r="AU1391">
        <v>12</v>
      </c>
      <c r="AV1391">
        <v>7</v>
      </c>
      <c r="AW1391">
        <v>4</v>
      </c>
      <c r="AX1391">
        <v>6</v>
      </c>
      <c r="AY1391">
        <v>5</v>
      </c>
      <c r="AZ1391">
        <v>3</v>
      </c>
      <c r="BA1391">
        <v>6</v>
      </c>
      <c r="BG1391" t="e" cm="1">
        <f t="array" ref="BG1391">_xlfn.IFS(
  ISNUMBER(SEARCH("Galaxy", Inventory[[#This Row],[Desc]])), "Samsung")</f>
        <v>#N/A</v>
      </c>
    </row>
    <row r="1392" spans="1:59" x14ac:dyDescent="0.25">
      <c r="A1392">
        <v>125675</v>
      </c>
      <c r="B1392" t="s">
        <v>3431</v>
      </c>
      <c r="C1392" t="s">
        <v>2987</v>
      </c>
      <c r="D1392">
        <v>0</v>
      </c>
      <c r="E1392">
        <v>0</v>
      </c>
      <c r="G1392" t="s">
        <v>3432</v>
      </c>
      <c r="H1392" s="21">
        <v>45446.375443553239</v>
      </c>
      <c r="I1392" t="s">
        <v>5350</v>
      </c>
      <c r="J1392" t="s">
        <v>51</v>
      </c>
      <c r="K1392" t="b">
        <v>0</v>
      </c>
      <c r="N1392" t="s">
        <v>52</v>
      </c>
      <c r="O1392">
        <v>4.25</v>
      </c>
      <c r="Q1392">
        <v>4.25</v>
      </c>
      <c r="R1392">
        <v>6.3635999999999999</v>
      </c>
      <c r="S1392">
        <v>0</v>
      </c>
      <c r="T1392">
        <v>0</v>
      </c>
      <c r="X1392" t="s">
        <v>47</v>
      </c>
      <c r="Y1392">
        <v>76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70</v>
      </c>
      <c r="AR1392">
        <v>29</v>
      </c>
      <c r="AS1392">
        <v>17</v>
      </c>
      <c r="AT1392">
        <v>10</v>
      </c>
      <c r="AU1392">
        <v>3</v>
      </c>
      <c r="AV1392">
        <v>11</v>
      </c>
      <c r="AW1392">
        <v>13</v>
      </c>
      <c r="AX1392">
        <v>21</v>
      </c>
      <c r="AY1392">
        <v>0</v>
      </c>
      <c r="AZ1392">
        <v>0</v>
      </c>
      <c r="BA1392">
        <v>0</v>
      </c>
      <c r="BB1392" t="s">
        <v>5362</v>
      </c>
      <c r="BG1392" t="e" cm="1">
        <f t="array" ref="BG1392">_xlfn.IFS(
  ISNUMBER(SEARCH("Ipad", Inventory[[#This Row],[Desc]])), "Apple")</f>
        <v>#N/A</v>
      </c>
    </row>
    <row r="1393" spans="1:59" x14ac:dyDescent="0.25">
      <c r="A1393">
        <v>125676</v>
      </c>
      <c r="B1393" t="s">
        <v>3433</v>
      </c>
      <c r="C1393" t="s">
        <v>2987</v>
      </c>
      <c r="D1393">
        <v>0</v>
      </c>
      <c r="E1393">
        <v>0</v>
      </c>
      <c r="G1393" t="s">
        <v>3434</v>
      </c>
      <c r="H1393" s="21">
        <v>45446.375443553239</v>
      </c>
      <c r="I1393" t="s">
        <v>5350</v>
      </c>
      <c r="J1393" t="s">
        <v>51</v>
      </c>
      <c r="K1393" t="b">
        <v>0</v>
      </c>
      <c r="N1393" t="s">
        <v>52</v>
      </c>
      <c r="O1393">
        <v>4.25</v>
      </c>
      <c r="Q1393">
        <v>4.25</v>
      </c>
      <c r="R1393">
        <v>6.3635999999999999</v>
      </c>
      <c r="S1393">
        <v>0</v>
      </c>
      <c r="T1393">
        <v>0</v>
      </c>
      <c r="X1393" t="s">
        <v>47</v>
      </c>
      <c r="Y1393">
        <v>29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76</v>
      </c>
      <c r="AR1393">
        <v>46</v>
      </c>
      <c r="AS1393">
        <v>32</v>
      </c>
      <c r="AT1393">
        <v>29</v>
      </c>
      <c r="AU1393">
        <v>30</v>
      </c>
      <c r="AV1393">
        <v>21</v>
      </c>
      <c r="AW1393">
        <v>18</v>
      </c>
      <c r="AX1393">
        <v>18</v>
      </c>
      <c r="AY1393">
        <v>0</v>
      </c>
      <c r="AZ1393">
        <v>0</v>
      </c>
      <c r="BA1393">
        <v>0</v>
      </c>
      <c r="BB1393" t="s">
        <v>5362</v>
      </c>
      <c r="BG1393" t="e" cm="1">
        <f t="array" ref="BG1393">_xlfn.IFS(
  ISNUMBER(SEARCH("Ipad", Inventory[[#This Row],[Desc]])), "Apple")</f>
        <v>#N/A</v>
      </c>
    </row>
    <row r="1394" spans="1:59" x14ac:dyDescent="0.25">
      <c r="A1394">
        <v>125677</v>
      </c>
      <c r="B1394" t="s">
        <v>3435</v>
      </c>
      <c r="C1394" t="s">
        <v>2987</v>
      </c>
      <c r="D1394">
        <v>0</v>
      </c>
      <c r="E1394">
        <v>0</v>
      </c>
      <c r="G1394" t="s">
        <v>3436</v>
      </c>
      <c r="H1394" s="21">
        <v>45446.375443553239</v>
      </c>
      <c r="I1394" t="s">
        <v>5350</v>
      </c>
      <c r="J1394" t="s">
        <v>51</v>
      </c>
      <c r="K1394" t="b">
        <v>0</v>
      </c>
      <c r="N1394" t="s">
        <v>52</v>
      </c>
      <c r="O1394">
        <v>4.25</v>
      </c>
      <c r="Q1394">
        <v>4.25</v>
      </c>
      <c r="R1394">
        <v>6.3635999999999999</v>
      </c>
      <c r="S1394">
        <v>0</v>
      </c>
      <c r="T1394">
        <v>0</v>
      </c>
      <c r="X1394" t="s">
        <v>47</v>
      </c>
      <c r="Y1394">
        <v>131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72</v>
      </c>
      <c r="AR1394">
        <v>22</v>
      </c>
      <c r="AS1394">
        <v>8</v>
      </c>
      <c r="AT1394">
        <v>7</v>
      </c>
      <c r="AU1394">
        <v>13</v>
      </c>
      <c r="AV1394">
        <v>11</v>
      </c>
      <c r="AW1394">
        <v>9</v>
      </c>
      <c r="AX1394">
        <v>10</v>
      </c>
      <c r="AY1394">
        <v>8</v>
      </c>
      <c r="AZ1394">
        <v>4</v>
      </c>
      <c r="BA1394">
        <v>7</v>
      </c>
      <c r="BB1394" t="s">
        <v>5362</v>
      </c>
      <c r="BG1394" t="e" cm="1">
        <f t="array" ref="BG1394">_xlfn.IFS(
  ISNUMBER(SEARCH("Ipad", Inventory[[#This Row],[Desc]])), "Apple")</f>
        <v>#N/A</v>
      </c>
    </row>
    <row r="1395" spans="1:59" x14ac:dyDescent="0.25">
      <c r="A1395">
        <v>125678</v>
      </c>
      <c r="B1395" t="s">
        <v>3437</v>
      </c>
      <c r="C1395" t="s">
        <v>2987</v>
      </c>
      <c r="D1395">
        <v>0</v>
      </c>
      <c r="E1395">
        <v>0</v>
      </c>
      <c r="G1395" t="s">
        <v>3438</v>
      </c>
      <c r="H1395" s="21">
        <v>45446.375443553239</v>
      </c>
      <c r="I1395" t="s">
        <v>5350</v>
      </c>
      <c r="J1395" t="s">
        <v>51</v>
      </c>
      <c r="K1395" t="b">
        <v>0</v>
      </c>
      <c r="N1395" t="s">
        <v>52</v>
      </c>
      <c r="O1395">
        <v>4.25</v>
      </c>
      <c r="Q1395">
        <v>4.25</v>
      </c>
      <c r="R1395">
        <v>6.3635999999999999</v>
      </c>
      <c r="S1395">
        <v>0</v>
      </c>
      <c r="T1395">
        <v>0</v>
      </c>
      <c r="X1395" t="s">
        <v>47</v>
      </c>
      <c r="Y1395">
        <v>29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71</v>
      </c>
      <c r="AR1395">
        <v>35</v>
      </c>
      <c r="AS1395">
        <v>15</v>
      </c>
      <c r="AT1395">
        <v>2</v>
      </c>
      <c r="AU1395">
        <v>19</v>
      </c>
      <c r="AV1395">
        <v>24</v>
      </c>
      <c r="AW1395">
        <v>22</v>
      </c>
      <c r="AX1395">
        <v>26</v>
      </c>
      <c r="AY1395">
        <v>7</v>
      </c>
      <c r="AZ1395">
        <v>0</v>
      </c>
      <c r="BA1395">
        <v>0</v>
      </c>
      <c r="BB1395" t="s">
        <v>5362</v>
      </c>
      <c r="BG1395" t="e" cm="1">
        <f t="array" ref="BG1395">_xlfn.IFS(
  ISNUMBER(SEARCH("Ipad", Inventory[[#This Row],[Desc]])), "Apple")</f>
        <v>#N/A</v>
      </c>
    </row>
    <row r="1396" spans="1:59" x14ac:dyDescent="0.25">
      <c r="A1396">
        <v>125679</v>
      </c>
      <c r="B1396" t="s">
        <v>3439</v>
      </c>
      <c r="C1396" t="s">
        <v>2987</v>
      </c>
      <c r="D1396">
        <v>0</v>
      </c>
      <c r="E1396">
        <v>0</v>
      </c>
      <c r="G1396" t="s">
        <v>3440</v>
      </c>
      <c r="H1396" s="21">
        <v>45446.375443553239</v>
      </c>
      <c r="I1396" t="s">
        <v>5350</v>
      </c>
      <c r="J1396" t="s">
        <v>51</v>
      </c>
      <c r="K1396" t="b">
        <v>0</v>
      </c>
      <c r="N1396" t="s">
        <v>52</v>
      </c>
      <c r="O1396">
        <v>4.25</v>
      </c>
      <c r="Q1396">
        <v>4.25</v>
      </c>
      <c r="R1396">
        <v>6.3635999999999999</v>
      </c>
      <c r="S1396">
        <v>0</v>
      </c>
      <c r="T1396">
        <v>0</v>
      </c>
      <c r="X1396" t="s">
        <v>47</v>
      </c>
      <c r="Y1396">
        <v>20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64</v>
      </c>
      <c r="AR1396">
        <v>20</v>
      </c>
      <c r="AS1396">
        <v>24</v>
      </c>
      <c r="AT1396">
        <v>15</v>
      </c>
      <c r="AU1396">
        <v>17</v>
      </c>
      <c r="AV1396">
        <v>20</v>
      </c>
      <c r="AW1396">
        <v>15</v>
      </c>
      <c r="AX1396">
        <v>24</v>
      </c>
      <c r="AY1396">
        <v>13</v>
      </c>
      <c r="AZ1396">
        <v>15</v>
      </c>
      <c r="BA1396">
        <v>3</v>
      </c>
      <c r="BB1396" t="s">
        <v>5362</v>
      </c>
      <c r="BG1396" t="e" cm="1">
        <f t="array" ref="BG1396">_xlfn.IFS(
  ISNUMBER(SEARCH("Ipad", Inventory[[#This Row],[Desc]])), "Apple")</f>
        <v>#N/A</v>
      </c>
    </row>
    <row r="1397" spans="1:59" x14ac:dyDescent="0.25">
      <c r="A1397">
        <v>125680</v>
      </c>
      <c r="B1397" t="s">
        <v>3441</v>
      </c>
      <c r="C1397" t="s">
        <v>49</v>
      </c>
      <c r="D1397">
        <v>0</v>
      </c>
      <c r="E1397">
        <v>0</v>
      </c>
      <c r="G1397" t="s">
        <v>3442</v>
      </c>
      <c r="H1397" s="21">
        <v>45446.46796790509</v>
      </c>
      <c r="I1397" t="s">
        <v>5350</v>
      </c>
      <c r="J1397" t="s">
        <v>51</v>
      </c>
      <c r="K1397" t="b">
        <v>0</v>
      </c>
      <c r="N1397" t="s">
        <v>52</v>
      </c>
      <c r="O1397">
        <v>2.93</v>
      </c>
      <c r="Q1397">
        <v>2.93</v>
      </c>
      <c r="R1397">
        <v>4.5453999999999999</v>
      </c>
      <c r="S1397">
        <v>0</v>
      </c>
      <c r="T1397">
        <v>0</v>
      </c>
      <c r="X1397" t="s">
        <v>47</v>
      </c>
      <c r="Y1397">
        <v>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16</v>
      </c>
      <c r="AR1397">
        <v>16</v>
      </c>
      <c r="AS1397">
        <v>9</v>
      </c>
      <c r="AT1397">
        <v>4</v>
      </c>
      <c r="AU1397">
        <v>2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G1397" t="e" cm="1">
        <f t="array" ref="BG1397">_xlfn.IFS(
  ISNUMBER(SEARCH("Galaxy", Inventory[[#This Row],[Desc]])), "Samsung")</f>
        <v>#N/A</v>
      </c>
    </row>
    <row r="1398" spans="1:59" x14ac:dyDescent="0.25">
      <c r="A1398">
        <v>125681</v>
      </c>
      <c r="B1398" t="s">
        <v>3443</v>
      </c>
      <c r="C1398" t="s">
        <v>49</v>
      </c>
      <c r="D1398">
        <v>0</v>
      </c>
      <c r="E1398">
        <v>0</v>
      </c>
      <c r="G1398" t="s">
        <v>3444</v>
      </c>
      <c r="H1398" s="21">
        <v>45446.46796790509</v>
      </c>
      <c r="I1398" t="s">
        <v>5350</v>
      </c>
      <c r="J1398" t="s">
        <v>51</v>
      </c>
      <c r="K1398" t="b">
        <v>0</v>
      </c>
      <c r="N1398" t="s">
        <v>52</v>
      </c>
      <c r="O1398">
        <v>2.93</v>
      </c>
      <c r="Q1398">
        <v>2.93</v>
      </c>
      <c r="R1398">
        <v>4.5453999999999999</v>
      </c>
      <c r="S1398">
        <v>0</v>
      </c>
      <c r="T1398">
        <v>0</v>
      </c>
      <c r="X1398" t="s">
        <v>47</v>
      </c>
      <c r="Y1398">
        <v>7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21</v>
      </c>
      <c r="AR1398">
        <v>8</v>
      </c>
      <c r="AS1398">
        <v>11</v>
      </c>
      <c r="AT1398">
        <v>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G1398" t="e" cm="1">
        <f t="array" ref="BG1398">_xlfn.IFS(
  ISNUMBER(SEARCH("Galaxy", Inventory[[#This Row],[Desc]])), "Samsung")</f>
        <v>#N/A</v>
      </c>
    </row>
    <row r="1399" spans="1:59" x14ac:dyDescent="0.25">
      <c r="A1399">
        <v>125682</v>
      </c>
      <c r="B1399" t="s">
        <v>3445</v>
      </c>
      <c r="C1399" t="s">
        <v>2987</v>
      </c>
      <c r="D1399">
        <v>0</v>
      </c>
      <c r="E1399">
        <v>0</v>
      </c>
      <c r="G1399" t="s">
        <v>3446</v>
      </c>
      <c r="H1399" s="21">
        <v>45467.711673379628</v>
      </c>
      <c r="I1399" t="s">
        <v>5350</v>
      </c>
      <c r="J1399" t="s">
        <v>51</v>
      </c>
      <c r="K1399" t="b">
        <v>0</v>
      </c>
      <c r="N1399" t="s">
        <v>52</v>
      </c>
      <c r="O1399">
        <v>4.25</v>
      </c>
      <c r="Q1399">
        <v>4.25</v>
      </c>
      <c r="R1399">
        <v>6.3635999999999999</v>
      </c>
      <c r="S1399">
        <v>0</v>
      </c>
      <c r="T1399">
        <v>0</v>
      </c>
      <c r="X1399" t="s">
        <v>47</v>
      </c>
      <c r="Y1399">
        <v>83</v>
      </c>
      <c r="Z1399">
        <v>0</v>
      </c>
      <c r="AA1399">
        <v>51</v>
      </c>
      <c r="AB1399">
        <v>51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22</v>
      </c>
      <c r="AR1399">
        <v>62</v>
      </c>
      <c r="AS1399">
        <v>11</v>
      </c>
      <c r="AT1399">
        <v>0</v>
      </c>
      <c r="AU1399">
        <v>0</v>
      </c>
      <c r="AV1399">
        <v>0</v>
      </c>
      <c r="AW1399">
        <v>28</v>
      </c>
      <c r="AX1399">
        <v>77</v>
      </c>
      <c r="AY1399">
        <v>36</v>
      </c>
      <c r="AZ1399">
        <v>16</v>
      </c>
      <c r="BA1399">
        <v>19</v>
      </c>
      <c r="BB1399" t="s">
        <v>5362</v>
      </c>
      <c r="BG1399" t="e" cm="1">
        <f t="array" ref="BG1399">_xlfn.IFS(
  ISNUMBER(SEARCH("Ipad", Inventory[[#This Row],[Desc]])), "Apple")</f>
        <v>#N/A</v>
      </c>
    </row>
    <row r="1400" spans="1:59" x14ac:dyDescent="0.25">
      <c r="A1400">
        <v>125683</v>
      </c>
      <c r="B1400" t="s">
        <v>3447</v>
      </c>
      <c r="C1400" t="s">
        <v>2987</v>
      </c>
      <c r="D1400">
        <v>0</v>
      </c>
      <c r="E1400">
        <v>0</v>
      </c>
      <c r="G1400" t="s">
        <v>3448</v>
      </c>
      <c r="H1400" s="21">
        <v>45467.711673379628</v>
      </c>
      <c r="I1400" t="s">
        <v>5350</v>
      </c>
      <c r="J1400" t="s">
        <v>51</v>
      </c>
      <c r="K1400" t="b">
        <v>0</v>
      </c>
      <c r="N1400" t="s">
        <v>52</v>
      </c>
      <c r="O1400">
        <v>4.25</v>
      </c>
      <c r="Q1400">
        <v>4.25</v>
      </c>
      <c r="R1400">
        <v>6.3635999999999999</v>
      </c>
      <c r="S1400">
        <v>0</v>
      </c>
      <c r="T1400">
        <v>0</v>
      </c>
      <c r="X1400" t="s">
        <v>47</v>
      </c>
      <c r="Y1400">
        <v>109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21</v>
      </c>
      <c r="AR1400">
        <v>64</v>
      </c>
      <c r="AS1400">
        <v>10</v>
      </c>
      <c r="AT1400">
        <v>0</v>
      </c>
      <c r="AU1400">
        <v>0</v>
      </c>
      <c r="AV1400">
        <v>0</v>
      </c>
      <c r="AW1400">
        <v>20</v>
      </c>
      <c r="AX1400">
        <v>75</v>
      </c>
      <c r="AY1400">
        <v>24</v>
      </c>
      <c r="AZ1400">
        <v>13</v>
      </c>
      <c r="BA1400">
        <v>19</v>
      </c>
      <c r="BB1400" t="s">
        <v>5362</v>
      </c>
      <c r="BG1400" t="e" cm="1">
        <f t="array" ref="BG1400">_xlfn.IFS(
  ISNUMBER(SEARCH("Ipad", Inventory[[#This Row],[Desc]])), "Apple")</f>
        <v>#N/A</v>
      </c>
    </row>
    <row r="1401" spans="1:59" x14ac:dyDescent="0.25">
      <c r="A1401">
        <v>125684</v>
      </c>
      <c r="B1401" t="s">
        <v>3449</v>
      </c>
      <c r="C1401" t="s">
        <v>2987</v>
      </c>
      <c r="D1401">
        <v>0</v>
      </c>
      <c r="E1401">
        <v>0</v>
      </c>
      <c r="G1401" t="s">
        <v>3450</v>
      </c>
      <c r="H1401" s="21">
        <v>45467.711673379628</v>
      </c>
      <c r="I1401" t="s">
        <v>5350</v>
      </c>
      <c r="J1401" t="s">
        <v>51</v>
      </c>
      <c r="K1401" t="b">
        <v>0</v>
      </c>
      <c r="N1401" t="s">
        <v>52</v>
      </c>
      <c r="O1401">
        <v>4.25</v>
      </c>
      <c r="Q1401">
        <v>4.25</v>
      </c>
      <c r="R1401">
        <v>6.3635999999999999</v>
      </c>
      <c r="S1401">
        <v>0</v>
      </c>
      <c r="T1401">
        <v>0</v>
      </c>
      <c r="X1401" t="s">
        <v>47</v>
      </c>
      <c r="Y1401">
        <v>69</v>
      </c>
      <c r="Z1401">
        <v>0</v>
      </c>
      <c r="AA1401">
        <v>49</v>
      </c>
      <c r="AB1401">
        <v>49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21</v>
      </c>
      <c r="AR1401">
        <v>64</v>
      </c>
      <c r="AS1401">
        <v>8</v>
      </c>
      <c r="AT1401">
        <v>0</v>
      </c>
      <c r="AU1401">
        <v>0</v>
      </c>
      <c r="AV1401">
        <v>0</v>
      </c>
      <c r="AW1401">
        <v>26</v>
      </c>
      <c r="AX1401">
        <v>60</v>
      </c>
      <c r="AY1401">
        <v>19</v>
      </c>
      <c r="AZ1401">
        <v>17</v>
      </c>
      <c r="BA1401">
        <v>9</v>
      </c>
      <c r="BB1401" t="s">
        <v>5362</v>
      </c>
      <c r="BG1401" t="e" cm="1">
        <f t="array" ref="BG1401">_xlfn.IFS(
  ISNUMBER(SEARCH("Ipad", Inventory[[#This Row],[Desc]])), "Apple")</f>
        <v>#N/A</v>
      </c>
    </row>
    <row r="1402" spans="1:59" x14ac:dyDescent="0.25">
      <c r="A1402">
        <v>125685</v>
      </c>
      <c r="B1402" t="s">
        <v>3451</v>
      </c>
      <c r="C1402" t="s">
        <v>2987</v>
      </c>
      <c r="D1402">
        <v>0</v>
      </c>
      <c r="E1402">
        <v>0</v>
      </c>
      <c r="G1402" t="s">
        <v>3452</v>
      </c>
      <c r="H1402" s="21">
        <v>45467.711673379628</v>
      </c>
      <c r="I1402" t="s">
        <v>5350</v>
      </c>
      <c r="J1402" t="s">
        <v>51</v>
      </c>
      <c r="K1402" t="b">
        <v>0</v>
      </c>
      <c r="N1402" t="s">
        <v>52</v>
      </c>
      <c r="O1402">
        <v>4.25</v>
      </c>
      <c r="Q1402">
        <v>4.25</v>
      </c>
      <c r="R1402">
        <v>6.3635999999999999</v>
      </c>
      <c r="S1402">
        <v>0</v>
      </c>
      <c r="T1402">
        <v>0</v>
      </c>
      <c r="X1402" t="s">
        <v>47</v>
      </c>
      <c r="Y1402">
        <v>37</v>
      </c>
      <c r="Z1402">
        <v>0</v>
      </c>
      <c r="AA1402">
        <v>150</v>
      </c>
      <c r="AB1402">
        <v>150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24</v>
      </c>
      <c r="AR1402">
        <v>65</v>
      </c>
      <c r="AS1402">
        <v>28</v>
      </c>
      <c r="AT1402">
        <v>16</v>
      </c>
      <c r="AU1402">
        <v>25</v>
      </c>
      <c r="AV1402">
        <v>18</v>
      </c>
      <c r="AW1402">
        <v>42</v>
      </c>
      <c r="AX1402">
        <v>72</v>
      </c>
      <c r="AY1402">
        <v>21</v>
      </c>
      <c r="AZ1402">
        <v>0</v>
      </c>
      <c r="BA1402">
        <v>4</v>
      </c>
      <c r="BB1402" t="s">
        <v>5362</v>
      </c>
      <c r="BG1402" t="e" cm="1">
        <f t="array" ref="BG1402">_xlfn.IFS(
  ISNUMBER(SEARCH("Ipad", Inventory[[#This Row],[Desc]])), "Apple")</f>
        <v>#N/A</v>
      </c>
    </row>
    <row r="1403" spans="1:59" x14ac:dyDescent="0.25">
      <c r="A1403">
        <v>125686</v>
      </c>
      <c r="B1403" t="s">
        <v>3453</v>
      </c>
      <c r="C1403" t="s">
        <v>2987</v>
      </c>
      <c r="D1403">
        <v>0</v>
      </c>
      <c r="E1403">
        <v>0</v>
      </c>
      <c r="G1403" t="s">
        <v>3454</v>
      </c>
      <c r="H1403" s="21">
        <v>45467.711673379628</v>
      </c>
      <c r="I1403" t="s">
        <v>5350</v>
      </c>
      <c r="J1403" t="s">
        <v>51</v>
      </c>
      <c r="K1403" t="b">
        <v>0</v>
      </c>
      <c r="N1403" t="s">
        <v>52</v>
      </c>
      <c r="O1403">
        <v>4.25</v>
      </c>
      <c r="Q1403">
        <v>4.25</v>
      </c>
      <c r="R1403">
        <v>6.3635999999999999</v>
      </c>
      <c r="S1403">
        <v>0</v>
      </c>
      <c r="T1403">
        <v>0</v>
      </c>
      <c r="X1403" t="s">
        <v>47</v>
      </c>
      <c r="Y1403">
        <v>39</v>
      </c>
      <c r="Z1403">
        <v>0</v>
      </c>
      <c r="AA1403">
        <v>100</v>
      </c>
      <c r="AB1403">
        <v>100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24</v>
      </c>
      <c r="AR1403">
        <v>54</v>
      </c>
      <c r="AS1403">
        <v>16</v>
      </c>
      <c r="AT1403">
        <v>8</v>
      </c>
      <c r="AU1403">
        <v>20</v>
      </c>
      <c r="AV1403">
        <v>19</v>
      </c>
      <c r="AW1403">
        <v>29</v>
      </c>
      <c r="AX1403">
        <v>34</v>
      </c>
      <c r="AY1403">
        <v>20</v>
      </c>
      <c r="AZ1403">
        <v>20</v>
      </c>
      <c r="BA1403">
        <v>13</v>
      </c>
      <c r="BB1403" t="s">
        <v>5362</v>
      </c>
      <c r="BG1403" t="e" cm="1">
        <f t="array" ref="BG1403">_xlfn.IFS(
  ISNUMBER(SEARCH("Ipad", Inventory[[#This Row],[Desc]])), "Apple")</f>
        <v>#N/A</v>
      </c>
    </row>
    <row r="1404" spans="1:59" x14ac:dyDescent="0.25">
      <c r="A1404">
        <v>125687</v>
      </c>
      <c r="B1404" t="s">
        <v>3455</v>
      </c>
      <c r="C1404" t="s">
        <v>2987</v>
      </c>
      <c r="D1404">
        <v>0</v>
      </c>
      <c r="E1404">
        <v>0</v>
      </c>
      <c r="G1404" t="s">
        <v>3456</v>
      </c>
      <c r="H1404" s="21">
        <v>45467.711673379628</v>
      </c>
      <c r="I1404" t="s">
        <v>5350</v>
      </c>
      <c r="J1404" t="s">
        <v>51</v>
      </c>
      <c r="K1404" t="b">
        <v>0</v>
      </c>
      <c r="N1404" t="s">
        <v>52</v>
      </c>
      <c r="O1404">
        <v>4.25</v>
      </c>
      <c r="Q1404">
        <v>4.25</v>
      </c>
      <c r="R1404">
        <v>6.3635999999999999</v>
      </c>
      <c r="S1404">
        <v>0</v>
      </c>
      <c r="T1404">
        <v>0</v>
      </c>
      <c r="X1404" t="s">
        <v>47</v>
      </c>
      <c r="Y1404">
        <v>29</v>
      </c>
      <c r="Z1404">
        <v>0</v>
      </c>
      <c r="AA1404">
        <v>102</v>
      </c>
      <c r="AB1404">
        <v>102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23</v>
      </c>
      <c r="AR1404">
        <v>58</v>
      </c>
      <c r="AS1404">
        <v>32</v>
      </c>
      <c r="AT1404">
        <v>11</v>
      </c>
      <c r="AU1404">
        <v>27</v>
      </c>
      <c r="AV1404">
        <v>16</v>
      </c>
      <c r="AW1404">
        <v>24</v>
      </c>
      <c r="AX1404">
        <v>32</v>
      </c>
      <c r="AY1404">
        <v>12</v>
      </c>
      <c r="AZ1404">
        <v>0</v>
      </c>
      <c r="BA1404">
        <v>0</v>
      </c>
      <c r="BB1404" t="s">
        <v>5362</v>
      </c>
      <c r="BG1404" t="e" cm="1">
        <f t="array" ref="BG1404">_xlfn.IFS(
  ISNUMBER(SEARCH("Ipad", Inventory[[#This Row],[Desc]])), "Apple")</f>
        <v>#N/A</v>
      </c>
    </row>
    <row r="1405" spans="1:59" x14ac:dyDescent="0.25">
      <c r="A1405">
        <v>125688</v>
      </c>
      <c r="B1405" t="s">
        <v>3457</v>
      </c>
      <c r="C1405" t="s">
        <v>2987</v>
      </c>
      <c r="D1405">
        <v>0</v>
      </c>
      <c r="E1405">
        <v>0</v>
      </c>
      <c r="G1405" t="s">
        <v>3458</v>
      </c>
      <c r="H1405" s="21">
        <v>45467.711673379628</v>
      </c>
      <c r="I1405" t="s">
        <v>5350</v>
      </c>
      <c r="J1405" t="s">
        <v>51</v>
      </c>
      <c r="K1405" t="b">
        <v>0</v>
      </c>
      <c r="N1405" t="s">
        <v>52</v>
      </c>
      <c r="O1405">
        <v>4.25</v>
      </c>
      <c r="Q1405">
        <v>4.25</v>
      </c>
      <c r="R1405">
        <v>6.3635999999999999</v>
      </c>
      <c r="S1405">
        <v>0</v>
      </c>
      <c r="T1405">
        <v>0</v>
      </c>
      <c r="X1405" t="s">
        <v>47</v>
      </c>
      <c r="Y1405">
        <v>26</v>
      </c>
      <c r="Z1405">
        <v>0</v>
      </c>
      <c r="AA1405">
        <v>149</v>
      </c>
      <c r="AB1405">
        <v>149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23</v>
      </c>
      <c r="AR1405">
        <v>65</v>
      </c>
      <c r="AS1405">
        <v>6</v>
      </c>
      <c r="AT1405">
        <v>0</v>
      </c>
      <c r="AU1405">
        <v>0</v>
      </c>
      <c r="AV1405">
        <v>0</v>
      </c>
      <c r="AW1405">
        <v>37</v>
      </c>
      <c r="AX1405">
        <v>72</v>
      </c>
      <c r="AY1405">
        <v>17</v>
      </c>
      <c r="AZ1405">
        <v>0</v>
      </c>
      <c r="BA1405">
        <v>6</v>
      </c>
      <c r="BB1405" t="s">
        <v>5362</v>
      </c>
      <c r="BG1405" t="e" cm="1">
        <f t="array" ref="BG1405">_xlfn.IFS(
  ISNUMBER(SEARCH("Ipad", Inventory[[#This Row],[Desc]])), "Apple")</f>
        <v>#N/A</v>
      </c>
    </row>
    <row r="1406" spans="1:59" x14ac:dyDescent="0.25">
      <c r="A1406">
        <v>125689</v>
      </c>
      <c r="B1406" t="s">
        <v>3459</v>
      </c>
      <c r="C1406" t="s">
        <v>2987</v>
      </c>
      <c r="D1406">
        <v>0</v>
      </c>
      <c r="E1406">
        <v>0</v>
      </c>
      <c r="G1406" t="s">
        <v>3460</v>
      </c>
      <c r="H1406" s="21">
        <v>45467.711673379628</v>
      </c>
      <c r="I1406" t="s">
        <v>5350</v>
      </c>
      <c r="J1406" t="s">
        <v>51</v>
      </c>
      <c r="K1406" t="b">
        <v>0</v>
      </c>
      <c r="N1406" t="s">
        <v>52</v>
      </c>
      <c r="O1406">
        <v>4.25</v>
      </c>
      <c r="Q1406">
        <v>4.25</v>
      </c>
      <c r="R1406">
        <v>6.3635999999999999</v>
      </c>
      <c r="S1406">
        <v>0</v>
      </c>
      <c r="T1406">
        <v>0</v>
      </c>
      <c r="X1406" t="s">
        <v>47</v>
      </c>
      <c r="Y1406">
        <v>15</v>
      </c>
      <c r="Z1406">
        <v>0</v>
      </c>
      <c r="AA1406">
        <v>150</v>
      </c>
      <c r="AB1406">
        <v>150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21</v>
      </c>
      <c r="AR1406">
        <v>56</v>
      </c>
      <c r="AS1406">
        <v>19</v>
      </c>
      <c r="AT1406">
        <v>0</v>
      </c>
      <c r="AU1406">
        <v>0</v>
      </c>
      <c r="AV1406">
        <v>0</v>
      </c>
      <c r="AW1406">
        <v>36</v>
      </c>
      <c r="AX1406">
        <v>51</v>
      </c>
      <c r="AY1406">
        <v>0</v>
      </c>
      <c r="AZ1406">
        <v>0</v>
      </c>
      <c r="BA1406">
        <v>6</v>
      </c>
      <c r="BB1406" t="s">
        <v>5362</v>
      </c>
      <c r="BG1406" t="e" cm="1">
        <f t="array" ref="BG1406">_xlfn.IFS(
  ISNUMBER(SEARCH("Ipad", Inventory[[#This Row],[Desc]])), "Apple")</f>
        <v>#N/A</v>
      </c>
    </row>
    <row r="1407" spans="1:59" x14ac:dyDescent="0.25">
      <c r="A1407">
        <v>125690</v>
      </c>
      <c r="B1407" t="s">
        <v>3461</v>
      </c>
      <c r="C1407" t="s">
        <v>2987</v>
      </c>
      <c r="D1407">
        <v>0</v>
      </c>
      <c r="E1407">
        <v>0</v>
      </c>
      <c r="G1407" t="s">
        <v>3462</v>
      </c>
      <c r="H1407" s="21">
        <v>45467.711673379628</v>
      </c>
      <c r="I1407" t="s">
        <v>5350</v>
      </c>
      <c r="J1407" t="s">
        <v>51</v>
      </c>
      <c r="K1407" t="b">
        <v>0</v>
      </c>
      <c r="N1407" t="s">
        <v>52</v>
      </c>
      <c r="O1407">
        <v>4.25</v>
      </c>
      <c r="Q1407">
        <v>4.25</v>
      </c>
      <c r="R1407">
        <v>6.3635999999999999</v>
      </c>
      <c r="S1407">
        <v>0</v>
      </c>
      <c r="T1407">
        <v>0</v>
      </c>
      <c r="X1407" t="s">
        <v>47</v>
      </c>
      <c r="Y1407">
        <v>24</v>
      </c>
      <c r="Z1407">
        <v>0</v>
      </c>
      <c r="AA1407">
        <v>102</v>
      </c>
      <c r="AB1407">
        <v>102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21</v>
      </c>
      <c r="AR1407">
        <v>63</v>
      </c>
      <c r="AS1407">
        <v>12</v>
      </c>
      <c r="AT1407">
        <v>0</v>
      </c>
      <c r="AU1407">
        <v>0</v>
      </c>
      <c r="AV1407">
        <v>0</v>
      </c>
      <c r="AW1407">
        <v>38</v>
      </c>
      <c r="AX1407">
        <v>59</v>
      </c>
      <c r="AY1407">
        <v>25</v>
      </c>
      <c r="AZ1407">
        <v>3</v>
      </c>
      <c r="BA1407">
        <v>6</v>
      </c>
      <c r="BB1407" t="s">
        <v>5362</v>
      </c>
      <c r="BG1407" t="e" cm="1">
        <f t="array" ref="BG1407">_xlfn.IFS(
  ISNUMBER(SEARCH("Ipad", Inventory[[#This Row],[Desc]])), "Apple")</f>
        <v>#N/A</v>
      </c>
    </row>
    <row r="1408" spans="1:59" x14ac:dyDescent="0.25">
      <c r="A1408">
        <v>125691</v>
      </c>
      <c r="B1408" t="s">
        <v>3463</v>
      </c>
      <c r="C1408" t="s">
        <v>2987</v>
      </c>
      <c r="D1408">
        <v>0</v>
      </c>
      <c r="E1408">
        <v>0</v>
      </c>
      <c r="G1408" t="s">
        <v>3464</v>
      </c>
      <c r="H1408" s="21">
        <v>45467.711673379628</v>
      </c>
      <c r="I1408" t="s">
        <v>5350</v>
      </c>
      <c r="J1408" t="s">
        <v>51</v>
      </c>
      <c r="K1408" t="b">
        <v>0</v>
      </c>
      <c r="N1408" t="s">
        <v>52</v>
      </c>
      <c r="O1408">
        <v>4.25</v>
      </c>
      <c r="Q1408">
        <v>4.25</v>
      </c>
      <c r="R1408">
        <v>6.3635999999999999</v>
      </c>
      <c r="S1408">
        <v>0</v>
      </c>
      <c r="T1408">
        <v>0</v>
      </c>
      <c r="X1408" t="s">
        <v>47</v>
      </c>
      <c r="Y1408">
        <v>24</v>
      </c>
      <c r="Z1408">
        <v>0</v>
      </c>
      <c r="AA1408">
        <v>70</v>
      </c>
      <c r="AB1408">
        <v>70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25</v>
      </c>
      <c r="AR1408">
        <v>47</v>
      </c>
      <c r="AS1408">
        <v>24</v>
      </c>
      <c r="AT1408">
        <v>0</v>
      </c>
      <c r="AU1408">
        <v>0</v>
      </c>
      <c r="AV1408">
        <v>0</v>
      </c>
      <c r="AW1408">
        <v>32</v>
      </c>
      <c r="AX1408">
        <v>28</v>
      </c>
      <c r="AY1408">
        <v>0</v>
      </c>
      <c r="AZ1408">
        <v>0</v>
      </c>
      <c r="BA1408">
        <v>2</v>
      </c>
      <c r="BB1408" t="s">
        <v>5362</v>
      </c>
      <c r="BG1408" t="e" cm="1">
        <f t="array" ref="BG1408">_xlfn.IFS(
  ISNUMBER(SEARCH("Ipad", Inventory[[#This Row],[Desc]])), "Apple")</f>
        <v>#N/A</v>
      </c>
    </row>
    <row r="1409" spans="1:59" x14ac:dyDescent="0.25">
      <c r="A1409">
        <v>125692</v>
      </c>
      <c r="B1409" t="s">
        <v>3465</v>
      </c>
      <c r="C1409" t="s">
        <v>2987</v>
      </c>
      <c r="D1409">
        <v>0</v>
      </c>
      <c r="E1409">
        <v>0</v>
      </c>
      <c r="G1409" t="s">
        <v>3466</v>
      </c>
      <c r="H1409" s="21">
        <v>45467.711673379628</v>
      </c>
      <c r="I1409" t="s">
        <v>5350</v>
      </c>
      <c r="J1409" t="s">
        <v>51</v>
      </c>
      <c r="K1409" t="b">
        <v>0</v>
      </c>
      <c r="N1409" t="s">
        <v>52</v>
      </c>
      <c r="O1409">
        <v>4.25</v>
      </c>
      <c r="Q1409">
        <v>4.25</v>
      </c>
      <c r="R1409">
        <v>6.3635999999999999</v>
      </c>
      <c r="S1409">
        <v>0</v>
      </c>
      <c r="T1409">
        <v>0</v>
      </c>
      <c r="X1409" t="s">
        <v>47</v>
      </c>
      <c r="Y1409">
        <v>23</v>
      </c>
      <c r="Z1409">
        <v>0</v>
      </c>
      <c r="AA1409">
        <v>50</v>
      </c>
      <c r="AB1409">
        <v>50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23</v>
      </c>
      <c r="AR1409">
        <v>47</v>
      </c>
      <c r="AS1409">
        <v>17</v>
      </c>
      <c r="AT1409">
        <v>4</v>
      </c>
      <c r="AU1409">
        <v>1</v>
      </c>
      <c r="AV1409">
        <v>0</v>
      </c>
      <c r="AW1409">
        <v>38</v>
      </c>
      <c r="AX1409">
        <v>25</v>
      </c>
      <c r="AY1409">
        <v>0</v>
      </c>
      <c r="AZ1409">
        <v>0</v>
      </c>
      <c r="BA1409">
        <v>2</v>
      </c>
      <c r="BB1409" t="s">
        <v>5362</v>
      </c>
      <c r="BG1409" t="e" cm="1">
        <f t="array" ref="BG1409">_xlfn.IFS(
  ISNUMBER(SEARCH("Ipad", Inventory[[#This Row],[Desc]])), "Apple")</f>
        <v>#N/A</v>
      </c>
    </row>
    <row r="1410" spans="1:59" x14ac:dyDescent="0.25">
      <c r="A1410">
        <v>125693</v>
      </c>
      <c r="B1410" t="s">
        <v>3467</v>
      </c>
      <c r="C1410" t="s">
        <v>2987</v>
      </c>
      <c r="D1410">
        <v>0</v>
      </c>
      <c r="E1410">
        <v>0</v>
      </c>
      <c r="G1410" t="s">
        <v>3468</v>
      </c>
      <c r="H1410" s="21">
        <v>45467.711673379628</v>
      </c>
      <c r="I1410" t="s">
        <v>5350</v>
      </c>
      <c r="J1410" t="s">
        <v>51</v>
      </c>
      <c r="K1410" t="b">
        <v>0</v>
      </c>
      <c r="N1410" t="s">
        <v>52</v>
      </c>
      <c r="O1410">
        <v>4.25</v>
      </c>
      <c r="Q1410">
        <v>4.25</v>
      </c>
      <c r="R1410">
        <v>6.3635999999999999</v>
      </c>
      <c r="S1410">
        <v>0</v>
      </c>
      <c r="T1410">
        <v>0</v>
      </c>
      <c r="X1410" t="s">
        <v>47</v>
      </c>
      <c r="Y1410">
        <v>22</v>
      </c>
      <c r="Z1410">
        <v>0</v>
      </c>
      <c r="AA1410">
        <v>50</v>
      </c>
      <c r="AB1410">
        <v>50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23</v>
      </c>
      <c r="AR1410">
        <v>42</v>
      </c>
      <c r="AS1410">
        <v>23</v>
      </c>
      <c r="AT1410">
        <v>3</v>
      </c>
      <c r="AU1410">
        <v>0</v>
      </c>
      <c r="AV1410">
        <v>0</v>
      </c>
      <c r="AW1410">
        <v>34</v>
      </c>
      <c r="AX1410">
        <v>30</v>
      </c>
      <c r="AY1410">
        <v>0</v>
      </c>
      <c r="AZ1410">
        <v>0</v>
      </c>
      <c r="BA1410">
        <v>2</v>
      </c>
      <c r="BB1410" t="s">
        <v>5362</v>
      </c>
      <c r="BG1410" t="e" cm="1">
        <f t="array" ref="BG1410">_xlfn.IFS(
  ISNUMBER(SEARCH("Ipad", Inventory[[#This Row],[Desc]])), "Apple")</f>
        <v>#N/A</v>
      </c>
    </row>
    <row r="1411" spans="1:59" x14ac:dyDescent="0.25">
      <c r="A1411">
        <v>125694</v>
      </c>
      <c r="B1411" t="s">
        <v>3469</v>
      </c>
      <c r="C1411" t="s">
        <v>2987</v>
      </c>
      <c r="D1411">
        <v>0</v>
      </c>
      <c r="E1411">
        <v>0</v>
      </c>
      <c r="G1411" t="s">
        <v>3446</v>
      </c>
      <c r="H1411" s="21">
        <v>45467.712558993058</v>
      </c>
      <c r="I1411" t="s">
        <v>5350</v>
      </c>
      <c r="J1411" t="s">
        <v>51</v>
      </c>
      <c r="K1411" t="b">
        <v>0</v>
      </c>
      <c r="N1411" t="s">
        <v>52</v>
      </c>
      <c r="O1411">
        <v>4.25</v>
      </c>
      <c r="Q1411">
        <v>4.25</v>
      </c>
      <c r="R1411">
        <v>0</v>
      </c>
      <c r="S1411">
        <v>0</v>
      </c>
      <c r="T1411">
        <v>0</v>
      </c>
      <c r="X1411" t="s">
        <v>47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5362</v>
      </c>
      <c r="BG1411" t="e" cm="1">
        <f t="array" ref="BG1411">_xlfn.IFS(
  ISNUMBER(SEARCH("Ipad", Inventory[[#This Row],[Desc]])), "Apple")</f>
        <v>#N/A</v>
      </c>
    </row>
    <row r="1412" spans="1:59" x14ac:dyDescent="0.25">
      <c r="A1412">
        <v>125695</v>
      </c>
      <c r="B1412" t="s">
        <v>3470</v>
      </c>
      <c r="C1412" t="s">
        <v>2987</v>
      </c>
      <c r="D1412">
        <v>0</v>
      </c>
      <c r="E1412">
        <v>0</v>
      </c>
      <c r="G1412" t="s">
        <v>3448</v>
      </c>
      <c r="H1412" s="21">
        <v>45467.712558993058</v>
      </c>
      <c r="I1412" t="s">
        <v>5350</v>
      </c>
      <c r="J1412" t="s">
        <v>51</v>
      </c>
      <c r="K1412" t="b">
        <v>0</v>
      </c>
      <c r="N1412" t="s">
        <v>52</v>
      </c>
      <c r="O1412">
        <v>4.25</v>
      </c>
      <c r="Q1412">
        <v>4.25</v>
      </c>
      <c r="R1412">
        <v>0</v>
      </c>
      <c r="S1412">
        <v>0</v>
      </c>
      <c r="T1412">
        <v>0</v>
      </c>
      <c r="X1412" t="s">
        <v>47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t="s">
        <v>5362</v>
      </c>
      <c r="BG1412" t="e" cm="1">
        <f t="array" ref="BG1412">_xlfn.IFS(
  ISNUMBER(SEARCH("Ipad", Inventory[[#This Row],[Desc]])), "Apple")</f>
        <v>#N/A</v>
      </c>
    </row>
    <row r="1413" spans="1:59" x14ac:dyDescent="0.25">
      <c r="A1413">
        <v>125696</v>
      </c>
      <c r="B1413" t="s">
        <v>3471</v>
      </c>
      <c r="C1413" t="s">
        <v>2987</v>
      </c>
      <c r="D1413">
        <v>0</v>
      </c>
      <c r="E1413">
        <v>0</v>
      </c>
      <c r="G1413" t="s">
        <v>3450</v>
      </c>
      <c r="H1413" s="21">
        <v>45467.712558993058</v>
      </c>
      <c r="I1413" t="s">
        <v>5350</v>
      </c>
      <c r="J1413" t="s">
        <v>51</v>
      </c>
      <c r="K1413" t="b">
        <v>0</v>
      </c>
      <c r="N1413" t="s">
        <v>52</v>
      </c>
      <c r="O1413">
        <v>4.25</v>
      </c>
      <c r="Q1413">
        <v>4.25</v>
      </c>
      <c r="R1413">
        <v>0</v>
      </c>
      <c r="S1413">
        <v>0</v>
      </c>
      <c r="T1413">
        <v>0</v>
      </c>
      <c r="X1413" t="s">
        <v>47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5362</v>
      </c>
      <c r="BG1413" t="e" cm="1">
        <f t="array" ref="BG1413">_xlfn.IFS(
  ISNUMBER(SEARCH("Ipad", Inventory[[#This Row],[Desc]])), "Apple")</f>
        <v>#N/A</v>
      </c>
    </row>
    <row r="1414" spans="1:59" x14ac:dyDescent="0.25">
      <c r="A1414">
        <v>125697</v>
      </c>
      <c r="B1414" t="s">
        <v>3472</v>
      </c>
      <c r="C1414" t="s">
        <v>2987</v>
      </c>
      <c r="D1414">
        <v>0</v>
      </c>
      <c r="E1414">
        <v>0</v>
      </c>
      <c r="G1414" t="s">
        <v>3452</v>
      </c>
      <c r="H1414" s="21">
        <v>45467.712558993058</v>
      </c>
      <c r="I1414" t="s">
        <v>5350</v>
      </c>
      <c r="J1414" t="s">
        <v>51</v>
      </c>
      <c r="K1414" t="b">
        <v>0</v>
      </c>
      <c r="N1414" t="s">
        <v>52</v>
      </c>
      <c r="O1414">
        <v>4.25</v>
      </c>
      <c r="Q1414">
        <v>4.25</v>
      </c>
      <c r="R1414">
        <v>0</v>
      </c>
      <c r="S1414">
        <v>0</v>
      </c>
      <c r="T1414">
        <v>0</v>
      </c>
      <c r="X1414" t="s">
        <v>47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5362</v>
      </c>
      <c r="BG1414" t="e" cm="1">
        <f t="array" ref="BG1414">_xlfn.IFS(
  ISNUMBER(SEARCH("Ipad", Inventory[[#This Row],[Desc]])), "Apple")</f>
        <v>#N/A</v>
      </c>
    </row>
    <row r="1415" spans="1:59" x14ac:dyDescent="0.25">
      <c r="A1415">
        <v>125698</v>
      </c>
      <c r="B1415" t="s">
        <v>3473</v>
      </c>
      <c r="C1415" t="s">
        <v>2987</v>
      </c>
      <c r="D1415">
        <v>0</v>
      </c>
      <c r="E1415">
        <v>0</v>
      </c>
      <c r="G1415" t="s">
        <v>3454</v>
      </c>
      <c r="H1415" s="21">
        <v>45467.712558993058</v>
      </c>
      <c r="I1415" t="s">
        <v>5350</v>
      </c>
      <c r="J1415" t="s">
        <v>51</v>
      </c>
      <c r="K1415" t="b">
        <v>0</v>
      </c>
      <c r="N1415" t="s">
        <v>52</v>
      </c>
      <c r="O1415">
        <v>4.25</v>
      </c>
      <c r="Q1415">
        <v>4.25</v>
      </c>
      <c r="R1415">
        <v>0</v>
      </c>
      <c r="S1415">
        <v>0</v>
      </c>
      <c r="T1415">
        <v>0</v>
      </c>
      <c r="X1415" t="s">
        <v>47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5362</v>
      </c>
      <c r="BG1415" t="e" cm="1">
        <f t="array" ref="BG1415">_xlfn.IFS(
  ISNUMBER(SEARCH("Ipad", Inventory[[#This Row],[Desc]])), "Apple")</f>
        <v>#N/A</v>
      </c>
    </row>
    <row r="1416" spans="1:59" x14ac:dyDescent="0.25">
      <c r="A1416">
        <v>125699</v>
      </c>
      <c r="B1416" t="s">
        <v>3474</v>
      </c>
      <c r="C1416" t="s">
        <v>2987</v>
      </c>
      <c r="D1416">
        <v>0</v>
      </c>
      <c r="E1416">
        <v>0</v>
      </c>
      <c r="G1416" t="s">
        <v>3456</v>
      </c>
      <c r="H1416" s="21">
        <v>45467.712558993058</v>
      </c>
      <c r="I1416" t="s">
        <v>5350</v>
      </c>
      <c r="J1416" t="s">
        <v>51</v>
      </c>
      <c r="K1416" t="b">
        <v>0</v>
      </c>
      <c r="N1416" t="s">
        <v>52</v>
      </c>
      <c r="O1416">
        <v>4.25</v>
      </c>
      <c r="Q1416">
        <v>4.25</v>
      </c>
      <c r="R1416">
        <v>0</v>
      </c>
      <c r="S1416">
        <v>0</v>
      </c>
      <c r="T1416">
        <v>0</v>
      </c>
      <c r="X1416" t="s">
        <v>47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5362</v>
      </c>
      <c r="BG1416" t="e" cm="1">
        <f t="array" ref="BG1416">_xlfn.IFS(
  ISNUMBER(SEARCH("Ipad", Inventory[[#This Row],[Desc]])), "Apple")</f>
        <v>#N/A</v>
      </c>
    </row>
    <row r="1417" spans="1:59" x14ac:dyDescent="0.25">
      <c r="A1417">
        <v>125700</v>
      </c>
      <c r="B1417" t="s">
        <v>3475</v>
      </c>
      <c r="C1417" t="s">
        <v>2987</v>
      </c>
      <c r="D1417">
        <v>0</v>
      </c>
      <c r="E1417">
        <v>0</v>
      </c>
      <c r="G1417" t="s">
        <v>3458</v>
      </c>
      <c r="H1417" s="21">
        <v>45467.712558993058</v>
      </c>
      <c r="I1417" t="s">
        <v>5350</v>
      </c>
      <c r="J1417" t="s">
        <v>51</v>
      </c>
      <c r="K1417" t="b">
        <v>0</v>
      </c>
      <c r="N1417" t="s">
        <v>52</v>
      </c>
      <c r="O1417">
        <v>4.25</v>
      </c>
      <c r="Q1417">
        <v>4.25</v>
      </c>
      <c r="R1417">
        <v>0</v>
      </c>
      <c r="S1417">
        <v>0</v>
      </c>
      <c r="T1417">
        <v>0</v>
      </c>
      <c r="X1417" t="s">
        <v>47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 t="s">
        <v>5362</v>
      </c>
      <c r="BG1417" t="e" cm="1">
        <f t="array" ref="BG1417">_xlfn.IFS(
  ISNUMBER(SEARCH("Ipad", Inventory[[#This Row],[Desc]])), "Apple")</f>
        <v>#N/A</v>
      </c>
    </row>
    <row r="1418" spans="1:59" x14ac:dyDescent="0.25">
      <c r="A1418">
        <v>125701</v>
      </c>
      <c r="B1418" t="s">
        <v>3476</v>
      </c>
      <c r="C1418" t="s">
        <v>2987</v>
      </c>
      <c r="D1418">
        <v>0</v>
      </c>
      <c r="E1418">
        <v>0</v>
      </c>
      <c r="G1418" t="s">
        <v>3460</v>
      </c>
      <c r="H1418" s="21">
        <v>45467.712558993058</v>
      </c>
      <c r="I1418" t="s">
        <v>5350</v>
      </c>
      <c r="J1418" t="s">
        <v>51</v>
      </c>
      <c r="K1418" t="b">
        <v>0</v>
      </c>
      <c r="N1418" t="s">
        <v>52</v>
      </c>
      <c r="O1418">
        <v>4.25</v>
      </c>
      <c r="Q1418">
        <v>4.25</v>
      </c>
      <c r="R1418">
        <v>0</v>
      </c>
      <c r="S1418">
        <v>0</v>
      </c>
      <c r="T1418">
        <v>0</v>
      </c>
      <c r="X1418" t="s">
        <v>47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5362</v>
      </c>
      <c r="BG1418" t="e" cm="1">
        <f t="array" ref="BG1418">_xlfn.IFS(
  ISNUMBER(SEARCH("Ipad", Inventory[[#This Row],[Desc]])), "Apple")</f>
        <v>#N/A</v>
      </c>
    </row>
    <row r="1419" spans="1:59" x14ac:dyDescent="0.25">
      <c r="A1419">
        <v>125702</v>
      </c>
      <c r="B1419" t="s">
        <v>3477</v>
      </c>
      <c r="C1419" t="s">
        <v>2987</v>
      </c>
      <c r="D1419">
        <v>0</v>
      </c>
      <c r="E1419">
        <v>0</v>
      </c>
      <c r="G1419" t="s">
        <v>3462</v>
      </c>
      <c r="H1419" s="21">
        <v>45467.712558993058</v>
      </c>
      <c r="I1419" t="s">
        <v>5350</v>
      </c>
      <c r="J1419" t="s">
        <v>51</v>
      </c>
      <c r="K1419" t="b">
        <v>0</v>
      </c>
      <c r="N1419" t="s">
        <v>52</v>
      </c>
      <c r="O1419">
        <v>4.25</v>
      </c>
      <c r="Q1419">
        <v>4.25</v>
      </c>
      <c r="R1419">
        <v>0</v>
      </c>
      <c r="S1419">
        <v>0</v>
      </c>
      <c r="T1419">
        <v>0</v>
      </c>
      <c r="X1419" t="s">
        <v>47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5362</v>
      </c>
      <c r="BG1419" t="e" cm="1">
        <f t="array" ref="BG1419">_xlfn.IFS(
  ISNUMBER(SEARCH("Ipad", Inventory[[#This Row],[Desc]])), "Apple")</f>
        <v>#N/A</v>
      </c>
    </row>
    <row r="1420" spans="1:59" x14ac:dyDescent="0.25">
      <c r="A1420">
        <v>125703</v>
      </c>
      <c r="B1420" t="s">
        <v>3478</v>
      </c>
      <c r="C1420" t="s">
        <v>2987</v>
      </c>
      <c r="D1420">
        <v>0</v>
      </c>
      <c r="E1420">
        <v>0</v>
      </c>
      <c r="G1420" t="s">
        <v>3464</v>
      </c>
      <c r="H1420" s="21">
        <v>45467.712558993058</v>
      </c>
      <c r="I1420" t="s">
        <v>5350</v>
      </c>
      <c r="J1420" t="s">
        <v>51</v>
      </c>
      <c r="K1420" t="b">
        <v>0</v>
      </c>
      <c r="N1420" t="s">
        <v>52</v>
      </c>
      <c r="O1420">
        <v>4.25</v>
      </c>
      <c r="Q1420">
        <v>4.25</v>
      </c>
      <c r="R1420">
        <v>6.3635999999999999</v>
      </c>
      <c r="S1420">
        <v>0</v>
      </c>
      <c r="T1420">
        <v>0</v>
      </c>
      <c r="X1420" t="s">
        <v>47</v>
      </c>
      <c r="Y1420">
        <v>-1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 t="s">
        <v>5362</v>
      </c>
      <c r="BG1420" t="e" cm="1">
        <f t="array" ref="BG1420">_xlfn.IFS(
  ISNUMBER(SEARCH("Ipad", Inventory[[#This Row],[Desc]])), "Apple")</f>
        <v>#N/A</v>
      </c>
    </row>
    <row r="1421" spans="1:59" x14ac:dyDescent="0.25">
      <c r="A1421">
        <v>125704</v>
      </c>
      <c r="B1421" t="s">
        <v>3479</v>
      </c>
      <c r="C1421" t="s">
        <v>2987</v>
      </c>
      <c r="D1421">
        <v>0</v>
      </c>
      <c r="E1421">
        <v>0</v>
      </c>
      <c r="G1421" t="s">
        <v>3466</v>
      </c>
      <c r="H1421" s="21">
        <v>45467.712558993058</v>
      </c>
      <c r="I1421" t="s">
        <v>5350</v>
      </c>
      <c r="J1421" t="s">
        <v>51</v>
      </c>
      <c r="K1421" t="b">
        <v>0</v>
      </c>
      <c r="N1421" t="s">
        <v>52</v>
      </c>
      <c r="O1421">
        <v>4.25</v>
      </c>
      <c r="Q1421">
        <v>4.25</v>
      </c>
      <c r="R1421">
        <v>0</v>
      </c>
      <c r="S1421">
        <v>0</v>
      </c>
      <c r="T1421">
        <v>0</v>
      </c>
      <c r="X1421" t="s">
        <v>47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 t="s">
        <v>5362</v>
      </c>
      <c r="BG1421" t="e" cm="1">
        <f t="array" ref="BG1421">_xlfn.IFS(
  ISNUMBER(SEARCH("Ipad", Inventory[[#This Row],[Desc]])), "Apple")</f>
        <v>#N/A</v>
      </c>
    </row>
    <row r="1422" spans="1:59" x14ac:dyDescent="0.25">
      <c r="A1422">
        <v>125705</v>
      </c>
      <c r="B1422" t="s">
        <v>3480</v>
      </c>
      <c r="C1422" t="s">
        <v>2987</v>
      </c>
      <c r="D1422">
        <v>0</v>
      </c>
      <c r="E1422">
        <v>0</v>
      </c>
      <c r="G1422" t="s">
        <v>3468</v>
      </c>
      <c r="H1422" s="21">
        <v>45467.712558993058</v>
      </c>
      <c r="I1422" t="s">
        <v>5350</v>
      </c>
      <c r="J1422" t="s">
        <v>51</v>
      </c>
      <c r="K1422" t="b">
        <v>0</v>
      </c>
      <c r="N1422" t="s">
        <v>52</v>
      </c>
      <c r="O1422">
        <v>4.25</v>
      </c>
      <c r="Q1422">
        <v>4.25</v>
      </c>
      <c r="R1422">
        <v>0</v>
      </c>
      <c r="S1422">
        <v>0</v>
      </c>
      <c r="T1422">
        <v>0</v>
      </c>
      <c r="X1422" t="s">
        <v>47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 t="s">
        <v>5362</v>
      </c>
      <c r="BG1422" t="e" cm="1">
        <f t="array" ref="BG1422">_xlfn.IFS(
  ISNUMBER(SEARCH("Ipad", Inventory[[#This Row],[Desc]])), "Apple")</f>
        <v>#N/A</v>
      </c>
    </row>
    <row r="1423" spans="1:59" x14ac:dyDescent="0.25">
      <c r="A1423">
        <v>125730</v>
      </c>
      <c r="B1423" t="s">
        <v>3531</v>
      </c>
      <c r="C1423" t="s">
        <v>2987</v>
      </c>
      <c r="D1423">
        <v>0</v>
      </c>
      <c r="E1423">
        <v>0</v>
      </c>
      <c r="G1423" t="s">
        <v>3532</v>
      </c>
      <c r="H1423" s="21">
        <v>45504.479617743054</v>
      </c>
      <c r="I1423" t="s">
        <v>5350</v>
      </c>
      <c r="J1423" t="s">
        <v>51</v>
      </c>
      <c r="K1423" t="b">
        <v>0</v>
      </c>
      <c r="N1423" t="s">
        <v>52</v>
      </c>
      <c r="O1423">
        <v>3.81</v>
      </c>
      <c r="Q1423">
        <v>3.81</v>
      </c>
      <c r="R1423">
        <v>5.9089999999999998</v>
      </c>
      <c r="S1423">
        <v>0</v>
      </c>
      <c r="T1423">
        <v>0</v>
      </c>
      <c r="X1423" t="s">
        <v>47</v>
      </c>
      <c r="Y1423">
        <v>106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81</v>
      </c>
      <c r="AT1423">
        <v>22</v>
      </c>
      <c r="AU1423">
        <v>28</v>
      </c>
      <c r="AV1423">
        <v>0</v>
      </c>
      <c r="AW1423">
        <v>41</v>
      </c>
      <c r="AX1423">
        <v>50</v>
      </c>
      <c r="AY1423">
        <v>18</v>
      </c>
      <c r="AZ1423">
        <v>31</v>
      </c>
      <c r="BA1423">
        <v>16</v>
      </c>
      <c r="BB1423" t="s">
        <v>5362</v>
      </c>
      <c r="BG1423" t="e" cm="1">
        <f t="array" ref="BG1423">_xlfn.IFS(
  ISNUMBER(SEARCH("Ipad", Inventory[[#This Row],[Desc]])), "Apple")</f>
        <v>#N/A</v>
      </c>
    </row>
    <row r="1424" spans="1:59" x14ac:dyDescent="0.25">
      <c r="A1424">
        <v>125731</v>
      </c>
      <c r="B1424" t="s">
        <v>3533</v>
      </c>
      <c r="C1424" t="s">
        <v>2987</v>
      </c>
      <c r="D1424">
        <v>0</v>
      </c>
      <c r="E1424">
        <v>0</v>
      </c>
      <c r="G1424" t="s">
        <v>3534</v>
      </c>
      <c r="H1424" s="21">
        <v>45504.479617743054</v>
      </c>
      <c r="I1424" t="s">
        <v>5350</v>
      </c>
      <c r="J1424" t="s">
        <v>51</v>
      </c>
      <c r="K1424" t="b">
        <v>0</v>
      </c>
      <c r="N1424" t="s">
        <v>52</v>
      </c>
      <c r="O1424">
        <v>3.81</v>
      </c>
      <c r="Q1424">
        <v>3.81</v>
      </c>
      <c r="R1424">
        <v>5.9089999999999998</v>
      </c>
      <c r="S1424">
        <v>0</v>
      </c>
      <c r="T1424">
        <v>0</v>
      </c>
      <c r="X1424" t="s">
        <v>47</v>
      </c>
      <c r="Y1424">
        <v>131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</v>
      </c>
      <c r="AS1424">
        <v>77</v>
      </c>
      <c r="AT1424">
        <v>11</v>
      </c>
      <c r="AU1424">
        <v>14</v>
      </c>
      <c r="AV1424">
        <v>15</v>
      </c>
      <c r="AW1424">
        <v>35</v>
      </c>
      <c r="AX1424">
        <v>26</v>
      </c>
      <c r="AY1424">
        <v>14</v>
      </c>
      <c r="AZ1424">
        <v>14</v>
      </c>
      <c r="BA1424">
        <v>10</v>
      </c>
      <c r="BB1424" t="s">
        <v>5362</v>
      </c>
      <c r="BG1424" t="e" cm="1">
        <f t="array" ref="BG1424">_xlfn.IFS(
  ISNUMBER(SEARCH("Ipad", Inventory[[#This Row],[Desc]])), "Apple")</f>
        <v>#N/A</v>
      </c>
    </row>
    <row r="1425" spans="1:59" x14ac:dyDescent="0.25">
      <c r="A1425">
        <v>125732</v>
      </c>
      <c r="B1425" t="s">
        <v>3535</v>
      </c>
      <c r="C1425" t="s">
        <v>2987</v>
      </c>
      <c r="D1425">
        <v>0</v>
      </c>
      <c r="E1425">
        <v>0</v>
      </c>
      <c r="G1425" t="s">
        <v>3536</v>
      </c>
      <c r="H1425" s="21">
        <v>45504.479617743054</v>
      </c>
      <c r="I1425" t="s">
        <v>5350</v>
      </c>
      <c r="J1425" t="s">
        <v>51</v>
      </c>
      <c r="K1425" t="b">
        <v>0</v>
      </c>
      <c r="N1425" t="s">
        <v>52</v>
      </c>
      <c r="O1425">
        <v>3.81</v>
      </c>
      <c r="Q1425">
        <v>3.81</v>
      </c>
      <c r="R1425">
        <v>5.9089999999999998</v>
      </c>
      <c r="S1425">
        <v>0</v>
      </c>
      <c r="T1425">
        <v>0</v>
      </c>
      <c r="X1425" t="s">
        <v>47</v>
      </c>
      <c r="Y1425">
        <v>132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</v>
      </c>
      <c r="AS1425">
        <v>73</v>
      </c>
      <c r="AT1425">
        <v>10</v>
      </c>
      <c r="AU1425">
        <v>7</v>
      </c>
      <c r="AV1425">
        <v>0</v>
      </c>
      <c r="AW1425">
        <v>32</v>
      </c>
      <c r="AX1425">
        <v>41</v>
      </c>
      <c r="AY1425">
        <v>18</v>
      </c>
      <c r="AZ1425">
        <v>15</v>
      </c>
      <c r="BA1425">
        <v>16</v>
      </c>
      <c r="BB1425" t="s">
        <v>5362</v>
      </c>
      <c r="BG1425" t="e" cm="1">
        <f t="array" ref="BG1425">_xlfn.IFS(
  ISNUMBER(SEARCH("Ipad", Inventory[[#This Row],[Desc]])), "Apple")</f>
        <v>#N/A</v>
      </c>
    </row>
    <row r="1426" spans="1:59" x14ac:dyDescent="0.25">
      <c r="A1426">
        <v>125733</v>
      </c>
      <c r="B1426" t="s">
        <v>3537</v>
      </c>
      <c r="C1426" t="s">
        <v>2987</v>
      </c>
      <c r="D1426">
        <v>0</v>
      </c>
      <c r="E1426">
        <v>0</v>
      </c>
      <c r="G1426" t="s">
        <v>3538</v>
      </c>
      <c r="H1426" s="21">
        <v>45504.479617743054</v>
      </c>
      <c r="I1426" t="s">
        <v>5350</v>
      </c>
      <c r="J1426" t="s">
        <v>51</v>
      </c>
      <c r="K1426" t="b">
        <v>0</v>
      </c>
      <c r="N1426" t="s">
        <v>52</v>
      </c>
      <c r="O1426">
        <v>3.81</v>
      </c>
      <c r="Q1426">
        <v>3.81</v>
      </c>
      <c r="R1426">
        <v>5.9089999999999998</v>
      </c>
      <c r="S1426">
        <v>0</v>
      </c>
      <c r="T1426">
        <v>0</v>
      </c>
      <c r="X1426" t="s">
        <v>47</v>
      </c>
      <c r="Y1426">
        <v>42</v>
      </c>
      <c r="Z1426">
        <v>0</v>
      </c>
      <c r="AA1426">
        <v>50</v>
      </c>
      <c r="AB1426">
        <v>50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81</v>
      </c>
      <c r="AT1426">
        <v>12</v>
      </c>
      <c r="AU1426">
        <v>6</v>
      </c>
      <c r="AV1426">
        <v>0</v>
      </c>
      <c r="AW1426">
        <v>28</v>
      </c>
      <c r="AX1426">
        <v>64</v>
      </c>
      <c r="AY1426">
        <v>23</v>
      </c>
      <c r="AZ1426">
        <v>22</v>
      </c>
      <c r="BA1426">
        <v>22</v>
      </c>
      <c r="BB1426" t="s">
        <v>5362</v>
      </c>
      <c r="BG1426" t="e" cm="1">
        <f t="array" ref="BG1426">_xlfn.IFS(
  ISNUMBER(SEARCH("Ipad", Inventory[[#This Row],[Desc]])), "Apple")</f>
        <v>#N/A</v>
      </c>
    </row>
    <row r="1427" spans="1:59" x14ac:dyDescent="0.25">
      <c r="A1427">
        <v>125734</v>
      </c>
      <c r="B1427" t="s">
        <v>3539</v>
      </c>
      <c r="C1427" t="s">
        <v>2987</v>
      </c>
      <c r="D1427">
        <v>0</v>
      </c>
      <c r="E1427">
        <v>0</v>
      </c>
      <c r="G1427" t="s">
        <v>3540</v>
      </c>
      <c r="H1427" s="21">
        <v>45504.479617743054</v>
      </c>
      <c r="I1427" t="s">
        <v>5350</v>
      </c>
      <c r="J1427" t="s">
        <v>51</v>
      </c>
      <c r="K1427" t="b">
        <v>0</v>
      </c>
      <c r="N1427" t="s">
        <v>52</v>
      </c>
      <c r="O1427">
        <v>3.81</v>
      </c>
      <c r="Q1427">
        <v>3.81</v>
      </c>
      <c r="R1427">
        <v>5.9089999999999998</v>
      </c>
      <c r="S1427">
        <v>0</v>
      </c>
      <c r="T1427">
        <v>0</v>
      </c>
      <c r="X1427" t="s">
        <v>47</v>
      </c>
      <c r="Y1427">
        <v>81</v>
      </c>
      <c r="Z1427">
        <v>0</v>
      </c>
      <c r="AA1427">
        <v>49</v>
      </c>
      <c r="AB1427">
        <v>49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</v>
      </c>
      <c r="AS1427">
        <v>74</v>
      </c>
      <c r="AT1427">
        <v>18</v>
      </c>
      <c r="AU1427">
        <v>0</v>
      </c>
      <c r="AV1427">
        <v>0</v>
      </c>
      <c r="AW1427">
        <v>24</v>
      </c>
      <c r="AX1427">
        <v>56</v>
      </c>
      <c r="AY1427">
        <v>16</v>
      </c>
      <c r="AZ1427">
        <v>13</v>
      </c>
      <c r="BA1427">
        <v>16</v>
      </c>
      <c r="BB1427" t="s">
        <v>5362</v>
      </c>
      <c r="BG1427" t="e" cm="1">
        <f t="array" ref="BG1427">_xlfn.IFS(
  ISNUMBER(SEARCH("Ipad", Inventory[[#This Row],[Desc]])), "Apple")</f>
        <v>#N/A</v>
      </c>
    </row>
    <row r="1428" spans="1:59" x14ac:dyDescent="0.25">
      <c r="A1428">
        <v>125735</v>
      </c>
      <c r="B1428" t="s">
        <v>3541</v>
      </c>
      <c r="C1428" t="s">
        <v>2987</v>
      </c>
      <c r="D1428">
        <v>0</v>
      </c>
      <c r="E1428">
        <v>0</v>
      </c>
      <c r="G1428" t="s">
        <v>3542</v>
      </c>
      <c r="H1428" s="21">
        <v>45504.479617743054</v>
      </c>
      <c r="I1428" t="s">
        <v>5350</v>
      </c>
      <c r="J1428" t="s">
        <v>51</v>
      </c>
      <c r="K1428" t="b">
        <v>0</v>
      </c>
      <c r="N1428" t="s">
        <v>52</v>
      </c>
      <c r="O1428">
        <v>3.81</v>
      </c>
      <c r="Q1428">
        <v>3.81</v>
      </c>
      <c r="R1428">
        <v>5.9089999999999998</v>
      </c>
      <c r="S1428">
        <v>0</v>
      </c>
      <c r="T1428">
        <v>0</v>
      </c>
      <c r="X1428" t="s">
        <v>47</v>
      </c>
      <c r="Y1428">
        <v>66</v>
      </c>
      <c r="Z1428">
        <v>0</v>
      </c>
      <c r="AA1428">
        <v>50</v>
      </c>
      <c r="AB1428">
        <v>50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2</v>
      </c>
      <c r="AS1428">
        <v>78</v>
      </c>
      <c r="AT1428">
        <v>14</v>
      </c>
      <c r="AU1428">
        <v>2</v>
      </c>
      <c r="AV1428">
        <v>0</v>
      </c>
      <c r="AW1428">
        <v>22</v>
      </c>
      <c r="AX1428">
        <v>46</v>
      </c>
      <c r="AY1428">
        <v>15</v>
      </c>
      <c r="AZ1428">
        <v>4</v>
      </c>
      <c r="BA1428">
        <v>3</v>
      </c>
      <c r="BB1428" t="s">
        <v>5362</v>
      </c>
      <c r="BG1428" t="e" cm="1">
        <f t="array" ref="BG1428">_xlfn.IFS(
  ISNUMBER(SEARCH("Ipad", Inventory[[#This Row],[Desc]])), "Apple")</f>
        <v>#N/A</v>
      </c>
    </row>
    <row r="1429" spans="1:59" x14ac:dyDescent="0.25">
      <c r="A1429">
        <v>125736</v>
      </c>
      <c r="B1429" t="s">
        <v>3543</v>
      </c>
      <c r="C1429" t="s">
        <v>2987</v>
      </c>
      <c r="D1429">
        <v>0</v>
      </c>
      <c r="E1429">
        <v>0</v>
      </c>
      <c r="G1429" t="s">
        <v>3544</v>
      </c>
      <c r="H1429" s="21">
        <v>45504.479617743054</v>
      </c>
      <c r="I1429" t="s">
        <v>5350</v>
      </c>
      <c r="J1429" t="s">
        <v>51</v>
      </c>
      <c r="K1429" t="b">
        <v>0</v>
      </c>
      <c r="N1429" t="s">
        <v>52</v>
      </c>
      <c r="O1429">
        <v>3.81</v>
      </c>
      <c r="Q1429">
        <v>3.81</v>
      </c>
      <c r="R1429">
        <v>5.9089999999999998</v>
      </c>
      <c r="S1429">
        <v>0</v>
      </c>
      <c r="T1429">
        <v>0</v>
      </c>
      <c r="X1429" t="s">
        <v>47</v>
      </c>
      <c r="Y1429">
        <v>55</v>
      </c>
      <c r="Z1429">
        <v>0</v>
      </c>
      <c r="AA1429">
        <v>150</v>
      </c>
      <c r="AB1429">
        <v>150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5</v>
      </c>
      <c r="AS1429">
        <v>87</v>
      </c>
      <c r="AT1429">
        <v>19</v>
      </c>
      <c r="AU1429">
        <v>25</v>
      </c>
      <c r="AV1429">
        <v>30</v>
      </c>
      <c r="AW1429">
        <v>49</v>
      </c>
      <c r="AX1429">
        <v>29</v>
      </c>
      <c r="AY1429">
        <v>0</v>
      </c>
      <c r="AZ1429">
        <v>0</v>
      </c>
      <c r="BA1429">
        <v>5</v>
      </c>
      <c r="BB1429" t="s">
        <v>5362</v>
      </c>
      <c r="BG1429" t="e" cm="1">
        <f t="array" ref="BG1429">_xlfn.IFS(
  ISNUMBER(SEARCH("Ipad", Inventory[[#This Row],[Desc]])), "Apple")</f>
        <v>#N/A</v>
      </c>
    </row>
    <row r="1430" spans="1:59" x14ac:dyDescent="0.25">
      <c r="A1430">
        <v>125737</v>
      </c>
      <c r="B1430" t="s">
        <v>3545</v>
      </c>
      <c r="C1430" t="s">
        <v>2987</v>
      </c>
      <c r="D1430">
        <v>0</v>
      </c>
      <c r="E1430">
        <v>0</v>
      </c>
      <c r="G1430" t="s">
        <v>3546</v>
      </c>
      <c r="H1430" s="21">
        <v>45504.479617743054</v>
      </c>
      <c r="I1430" t="s">
        <v>5350</v>
      </c>
      <c r="J1430" t="s">
        <v>51</v>
      </c>
      <c r="K1430" t="b">
        <v>0</v>
      </c>
      <c r="N1430" t="s">
        <v>52</v>
      </c>
      <c r="O1430">
        <v>3.81</v>
      </c>
      <c r="Q1430">
        <v>3.81</v>
      </c>
      <c r="R1430">
        <v>5.9089999999999998</v>
      </c>
      <c r="S1430">
        <v>0</v>
      </c>
      <c r="T1430">
        <v>0</v>
      </c>
      <c r="X1430" t="s">
        <v>47</v>
      </c>
      <c r="Y1430">
        <v>39</v>
      </c>
      <c r="Z1430">
        <v>0</v>
      </c>
      <c r="AA1430">
        <v>147</v>
      </c>
      <c r="AB1430">
        <v>147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</v>
      </c>
      <c r="AS1430">
        <v>83</v>
      </c>
      <c r="AT1430">
        <v>39</v>
      </c>
      <c r="AU1430">
        <v>16</v>
      </c>
      <c r="AV1430">
        <v>14</v>
      </c>
      <c r="AW1430">
        <v>25</v>
      </c>
      <c r="AX1430">
        <v>29</v>
      </c>
      <c r="AY1430">
        <v>29</v>
      </c>
      <c r="AZ1430">
        <v>12</v>
      </c>
      <c r="BA1430">
        <v>3</v>
      </c>
      <c r="BB1430" t="s">
        <v>5362</v>
      </c>
      <c r="BG1430" t="e" cm="1">
        <f t="array" ref="BG1430">_xlfn.IFS(
  ISNUMBER(SEARCH("Ipad", Inventory[[#This Row],[Desc]])), "Apple")</f>
        <v>#N/A</v>
      </c>
    </row>
    <row r="1431" spans="1:59" x14ac:dyDescent="0.25">
      <c r="A1431">
        <v>125738</v>
      </c>
      <c r="B1431" t="s">
        <v>3547</v>
      </c>
      <c r="C1431" t="s">
        <v>2987</v>
      </c>
      <c r="D1431">
        <v>0</v>
      </c>
      <c r="E1431">
        <v>0</v>
      </c>
      <c r="G1431" t="s">
        <v>3548</v>
      </c>
      <c r="H1431" s="21">
        <v>45504.479617743054</v>
      </c>
      <c r="I1431" t="s">
        <v>5350</v>
      </c>
      <c r="J1431" t="s">
        <v>51</v>
      </c>
      <c r="K1431" t="b">
        <v>0</v>
      </c>
      <c r="N1431" t="s">
        <v>52</v>
      </c>
      <c r="O1431">
        <v>3.81</v>
      </c>
      <c r="Q1431">
        <v>3.81</v>
      </c>
      <c r="R1431">
        <v>5.9089999999999998</v>
      </c>
      <c r="S1431">
        <v>0</v>
      </c>
      <c r="T1431">
        <v>0</v>
      </c>
      <c r="X1431" t="s">
        <v>47</v>
      </c>
      <c r="Y1431">
        <v>49</v>
      </c>
      <c r="Z1431">
        <v>0</v>
      </c>
      <c r="AA1431">
        <v>50</v>
      </c>
      <c r="AB1431">
        <v>50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</v>
      </c>
      <c r="AS1431">
        <v>77</v>
      </c>
      <c r="AT1431">
        <v>12</v>
      </c>
      <c r="AU1431">
        <v>23</v>
      </c>
      <c r="AV1431">
        <v>19</v>
      </c>
      <c r="AW1431">
        <v>29</v>
      </c>
      <c r="AX1431">
        <v>13</v>
      </c>
      <c r="AY1431">
        <v>27</v>
      </c>
      <c r="AZ1431">
        <v>28</v>
      </c>
      <c r="BA1431">
        <v>20</v>
      </c>
      <c r="BB1431" t="s">
        <v>5362</v>
      </c>
      <c r="BG1431" t="e" cm="1">
        <f t="array" ref="BG1431">_xlfn.IFS(
  ISNUMBER(SEARCH("Ipad", Inventory[[#This Row],[Desc]])), "Apple")</f>
        <v>#N/A</v>
      </c>
    </row>
    <row r="1432" spans="1:59" x14ac:dyDescent="0.25">
      <c r="A1432">
        <v>125739</v>
      </c>
      <c r="B1432" t="s">
        <v>3549</v>
      </c>
      <c r="C1432" t="s">
        <v>2987</v>
      </c>
      <c r="D1432">
        <v>0</v>
      </c>
      <c r="E1432">
        <v>0</v>
      </c>
      <c r="G1432" t="s">
        <v>3550</v>
      </c>
      <c r="H1432" s="21">
        <v>45504.479617743054</v>
      </c>
      <c r="I1432" t="s">
        <v>5350</v>
      </c>
      <c r="J1432" t="s">
        <v>51</v>
      </c>
      <c r="K1432" t="b">
        <v>0</v>
      </c>
      <c r="N1432" t="s">
        <v>52</v>
      </c>
      <c r="O1432">
        <v>3.81</v>
      </c>
      <c r="Q1432">
        <v>3.81</v>
      </c>
      <c r="R1432">
        <v>5.9089999999999998</v>
      </c>
      <c r="S1432">
        <v>0</v>
      </c>
      <c r="T1432">
        <v>0</v>
      </c>
      <c r="X1432" t="s">
        <v>47</v>
      </c>
      <c r="Y1432">
        <v>13</v>
      </c>
      <c r="Z1432">
        <v>0</v>
      </c>
      <c r="AA1432">
        <v>150</v>
      </c>
      <c r="AB1432">
        <v>150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</v>
      </c>
      <c r="AS1432">
        <v>85</v>
      </c>
      <c r="AT1432">
        <v>8</v>
      </c>
      <c r="AU1432">
        <v>2</v>
      </c>
      <c r="AV1432">
        <v>0</v>
      </c>
      <c r="AW1432">
        <v>35</v>
      </c>
      <c r="AX1432">
        <v>54</v>
      </c>
      <c r="AY1432">
        <v>0</v>
      </c>
      <c r="AZ1432">
        <v>0</v>
      </c>
      <c r="BA1432">
        <v>8</v>
      </c>
      <c r="BB1432" t="s">
        <v>5362</v>
      </c>
      <c r="BG1432" t="e" cm="1">
        <f t="array" ref="BG1432">_xlfn.IFS(
  ISNUMBER(SEARCH("Ipad", Inventory[[#This Row],[Desc]])), "Apple")</f>
        <v>#N/A</v>
      </c>
    </row>
    <row r="1433" spans="1:59" x14ac:dyDescent="0.25">
      <c r="A1433">
        <v>125740</v>
      </c>
      <c r="B1433" t="s">
        <v>3551</v>
      </c>
      <c r="C1433" t="s">
        <v>2987</v>
      </c>
      <c r="D1433">
        <v>0</v>
      </c>
      <c r="E1433">
        <v>0</v>
      </c>
      <c r="G1433" t="s">
        <v>3552</v>
      </c>
      <c r="H1433" s="21">
        <v>45504.479617743054</v>
      </c>
      <c r="I1433" t="s">
        <v>5350</v>
      </c>
      <c r="J1433" t="s">
        <v>51</v>
      </c>
      <c r="K1433" t="b">
        <v>0</v>
      </c>
      <c r="N1433" t="s">
        <v>52</v>
      </c>
      <c r="O1433">
        <v>3.81</v>
      </c>
      <c r="Q1433">
        <v>3.81</v>
      </c>
      <c r="R1433">
        <v>5.9089999999999998</v>
      </c>
      <c r="S1433">
        <v>0</v>
      </c>
      <c r="T1433">
        <v>0</v>
      </c>
      <c r="X1433" t="s">
        <v>47</v>
      </c>
      <c r="Y1433">
        <v>19</v>
      </c>
      <c r="Z1433">
        <v>1</v>
      </c>
      <c r="AA1433">
        <v>135</v>
      </c>
      <c r="AB1433">
        <v>135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</v>
      </c>
      <c r="AS1433">
        <v>76</v>
      </c>
      <c r="AT1433">
        <v>10</v>
      </c>
      <c r="AU1433">
        <v>4</v>
      </c>
      <c r="AV1433">
        <v>0</v>
      </c>
      <c r="AW1433">
        <v>34</v>
      </c>
      <c r="AX1433">
        <v>54</v>
      </c>
      <c r="AY1433">
        <v>0</v>
      </c>
      <c r="AZ1433">
        <v>0</v>
      </c>
      <c r="BA1433">
        <v>6</v>
      </c>
      <c r="BB1433" t="s">
        <v>5362</v>
      </c>
      <c r="BG1433" t="e" cm="1">
        <f t="array" ref="BG1433">_xlfn.IFS(
  ISNUMBER(SEARCH("Ipad", Inventory[[#This Row],[Desc]])), "Apple")</f>
        <v>#N/A</v>
      </c>
    </row>
    <row r="1434" spans="1:59" x14ac:dyDescent="0.25">
      <c r="A1434">
        <v>125741</v>
      </c>
      <c r="B1434" t="s">
        <v>3553</v>
      </c>
      <c r="C1434" t="s">
        <v>2987</v>
      </c>
      <c r="D1434">
        <v>0</v>
      </c>
      <c r="E1434">
        <v>0</v>
      </c>
      <c r="G1434" t="s">
        <v>3554</v>
      </c>
      <c r="H1434" s="21">
        <v>45504.479617743054</v>
      </c>
      <c r="I1434" t="s">
        <v>5350</v>
      </c>
      <c r="J1434" t="s">
        <v>51</v>
      </c>
      <c r="K1434" t="b">
        <v>0</v>
      </c>
      <c r="N1434" t="s">
        <v>52</v>
      </c>
      <c r="O1434">
        <v>3.81</v>
      </c>
      <c r="Q1434">
        <v>3.81</v>
      </c>
      <c r="R1434">
        <v>5.9089999999999998</v>
      </c>
      <c r="S1434">
        <v>0</v>
      </c>
      <c r="T1434">
        <v>0</v>
      </c>
      <c r="X1434" t="s">
        <v>47</v>
      </c>
      <c r="Y1434">
        <v>12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</v>
      </c>
      <c r="AS1434">
        <v>76</v>
      </c>
      <c r="AT1434">
        <v>21</v>
      </c>
      <c r="AU1434">
        <v>2</v>
      </c>
      <c r="AV1434">
        <v>0</v>
      </c>
      <c r="AW1434">
        <v>32</v>
      </c>
      <c r="AX1434">
        <v>50</v>
      </c>
      <c r="AY1434">
        <v>5</v>
      </c>
      <c r="AZ1434">
        <v>0</v>
      </c>
      <c r="BA1434">
        <v>0</v>
      </c>
      <c r="BB1434" t="s">
        <v>5362</v>
      </c>
      <c r="BG1434" t="e" cm="1">
        <f t="array" ref="BG1434">_xlfn.IFS(
  ISNUMBER(SEARCH("Ipad", Inventory[[#This Row],[Desc]])), "Apple")</f>
        <v>#N/A</v>
      </c>
    </row>
    <row r="1435" spans="1:59" x14ac:dyDescent="0.25">
      <c r="A1435">
        <v>125742</v>
      </c>
      <c r="B1435" t="s">
        <v>3555</v>
      </c>
      <c r="C1435" t="s">
        <v>2987</v>
      </c>
      <c r="D1435">
        <v>0</v>
      </c>
      <c r="E1435">
        <v>0</v>
      </c>
      <c r="G1435" t="s">
        <v>3556</v>
      </c>
      <c r="H1435" s="21">
        <v>45504.479617743054</v>
      </c>
      <c r="I1435" t="s">
        <v>5350</v>
      </c>
      <c r="J1435" t="s">
        <v>51</v>
      </c>
      <c r="K1435" t="b">
        <v>0</v>
      </c>
      <c r="N1435" t="s">
        <v>52</v>
      </c>
      <c r="O1435">
        <v>3.81</v>
      </c>
      <c r="Q1435">
        <v>3.81</v>
      </c>
      <c r="R1435">
        <v>5.9089999999999998</v>
      </c>
      <c r="S1435">
        <v>0</v>
      </c>
      <c r="T1435">
        <v>0</v>
      </c>
      <c r="X1435" t="s">
        <v>47</v>
      </c>
      <c r="Y1435">
        <v>20</v>
      </c>
      <c r="Z1435">
        <v>0</v>
      </c>
      <c r="AA1435">
        <v>100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75</v>
      </c>
      <c r="AT1435">
        <v>8</v>
      </c>
      <c r="AU1435">
        <v>2</v>
      </c>
      <c r="AV1435">
        <v>0</v>
      </c>
      <c r="AW1435">
        <v>38</v>
      </c>
      <c r="AX1435">
        <v>47</v>
      </c>
      <c r="AY1435">
        <v>0</v>
      </c>
      <c r="AZ1435">
        <v>0</v>
      </c>
      <c r="BA1435">
        <v>2</v>
      </c>
      <c r="BB1435" t="s">
        <v>5362</v>
      </c>
      <c r="BG1435" t="e" cm="1">
        <f t="array" ref="BG1435">_xlfn.IFS(
  ISNUMBER(SEARCH("Ipad", Inventory[[#This Row],[Desc]])), "Apple")</f>
        <v>#N/A</v>
      </c>
    </row>
    <row r="1436" spans="1:59" x14ac:dyDescent="0.25">
      <c r="A1436">
        <v>125743</v>
      </c>
      <c r="B1436" t="s">
        <v>3557</v>
      </c>
      <c r="C1436" t="s">
        <v>2987</v>
      </c>
      <c r="D1436">
        <v>0</v>
      </c>
      <c r="E1436">
        <v>0</v>
      </c>
      <c r="G1436" t="s">
        <v>3558</v>
      </c>
      <c r="H1436" s="21">
        <v>45504.479617743054</v>
      </c>
      <c r="I1436" t="s">
        <v>5350</v>
      </c>
      <c r="J1436" t="s">
        <v>51</v>
      </c>
      <c r="K1436" t="b">
        <v>0</v>
      </c>
      <c r="N1436" t="s">
        <v>52</v>
      </c>
      <c r="O1436">
        <v>3.81</v>
      </c>
      <c r="Q1436">
        <v>3.81</v>
      </c>
      <c r="R1436">
        <v>5.9089999999999998</v>
      </c>
      <c r="S1436">
        <v>0</v>
      </c>
      <c r="T1436">
        <v>0</v>
      </c>
      <c r="X1436" t="s">
        <v>47</v>
      </c>
      <c r="Y1436">
        <v>21</v>
      </c>
      <c r="Z1436">
        <v>0</v>
      </c>
      <c r="AA1436">
        <v>100</v>
      </c>
      <c r="AB1436">
        <v>100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</v>
      </c>
      <c r="AS1436">
        <v>68</v>
      </c>
      <c r="AT1436">
        <v>13</v>
      </c>
      <c r="AU1436">
        <v>7</v>
      </c>
      <c r="AV1436">
        <v>0</v>
      </c>
      <c r="AW1436">
        <v>33</v>
      </c>
      <c r="AX1436">
        <v>38</v>
      </c>
      <c r="AY1436">
        <v>10</v>
      </c>
      <c r="AZ1436">
        <v>7</v>
      </c>
      <c r="BA1436">
        <v>2</v>
      </c>
      <c r="BB1436" t="s">
        <v>5362</v>
      </c>
      <c r="BG1436" t="e" cm="1">
        <f t="array" ref="BG1436">_xlfn.IFS(
  ISNUMBER(SEARCH("Ipad", Inventory[[#This Row],[Desc]])), "Apple")</f>
        <v>#N/A</v>
      </c>
    </row>
    <row r="1437" spans="1:59" x14ac:dyDescent="0.25">
      <c r="A1437">
        <v>125744</v>
      </c>
      <c r="B1437" t="s">
        <v>3559</v>
      </c>
      <c r="C1437" t="s">
        <v>2987</v>
      </c>
      <c r="D1437">
        <v>0</v>
      </c>
      <c r="E1437">
        <v>0</v>
      </c>
      <c r="G1437" t="s">
        <v>3560</v>
      </c>
      <c r="H1437" s="21">
        <v>45504.479617743054</v>
      </c>
      <c r="I1437" t="s">
        <v>5350</v>
      </c>
      <c r="J1437" t="s">
        <v>51</v>
      </c>
      <c r="K1437" t="b">
        <v>0</v>
      </c>
      <c r="N1437" t="s">
        <v>52</v>
      </c>
      <c r="O1437">
        <v>3.81</v>
      </c>
      <c r="Q1437">
        <v>3.81</v>
      </c>
      <c r="R1437">
        <v>5.9089999999999998</v>
      </c>
      <c r="S1437">
        <v>0</v>
      </c>
      <c r="T1437">
        <v>0</v>
      </c>
      <c r="X1437" t="s">
        <v>47</v>
      </c>
      <c r="Y1437">
        <v>16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</v>
      </c>
      <c r="AS1437">
        <v>73</v>
      </c>
      <c r="AT1437">
        <v>14</v>
      </c>
      <c r="AU1437">
        <v>3</v>
      </c>
      <c r="AV1437">
        <v>0</v>
      </c>
      <c r="AW1437">
        <v>36</v>
      </c>
      <c r="AX1437">
        <v>33</v>
      </c>
      <c r="AY1437">
        <v>9</v>
      </c>
      <c r="AZ1437">
        <v>6</v>
      </c>
      <c r="BA1437">
        <v>0</v>
      </c>
      <c r="BB1437" t="s">
        <v>5362</v>
      </c>
      <c r="BG1437" t="e" cm="1">
        <f t="array" ref="BG1437">_xlfn.IFS(
  ISNUMBER(SEARCH("Ipad", Inventory[[#This Row],[Desc]])), "Apple")</f>
        <v>#N/A</v>
      </c>
    </row>
    <row r="1438" spans="1:59" x14ac:dyDescent="0.25">
      <c r="A1438">
        <v>125745</v>
      </c>
      <c r="B1438" t="s">
        <v>3561</v>
      </c>
      <c r="C1438" t="s">
        <v>2987</v>
      </c>
      <c r="D1438">
        <v>0</v>
      </c>
      <c r="E1438">
        <v>0</v>
      </c>
      <c r="G1438" t="s">
        <v>3562</v>
      </c>
      <c r="H1438" s="21">
        <v>45504.479617743054</v>
      </c>
      <c r="I1438" t="s">
        <v>5350</v>
      </c>
      <c r="J1438" t="s">
        <v>51</v>
      </c>
      <c r="K1438" t="b">
        <v>0</v>
      </c>
      <c r="N1438" t="s">
        <v>52</v>
      </c>
      <c r="O1438">
        <v>3.81</v>
      </c>
      <c r="Q1438">
        <v>3.81</v>
      </c>
      <c r="R1438">
        <v>5.9089999999999998</v>
      </c>
      <c r="S1438">
        <v>0</v>
      </c>
      <c r="T1438">
        <v>0</v>
      </c>
      <c r="X1438" t="s">
        <v>47</v>
      </c>
      <c r="Y1438">
        <v>21</v>
      </c>
      <c r="Z1438">
        <v>0</v>
      </c>
      <c r="AA1438">
        <v>98</v>
      </c>
      <c r="AB1438">
        <v>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</v>
      </c>
      <c r="AS1438">
        <v>73</v>
      </c>
      <c r="AT1438">
        <v>27</v>
      </c>
      <c r="AU1438">
        <v>27</v>
      </c>
      <c r="AV1438">
        <v>35</v>
      </c>
      <c r="AW1438">
        <v>21</v>
      </c>
      <c r="AX1438">
        <v>44</v>
      </c>
      <c r="AY1438">
        <v>0</v>
      </c>
      <c r="AZ1438">
        <v>0</v>
      </c>
      <c r="BA1438">
        <v>7</v>
      </c>
      <c r="BB1438" t="s">
        <v>5362</v>
      </c>
      <c r="BG1438" t="e" cm="1">
        <f t="array" ref="BG1438">_xlfn.IFS(
  ISNUMBER(SEARCH("Ipad", Inventory[[#This Row],[Desc]])), "Apple")</f>
        <v>#N/A</v>
      </c>
    </row>
    <row r="1439" spans="1:59" x14ac:dyDescent="0.25">
      <c r="A1439">
        <v>125746</v>
      </c>
      <c r="B1439" t="s">
        <v>3563</v>
      </c>
      <c r="C1439" t="s">
        <v>2987</v>
      </c>
      <c r="D1439">
        <v>0</v>
      </c>
      <c r="E1439">
        <v>0</v>
      </c>
      <c r="G1439" t="s">
        <v>3564</v>
      </c>
      <c r="H1439" s="21">
        <v>45504.479617939818</v>
      </c>
      <c r="I1439" t="s">
        <v>5350</v>
      </c>
      <c r="J1439" t="s">
        <v>51</v>
      </c>
      <c r="K1439" t="b">
        <v>0</v>
      </c>
      <c r="N1439" t="s">
        <v>52</v>
      </c>
      <c r="O1439">
        <v>3.81</v>
      </c>
      <c r="Q1439">
        <v>3.81</v>
      </c>
      <c r="R1439">
        <v>5.9089999999999998</v>
      </c>
      <c r="S1439">
        <v>0</v>
      </c>
      <c r="T1439">
        <v>0</v>
      </c>
      <c r="X1439" t="s">
        <v>47</v>
      </c>
      <c r="Y1439">
        <v>20</v>
      </c>
      <c r="Z1439">
        <v>0</v>
      </c>
      <c r="AA1439">
        <v>100</v>
      </c>
      <c r="AB1439">
        <v>100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2</v>
      </c>
      <c r="AS1439">
        <v>72</v>
      </c>
      <c r="AT1439">
        <v>19</v>
      </c>
      <c r="AU1439">
        <v>13</v>
      </c>
      <c r="AV1439">
        <v>23</v>
      </c>
      <c r="AW1439">
        <v>8</v>
      </c>
      <c r="AX1439">
        <v>27</v>
      </c>
      <c r="AY1439">
        <v>13</v>
      </c>
      <c r="AZ1439">
        <v>1</v>
      </c>
      <c r="BA1439">
        <v>5</v>
      </c>
      <c r="BB1439" t="s">
        <v>5362</v>
      </c>
      <c r="BG1439" t="e" cm="1">
        <f t="array" ref="BG1439">_xlfn.IFS(
  ISNUMBER(SEARCH("Ipad", Inventory[[#This Row],[Desc]])), "Apple")</f>
        <v>#N/A</v>
      </c>
    </row>
    <row r="1440" spans="1:59" x14ac:dyDescent="0.25">
      <c r="A1440">
        <v>125747</v>
      </c>
      <c r="B1440" t="s">
        <v>3565</v>
      </c>
      <c r="C1440" t="s">
        <v>2987</v>
      </c>
      <c r="D1440">
        <v>0</v>
      </c>
      <c r="E1440">
        <v>0</v>
      </c>
      <c r="G1440" t="s">
        <v>3566</v>
      </c>
      <c r="H1440" s="21">
        <v>45504.479617939818</v>
      </c>
      <c r="I1440" t="s">
        <v>5350</v>
      </c>
      <c r="J1440" t="s">
        <v>51</v>
      </c>
      <c r="K1440" t="b">
        <v>0</v>
      </c>
      <c r="N1440" t="s">
        <v>52</v>
      </c>
      <c r="O1440">
        <v>3.81</v>
      </c>
      <c r="Q1440">
        <v>3.81</v>
      </c>
      <c r="R1440">
        <v>5.9089999999999998</v>
      </c>
      <c r="S1440">
        <v>0</v>
      </c>
      <c r="T1440">
        <v>0</v>
      </c>
      <c r="X1440" t="s">
        <v>47</v>
      </c>
      <c r="Y1440">
        <v>11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</v>
      </c>
      <c r="AS1440">
        <v>69</v>
      </c>
      <c r="AT1440">
        <v>16</v>
      </c>
      <c r="AU1440">
        <v>11</v>
      </c>
      <c r="AV1440">
        <v>21</v>
      </c>
      <c r="AW1440">
        <v>11</v>
      </c>
      <c r="AX1440">
        <v>33</v>
      </c>
      <c r="AY1440">
        <v>18</v>
      </c>
      <c r="AZ1440">
        <v>6</v>
      </c>
      <c r="BA1440">
        <v>0</v>
      </c>
      <c r="BB1440" t="s">
        <v>5362</v>
      </c>
      <c r="BG1440" t="e" cm="1">
        <f t="array" ref="BG1440">_xlfn.IFS(
  ISNUMBER(SEARCH("Ipad", Inventory[[#This Row],[Desc]])), "Apple")</f>
        <v>#N/A</v>
      </c>
    </row>
    <row r="1441" spans="1:59" x14ac:dyDescent="0.25">
      <c r="A1441">
        <v>125748</v>
      </c>
      <c r="B1441" t="s">
        <v>3567</v>
      </c>
      <c r="C1441" t="s">
        <v>2987</v>
      </c>
      <c r="D1441">
        <v>0</v>
      </c>
      <c r="E1441">
        <v>0</v>
      </c>
      <c r="G1441" t="s">
        <v>3568</v>
      </c>
      <c r="H1441" s="21">
        <v>45504.479617939818</v>
      </c>
      <c r="I1441" t="s">
        <v>5350</v>
      </c>
      <c r="J1441" t="s">
        <v>51</v>
      </c>
      <c r="K1441" t="b">
        <v>0</v>
      </c>
      <c r="N1441" t="s">
        <v>52</v>
      </c>
      <c r="O1441">
        <v>3.81</v>
      </c>
      <c r="Q1441">
        <v>3.81</v>
      </c>
      <c r="R1441">
        <v>5.9089999999999998</v>
      </c>
      <c r="S1441">
        <v>0</v>
      </c>
      <c r="T1441">
        <v>0</v>
      </c>
      <c r="X1441" t="s">
        <v>47</v>
      </c>
      <c r="Y1441">
        <v>128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3</v>
      </c>
      <c r="AS1441">
        <v>82</v>
      </c>
      <c r="AT1441">
        <v>25</v>
      </c>
      <c r="AU1441">
        <v>14</v>
      </c>
      <c r="AV1441">
        <v>25</v>
      </c>
      <c r="AW1441">
        <v>21</v>
      </c>
      <c r="AX1441">
        <v>29</v>
      </c>
      <c r="AY1441">
        <v>15</v>
      </c>
      <c r="AZ1441">
        <v>17</v>
      </c>
      <c r="BA1441">
        <v>26</v>
      </c>
      <c r="BB1441" t="s">
        <v>5362</v>
      </c>
      <c r="BG1441" t="e" cm="1">
        <f t="array" ref="BG1441">_xlfn.IFS(
  ISNUMBER(SEARCH("Ipad", Inventory[[#This Row],[Desc]])), "Apple")</f>
        <v>#N/A</v>
      </c>
    </row>
    <row r="1442" spans="1:59" x14ac:dyDescent="0.25">
      <c r="A1442">
        <v>125749</v>
      </c>
      <c r="B1442" t="s">
        <v>3569</v>
      </c>
      <c r="C1442" t="s">
        <v>2987</v>
      </c>
      <c r="D1442">
        <v>0</v>
      </c>
      <c r="E1442">
        <v>0</v>
      </c>
      <c r="G1442" t="s">
        <v>3570</v>
      </c>
      <c r="H1442" s="21">
        <v>45504.479617939818</v>
      </c>
      <c r="I1442" t="s">
        <v>5350</v>
      </c>
      <c r="J1442" t="s">
        <v>51</v>
      </c>
      <c r="K1442" t="b">
        <v>0</v>
      </c>
      <c r="N1442" t="s">
        <v>52</v>
      </c>
      <c r="O1442">
        <v>3.81</v>
      </c>
      <c r="Q1442">
        <v>3.81</v>
      </c>
      <c r="R1442">
        <v>5.9089999999999998</v>
      </c>
      <c r="S1442">
        <v>0</v>
      </c>
      <c r="T1442">
        <v>0</v>
      </c>
      <c r="X1442" t="s">
        <v>47</v>
      </c>
      <c r="Y1442">
        <v>171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</v>
      </c>
      <c r="AS1442">
        <v>78</v>
      </c>
      <c r="AT1442">
        <v>12</v>
      </c>
      <c r="AU1442">
        <v>9</v>
      </c>
      <c r="AV1442">
        <v>11</v>
      </c>
      <c r="AW1442">
        <v>12</v>
      </c>
      <c r="AX1442">
        <v>20</v>
      </c>
      <c r="AY1442">
        <v>6</v>
      </c>
      <c r="AZ1442">
        <v>14</v>
      </c>
      <c r="BA1442">
        <v>11</v>
      </c>
      <c r="BB1442" t="s">
        <v>5362</v>
      </c>
      <c r="BG1442" t="e" cm="1">
        <f t="array" ref="BG1442">_xlfn.IFS(
  ISNUMBER(SEARCH("Ipad", Inventory[[#This Row],[Desc]])), "Apple")</f>
        <v>#N/A</v>
      </c>
    </row>
    <row r="1443" spans="1:59" x14ac:dyDescent="0.25">
      <c r="A1443">
        <v>125750</v>
      </c>
      <c r="B1443" t="s">
        <v>3571</v>
      </c>
      <c r="C1443" t="s">
        <v>2987</v>
      </c>
      <c r="D1443">
        <v>0</v>
      </c>
      <c r="E1443">
        <v>0</v>
      </c>
      <c r="G1443" t="s">
        <v>3572</v>
      </c>
      <c r="H1443" s="21">
        <v>45504.479617939818</v>
      </c>
      <c r="I1443" t="s">
        <v>5350</v>
      </c>
      <c r="J1443" t="s">
        <v>51</v>
      </c>
      <c r="K1443" t="b">
        <v>0</v>
      </c>
      <c r="N1443" t="s">
        <v>52</v>
      </c>
      <c r="O1443">
        <v>3.81</v>
      </c>
      <c r="Q1443">
        <v>3.81</v>
      </c>
      <c r="R1443">
        <v>5.9089999999999998</v>
      </c>
      <c r="S1443">
        <v>0</v>
      </c>
      <c r="T1443">
        <v>0</v>
      </c>
      <c r="X1443" t="s">
        <v>47</v>
      </c>
      <c r="Y1443">
        <v>180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2</v>
      </c>
      <c r="AS1443">
        <v>76</v>
      </c>
      <c r="AT1443">
        <v>14</v>
      </c>
      <c r="AU1443">
        <v>9</v>
      </c>
      <c r="AV1443">
        <v>12</v>
      </c>
      <c r="AW1443">
        <v>8</v>
      </c>
      <c r="AX1443">
        <v>23</v>
      </c>
      <c r="AY1443">
        <v>5</v>
      </c>
      <c r="AZ1443">
        <v>12</v>
      </c>
      <c r="BA1443">
        <v>4</v>
      </c>
      <c r="BB1443" t="s">
        <v>5362</v>
      </c>
      <c r="BG1443" t="e" cm="1">
        <f t="array" ref="BG1443">_xlfn.IFS(
  ISNUMBER(SEARCH("Ipad", Inventory[[#This Row],[Desc]])), "Apple")</f>
        <v>#N/A</v>
      </c>
    </row>
    <row r="1444" spans="1:59" x14ac:dyDescent="0.25">
      <c r="A1444">
        <v>125751</v>
      </c>
      <c r="B1444" t="s">
        <v>3573</v>
      </c>
      <c r="C1444" t="s">
        <v>2987</v>
      </c>
      <c r="D1444">
        <v>0</v>
      </c>
      <c r="E1444">
        <v>0</v>
      </c>
      <c r="G1444" t="s">
        <v>3574</v>
      </c>
      <c r="H1444" s="21">
        <v>45504.479617939818</v>
      </c>
      <c r="I1444" t="s">
        <v>5350</v>
      </c>
      <c r="J1444" t="s">
        <v>51</v>
      </c>
      <c r="K1444" t="b">
        <v>0</v>
      </c>
      <c r="N1444" t="s">
        <v>52</v>
      </c>
      <c r="O1444">
        <v>3.81</v>
      </c>
      <c r="Q1444">
        <v>3.81</v>
      </c>
      <c r="R1444">
        <v>5.9089999999999998</v>
      </c>
      <c r="S1444">
        <v>0</v>
      </c>
      <c r="T1444">
        <v>0</v>
      </c>
      <c r="X1444" t="s">
        <v>47</v>
      </c>
      <c r="Y1444">
        <v>125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91</v>
      </c>
      <c r="AT1444">
        <v>21</v>
      </c>
      <c r="AU1444">
        <v>21</v>
      </c>
      <c r="AV1444">
        <v>13</v>
      </c>
      <c r="AW1444">
        <v>14</v>
      </c>
      <c r="AX1444">
        <v>11</v>
      </c>
      <c r="AY1444">
        <v>19</v>
      </c>
      <c r="AZ1444">
        <v>22</v>
      </c>
      <c r="BA1444">
        <v>12</v>
      </c>
      <c r="BB1444" t="s">
        <v>5362</v>
      </c>
      <c r="BG1444" t="e" cm="1">
        <f t="array" ref="BG1444">_xlfn.IFS(
  ISNUMBER(SEARCH("Ipad", Inventory[[#This Row],[Desc]])), "Apple")</f>
        <v>#N/A</v>
      </c>
    </row>
    <row r="1445" spans="1:59" x14ac:dyDescent="0.25">
      <c r="A1445">
        <v>125752</v>
      </c>
      <c r="B1445" t="s">
        <v>3575</v>
      </c>
      <c r="C1445" t="s">
        <v>2987</v>
      </c>
      <c r="D1445">
        <v>0</v>
      </c>
      <c r="E1445">
        <v>0</v>
      </c>
      <c r="G1445" t="s">
        <v>3576</v>
      </c>
      <c r="H1445" s="21">
        <v>45504.479617939818</v>
      </c>
      <c r="I1445" t="s">
        <v>5350</v>
      </c>
      <c r="J1445" t="s">
        <v>51</v>
      </c>
      <c r="K1445" t="b">
        <v>0</v>
      </c>
      <c r="N1445" t="s">
        <v>52</v>
      </c>
      <c r="O1445">
        <v>3.81</v>
      </c>
      <c r="Q1445">
        <v>3.81</v>
      </c>
      <c r="R1445">
        <v>5.9089999999999998</v>
      </c>
      <c r="S1445">
        <v>0</v>
      </c>
      <c r="T1445">
        <v>0</v>
      </c>
      <c r="X1445" t="s">
        <v>47</v>
      </c>
      <c r="Y1445">
        <v>171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</v>
      </c>
      <c r="AS1445">
        <v>86</v>
      </c>
      <c r="AT1445">
        <v>14</v>
      </c>
      <c r="AU1445">
        <v>16</v>
      </c>
      <c r="AV1445">
        <v>11</v>
      </c>
      <c r="AW1445">
        <v>10</v>
      </c>
      <c r="AX1445">
        <v>13</v>
      </c>
      <c r="AY1445">
        <v>6</v>
      </c>
      <c r="AZ1445">
        <v>8</v>
      </c>
      <c r="BA1445">
        <v>10</v>
      </c>
      <c r="BB1445" t="s">
        <v>5362</v>
      </c>
      <c r="BG1445" t="e" cm="1">
        <f t="array" ref="BG1445">_xlfn.IFS(
  ISNUMBER(SEARCH("Ipad", Inventory[[#This Row],[Desc]])), "Apple")</f>
        <v>#N/A</v>
      </c>
    </row>
    <row r="1446" spans="1:59" x14ac:dyDescent="0.25">
      <c r="A1446">
        <v>125753</v>
      </c>
      <c r="B1446" t="s">
        <v>3577</v>
      </c>
      <c r="C1446" t="s">
        <v>2987</v>
      </c>
      <c r="D1446">
        <v>0</v>
      </c>
      <c r="E1446">
        <v>0</v>
      </c>
      <c r="G1446" t="s">
        <v>3578</v>
      </c>
      <c r="H1446" s="21">
        <v>45504.479617939818</v>
      </c>
      <c r="I1446" t="s">
        <v>5350</v>
      </c>
      <c r="J1446" t="s">
        <v>51</v>
      </c>
      <c r="K1446" t="b">
        <v>0</v>
      </c>
      <c r="N1446" t="s">
        <v>52</v>
      </c>
      <c r="O1446">
        <v>3.81</v>
      </c>
      <c r="Q1446">
        <v>3.81</v>
      </c>
      <c r="R1446">
        <v>5.9089999999999998</v>
      </c>
      <c r="S1446">
        <v>0</v>
      </c>
      <c r="T1446">
        <v>0</v>
      </c>
      <c r="X1446" t="s">
        <v>47</v>
      </c>
      <c r="Y1446">
        <v>162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</v>
      </c>
      <c r="AS1446">
        <v>82</v>
      </c>
      <c r="AT1446">
        <v>23</v>
      </c>
      <c r="AU1446">
        <v>14</v>
      </c>
      <c r="AV1446">
        <v>12</v>
      </c>
      <c r="AW1446">
        <v>15</v>
      </c>
      <c r="AX1446">
        <v>14</v>
      </c>
      <c r="AY1446">
        <v>8</v>
      </c>
      <c r="AZ1446">
        <v>4</v>
      </c>
      <c r="BA1446">
        <v>13</v>
      </c>
      <c r="BB1446" t="s">
        <v>5362</v>
      </c>
      <c r="BG1446" t="e" cm="1">
        <f t="array" ref="BG1446">_xlfn.IFS(
  ISNUMBER(SEARCH("Ipad", Inventory[[#This Row],[Desc]])), "Apple")</f>
        <v>#N/A</v>
      </c>
    </row>
    <row r="1447" spans="1:59" x14ac:dyDescent="0.25">
      <c r="A1447">
        <v>125754</v>
      </c>
      <c r="B1447" t="s">
        <v>3579</v>
      </c>
      <c r="C1447" t="s">
        <v>2987</v>
      </c>
      <c r="D1447">
        <v>0</v>
      </c>
      <c r="E1447">
        <v>0</v>
      </c>
      <c r="G1447" t="s">
        <v>3580</v>
      </c>
      <c r="H1447" s="21">
        <v>45504.479617939818</v>
      </c>
      <c r="I1447" t="s">
        <v>5350</v>
      </c>
      <c r="J1447" t="s">
        <v>51</v>
      </c>
      <c r="K1447" t="b">
        <v>0</v>
      </c>
      <c r="N1447" t="s">
        <v>52</v>
      </c>
      <c r="O1447">
        <v>3.81</v>
      </c>
      <c r="Q1447">
        <v>3.81</v>
      </c>
      <c r="R1447">
        <v>5.9089999999999998</v>
      </c>
      <c r="S1447">
        <v>0</v>
      </c>
      <c r="T1447">
        <v>0</v>
      </c>
      <c r="X1447" t="s">
        <v>47</v>
      </c>
      <c r="Y1447">
        <v>130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3</v>
      </c>
      <c r="AS1447">
        <v>89</v>
      </c>
      <c r="AT1447">
        <v>37</v>
      </c>
      <c r="AU1447">
        <v>29</v>
      </c>
      <c r="AV1447">
        <v>14</v>
      </c>
      <c r="AW1447">
        <v>46</v>
      </c>
      <c r="AX1447">
        <v>47</v>
      </c>
      <c r="AY1447">
        <v>1</v>
      </c>
      <c r="AZ1447">
        <v>0</v>
      </c>
      <c r="BA1447">
        <v>0</v>
      </c>
      <c r="BB1447" t="s">
        <v>5362</v>
      </c>
      <c r="BG1447" t="e" cm="1">
        <f t="array" ref="BG1447">_xlfn.IFS(
  ISNUMBER(SEARCH("Ipad", Inventory[[#This Row],[Desc]])), "Apple")</f>
        <v>#N/A</v>
      </c>
    </row>
    <row r="1448" spans="1:59" x14ac:dyDescent="0.25">
      <c r="A1448">
        <v>125755</v>
      </c>
      <c r="B1448" t="s">
        <v>3581</v>
      </c>
      <c r="C1448" t="s">
        <v>2987</v>
      </c>
      <c r="D1448">
        <v>0</v>
      </c>
      <c r="E1448">
        <v>0</v>
      </c>
      <c r="G1448" t="s">
        <v>3582</v>
      </c>
      <c r="H1448" s="21">
        <v>45504.479617939818</v>
      </c>
      <c r="I1448" t="s">
        <v>5350</v>
      </c>
      <c r="J1448" t="s">
        <v>51</v>
      </c>
      <c r="K1448" t="b">
        <v>0</v>
      </c>
      <c r="N1448" t="s">
        <v>52</v>
      </c>
      <c r="O1448">
        <v>3.81</v>
      </c>
      <c r="Q1448">
        <v>3.81</v>
      </c>
      <c r="R1448">
        <v>5.9089999999999998</v>
      </c>
      <c r="S1448">
        <v>0</v>
      </c>
      <c r="T1448">
        <v>0</v>
      </c>
      <c r="X1448" t="s">
        <v>47</v>
      </c>
      <c r="Y1448">
        <v>120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</v>
      </c>
      <c r="AS1448">
        <v>87</v>
      </c>
      <c r="AT1448">
        <v>28</v>
      </c>
      <c r="AU1448">
        <v>16</v>
      </c>
      <c r="AV1448">
        <v>22</v>
      </c>
      <c r="AW1448">
        <v>22</v>
      </c>
      <c r="AX1448">
        <v>32</v>
      </c>
      <c r="AY1448">
        <v>10</v>
      </c>
      <c r="AZ1448">
        <v>4</v>
      </c>
      <c r="BA1448">
        <v>8</v>
      </c>
      <c r="BB1448" t="s">
        <v>5362</v>
      </c>
      <c r="BG1448" t="e" cm="1">
        <f t="array" ref="BG1448">_xlfn.IFS(
  ISNUMBER(SEARCH("Ipad", Inventory[[#This Row],[Desc]])), "Apple")</f>
        <v>#N/A</v>
      </c>
    </row>
    <row r="1449" spans="1:59" x14ac:dyDescent="0.25">
      <c r="A1449">
        <v>125756</v>
      </c>
      <c r="B1449" t="s">
        <v>3583</v>
      </c>
      <c r="C1449" t="s">
        <v>2987</v>
      </c>
      <c r="D1449">
        <v>0</v>
      </c>
      <c r="E1449">
        <v>0</v>
      </c>
      <c r="G1449" t="s">
        <v>3584</v>
      </c>
      <c r="H1449" s="21">
        <v>45504.479617939818</v>
      </c>
      <c r="I1449" t="s">
        <v>5350</v>
      </c>
      <c r="J1449" t="s">
        <v>51</v>
      </c>
      <c r="K1449" t="b">
        <v>0</v>
      </c>
      <c r="N1449" t="s">
        <v>52</v>
      </c>
      <c r="O1449">
        <v>3.81</v>
      </c>
      <c r="Q1449">
        <v>3.81</v>
      </c>
      <c r="R1449">
        <v>5.9089999999999998</v>
      </c>
      <c r="S1449">
        <v>0</v>
      </c>
      <c r="T1449">
        <v>0</v>
      </c>
      <c r="X1449" t="s">
        <v>47</v>
      </c>
      <c r="Y1449">
        <v>80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</v>
      </c>
      <c r="AS1449">
        <v>93</v>
      </c>
      <c r="AT1449">
        <v>20</v>
      </c>
      <c r="AU1449">
        <v>30</v>
      </c>
      <c r="AV1449">
        <v>21</v>
      </c>
      <c r="AW1449">
        <v>34</v>
      </c>
      <c r="AX1449">
        <v>27</v>
      </c>
      <c r="AY1449">
        <v>14</v>
      </c>
      <c r="AZ1449">
        <v>12</v>
      </c>
      <c r="BA1449">
        <v>18</v>
      </c>
      <c r="BB1449" t="s">
        <v>5362</v>
      </c>
      <c r="BG1449" t="e" cm="1">
        <f t="array" ref="BG1449">_xlfn.IFS(
  ISNUMBER(SEARCH("Ipad", Inventory[[#This Row],[Desc]])), "Apple")</f>
        <v>#N/A</v>
      </c>
    </row>
    <row r="1450" spans="1:59" x14ac:dyDescent="0.25">
      <c r="A1450">
        <v>125757</v>
      </c>
      <c r="B1450" t="s">
        <v>3585</v>
      </c>
      <c r="C1450" t="s">
        <v>2987</v>
      </c>
      <c r="D1450">
        <v>0</v>
      </c>
      <c r="E1450">
        <v>0</v>
      </c>
      <c r="G1450" t="s">
        <v>3586</v>
      </c>
      <c r="H1450" s="21">
        <v>45504.479617939818</v>
      </c>
      <c r="I1450" t="s">
        <v>5350</v>
      </c>
      <c r="J1450" t="s">
        <v>51</v>
      </c>
      <c r="K1450" t="b">
        <v>0</v>
      </c>
      <c r="N1450" t="s">
        <v>52</v>
      </c>
      <c r="O1450">
        <v>3.81</v>
      </c>
      <c r="Q1450">
        <v>3.81</v>
      </c>
      <c r="R1450">
        <v>5.9089999999999998</v>
      </c>
      <c r="S1450">
        <v>0</v>
      </c>
      <c r="T1450">
        <v>0</v>
      </c>
      <c r="X1450" t="s">
        <v>47</v>
      </c>
      <c r="Y1450">
        <v>52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77</v>
      </c>
      <c r="AT1450">
        <v>9</v>
      </c>
      <c r="AU1450">
        <v>5</v>
      </c>
      <c r="AV1450">
        <v>5</v>
      </c>
      <c r="AW1450">
        <v>11</v>
      </c>
      <c r="AX1450">
        <v>6</v>
      </c>
      <c r="AY1450">
        <v>18</v>
      </c>
      <c r="AZ1450">
        <v>11</v>
      </c>
      <c r="BA1450">
        <v>7</v>
      </c>
      <c r="BB1450" t="s">
        <v>5484</v>
      </c>
      <c r="BG1450" t="e" cm="1">
        <f t="array" ref="BG1450">_xlfn.IFS(
  ISNUMBER(SEARCH("Ipad", Inventory[[#This Row],[Desc]])), "Apple")</f>
        <v>#N/A</v>
      </c>
    </row>
    <row r="1451" spans="1:59" x14ac:dyDescent="0.25">
      <c r="A1451">
        <v>125758</v>
      </c>
      <c r="B1451" t="s">
        <v>3587</v>
      </c>
      <c r="C1451" t="s">
        <v>2987</v>
      </c>
      <c r="D1451">
        <v>0</v>
      </c>
      <c r="E1451">
        <v>0</v>
      </c>
      <c r="G1451" t="s">
        <v>3588</v>
      </c>
      <c r="H1451" s="21">
        <v>45504.479617939818</v>
      </c>
      <c r="I1451" t="s">
        <v>5350</v>
      </c>
      <c r="J1451" t="s">
        <v>51</v>
      </c>
      <c r="K1451" t="b">
        <v>0</v>
      </c>
      <c r="N1451" t="s">
        <v>52</v>
      </c>
      <c r="O1451">
        <v>3.81</v>
      </c>
      <c r="Q1451">
        <v>3.81</v>
      </c>
      <c r="R1451">
        <v>5.9089999999999998</v>
      </c>
      <c r="S1451">
        <v>0</v>
      </c>
      <c r="T1451">
        <v>0</v>
      </c>
      <c r="X1451" t="s">
        <v>47</v>
      </c>
      <c r="Y1451">
        <v>70</v>
      </c>
      <c r="Z1451">
        <v>0</v>
      </c>
      <c r="AA1451">
        <v>30</v>
      </c>
      <c r="AB1451">
        <v>30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2</v>
      </c>
      <c r="AS1451">
        <v>72</v>
      </c>
      <c r="AT1451">
        <v>10</v>
      </c>
      <c r="AU1451">
        <v>9</v>
      </c>
      <c r="AV1451">
        <v>2</v>
      </c>
      <c r="AW1451">
        <v>5</v>
      </c>
      <c r="AX1451">
        <v>7</v>
      </c>
      <c r="AY1451">
        <v>12</v>
      </c>
      <c r="AZ1451">
        <v>6</v>
      </c>
      <c r="BA1451">
        <v>2</v>
      </c>
      <c r="BB1451" t="s">
        <v>5484</v>
      </c>
      <c r="BG1451" t="e" cm="1">
        <f t="array" ref="BG1451">_xlfn.IFS(
  ISNUMBER(SEARCH("Ipad", Inventory[[#This Row],[Desc]])), "Apple")</f>
        <v>#N/A</v>
      </c>
    </row>
    <row r="1452" spans="1:59" x14ac:dyDescent="0.25">
      <c r="A1452">
        <v>125759</v>
      </c>
      <c r="B1452" t="s">
        <v>3589</v>
      </c>
      <c r="C1452" t="s">
        <v>2987</v>
      </c>
      <c r="D1452">
        <v>0</v>
      </c>
      <c r="E1452">
        <v>0</v>
      </c>
      <c r="G1452" t="s">
        <v>3590</v>
      </c>
      <c r="H1452" s="21">
        <v>45504.479617939818</v>
      </c>
      <c r="I1452" t="s">
        <v>5350</v>
      </c>
      <c r="J1452" t="s">
        <v>51</v>
      </c>
      <c r="K1452" t="b">
        <v>0</v>
      </c>
      <c r="N1452" t="s">
        <v>52</v>
      </c>
      <c r="O1452">
        <v>3.81</v>
      </c>
      <c r="Q1452">
        <v>3.81</v>
      </c>
      <c r="R1452">
        <v>5.9089999999999998</v>
      </c>
      <c r="S1452">
        <v>0</v>
      </c>
      <c r="T1452">
        <v>0</v>
      </c>
      <c r="X1452" t="s">
        <v>47</v>
      </c>
      <c r="Y1452">
        <v>75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</v>
      </c>
      <c r="AS1452">
        <v>71</v>
      </c>
      <c r="AT1452">
        <v>7</v>
      </c>
      <c r="AU1452">
        <v>5</v>
      </c>
      <c r="AV1452">
        <v>4</v>
      </c>
      <c r="AW1452">
        <v>11</v>
      </c>
      <c r="AX1452">
        <v>5</v>
      </c>
      <c r="AY1452">
        <v>5</v>
      </c>
      <c r="AZ1452">
        <v>6</v>
      </c>
      <c r="BA1452">
        <v>4</v>
      </c>
      <c r="BB1452" t="s">
        <v>5484</v>
      </c>
      <c r="BG1452" t="e" cm="1">
        <f t="array" ref="BG1452">_xlfn.IFS(
  ISNUMBER(SEARCH("Ipad", Inventory[[#This Row],[Desc]])), "Apple")</f>
        <v>#N/A</v>
      </c>
    </row>
    <row r="1453" spans="1:59" x14ac:dyDescent="0.25">
      <c r="A1453">
        <v>125760</v>
      </c>
      <c r="B1453" t="s">
        <v>3591</v>
      </c>
      <c r="C1453" t="s">
        <v>2987</v>
      </c>
      <c r="D1453">
        <v>0</v>
      </c>
      <c r="E1453">
        <v>0</v>
      </c>
      <c r="G1453" t="s">
        <v>3592</v>
      </c>
      <c r="H1453" s="21">
        <v>45504.479617939818</v>
      </c>
      <c r="I1453" t="s">
        <v>5350</v>
      </c>
      <c r="J1453" t="s">
        <v>51</v>
      </c>
      <c r="K1453" t="b">
        <v>0</v>
      </c>
      <c r="N1453" t="s">
        <v>52</v>
      </c>
      <c r="O1453">
        <v>3.81</v>
      </c>
      <c r="Q1453">
        <v>3.81</v>
      </c>
      <c r="R1453">
        <v>5.9089999999999998</v>
      </c>
      <c r="S1453">
        <v>0</v>
      </c>
      <c r="T1453">
        <v>0</v>
      </c>
      <c r="X1453" t="s">
        <v>47</v>
      </c>
      <c r="Y1453">
        <v>34</v>
      </c>
      <c r="Z1453">
        <v>0</v>
      </c>
      <c r="AA1453">
        <v>99</v>
      </c>
      <c r="AB1453">
        <v>99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</v>
      </c>
      <c r="AS1453">
        <v>80</v>
      </c>
      <c r="AT1453">
        <v>19</v>
      </c>
      <c r="AU1453">
        <v>22</v>
      </c>
      <c r="AV1453">
        <v>18</v>
      </c>
      <c r="AW1453">
        <v>38</v>
      </c>
      <c r="AX1453">
        <v>34</v>
      </c>
      <c r="AY1453">
        <v>0</v>
      </c>
      <c r="AZ1453">
        <v>0</v>
      </c>
      <c r="BA1453">
        <v>0</v>
      </c>
      <c r="BB1453" t="s">
        <v>5484</v>
      </c>
      <c r="BG1453" t="e" cm="1">
        <f t="array" ref="BG1453">_xlfn.IFS(
  ISNUMBER(SEARCH("Ipad", Inventory[[#This Row],[Desc]])), "Apple")</f>
        <v>#N/A</v>
      </c>
    </row>
    <row r="1454" spans="1:59" x14ac:dyDescent="0.25">
      <c r="A1454">
        <v>125775</v>
      </c>
      <c r="B1454" t="s">
        <v>3624</v>
      </c>
      <c r="C1454" t="s">
        <v>2873</v>
      </c>
      <c r="D1454">
        <v>0</v>
      </c>
      <c r="E1454">
        <v>0</v>
      </c>
      <c r="G1454" t="s">
        <v>3625</v>
      </c>
      <c r="H1454" s="21">
        <v>45504.554967939817</v>
      </c>
      <c r="I1454" t="s">
        <v>5350</v>
      </c>
      <c r="J1454" t="s">
        <v>51</v>
      </c>
      <c r="K1454" t="b">
        <v>0</v>
      </c>
      <c r="N1454" t="s">
        <v>52</v>
      </c>
      <c r="O1454">
        <v>10.41</v>
      </c>
      <c r="Q1454">
        <v>10.41</v>
      </c>
      <c r="R1454">
        <v>14.545400000000001</v>
      </c>
      <c r="S1454">
        <v>0</v>
      </c>
      <c r="T1454">
        <v>0</v>
      </c>
      <c r="X1454" t="s">
        <v>47</v>
      </c>
      <c r="Y1454">
        <v>4</v>
      </c>
      <c r="Z1454">
        <v>0</v>
      </c>
      <c r="AA1454">
        <v>120</v>
      </c>
      <c r="AB1454">
        <v>120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3</v>
      </c>
      <c r="AS1454">
        <v>54</v>
      </c>
      <c r="AT1454">
        <v>18</v>
      </c>
      <c r="AU1454">
        <v>3</v>
      </c>
      <c r="AV1454">
        <v>24</v>
      </c>
      <c r="AW1454">
        <v>13</v>
      </c>
      <c r="AX1454">
        <v>0</v>
      </c>
      <c r="AY1454">
        <v>0</v>
      </c>
      <c r="AZ1454">
        <v>0</v>
      </c>
      <c r="BA1454">
        <v>0</v>
      </c>
      <c r="BB1454" t="s">
        <v>5362</v>
      </c>
      <c r="BG1454" t="str" cm="1">
        <f t="array" ref="BG1454">_xlfn.IFS(
  ISNUMBER(SEARCH("Ipad", Inventory[[#This Row],[Desc]])), "Apple")</f>
        <v>Apple</v>
      </c>
    </row>
    <row r="1455" spans="1:59" x14ac:dyDescent="0.25">
      <c r="A1455">
        <v>125776</v>
      </c>
      <c r="B1455" t="s">
        <v>3626</v>
      </c>
      <c r="C1455" t="s">
        <v>2873</v>
      </c>
      <c r="D1455">
        <v>0</v>
      </c>
      <c r="E1455">
        <v>0</v>
      </c>
      <c r="G1455" t="s">
        <v>3627</v>
      </c>
      <c r="H1455" s="21">
        <v>45504.554967939817</v>
      </c>
      <c r="I1455" t="s">
        <v>5350</v>
      </c>
      <c r="J1455" t="s">
        <v>51</v>
      </c>
      <c r="K1455" t="b">
        <v>0</v>
      </c>
      <c r="N1455" t="s">
        <v>52</v>
      </c>
      <c r="O1455">
        <v>10.41</v>
      </c>
      <c r="Q1455">
        <v>10.41</v>
      </c>
      <c r="R1455">
        <v>14.545400000000001</v>
      </c>
      <c r="S1455">
        <v>0</v>
      </c>
      <c r="T1455">
        <v>0</v>
      </c>
      <c r="X1455" t="s">
        <v>47</v>
      </c>
      <c r="Y1455">
        <v>11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9</v>
      </c>
      <c r="AT1455">
        <v>0</v>
      </c>
      <c r="AU1455">
        <v>12</v>
      </c>
      <c r="AV1455">
        <v>4</v>
      </c>
      <c r="AW1455">
        <v>29</v>
      </c>
      <c r="AX1455">
        <v>17</v>
      </c>
      <c r="AY1455">
        <v>12</v>
      </c>
      <c r="AZ1455">
        <v>2</v>
      </c>
      <c r="BA1455">
        <v>4</v>
      </c>
      <c r="BB1455" t="s">
        <v>5362</v>
      </c>
      <c r="BG1455" t="str" cm="1">
        <f t="array" ref="BG1455">_xlfn.IFS(
  ISNUMBER(SEARCH("Ipad", Inventory[[#This Row],[Desc]])), "Apple")</f>
        <v>Apple</v>
      </c>
    </row>
    <row r="1456" spans="1:59" x14ac:dyDescent="0.25">
      <c r="A1456">
        <v>125777</v>
      </c>
      <c r="B1456" t="s">
        <v>3628</v>
      </c>
      <c r="C1456" t="s">
        <v>2873</v>
      </c>
      <c r="D1456">
        <v>0</v>
      </c>
      <c r="E1456">
        <v>0</v>
      </c>
      <c r="G1456" t="s">
        <v>3629</v>
      </c>
      <c r="H1456" s="21">
        <v>45504.554967939817</v>
      </c>
      <c r="I1456" t="s">
        <v>5350</v>
      </c>
      <c r="J1456" t="s">
        <v>51</v>
      </c>
      <c r="K1456" t="b">
        <v>0</v>
      </c>
      <c r="N1456" t="s">
        <v>52</v>
      </c>
      <c r="O1456">
        <v>10.41</v>
      </c>
      <c r="Q1456">
        <v>10.41</v>
      </c>
      <c r="R1456">
        <v>14.545400000000001</v>
      </c>
      <c r="S1456">
        <v>0</v>
      </c>
      <c r="T1456">
        <v>0</v>
      </c>
      <c r="X1456" t="s">
        <v>47</v>
      </c>
      <c r="Y1456">
        <v>14</v>
      </c>
      <c r="Z1456">
        <v>0</v>
      </c>
      <c r="AA1456">
        <v>100</v>
      </c>
      <c r="AB1456">
        <v>100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2</v>
      </c>
      <c r="AS1456">
        <v>51</v>
      </c>
      <c r="AT1456">
        <v>19</v>
      </c>
      <c r="AU1456">
        <v>5</v>
      </c>
      <c r="AV1456">
        <v>21</v>
      </c>
      <c r="AW1456">
        <v>19</v>
      </c>
      <c r="AX1456">
        <v>24</v>
      </c>
      <c r="AY1456">
        <v>14</v>
      </c>
      <c r="AZ1456">
        <v>0</v>
      </c>
      <c r="BA1456">
        <v>0</v>
      </c>
      <c r="BB1456" t="s">
        <v>5362</v>
      </c>
      <c r="BG1456" t="str" cm="1">
        <f t="array" ref="BG1456">_xlfn.IFS(
  ISNUMBER(SEARCH("Ipad", Inventory[[#This Row],[Desc]])), "Apple")</f>
        <v>Apple</v>
      </c>
    </row>
    <row r="1457" spans="1:59" x14ac:dyDescent="0.25">
      <c r="A1457">
        <v>125778</v>
      </c>
      <c r="B1457" t="s">
        <v>3630</v>
      </c>
      <c r="C1457" t="s">
        <v>2873</v>
      </c>
      <c r="D1457">
        <v>0</v>
      </c>
      <c r="E1457">
        <v>0</v>
      </c>
      <c r="G1457" t="s">
        <v>3631</v>
      </c>
      <c r="H1457" s="21">
        <v>45504.554967939817</v>
      </c>
      <c r="I1457" t="s">
        <v>5350</v>
      </c>
      <c r="J1457" t="s">
        <v>51</v>
      </c>
      <c r="K1457" t="b">
        <v>0</v>
      </c>
      <c r="N1457" t="s">
        <v>52</v>
      </c>
      <c r="O1457">
        <v>10.41</v>
      </c>
      <c r="Q1457">
        <v>10.41</v>
      </c>
      <c r="R1457">
        <v>14.545400000000001</v>
      </c>
      <c r="S1457">
        <v>0</v>
      </c>
      <c r="T1457">
        <v>0</v>
      </c>
      <c r="X1457" t="s">
        <v>47</v>
      </c>
      <c r="Y1457">
        <v>8</v>
      </c>
      <c r="Z1457">
        <v>0</v>
      </c>
      <c r="AA1457">
        <v>70</v>
      </c>
      <c r="AB1457">
        <v>70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</v>
      </c>
      <c r="AS1457">
        <v>46</v>
      </c>
      <c r="AT1457">
        <v>26</v>
      </c>
      <c r="AU1457">
        <v>9</v>
      </c>
      <c r="AV1457">
        <v>18</v>
      </c>
      <c r="AW1457">
        <v>13</v>
      </c>
      <c r="AX1457">
        <v>0</v>
      </c>
      <c r="AY1457">
        <v>11</v>
      </c>
      <c r="AZ1457">
        <v>9</v>
      </c>
      <c r="BA1457">
        <v>8</v>
      </c>
      <c r="BB1457" t="s">
        <v>5362</v>
      </c>
      <c r="BG1457" t="str" cm="1">
        <f t="array" ref="BG1457">_xlfn.IFS(
  ISNUMBER(SEARCH("Ipad", Inventory[[#This Row],[Desc]])), "Apple")</f>
        <v>Apple</v>
      </c>
    </row>
    <row r="1458" spans="1:59" x14ac:dyDescent="0.25">
      <c r="A1458">
        <v>125779</v>
      </c>
      <c r="B1458" t="s">
        <v>3632</v>
      </c>
      <c r="C1458" t="s">
        <v>2873</v>
      </c>
      <c r="D1458">
        <v>0</v>
      </c>
      <c r="E1458">
        <v>0</v>
      </c>
      <c r="G1458" t="s">
        <v>3633</v>
      </c>
      <c r="H1458" s="21">
        <v>45504.554967939817</v>
      </c>
      <c r="I1458" t="s">
        <v>5350</v>
      </c>
      <c r="J1458" t="s">
        <v>51</v>
      </c>
      <c r="K1458" t="b">
        <v>0</v>
      </c>
      <c r="N1458" t="s">
        <v>52</v>
      </c>
      <c r="O1458">
        <v>10.41</v>
      </c>
      <c r="Q1458">
        <v>10.41</v>
      </c>
      <c r="R1458">
        <v>14.545400000000001</v>
      </c>
      <c r="S1458">
        <v>0</v>
      </c>
      <c r="T1458">
        <v>0</v>
      </c>
      <c r="X1458" t="s">
        <v>47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9</v>
      </c>
      <c r="AT1458">
        <v>0</v>
      </c>
      <c r="AU1458">
        <v>6</v>
      </c>
      <c r="AV1458">
        <v>17</v>
      </c>
      <c r="AW1458">
        <v>14</v>
      </c>
      <c r="AX1458">
        <v>14</v>
      </c>
      <c r="AY1458">
        <v>3</v>
      </c>
      <c r="AZ1458">
        <v>0</v>
      </c>
      <c r="BA1458">
        <v>0</v>
      </c>
      <c r="BB1458" t="s">
        <v>5362</v>
      </c>
      <c r="BG1458" t="str" cm="1">
        <f t="array" ref="BG1458">_xlfn.IFS(
  ISNUMBER(SEARCH("Ipad", Inventory[[#This Row],[Desc]])), "Apple")</f>
        <v>Apple</v>
      </c>
    </row>
    <row r="1459" spans="1:59" x14ac:dyDescent="0.25">
      <c r="A1459">
        <v>125780</v>
      </c>
      <c r="B1459" t="s">
        <v>3634</v>
      </c>
      <c r="C1459" t="s">
        <v>2873</v>
      </c>
      <c r="D1459">
        <v>0</v>
      </c>
      <c r="E1459">
        <v>0</v>
      </c>
      <c r="G1459" t="s">
        <v>3635</v>
      </c>
      <c r="H1459" s="21">
        <v>45504.554967939817</v>
      </c>
      <c r="I1459" t="s">
        <v>5350</v>
      </c>
      <c r="J1459" t="s">
        <v>51</v>
      </c>
      <c r="K1459" t="b">
        <v>0</v>
      </c>
      <c r="N1459" t="s">
        <v>52</v>
      </c>
      <c r="O1459">
        <v>10.41</v>
      </c>
      <c r="Q1459">
        <v>10.41</v>
      </c>
      <c r="R1459">
        <v>14.545400000000001</v>
      </c>
      <c r="S1459">
        <v>0</v>
      </c>
      <c r="T1459">
        <v>0</v>
      </c>
      <c r="X1459" t="s">
        <v>47</v>
      </c>
      <c r="Y1459">
        <v>11</v>
      </c>
      <c r="Z1459">
        <v>0</v>
      </c>
      <c r="AA1459">
        <v>70</v>
      </c>
      <c r="AB1459">
        <v>70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2</v>
      </c>
      <c r="AS1459">
        <v>46</v>
      </c>
      <c r="AT1459">
        <v>21</v>
      </c>
      <c r="AU1459">
        <v>10</v>
      </c>
      <c r="AV1459">
        <v>10</v>
      </c>
      <c r="AW1459">
        <v>16</v>
      </c>
      <c r="AX1459">
        <v>19</v>
      </c>
      <c r="AY1459">
        <v>15</v>
      </c>
      <c r="AZ1459">
        <v>0</v>
      </c>
      <c r="BA1459">
        <v>0</v>
      </c>
      <c r="BB1459" t="s">
        <v>5362</v>
      </c>
      <c r="BG1459" t="str" cm="1">
        <f t="array" ref="BG1459">_xlfn.IFS(
  ISNUMBER(SEARCH("Ipad", Inventory[[#This Row],[Desc]])), "Apple")</f>
        <v>Apple</v>
      </c>
    </row>
    <row r="1460" spans="1:59" x14ac:dyDescent="0.25">
      <c r="A1460">
        <v>125781</v>
      </c>
      <c r="B1460" t="s">
        <v>3636</v>
      </c>
      <c r="C1460" t="s">
        <v>2873</v>
      </c>
      <c r="D1460">
        <v>4</v>
      </c>
      <c r="E1460">
        <v>0</v>
      </c>
      <c r="F1460" t="s">
        <v>3637</v>
      </c>
      <c r="G1460" t="s">
        <v>3638</v>
      </c>
      <c r="H1460" s="21">
        <v>45504.554967939817</v>
      </c>
      <c r="I1460" t="s">
        <v>5350</v>
      </c>
      <c r="J1460" t="s">
        <v>51</v>
      </c>
      <c r="K1460" t="b">
        <v>0</v>
      </c>
      <c r="N1460" t="s">
        <v>52</v>
      </c>
      <c r="O1460">
        <v>10.41</v>
      </c>
      <c r="Q1460">
        <v>10.41</v>
      </c>
      <c r="R1460">
        <v>14.545400000000001</v>
      </c>
      <c r="S1460">
        <v>0</v>
      </c>
      <c r="T1460">
        <v>0</v>
      </c>
      <c r="X1460" t="s">
        <v>47</v>
      </c>
      <c r="Y1460">
        <v>-19</v>
      </c>
      <c r="Z1460">
        <v>0</v>
      </c>
      <c r="AA1460">
        <v>120</v>
      </c>
      <c r="AB1460">
        <v>120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2</v>
      </c>
      <c r="AS1460">
        <v>48</v>
      </c>
      <c r="AT1460">
        <v>21</v>
      </c>
      <c r="AU1460">
        <v>14</v>
      </c>
      <c r="AV1460">
        <v>25</v>
      </c>
      <c r="AW1460">
        <v>20</v>
      </c>
      <c r="AX1460">
        <v>6</v>
      </c>
      <c r="AY1460">
        <v>17</v>
      </c>
      <c r="AZ1460">
        <v>9</v>
      </c>
      <c r="BA1460">
        <v>6</v>
      </c>
      <c r="BB1460" t="s">
        <v>5362</v>
      </c>
      <c r="BG1460" t="str" cm="1">
        <f t="array" ref="BG1460">_xlfn.IFS(
  ISNUMBER(SEARCH("Ipad", Inventory[[#This Row],[Desc]])), "Apple")</f>
        <v>Apple</v>
      </c>
    </row>
    <row r="1461" spans="1:59" x14ac:dyDescent="0.25">
      <c r="A1461">
        <v>125782</v>
      </c>
      <c r="B1461" t="s">
        <v>3639</v>
      </c>
      <c r="C1461" t="s">
        <v>2873</v>
      </c>
      <c r="D1461">
        <v>4</v>
      </c>
      <c r="E1461">
        <v>0</v>
      </c>
      <c r="F1461" t="s">
        <v>3640</v>
      </c>
      <c r="G1461" t="s">
        <v>3641</v>
      </c>
      <c r="H1461" s="21">
        <v>45504.554967939817</v>
      </c>
      <c r="I1461" t="s">
        <v>5350</v>
      </c>
      <c r="J1461" t="s">
        <v>51</v>
      </c>
      <c r="K1461" t="b">
        <v>0</v>
      </c>
      <c r="N1461" t="s">
        <v>52</v>
      </c>
      <c r="O1461">
        <v>10.41</v>
      </c>
      <c r="Q1461">
        <v>10.41</v>
      </c>
      <c r="R1461">
        <v>14.545400000000001</v>
      </c>
      <c r="S1461">
        <v>0</v>
      </c>
      <c r="T1461">
        <v>0</v>
      </c>
      <c r="X1461" t="s">
        <v>47</v>
      </c>
      <c r="Y1461">
        <v>-18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9</v>
      </c>
      <c r="AT1461">
        <v>0</v>
      </c>
      <c r="AU1461">
        <v>11</v>
      </c>
      <c r="AV1461">
        <v>22</v>
      </c>
      <c r="AW1461">
        <v>16</v>
      </c>
      <c r="AX1461">
        <v>4</v>
      </c>
      <c r="AY1461">
        <v>4</v>
      </c>
      <c r="AZ1461">
        <v>0</v>
      </c>
      <c r="BA1461">
        <v>0</v>
      </c>
      <c r="BB1461" t="s">
        <v>5362</v>
      </c>
      <c r="BG1461" t="str" cm="1">
        <f t="array" ref="BG1461">_xlfn.IFS(
  ISNUMBER(SEARCH("Ipad", Inventory[[#This Row],[Desc]])), "Apple")</f>
        <v>Apple</v>
      </c>
    </row>
    <row r="1462" spans="1:59" x14ac:dyDescent="0.25">
      <c r="A1462">
        <v>125783</v>
      </c>
      <c r="B1462" t="s">
        <v>3642</v>
      </c>
      <c r="C1462" t="s">
        <v>2873</v>
      </c>
      <c r="D1462">
        <v>4</v>
      </c>
      <c r="E1462">
        <v>0</v>
      </c>
      <c r="F1462" t="s">
        <v>3643</v>
      </c>
      <c r="G1462" t="s">
        <v>3644</v>
      </c>
      <c r="H1462" s="21">
        <v>45504.554967939817</v>
      </c>
      <c r="I1462" t="s">
        <v>5350</v>
      </c>
      <c r="J1462" t="s">
        <v>51</v>
      </c>
      <c r="K1462" t="b">
        <v>0</v>
      </c>
      <c r="N1462" t="s">
        <v>52</v>
      </c>
      <c r="O1462">
        <v>10.41</v>
      </c>
      <c r="Q1462">
        <v>10.41</v>
      </c>
      <c r="R1462">
        <v>14.545400000000001</v>
      </c>
      <c r="S1462">
        <v>0</v>
      </c>
      <c r="T1462">
        <v>0</v>
      </c>
      <c r="X1462" t="s">
        <v>47</v>
      </c>
      <c r="Y1462">
        <v>-38</v>
      </c>
      <c r="Z1462">
        <v>0</v>
      </c>
      <c r="AA1462">
        <v>100</v>
      </c>
      <c r="AB1462">
        <v>100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2</v>
      </c>
      <c r="AS1462">
        <v>47</v>
      </c>
      <c r="AT1462">
        <v>24</v>
      </c>
      <c r="AU1462">
        <v>13</v>
      </c>
      <c r="AV1462">
        <v>12</v>
      </c>
      <c r="AW1462">
        <v>20</v>
      </c>
      <c r="AX1462">
        <v>7</v>
      </c>
      <c r="AY1462">
        <v>12</v>
      </c>
      <c r="AZ1462">
        <v>14</v>
      </c>
      <c r="BA1462">
        <v>7</v>
      </c>
      <c r="BB1462" t="s">
        <v>5362</v>
      </c>
      <c r="BG1462" t="str" cm="1">
        <f t="array" ref="BG1462">_xlfn.IFS(
  ISNUMBER(SEARCH("Ipad", Inventory[[#This Row],[Desc]])), "Apple")</f>
        <v>Apple</v>
      </c>
    </row>
    <row r="1463" spans="1:59" x14ac:dyDescent="0.25">
      <c r="A1463">
        <v>125784</v>
      </c>
      <c r="B1463" t="s">
        <v>3645</v>
      </c>
      <c r="C1463" t="s">
        <v>2873</v>
      </c>
      <c r="D1463">
        <v>0</v>
      </c>
      <c r="E1463">
        <v>0</v>
      </c>
      <c r="G1463" t="s">
        <v>3646</v>
      </c>
      <c r="H1463" s="21">
        <v>45504.554967939817</v>
      </c>
      <c r="I1463" t="s">
        <v>5350</v>
      </c>
      <c r="J1463" t="s">
        <v>51</v>
      </c>
      <c r="K1463" t="b">
        <v>0</v>
      </c>
      <c r="N1463" t="s">
        <v>52</v>
      </c>
      <c r="O1463">
        <v>10.78</v>
      </c>
      <c r="Q1463">
        <v>10.78</v>
      </c>
      <c r="R1463">
        <v>15.909000000000001</v>
      </c>
      <c r="S1463">
        <v>0</v>
      </c>
      <c r="T1463">
        <v>0</v>
      </c>
      <c r="X1463" t="s">
        <v>47</v>
      </c>
      <c r="Y1463">
        <v>0</v>
      </c>
      <c r="Z1463">
        <v>0</v>
      </c>
      <c r="AA1463">
        <v>130</v>
      </c>
      <c r="AB1463">
        <v>130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</v>
      </c>
      <c r="AS1463">
        <v>42</v>
      </c>
      <c r="AT1463">
        <v>26</v>
      </c>
      <c r="AU1463">
        <v>29</v>
      </c>
      <c r="AV1463">
        <v>23</v>
      </c>
      <c r="AW1463">
        <v>32</v>
      </c>
      <c r="AX1463">
        <v>46</v>
      </c>
      <c r="AY1463">
        <v>31</v>
      </c>
      <c r="AZ1463">
        <v>11</v>
      </c>
      <c r="BA1463">
        <v>9</v>
      </c>
      <c r="BB1463" t="s">
        <v>5362</v>
      </c>
      <c r="BG1463" t="str" cm="1">
        <f t="array" ref="BG1463">_xlfn.IFS(
  ISNUMBER(SEARCH("Ipad", Inventory[[#This Row],[Desc]])), "Apple")</f>
        <v>Apple</v>
      </c>
    </row>
    <row r="1464" spans="1:59" x14ac:dyDescent="0.25">
      <c r="A1464">
        <v>125785</v>
      </c>
      <c r="B1464" t="s">
        <v>3647</v>
      </c>
      <c r="C1464" t="s">
        <v>2873</v>
      </c>
      <c r="D1464">
        <v>0</v>
      </c>
      <c r="E1464">
        <v>0</v>
      </c>
      <c r="G1464" t="s">
        <v>3648</v>
      </c>
      <c r="H1464" s="21">
        <v>45504.554967939817</v>
      </c>
      <c r="I1464" t="s">
        <v>5350</v>
      </c>
      <c r="J1464" t="s">
        <v>51</v>
      </c>
      <c r="K1464" t="b">
        <v>0</v>
      </c>
      <c r="N1464" t="s">
        <v>52</v>
      </c>
      <c r="O1464">
        <v>10.78</v>
      </c>
      <c r="Q1464">
        <v>10.78</v>
      </c>
      <c r="R1464">
        <v>15.909000000000001</v>
      </c>
      <c r="S1464">
        <v>0</v>
      </c>
      <c r="T1464">
        <v>0</v>
      </c>
      <c r="X1464" t="s">
        <v>47</v>
      </c>
      <c r="Y1464">
        <v>105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37</v>
      </c>
      <c r="AT1464">
        <v>3</v>
      </c>
      <c r="AU1464">
        <v>9</v>
      </c>
      <c r="AV1464">
        <v>12</v>
      </c>
      <c r="AW1464">
        <v>13</v>
      </c>
      <c r="AX1464">
        <v>12</v>
      </c>
      <c r="AY1464">
        <v>2</v>
      </c>
      <c r="AZ1464">
        <v>6</v>
      </c>
      <c r="BA1464">
        <v>0</v>
      </c>
      <c r="BB1464" t="s">
        <v>5362</v>
      </c>
      <c r="BG1464" t="str" cm="1">
        <f t="array" ref="BG1464">_xlfn.IFS(
  ISNUMBER(SEARCH("Ipad", Inventory[[#This Row],[Desc]])), "Apple")</f>
        <v>Apple</v>
      </c>
    </row>
    <row r="1465" spans="1:59" x14ac:dyDescent="0.25">
      <c r="A1465">
        <v>125786</v>
      </c>
      <c r="B1465" t="s">
        <v>3649</v>
      </c>
      <c r="C1465" t="s">
        <v>2873</v>
      </c>
      <c r="D1465">
        <v>4</v>
      </c>
      <c r="E1465">
        <v>0</v>
      </c>
      <c r="G1465" t="s">
        <v>3650</v>
      </c>
      <c r="H1465" s="21">
        <v>45504.554967939817</v>
      </c>
      <c r="I1465" t="s">
        <v>5350</v>
      </c>
      <c r="J1465" t="s">
        <v>51</v>
      </c>
      <c r="K1465" t="b">
        <v>0</v>
      </c>
      <c r="N1465" t="s">
        <v>52</v>
      </c>
      <c r="O1465">
        <v>10.78</v>
      </c>
      <c r="Q1465">
        <v>10.78</v>
      </c>
      <c r="R1465">
        <v>15.909000000000001</v>
      </c>
      <c r="S1465">
        <v>0</v>
      </c>
      <c r="T1465">
        <v>0</v>
      </c>
      <c r="X1465" t="s">
        <v>47</v>
      </c>
      <c r="Y1465">
        <v>-20</v>
      </c>
      <c r="Z1465">
        <v>0</v>
      </c>
      <c r="AA1465">
        <v>130</v>
      </c>
      <c r="AB1465">
        <v>130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17</v>
      </c>
      <c r="AT1465">
        <v>28</v>
      </c>
      <c r="AU1465">
        <v>15</v>
      </c>
      <c r="AV1465">
        <v>35</v>
      </c>
      <c r="AW1465">
        <v>37</v>
      </c>
      <c r="AX1465">
        <v>49</v>
      </c>
      <c r="AY1465">
        <v>36</v>
      </c>
      <c r="AZ1465">
        <v>1</v>
      </c>
      <c r="BA1465">
        <v>1</v>
      </c>
      <c r="BB1465" t="s">
        <v>5362</v>
      </c>
      <c r="BG1465" t="str" cm="1">
        <f t="array" ref="BG1465">_xlfn.IFS(
  ISNUMBER(SEARCH("Ipad", Inventory[[#This Row],[Desc]])), "Apple")</f>
        <v>Apple</v>
      </c>
    </row>
    <row r="1466" spans="1:59" x14ac:dyDescent="0.25">
      <c r="A1466">
        <v>125787</v>
      </c>
      <c r="B1466" t="s">
        <v>3651</v>
      </c>
      <c r="C1466" t="s">
        <v>2873</v>
      </c>
      <c r="D1466">
        <v>0</v>
      </c>
      <c r="E1466">
        <v>0</v>
      </c>
      <c r="G1466" t="s">
        <v>3652</v>
      </c>
      <c r="H1466" s="21">
        <v>45504.554967939817</v>
      </c>
      <c r="I1466" t="s">
        <v>5350</v>
      </c>
      <c r="J1466" t="s">
        <v>51</v>
      </c>
      <c r="K1466" t="b">
        <v>0</v>
      </c>
      <c r="N1466" t="s">
        <v>52</v>
      </c>
      <c r="O1466">
        <v>10.42</v>
      </c>
      <c r="Q1466">
        <v>10.42</v>
      </c>
      <c r="R1466">
        <v>15.909000000000001</v>
      </c>
      <c r="S1466">
        <v>0</v>
      </c>
      <c r="T1466">
        <v>0</v>
      </c>
      <c r="X1466" t="s">
        <v>47</v>
      </c>
      <c r="Y1466">
        <v>66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4</v>
      </c>
      <c r="AW1466">
        <v>10</v>
      </c>
      <c r="AX1466">
        <v>3</v>
      </c>
      <c r="AY1466">
        <v>3</v>
      </c>
      <c r="AZ1466">
        <v>4</v>
      </c>
      <c r="BA1466">
        <v>8</v>
      </c>
      <c r="BB1466" t="s">
        <v>5362</v>
      </c>
      <c r="BG1466" t="str" cm="1">
        <f t="array" ref="BG1466">_xlfn.IFS(
  ISNUMBER(SEARCH("Ipad", Inventory[[#This Row],[Desc]])), "Apple")</f>
        <v>Apple</v>
      </c>
    </row>
    <row r="1467" spans="1:59" x14ac:dyDescent="0.25">
      <c r="A1467">
        <v>125788</v>
      </c>
      <c r="B1467" t="s">
        <v>3653</v>
      </c>
      <c r="C1467" t="s">
        <v>2873</v>
      </c>
      <c r="D1467">
        <v>0</v>
      </c>
      <c r="E1467">
        <v>0</v>
      </c>
      <c r="G1467" t="s">
        <v>3654</v>
      </c>
      <c r="H1467" s="21">
        <v>45504.554967939817</v>
      </c>
      <c r="I1467" t="s">
        <v>5350</v>
      </c>
      <c r="J1467" t="s">
        <v>51</v>
      </c>
      <c r="K1467" t="b">
        <v>0</v>
      </c>
      <c r="N1467" t="s">
        <v>52</v>
      </c>
      <c r="O1467">
        <v>10.42</v>
      </c>
      <c r="Q1467">
        <v>10.42</v>
      </c>
      <c r="R1467">
        <v>17.581099999999999</v>
      </c>
      <c r="S1467">
        <v>0</v>
      </c>
      <c r="T1467">
        <v>0</v>
      </c>
      <c r="X1467" t="s">
        <v>47</v>
      </c>
      <c r="Y1467">
        <v>72</v>
      </c>
      <c r="Z1467">
        <v>0</v>
      </c>
      <c r="AA1467">
        <v>30</v>
      </c>
      <c r="AB1467">
        <v>30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2</v>
      </c>
      <c r="AV1467">
        <v>3</v>
      </c>
      <c r="AW1467">
        <v>8</v>
      </c>
      <c r="AX1467">
        <v>2</v>
      </c>
      <c r="AY1467">
        <v>5</v>
      </c>
      <c r="AZ1467">
        <v>4</v>
      </c>
      <c r="BA1467">
        <v>4</v>
      </c>
      <c r="BB1467" t="s">
        <v>5362</v>
      </c>
      <c r="BG1467" t="str" cm="1">
        <f t="array" ref="BG1467">_xlfn.IFS(
  ISNUMBER(SEARCH("Ipad", Inventory[[#This Row],[Desc]])), "Apple")</f>
        <v>Apple</v>
      </c>
    </row>
    <row r="1468" spans="1:59" x14ac:dyDescent="0.25">
      <c r="A1468">
        <v>125789</v>
      </c>
      <c r="B1468" t="s">
        <v>3655</v>
      </c>
      <c r="C1468" t="s">
        <v>2873</v>
      </c>
      <c r="D1468">
        <v>0</v>
      </c>
      <c r="E1468">
        <v>0</v>
      </c>
      <c r="G1468" t="s">
        <v>3656</v>
      </c>
      <c r="H1468" s="21">
        <v>45504.554967939817</v>
      </c>
      <c r="I1468" t="s">
        <v>5350</v>
      </c>
      <c r="J1468" t="s">
        <v>51</v>
      </c>
      <c r="K1468" t="b">
        <v>0</v>
      </c>
      <c r="N1468" t="s">
        <v>52</v>
      </c>
      <c r="O1468">
        <v>10.78</v>
      </c>
      <c r="Q1468">
        <v>10.78</v>
      </c>
      <c r="R1468">
        <v>15.909000000000001</v>
      </c>
      <c r="S1468">
        <v>0</v>
      </c>
      <c r="T1468">
        <v>0</v>
      </c>
      <c r="X1468" t="s">
        <v>47</v>
      </c>
      <c r="Y1468">
        <v>44</v>
      </c>
      <c r="Z1468">
        <v>0</v>
      </c>
      <c r="AA1468">
        <v>130</v>
      </c>
      <c r="AB1468">
        <v>130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43</v>
      </c>
      <c r="AT1468">
        <v>8</v>
      </c>
      <c r="AU1468">
        <v>9</v>
      </c>
      <c r="AV1468">
        <v>7</v>
      </c>
      <c r="AW1468">
        <v>20</v>
      </c>
      <c r="AX1468">
        <v>10</v>
      </c>
      <c r="AY1468">
        <v>9</v>
      </c>
      <c r="AZ1468">
        <v>0</v>
      </c>
      <c r="BA1468">
        <v>1</v>
      </c>
      <c r="BB1468" t="s">
        <v>5362</v>
      </c>
      <c r="BG1468" t="str" cm="1">
        <f t="array" ref="BG1468">_xlfn.IFS(
  ISNUMBER(SEARCH("Ipad", Inventory[[#This Row],[Desc]])), "Apple")</f>
        <v>Apple</v>
      </c>
    </row>
    <row r="1469" spans="1:59" x14ac:dyDescent="0.25">
      <c r="A1469">
        <v>125790</v>
      </c>
      <c r="B1469" t="s">
        <v>3657</v>
      </c>
      <c r="C1469" t="s">
        <v>2873</v>
      </c>
      <c r="D1469">
        <v>0</v>
      </c>
      <c r="E1469">
        <v>0</v>
      </c>
      <c r="G1469" t="s">
        <v>3658</v>
      </c>
      <c r="H1469" s="21">
        <v>45504.554967939817</v>
      </c>
      <c r="I1469" t="s">
        <v>5350</v>
      </c>
      <c r="J1469" t="s">
        <v>51</v>
      </c>
      <c r="K1469" t="b">
        <v>0</v>
      </c>
      <c r="N1469" t="s">
        <v>52</v>
      </c>
      <c r="O1469">
        <v>10.42</v>
      </c>
      <c r="Q1469">
        <v>10.42</v>
      </c>
      <c r="R1469">
        <v>0</v>
      </c>
      <c r="S1469">
        <v>0</v>
      </c>
      <c r="T1469">
        <v>0</v>
      </c>
      <c r="X1469" t="s">
        <v>47</v>
      </c>
      <c r="Y1469">
        <v>100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 t="s">
        <v>5362</v>
      </c>
      <c r="BG1469" t="str" cm="1">
        <f t="array" ref="BG1469">_xlfn.IFS(
  ISNUMBER(SEARCH("Ipad", Inventory[[#This Row],[Desc]])), "Apple")</f>
        <v>Apple</v>
      </c>
    </row>
    <row r="1470" spans="1:59" x14ac:dyDescent="0.25">
      <c r="A1470">
        <v>125791</v>
      </c>
      <c r="B1470" t="s">
        <v>3659</v>
      </c>
      <c r="C1470" t="s">
        <v>2873</v>
      </c>
      <c r="D1470">
        <v>0</v>
      </c>
      <c r="E1470">
        <v>0</v>
      </c>
      <c r="G1470" t="s">
        <v>3660</v>
      </c>
      <c r="H1470" s="21">
        <v>45504.554967939817</v>
      </c>
      <c r="I1470" t="s">
        <v>5350</v>
      </c>
      <c r="J1470" t="s">
        <v>51</v>
      </c>
      <c r="K1470" t="b">
        <v>0</v>
      </c>
      <c r="N1470" t="s">
        <v>52</v>
      </c>
      <c r="O1470">
        <v>10.78</v>
      </c>
      <c r="Q1470">
        <v>10.78</v>
      </c>
      <c r="R1470">
        <v>15.909000000000001</v>
      </c>
      <c r="S1470">
        <v>0</v>
      </c>
      <c r="T1470">
        <v>0</v>
      </c>
      <c r="X1470" t="s">
        <v>47</v>
      </c>
      <c r="Y1470">
        <v>98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</v>
      </c>
      <c r="AS1470">
        <v>36</v>
      </c>
      <c r="AT1470">
        <v>2</v>
      </c>
      <c r="AU1470">
        <v>0</v>
      </c>
      <c r="AV1470">
        <v>0</v>
      </c>
      <c r="AW1470">
        <v>1</v>
      </c>
      <c r="AX1470">
        <v>4</v>
      </c>
      <c r="AY1470">
        <v>3</v>
      </c>
      <c r="AZ1470">
        <v>1</v>
      </c>
      <c r="BA1470">
        <v>3</v>
      </c>
      <c r="BB1470" t="s">
        <v>5362</v>
      </c>
      <c r="BG1470" t="str" cm="1">
        <f t="array" ref="BG1470">_xlfn.IFS(
  ISNUMBER(SEARCH("Ipad", Inventory[[#This Row],[Desc]])), "Apple")</f>
        <v>Apple</v>
      </c>
    </row>
    <row r="1471" spans="1:59" x14ac:dyDescent="0.25">
      <c r="A1471">
        <v>125792</v>
      </c>
      <c r="B1471" t="s">
        <v>3661</v>
      </c>
      <c r="C1471" t="s">
        <v>2873</v>
      </c>
      <c r="D1471">
        <v>0</v>
      </c>
      <c r="E1471">
        <v>0</v>
      </c>
      <c r="G1471" t="s">
        <v>3662</v>
      </c>
      <c r="H1471" s="21">
        <v>45504.554967939817</v>
      </c>
      <c r="I1471" t="s">
        <v>5350</v>
      </c>
      <c r="J1471" t="s">
        <v>51</v>
      </c>
      <c r="K1471" t="b">
        <v>0</v>
      </c>
      <c r="N1471" t="s">
        <v>52</v>
      </c>
      <c r="O1471">
        <v>10.42</v>
      </c>
      <c r="Q1471">
        <v>10.42</v>
      </c>
      <c r="R1471">
        <v>15.909000000000001</v>
      </c>
      <c r="S1471">
        <v>0</v>
      </c>
      <c r="T1471">
        <v>0</v>
      </c>
      <c r="X1471" t="s">
        <v>47</v>
      </c>
      <c r="Y1471">
        <v>88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34</v>
      </c>
      <c r="AT1471">
        <v>4</v>
      </c>
      <c r="AU1471">
        <v>6</v>
      </c>
      <c r="AV1471">
        <v>3</v>
      </c>
      <c r="AW1471">
        <v>9</v>
      </c>
      <c r="AX1471">
        <v>3</v>
      </c>
      <c r="AY1471">
        <v>3</v>
      </c>
      <c r="AZ1471">
        <v>0</v>
      </c>
      <c r="BA1471">
        <v>0</v>
      </c>
      <c r="BB1471" t="s">
        <v>5362</v>
      </c>
      <c r="BG1471" t="str" cm="1">
        <f t="array" ref="BG1471">_xlfn.IFS(
  ISNUMBER(SEARCH("Ipad", Inventory[[#This Row],[Desc]])), "Apple")</f>
        <v>Apple</v>
      </c>
    </row>
    <row r="1472" spans="1:59" x14ac:dyDescent="0.25">
      <c r="A1472">
        <v>125793</v>
      </c>
      <c r="B1472" t="s">
        <v>3663</v>
      </c>
      <c r="C1472" t="s">
        <v>2873</v>
      </c>
      <c r="D1472">
        <v>0</v>
      </c>
      <c r="E1472">
        <v>0</v>
      </c>
      <c r="G1472" t="s">
        <v>3664</v>
      </c>
      <c r="H1472" s="21">
        <v>45504.554967939817</v>
      </c>
      <c r="I1472" t="s">
        <v>5350</v>
      </c>
      <c r="J1472" t="s">
        <v>51</v>
      </c>
      <c r="K1472" t="b">
        <v>0</v>
      </c>
      <c r="N1472" t="s">
        <v>52</v>
      </c>
      <c r="O1472">
        <v>10.42</v>
      </c>
      <c r="Q1472">
        <v>10.42</v>
      </c>
      <c r="R1472">
        <v>15.909000000000001</v>
      </c>
      <c r="S1472">
        <v>0</v>
      </c>
      <c r="T1472">
        <v>0</v>
      </c>
      <c r="X1472" t="s">
        <v>47</v>
      </c>
      <c r="Y1472">
        <v>86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27</v>
      </c>
      <c r="AT1472">
        <v>5</v>
      </c>
      <c r="AU1472">
        <v>6</v>
      </c>
      <c r="AV1472">
        <v>3</v>
      </c>
      <c r="AW1472">
        <v>9</v>
      </c>
      <c r="AX1472">
        <v>1</v>
      </c>
      <c r="AY1472">
        <v>3</v>
      </c>
      <c r="AZ1472">
        <v>7</v>
      </c>
      <c r="BA1472">
        <v>3</v>
      </c>
      <c r="BB1472" t="s">
        <v>5362</v>
      </c>
      <c r="BG1472" t="str" cm="1">
        <f t="array" ref="BG1472">_xlfn.IFS(
  ISNUMBER(SEARCH("Ipad", Inventory[[#This Row],[Desc]])), "Apple")</f>
        <v>Apple</v>
      </c>
    </row>
    <row r="1473" spans="1:59" x14ac:dyDescent="0.25">
      <c r="A1473">
        <v>125794</v>
      </c>
      <c r="B1473" t="s">
        <v>3665</v>
      </c>
      <c r="C1473" t="s">
        <v>2873</v>
      </c>
      <c r="D1473">
        <v>0</v>
      </c>
      <c r="E1473">
        <v>0</v>
      </c>
      <c r="G1473" t="s">
        <v>3666</v>
      </c>
      <c r="H1473" s="21">
        <v>45504.554967939817</v>
      </c>
      <c r="I1473" t="s">
        <v>5350</v>
      </c>
      <c r="J1473" t="s">
        <v>51</v>
      </c>
      <c r="K1473" t="b">
        <v>0</v>
      </c>
      <c r="N1473" t="s">
        <v>52</v>
      </c>
      <c r="O1473">
        <v>10.78</v>
      </c>
      <c r="Q1473">
        <v>10.78</v>
      </c>
      <c r="R1473">
        <v>15.909000000000001</v>
      </c>
      <c r="S1473">
        <v>0</v>
      </c>
      <c r="T1473">
        <v>0</v>
      </c>
      <c r="X1473" t="s">
        <v>47</v>
      </c>
      <c r="Y1473">
        <v>138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37</v>
      </c>
      <c r="AT1473">
        <v>3</v>
      </c>
      <c r="AU1473">
        <v>0</v>
      </c>
      <c r="AV1473">
        <v>0</v>
      </c>
      <c r="AW1473">
        <v>2</v>
      </c>
      <c r="AX1473">
        <v>5</v>
      </c>
      <c r="AY1473">
        <v>3</v>
      </c>
      <c r="AZ1473">
        <v>4</v>
      </c>
      <c r="BA1473">
        <v>6</v>
      </c>
      <c r="BB1473" t="s">
        <v>5362</v>
      </c>
      <c r="BG1473" t="str" cm="1">
        <f t="array" ref="BG1473">_xlfn.IFS(
  ISNUMBER(SEARCH("Ipad", Inventory[[#This Row],[Desc]])), "Apple")</f>
        <v>Apple</v>
      </c>
    </row>
    <row r="1474" spans="1:59" x14ac:dyDescent="0.25">
      <c r="A1474">
        <v>125795</v>
      </c>
      <c r="B1474" t="s">
        <v>3667</v>
      </c>
      <c r="C1474" t="s">
        <v>2873</v>
      </c>
      <c r="D1474">
        <v>0</v>
      </c>
      <c r="E1474">
        <v>0</v>
      </c>
      <c r="G1474" t="s">
        <v>3668</v>
      </c>
      <c r="H1474" s="21">
        <v>45504.554967939817</v>
      </c>
      <c r="I1474" t="s">
        <v>5350</v>
      </c>
      <c r="J1474" t="s">
        <v>51</v>
      </c>
      <c r="K1474" t="b">
        <v>0</v>
      </c>
      <c r="N1474" t="s">
        <v>52</v>
      </c>
      <c r="O1474">
        <v>10.42</v>
      </c>
      <c r="Q1474">
        <v>10.42</v>
      </c>
      <c r="R1474">
        <v>15.909000000000001</v>
      </c>
      <c r="S1474">
        <v>0</v>
      </c>
      <c r="T1474">
        <v>0</v>
      </c>
      <c r="X1474" t="s">
        <v>47</v>
      </c>
      <c r="Y1474">
        <v>145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38</v>
      </c>
      <c r="AT1474">
        <v>3</v>
      </c>
      <c r="AU1474">
        <v>2</v>
      </c>
      <c r="AV1474">
        <v>2</v>
      </c>
      <c r="AW1474">
        <v>1</v>
      </c>
      <c r="AX1474">
        <v>3</v>
      </c>
      <c r="AY1474">
        <v>1</v>
      </c>
      <c r="AZ1474">
        <v>2</v>
      </c>
      <c r="BA1474">
        <v>3</v>
      </c>
      <c r="BB1474" t="s">
        <v>5362</v>
      </c>
      <c r="BG1474" t="str" cm="1">
        <f t="array" ref="BG1474">_xlfn.IFS(
  ISNUMBER(SEARCH("Ipad", Inventory[[#This Row],[Desc]])), "Apple")</f>
        <v>Apple</v>
      </c>
    </row>
    <row r="1475" spans="1:59" x14ac:dyDescent="0.25">
      <c r="A1475">
        <v>125796</v>
      </c>
      <c r="B1475" t="s">
        <v>3669</v>
      </c>
      <c r="C1475" t="s">
        <v>2873</v>
      </c>
      <c r="D1475">
        <v>0</v>
      </c>
      <c r="E1475">
        <v>0</v>
      </c>
      <c r="G1475" t="s">
        <v>3670</v>
      </c>
      <c r="H1475" s="21">
        <v>45504.554967939817</v>
      </c>
      <c r="I1475" t="s">
        <v>5350</v>
      </c>
      <c r="J1475" t="s">
        <v>51</v>
      </c>
      <c r="K1475" t="b">
        <v>0</v>
      </c>
      <c r="N1475" t="s">
        <v>52</v>
      </c>
      <c r="O1475">
        <v>10.42</v>
      </c>
      <c r="Q1475">
        <v>10.42</v>
      </c>
      <c r="R1475">
        <v>15.909000000000001</v>
      </c>
      <c r="S1475">
        <v>0</v>
      </c>
      <c r="T1475">
        <v>0</v>
      </c>
      <c r="X1475" t="s">
        <v>47</v>
      </c>
      <c r="Y1475">
        <v>127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46</v>
      </c>
      <c r="AT1475">
        <v>6</v>
      </c>
      <c r="AU1475">
        <v>3</v>
      </c>
      <c r="AV1475">
        <v>2</v>
      </c>
      <c r="AW1475">
        <v>3</v>
      </c>
      <c r="AX1475">
        <v>4</v>
      </c>
      <c r="AY1475">
        <v>1</v>
      </c>
      <c r="AZ1475">
        <v>4</v>
      </c>
      <c r="BA1475">
        <v>5</v>
      </c>
      <c r="BB1475" t="s">
        <v>5362</v>
      </c>
      <c r="BG1475" t="str" cm="1">
        <f t="array" ref="BG1475">_xlfn.IFS(
  ISNUMBER(SEARCH("Ipad", Inventory[[#This Row],[Desc]])), "Apple")</f>
        <v>Apple</v>
      </c>
    </row>
    <row r="1476" spans="1:59" x14ac:dyDescent="0.25">
      <c r="A1476">
        <v>125797</v>
      </c>
      <c r="B1476" t="s">
        <v>3671</v>
      </c>
      <c r="C1476" t="s">
        <v>2873</v>
      </c>
      <c r="D1476">
        <v>0</v>
      </c>
      <c r="E1476">
        <v>0</v>
      </c>
      <c r="G1476" t="s">
        <v>3672</v>
      </c>
      <c r="H1476" s="21">
        <v>45504.554967939817</v>
      </c>
      <c r="I1476" t="s">
        <v>5350</v>
      </c>
      <c r="J1476" t="s">
        <v>51</v>
      </c>
      <c r="K1476" t="b">
        <v>0</v>
      </c>
      <c r="N1476" t="s">
        <v>52</v>
      </c>
      <c r="O1476">
        <v>8.75</v>
      </c>
      <c r="Q1476">
        <v>8.75</v>
      </c>
      <c r="R1476">
        <v>13.6363</v>
      </c>
      <c r="S1476">
        <v>0</v>
      </c>
      <c r="T1476">
        <v>0</v>
      </c>
      <c r="X1476" t="s">
        <v>47</v>
      </c>
      <c r="Y1476">
        <v>0</v>
      </c>
      <c r="Z1476">
        <v>0</v>
      </c>
      <c r="AA1476">
        <v>70</v>
      </c>
      <c r="AB1476">
        <v>70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36</v>
      </c>
      <c r="AT1476">
        <v>13</v>
      </c>
      <c r="AU1476">
        <v>3</v>
      </c>
      <c r="AV1476">
        <v>9</v>
      </c>
      <c r="AW1476">
        <v>11</v>
      </c>
      <c r="AX1476">
        <v>14</v>
      </c>
      <c r="AY1476">
        <v>2</v>
      </c>
      <c r="AZ1476">
        <v>8</v>
      </c>
      <c r="BA1476">
        <v>3</v>
      </c>
      <c r="BB1476" t="s">
        <v>5362</v>
      </c>
      <c r="BG1476" t="str" cm="1">
        <f t="array" ref="BG1476">_xlfn.IFS(
  ISNUMBER(SEARCH("Ipad", Inventory[[#This Row],[Desc]])), "Apple")</f>
        <v>Apple</v>
      </c>
    </row>
    <row r="1477" spans="1:59" x14ac:dyDescent="0.25">
      <c r="A1477">
        <v>125798</v>
      </c>
      <c r="B1477" t="s">
        <v>3673</v>
      </c>
      <c r="C1477" t="s">
        <v>2873</v>
      </c>
      <c r="D1477">
        <v>0</v>
      </c>
      <c r="E1477">
        <v>0</v>
      </c>
      <c r="G1477" t="s">
        <v>3674</v>
      </c>
      <c r="H1477" s="21">
        <v>45504.554967939817</v>
      </c>
      <c r="I1477" t="s">
        <v>5350</v>
      </c>
      <c r="J1477" t="s">
        <v>51</v>
      </c>
      <c r="K1477" t="b">
        <v>0</v>
      </c>
      <c r="N1477" t="s">
        <v>52</v>
      </c>
      <c r="O1477">
        <v>8.39</v>
      </c>
      <c r="Q1477">
        <v>8.39</v>
      </c>
      <c r="R1477">
        <v>13.6363</v>
      </c>
      <c r="S1477">
        <v>0</v>
      </c>
      <c r="T1477">
        <v>0</v>
      </c>
      <c r="X1477" t="s">
        <v>47</v>
      </c>
      <c r="Y1477">
        <v>16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40</v>
      </c>
      <c r="AT1477">
        <v>5</v>
      </c>
      <c r="AU1477">
        <v>5</v>
      </c>
      <c r="AV1477">
        <v>4</v>
      </c>
      <c r="AW1477">
        <v>10</v>
      </c>
      <c r="AX1477">
        <v>12</v>
      </c>
      <c r="AY1477">
        <v>0</v>
      </c>
      <c r="AZ1477">
        <v>2</v>
      </c>
      <c r="BA1477">
        <v>8</v>
      </c>
      <c r="BB1477" t="s">
        <v>5362</v>
      </c>
      <c r="BG1477" t="str" cm="1">
        <f t="array" ref="BG1477">_xlfn.IFS(
  ISNUMBER(SEARCH("Ipad", Inventory[[#This Row],[Desc]])), "Apple")</f>
        <v>Apple</v>
      </c>
    </row>
    <row r="1478" spans="1:59" x14ac:dyDescent="0.25">
      <c r="A1478">
        <v>125799</v>
      </c>
      <c r="B1478" t="s">
        <v>3675</v>
      </c>
      <c r="C1478" t="s">
        <v>2873</v>
      </c>
      <c r="D1478">
        <v>0</v>
      </c>
      <c r="E1478">
        <v>0</v>
      </c>
      <c r="G1478" t="s">
        <v>3676</v>
      </c>
      <c r="H1478" s="21">
        <v>45504.554967939817</v>
      </c>
      <c r="I1478" t="s">
        <v>5350</v>
      </c>
      <c r="J1478" t="s">
        <v>51</v>
      </c>
      <c r="K1478" t="b">
        <v>0</v>
      </c>
      <c r="N1478" t="s">
        <v>52</v>
      </c>
      <c r="O1478">
        <v>8.39</v>
      </c>
      <c r="Q1478">
        <v>8.39</v>
      </c>
      <c r="R1478">
        <v>13.6363</v>
      </c>
      <c r="S1478">
        <v>0</v>
      </c>
      <c r="T1478">
        <v>0</v>
      </c>
      <c r="X1478" t="s">
        <v>47</v>
      </c>
      <c r="Y1478">
        <v>33</v>
      </c>
      <c r="Z1478">
        <v>0</v>
      </c>
      <c r="AA1478">
        <v>50</v>
      </c>
      <c r="AB1478">
        <v>50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39</v>
      </c>
      <c r="AT1478">
        <v>5</v>
      </c>
      <c r="AU1478">
        <v>6</v>
      </c>
      <c r="AV1478">
        <v>1</v>
      </c>
      <c r="AW1478">
        <v>7</v>
      </c>
      <c r="AX1478">
        <v>8</v>
      </c>
      <c r="AY1478">
        <v>0</v>
      </c>
      <c r="AZ1478">
        <v>0</v>
      </c>
      <c r="BA1478">
        <v>0</v>
      </c>
      <c r="BB1478" t="s">
        <v>5362</v>
      </c>
      <c r="BG1478" t="str" cm="1">
        <f t="array" ref="BG1478">_xlfn.IFS(
  ISNUMBER(SEARCH("Ipad", Inventory[[#This Row],[Desc]])), "Apple")</f>
        <v>Apple</v>
      </c>
    </row>
    <row r="1479" spans="1:59" x14ac:dyDescent="0.25">
      <c r="A1479">
        <v>125800</v>
      </c>
      <c r="B1479" t="s">
        <v>3677</v>
      </c>
      <c r="C1479" t="s">
        <v>2873</v>
      </c>
      <c r="D1479">
        <v>0</v>
      </c>
      <c r="E1479">
        <v>0</v>
      </c>
      <c r="G1479" t="s">
        <v>3678</v>
      </c>
      <c r="H1479" s="21">
        <v>45504.554967939817</v>
      </c>
      <c r="I1479" t="s">
        <v>5350</v>
      </c>
      <c r="J1479" t="s">
        <v>51</v>
      </c>
      <c r="K1479" t="b">
        <v>0</v>
      </c>
      <c r="N1479" t="s">
        <v>52</v>
      </c>
      <c r="O1479">
        <v>8.99</v>
      </c>
      <c r="Q1479">
        <v>8.99</v>
      </c>
      <c r="R1479">
        <v>13.6363</v>
      </c>
      <c r="S1479">
        <v>0</v>
      </c>
      <c r="T1479">
        <v>0</v>
      </c>
      <c r="X1479" t="s">
        <v>47</v>
      </c>
      <c r="Y1479">
        <v>0</v>
      </c>
      <c r="Z1479">
        <v>0</v>
      </c>
      <c r="AA1479">
        <v>30</v>
      </c>
      <c r="AB1479">
        <v>30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36</v>
      </c>
      <c r="AT1479">
        <v>4</v>
      </c>
      <c r="AU1479">
        <v>3</v>
      </c>
      <c r="AV1479">
        <v>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 t="s">
        <v>5362</v>
      </c>
      <c r="BG1479" t="str" cm="1">
        <f t="array" ref="BG1479">_xlfn.IFS(
  ISNUMBER(SEARCH("Ipad", Inventory[[#This Row],[Desc]])), "Apple")</f>
        <v>Apple</v>
      </c>
    </row>
    <row r="1480" spans="1:59" x14ac:dyDescent="0.25">
      <c r="A1480">
        <v>125801</v>
      </c>
      <c r="B1480" t="s">
        <v>3679</v>
      </c>
      <c r="C1480" t="s">
        <v>2873</v>
      </c>
      <c r="D1480">
        <v>0</v>
      </c>
      <c r="E1480">
        <v>0</v>
      </c>
      <c r="G1480" t="s">
        <v>3680</v>
      </c>
      <c r="H1480" s="21">
        <v>45504.554967939817</v>
      </c>
      <c r="I1480" t="s">
        <v>5350</v>
      </c>
      <c r="J1480" t="s">
        <v>51</v>
      </c>
      <c r="K1480" t="b">
        <v>0</v>
      </c>
      <c r="N1480" t="s">
        <v>52</v>
      </c>
      <c r="O1480">
        <v>8.6300000000000008</v>
      </c>
      <c r="Q1480">
        <v>8.6300000000000008</v>
      </c>
      <c r="R1480">
        <v>13.6363</v>
      </c>
      <c r="S1480">
        <v>0</v>
      </c>
      <c r="T1480">
        <v>0</v>
      </c>
      <c r="X1480" t="s">
        <v>47</v>
      </c>
      <c r="Y1480">
        <v>21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36</v>
      </c>
      <c r="AT1480">
        <v>2</v>
      </c>
      <c r="AU1480">
        <v>2</v>
      </c>
      <c r="AV1480">
        <v>6</v>
      </c>
      <c r="AW1480">
        <v>8</v>
      </c>
      <c r="AX1480">
        <v>11</v>
      </c>
      <c r="AY1480">
        <v>3</v>
      </c>
      <c r="AZ1480">
        <v>4</v>
      </c>
      <c r="BA1480">
        <v>6</v>
      </c>
      <c r="BB1480" t="s">
        <v>5362</v>
      </c>
      <c r="BG1480" t="str" cm="1">
        <f t="array" ref="BG1480">_xlfn.IFS(
  ISNUMBER(SEARCH("Ipad", Inventory[[#This Row],[Desc]])), "Apple")</f>
        <v>Apple</v>
      </c>
    </row>
    <row r="1481" spans="1:59" x14ac:dyDescent="0.25">
      <c r="A1481">
        <v>125802</v>
      </c>
      <c r="B1481" t="s">
        <v>3681</v>
      </c>
      <c r="C1481" t="s">
        <v>2873</v>
      </c>
      <c r="D1481">
        <v>0</v>
      </c>
      <c r="E1481">
        <v>0</v>
      </c>
      <c r="G1481" t="s">
        <v>3682</v>
      </c>
      <c r="H1481" s="21">
        <v>45504.554967939817</v>
      </c>
      <c r="I1481" t="s">
        <v>5350</v>
      </c>
      <c r="J1481" t="s">
        <v>51</v>
      </c>
      <c r="K1481" t="b">
        <v>0</v>
      </c>
      <c r="N1481" t="s">
        <v>52</v>
      </c>
      <c r="O1481">
        <v>8.6300000000000008</v>
      </c>
      <c r="Q1481">
        <v>8.6300000000000008</v>
      </c>
      <c r="R1481">
        <v>13.6363</v>
      </c>
      <c r="S1481">
        <v>0</v>
      </c>
      <c r="T1481">
        <v>0</v>
      </c>
      <c r="X1481" t="s">
        <v>47</v>
      </c>
      <c r="Y1481">
        <v>24</v>
      </c>
      <c r="Z1481">
        <v>0</v>
      </c>
      <c r="AA1481">
        <v>50</v>
      </c>
      <c r="AB1481">
        <v>50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37</v>
      </c>
      <c r="AT1481">
        <v>3</v>
      </c>
      <c r="AU1481">
        <v>5</v>
      </c>
      <c r="AV1481">
        <v>6</v>
      </c>
      <c r="AW1481">
        <v>9</v>
      </c>
      <c r="AX1481">
        <v>7</v>
      </c>
      <c r="AY1481">
        <v>5</v>
      </c>
      <c r="AZ1481">
        <v>0</v>
      </c>
      <c r="BA1481">
        <v>3</v>
      </c>
      <c r="BB1481" t="s">
        <v>5362</v>
      </c>
      <c r="BG1481" t="str" cm="1">
        <f t="array" ref="BG1481">_xlfn.IFS(
  ISNUMBER(SEARCH("Ipad", Inventory[[#This Row],[Desc]])), "Apple")</f>
        <v>Apple</v>
      </c>
    </row>
    <row r="1482" spans="1:59" x14ac:dyDescent="0.25">
      <c r="A1482">
        <v>125803</v>
      </c>
      <c r="B1482" t="s">
        <v>3683</v>
      </c>
      <c r="C1482" t="s">
        <v>2873</v>
      </c>
      <c r="D1482">
        <v>0</v>
      </c>
      <c r="E1482">
        <v>0</v>
      </c>
      <c r="G1482" t="s">
        <v>3684</v>
      </c>
      <c r="H1482" s="21">
        <v>45504.554967939817</v>
      </c>
      <c r="I1482" t="s">
        <v>5350</v>
      </c>
      <c r="J1482" t="s">
        <v>51</v>
      </c>
      <c r="K1482" t="b">
        <v>0</v>
      </c>
      <c r="N1482" t="s">
        <v>52</v>
      </c>
      <c r="O1482">
        <v>10.42</v>
      </c>
      <c r="Q1482">
        <v>10.42</v>
      </c>
      <c r="R1482">
        <v>16.363600000000002</v>
      </c>
      <c r="S1482">
        <v>0</v>
      </c>
      <c r="T1482">
        <v>0</v>
      </c>
      <c r="X1482" t="s">
        <v>47</v>
      </c>
      <c r="Y1482">
        <v>31</v>
      </c>
      <c r="Z1482">
        <v>0</v>
      </c>
      <c r="AA1482">
        <v>50</v>
      </c>
      <c r="AB1482">
        <v>50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42</v>
      </c>
      <c r="AT1482">
        <v>18</v>
      </c>
      <c r="AU1482">
        <v>20</v>
      </c>
      <c r="AV1482">
        <v>8</v>
      </c>
      <c r="AW1482">
        <v>32</v>
      </c>
      <c r="AX1482">
        <v>46</v>
      </c>
      <c r="AY1482">
        <v>27</v>
      </c>
      <c r="AZ1482">
        <v>13</v>
      </c>
      <c r="BA1482">
        <v>14</v>
      </c>
      <c r="BB1482" t="s">
        <v>5362</v>
      </c>
      <c r="BG1482" t="str" cm="1">
        <f t="array" ref="BG1482">_xlfn.IFS(
  ISNUMBER(SEARCH("Ipad", Inventory[[#This Row],[Desc]])), "Apple")</f>
        <v>Apple</v>
      </c>
    </row>
    <row r="1483" spans="1:59" x14ac:dyDescent="0.25">
      <c r="A1483">
        <v>125804</v>
      </c>
      <c r="B1483" t="s">
        <v>3685</v>
      </c>
      <c r="C1483" t="s">
        <v>2873</v>
      </c>
      <c r="D1483">
        <v>0</v>
      </c>
      <c r="E1483">
        <v>0</v>
      </c>
      <c r="G1483" t="s">
        <v>3686</v>
      </c>
      <c r="H1483" s="21">
        <v>45504.554967939817</v>
      </c>
      <c r="I1483" t="s">
        <v>5350</v>
      </c>
      <c r="J1483" t="s">
        <v>51</v>
      </c>
      <c r="K1483" t="b">
        <v>0</v>
      </c>
      <c r="N1483" t="s">
        <v>52</v>
      </c>
      <c r="O1483">
        <v>10.42</v>
      </c>
      <c r="Q1483">
        <v>10.42</v>
      </c>
      <c r="R1483">
        <v>16.363600000000002</v>
      </c>
      <c r="S1483">
        <v>0</v>
      </c>
      <c r="T1483">
        <v>0</v>
      </c>
      <c r="X1483" t="s">
        <v>47</v>
      </c>
      <c r="Y1483">
        <v>19</v>
      </c>
      <c r="Z1483">
        <v>0</v>
      </c>
      <c r="AA1483">
        <v>50</v>
      </c>
      <c r="AB1483">
        <v>50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43</v>
      </c>
      <c r="AT1483">
        <v>11</v>
      </c>
      <c r="AU1483">
        <v>21</v>
      </c>
      <c r="AV1483">
        <v>11</v>
      </c>
      <c r="AW1483">
        <v>24</v>
      </c>
      <c r="AX1483">
        <v>35</v>
      </c>
      <c r="AY1483">
        <v>10</v>
      </c>
      <c r="AZ1483">
        <v>15</v>
      </c>
      <c r="BA1483">
        <v>10</v>
      </c>
      <c r="BB1483" t="s">
        <v>5362</v>
      </c>
      <c r="BG1483" t="str" cm="1">
        <f t="array" ref="BG1483">_xlfn.IFS(
  ISNUMBER(SEARCH("Ipad", Inventory[[#This Row],[Desc]])), "Apple")</f>
        <v>Apple</v>
      </c>
    </row>
    <row r="1484" spans="1:59" x14ac:dyDescent="0.25">
      <c r="A1484">
        <v>125805</v>
      </c>
      <c r="B1484" t="s">
        <v>3687</v>
      </c>
      <c r="C1484" t="s">
        <v>2873</v>
      </c>
      <c r="D1484">
        <v>0</v>
      </c>
      <c r="E1484">
        <v>0</v>
      </c>
      <c r="G1484" t="s">
        <v>3688</v>
      </c>
      <c r="H1484" s="21">
        <v>45504.554967939817</v>
      </c>
      <c r="I1484" t="s">
        <v>5350</v>
      </c>
      <c r="J1484" t="s">
        <v>51</v>
      </c>
      <c r="K1484" t="b">
        <v>0</v>
      </c>
      <c r="N1484" t="s">
        <v>52</v>
      </c>
      <c r="O1484">
        <v>10.42</v>
      </c>
      <c r="Q1484">
        <v>10.42</v>
      </c>
      <c r="R1484">
        <v>16.363600000000002</v>
      </c>
      <c r="S1484">
        <v>0</v>
      </c>
      <c r="T1484">
        <v>0</v>
      </c>
      <c r="X1484" t="s">
        <v>47</v>
      </c>
      <c r="Y1484">
        <v>22</v>
      </c>
      <c r="Z1484">
        <v>0</v>
      </c>
      <c r="AA1484">
        <v>50</v>
      </c>
      <c r="AB1484">
        <v>50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41</v>
      </c>
      <c r="AT1484">
        <v>9</v>
      </c>
      <c r="AU1484">
        <v>16</v>
      </c>
      <c r="AV1484">
        <v>11</v>
      </c>
      <c r="AW1484">
        <v>19</v>
      </c>
      <c r="AX1484">
        <v>30</v>
      </c>
      <c r="AY1484">
        <v>7</v>
      </c>
      <c r="AZ1484">
        <v>13</v>
      </c>
      <c r="BA1484">
        <v>12</v>
      </c>
      <c r="BB1484" t="s">
        <v>5362</v>
      </c>
      <c r="BG1484" t="str" cm="1">
        <f t="array" ref="BG1484">_xlfn.IFS(
  ISNUMBER(SEARCH("Ipad", Inventory[[#This Row],[Desc]])), "Apple")</f>
        <v>Apple</v>
      </c>
    </row>
    <row r="1485" spans="1:59" x14ac:dyDescent="0.25">
      <c r="A1485">
        <v>125806</v>
      </c>
      <c r="B1485" t="s">
        <v>3689</v>
      </c>
      <c r="C1485" t="s">
        <v>2873</v>
      </c>
      <c r="D1485">
        <v>0</v>
      </c>
      <c r="E1485">
        <v>0</v>
      </c>
      <c r="G1485" t="s">
        <v>3690</v>
      </c>
      <c r="H1485" s="21">
        <v>45504.554967939817</v>
      </c>
      <c r="I1485" t="s">
        <v>5350</v>
      </c>
      <c r="J1485" t="s">
        <v>51</v>
      </c>
      <c r="K1485" t="b">
        <v>0</v>
      </c>
      <c r="N1485" t="s">
        <v>52</v>
      </c>
      <c r="O1485">
        <v>10.42</v>
      </c>
      <c r="Q1485">
        <v>10.42</v>
      </c>
      <c r="R1485">
        <v>16.363600000000002</v>
      </c>
      <c r="S1485">
        <v>0</v>
      </c>
      <c r="T1485">
        <v>0</v>
      </c>
      <c r="X1485" t="s">
        <v>47</v>
      </c>
      <c r="Y1485">
        <v>48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37</v>
      </c>
      <c r="AT1485">
        <v>10</v>
      </c>
      <c r="AU1485">
        <v>12</v>
      </c>
      <c r="AV1485">
        <v>10</v>
      </c>
      <c r="AW1485">
        <v>20</v>
      </c>
      <c r="AX1485">
        <v>31</v>
      </c>
      <c r="AY1485">
        <v>14</v>
      </c>
      <c r="AZ1485">
        <v>9</v>
      </c>
      <c r="BA1485">
        <v>8</v>
      </c>
      <c r="BB1485" t="s">
        <v>5362</v>
      </c>
      <c r="BG1485" t="str" cm="1">
        <f t="array" ref="BG1485">_xlfn.IFS(
  ISNUMBER(SEARCH("Ipad", Inventory[[#This Row],[Desc]])), "Apple")</f>
        <v>Apple</v>
      </c>
    </row>
    <row r="1486" spans="1:59" x14ac:dyDescent="0.25">
      <c r="A1486">
        <v>125807</v>
      </c>
      <c r="B1486" t="s">
        <v>3691</v>
      </c>
      <c r="C1486" t="s">
        <v>2873</v>
      </c>
      <c r="D1486">
        <v>0</v>
      </c>
      <c r="E1486">
        <v>0</v>
      </c>
      <c r="G1486" t="s">
        <v>3692</v>
      </c>
      <c r="H1486" s="21">
        <v>45504.554967939817</v>
      </c>
      <c r="I1486" t="s">
        <v>5350</v>
      </c>
      <c r="J1486" t="s">
        <v>51</v>
      </c>
      <c r="K1486" t="b">
        <v>0</v>
      </c>
      <c r="N1486" t="s">
        <v>52</v>
      </c>
      <c r="O1486">
        <v>10.66</v>
      </c>
      <c r="Q1486">
        <v>10.66</v>
      </c>
      <c r="R1486">
        <v>16.363600000000002</v>
      </c>
      <c r="S1486">
        <v>0</v>
      </c>
      <c r="T1486">
        <v>0</v>
      </c>
      <c r="X1486" t="s">
        <v>47</v>
      </c>
      <c r="Y1486">
        <v>105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35</v>
      </c>
      <c r="AT1486">
        <v>3</v>
      </c>
      <c r="AU1486">
        <v>7</v>
      </c>
      <c r="AV1486">
        <v>7</v>
      </c>
      <c r="AW1486">
        <v>10</v>
      </c>
      <c r="AX1486">
        <v>3</v>
      </c>
      <c r="AY1486">
        <v>7</v>
      </c>
      <c r="AZ1486">
        <v>2</v>
      </c>
      <c r="BA1486">
        <v>0</v>
      </c>
      <c r="BB1486" t="s">
        <v>5362</v>
      </c>
      <c r="BG1486" t="str" cm="1">
        <f t="array" ref="BG1486">_xlfn.IFS(
  ISNUMBER(SEARCH("Ipad", Inventory[[#This Row],[Desc]])), "Apple")</f>
        <v>Apple</v>
      </c>
    </row>
    <row r="1487" spans="1:59" x14ac:dyDescent="0.25">
      <c r="A1487">
        <v>125808</v>
      </c>
      <c r="B1487" t="s">
        <v>3693</v>
      </c>
      <c r="C1487" t="s">
        <v>2873</v>
      </c>
      <c r="D1487">
        <v>0</v>
      </c>
      <c r="E1487">
        <v>0</v>
      </c>
      <c r="G1487" t="s">
        <v>3694</v>
      </c>
      <c r="H1487" s="21">
        <v>45504.554967939817</v>
      </c>
      <c r="I1487" t="s">
        <v>5350</v>
      </c>
      <c r="J1487" t="s">
        <v>51</v>
      </c>
      <c r="K1487" t="b">
        <v>0</v>
      </c>
      <c r="N1487" t="s">
        <v>52</v>
      </c>
      <c r="O1487">
        <v>10.66</v>
      </c>
      <c r="Q1487">
        <v>10.66</v>
      </c>
      <c r="R1487">
        <v>16.363600000000002</v>
      </c>
      <c r="S1487">
        <v>0</v>
      </c>
      <c r="T1487">
        <v>0</v>
      </c>
      <c r="X1487" t="s">
        <v>47</v>
      </c>
      <c r="Y1487">
        <v>87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38</v>
      </c>
      <c r="AT1487">
        <v>2</v>
      </c>
      <c r="AU1487">
        <v>3</v>
      </c>
      <c r="AV1487">
        <v>2</v>
      </c>
      <c r="AW1487">
        <v>10</v>
      </c>
      <c r="AX1487">
        <v>3</v>
      </c>
      <c r="AY1487">
        <v>2</v>
      </c>
      <c r="AZ1487">
        <v>1</v>
      </c>
      <c r="BA1487">
        <v>0</v>
      </c>
      <c r="BB1487" t="s">
        <v>5362</v>
      </c>
      <c r="BG1487" t="str" cm="1">
        <f t="array" ref="BG1487">_xlfn.IFS(
  ISNUMBER(SEARCH("Ipad", Inventory[[#This Row],[Desc]])), "Apple")</f>
        <v>Apple</v>
      </c>
    </row>
    <row r="1488" spans="1:59" x14ac:dyDescent="0.25">
      <c r="A1488">
        <v>125809</v>
      </c>
      <c r="B1488" t="s">
        <v>3695</v>
      </c>
      <c r="C1488" t="s">
        <v>2873</v>
      </c>
      <c r="D1488">
        <v>0</v>
      </c>
      <c r="E1488">
        <v>0</v>
      </c>
      <c r="G1488" t="s">
        <v>3696</v>
      </c>
      <c r="H1488" s="21">
        <v>45504.554967939817</v>
      </c>
      <c r="I1488" t="s">
        <v>5350</v>
      </c>
      <c r="J1488" t="s">
        <v>51</v>
      </c>
      <c r="K1488" t="b">
        <v>0</v>
      </c>
      <c r="N1488" t="s">
        <v>52</v>
      </c>
      <c r="O1488">
        <v>10.66</v>
      </c>
      <c r="Q1488">
        <v>10.66</v>
      </c>
      <c r="R1488">
        <v>16.363600000000002</v>
      </c>
      <c r="S1488">
        <v>0</v>
      </c>
      <c r="T1488">
        <v>0</v>
      </c>
      <c r="X1488" t="s">
        <v>47</v>
      </c>
      <c r="Y1488">
        <v>75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35</v>
      </c>
      <c r="AT1488">
        <v>3</v>
      </c>
      <c r="AU1488">
        <v>3</v>
      </c>
      <c r="AV1488">
        <v>3</v>
      </c>
      <c r="AW1488">
        <v>5</v>
      </c>
      <c r="AX1488">
        <v>3</v>
      </c>
      <c r="AY1488">
        <v>5</v>
      </c>
      <c r="AZ1488">
        <v>4</v>
      </c>
      <c r="BA1488">
        <v>2</v>
      </c>
      <c r="BB1488" t="s">
        <v>5362</v>
      </c>
      <c r="BG1488" t="str" cm="1">
        <f t="array" ref="BG1488">_xlfn.IFS(
  ISNUMBER(SEARCH("Ipad", Inventory[[#This Row],[Desc]])), "Apple")</f>
        <v>Apple</v>
      </c>
    </row>
    <row r="1489" spans="1:59" x14ac:dyDescent="0.25">
      <c r="A1489">
        <v>125810</v>
      </c>
      <c r="B1489" t="s">
        <v>3697</v>
      </c>
      <c r="C1489" t="s">
        <v>2873</v>
      </c>
      <c r="D1489">
        <v>0</v>
      </c>
      <c r="E1489">
        <v>0</v>
      </c>
      <c r="G1489" t="s">
        <v>3698</v>
      </c>
      <c r="H1489" s="21">
        <v>45504.554967939817</v>
      </c>
      <c r="I1489" t="s">
        <v>5350</v>
      </c>
      <c r="J1489" t="s">
        <v>51</v>
      </c>
      <c r="K1489" t="b">
        <v>0</v>
      </c>
      <c r="N1489" t="s">
        <v>52</v>
      </c>
      <c r="O1489">
        <v>10.66</v>
      </c>
      <c r="Q1489">
        <v>10.66</v>
      </c>
      <c r="R1489">
        <v>16.363600000000002</v>
      </c>
      <c r="S1489">
        <v>0</v>
      </c>
      <c r="T1489">
        <v>0</v>
      </c>
      <c r="X1489" t="s">
        <v>47</v>
      </c>
      <c r="Y1489">
        <v>90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36</v>
      </c>
      <c r="AT1489">
        <v>3</v>
      </c>
      <c r="AU1489">
        <v>1</v>
      </c>
      <c r="AV1489">
        <v>3</v>
      </c>
      <c r="AW1489">
        <v>7</v>
      </c>
      <c r="AX1489">
        <v>3</v>
      </c>
      <c r="AY1489">
        <v>2</v>
      </c>
      <c r="AZ1489">
        <v>1</v>
      </c>
      <c r="BA1489">
        <v>2</v>
      </c>
      <c r="BB1489" t="s">
        <v>5362</v>
      </c>
      <c r="BG1489" t="str" cm="1">
        <f t="array" ref="BG1489">_xlfn.IFS(
  ISNUMBER(SEARCH("Ipad", Inventory[[#This Row],[Desc]])), "Apple")</f>
        <v>Apple</v>
      </c>
    </row>
    <row r="1490" spans="1:59" x14ac:dyDescent="0.25">
      <c r="A1490">
        <v>125811</v>
      </c>
      <c r="B1490" t="s">
        <v>3699</v>
      </c>
      <c r="C1490" t="s">
        <v>2873</v>
      </c>
      <c r="D1490">
        <v>0</v>
      </c>
      <c r="E1490">
        <v>0</v>
      </c>
      <c r="G1490" t="s">
        <v>3700</v>
      </c>
      <c r="H1490" s="21">
        <v>45504.554967939817</v>
      </c>
      <c r="I1490" t="s">
        <v>5350</v>
      </c>
      <c r="J1490" t="s">
        <v>51</v>
      </c>
      <c r="K1490" t="b">
        <v>0</v>
      </c>
      <c r="N1490" t="s">
        <v>52</v>
      </c>
      <c r="O1490">
        <v>10.66</v>
      </c>
      <c r="Q1490">
        <v>10.66</v>
      </c>
      <c r="R1490">
        <v>16.363600000000002</v>
      </c>
      <c r="S1490">
        <v>0</v>
      </c>
      <c r="T1490">
        <v>0</v>
      </c>
      <c r="X1490" t="s">
        <v>47</v>
      </c>
      <c r="Y1490">
        <v>19</v>
      </c>
      <c r="Z1490">
        <v>0</v>
      </c>
      <c r="AA1490">
        <v>50</v>
      </c>
      <c r="AB1490">
        <v>50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41</v>
      </c>
      <c r="AT1490">
        <v>11</v>
      </c>
      <c r="AU1490">
        <v>19</v>
      </c>
      <c r="AV1490">
        <v>13</v>
      </c>
      <c r="AW1490">
        <v>39</v>
      </c>
      <c r="AX1490">
        <v>25</v>
      </c>
      <c r="AY1490">
        <v>16</v>
      </c>
      <c r="AZ1490">
        <v>14</v>
      </c>
      <c r="BA1490">
        <v>2</v>
      </c>
      <c r="BB1490" t="s">
        <v>5362</v>
      </c>
      <c r="BG1490" t="str" cm="1">
        <f t="array" ref="BG1490">_xlfn.IFS(
  ISNUMBER(SEARCH("Ipad", Inventory[[#This Row],[Desc]])), "Apple")</f>
        <v>Apple</v>
      </c>
    </row>
    <row r="1491" spans="1:59" x14ac:dyDescent="0.25">
      <c r="A1491">
        <v>125812</v>
      </c>
      <c r="B1491" t="s">
        <v>3701</v>
      </c>
      <c r="C1491" t="s">
        <v>2873</v>
      </c>
      <c r="D1491">
        <v>0</v>
      </c>
      <c r="E1491">
        <v>0</v>
      </c>
      <c r="G1491" t="s">
        <v>3702</v>
      </c>
      <c r="H1491" s="21">
        <v>45504.554967939817</v>
      </c>
      <c r="I1491" t="s">
        <v>5350</v>
      </c>
      <c r="J1491" t="s">
        <v>51</v>
      </c>
      <c r="K1491" t="b">
        <v>0</v>
      </c>
      <c r="N1491" t="s">
        <v>52</v>
      </c>
      <c r="O1491">
        <v>10.66</v>
      </c>
      <c r="Q1491">
        <v>10.66</v>
      </c>
      <c r="R1491">
        <v>16.363600000000002</v>
      </c>
      <c r="S1491">
        <v>0</v>
      </c>
      <c r="T1491">
        <v>0</v>
      </c>
      <c r="X1491" t="s">
        <v>47</v>
      </c>
      <c r="Y1491">
        <v>39</v>
      </c>
      <c r="Z1491">
        <v>0</v>
      </c>
      <c r="AA1491">
        <v>50</v>
      </c>
      <c r="AB1491">
        <v>50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42</v>
      </c>
      <c r="AT1491">
        <v>7</v>
      </c>
      <c r="AU1491">
        <v>12</v>
      </c>
      <c r="AV1491">
        <v>9</v>
      </c>
      <c r="AW1491">
        <v>24</v>
      </c>
      <c r="AX1491">
        <v>29</v>
      </c>
      <c r="AY1491">
        <v>16</v>
      </c>
      <c r="AZ1491">
        <v>0</v>
      </c>
      <c r="BA1491">
        <v>1</v>
      </c>
      <c r="BB1491" t="s">
        <v>5362</v>
      </c>
      <c r="BG1491" t="str" cm="1">
        <f t="array" ref="BG1491">_xlfn.IFS(
  ISNUMBER(SEARCH("Ipad", Inventory[[#This Row],[Desc]])), "Apple")</f>
        <v>Apple</v>
      </c>
    </row>
    <row r="1492" spans="1:59" x14ac:dyDescent="0.25">
      <c r="A1492">
        <v>125813</v>
      </c>
      <c r="B1492" t="s">
        <v>3703</v>
      </c>
      <c r="C1492" t="s">
        <v>2873</v>
      </c>
      <c r="D1492">
        <v>0</v>
      </c>
      <c r="E1492">
        <v>0</v>
      </c>
      <c r="G1492" t="s">
        <v>3704</v>
      </c>
      <c r="H1492" s="21">
        <v>45504.554967939817</v>
      </c>
      <c r="I1492" t="s">
        <v>5350</v>
      </c>
      <c r="J1492" t="s">
        <v>51</v>
      </c>
      <c r="K1492" t="b">
        <v>0</v>
      </c>
      <c r="N1492" t="s">
        <v>52</v>
      </c>
      <c r="O1492">
        <v>10.66</v>
      </c>
      <c r="Q1492">
        <v>10.66</v>
      </c>
      <c r="R1492">
        <v>16.363600000000002</v>
      </c>
      <c r="S1492">
        <v>0</v>
      </c>
      <c r="T1492">
        <v>0</v>
      </c>
      <c r="X1492" t="s">
        <v>47</v>
      </c>
      <c r="Y1492">
        <v>35</v>
      </c>
      <c r="Z1492">
        <v>0</v>
      </c>
      <c r="AA1492">
        <v>50</v>
      </c>
      <c r="AB1492">
        <v>50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37</v>
      </c>
      <c r="AT1492">
        <v>5</v>
      </c>
      <c r="AU1492">
        <v>13</v>
      </c>
      <c r="AV1492">
        <v>9</v>
      </c>
      <c r="AW1492">
        <v>20</v>
      </c>
      <c r="AX1492">
        <v>25</v>
      </c>
      <c r="AY1492">
        <v>5</v>
      </c>
      <c r="AZ1492">
        <v>0</v>
      </c>
      <c r="BA1492">
        <v>1</v>
      </c>
      <c r="BB1492" t="s">
        <v>5362</v>
      </c>
      <c r="BG1492" t="str" cm="1">
        <f t="array" ref="BG1492">_xlfn.IFS(
  ISNUMBER(SEARCH("Ipad", Inventory[[#This Row],[Desc]])), "Apple")</f>
        <v>Apple</v>
      </c>
    </row>
    <row r="1493" spans="1:59" x14ac:dyDescent="0.25">
      <c r="A1493">
        <v>125814</v>
      </c>
      <c r="B1493" t="s">
        <v>3705</v>
      </c>
      <c r="C1493" t="s">
        <v>2873</v>
      </c>
      <c r="D1493">
        <v>0</v>
      </c>
      <c r="E1493">
        <v>0</v>
      </c>
      <c r="G1493" t="s">
        <v>3706</v>
      </c>
      <c r="H1493" s="21">
        <v>45504.554967939817</v>
      </c>
      <c r="I1493" t="s">
        <v>5350</v>
      </c>
      <c r="J1493" t="s">
        <v>51</v>
      </c>
      <c r="K1493" t="b">
        <v>0</v>
      </c>
      <c r="N1493" t="s">
        <v>52</v>
      </c>
      <c r="O1493">
        <v>10.66</v>
      </c>
      <c r="Q1493">
        <v>10.66</v>
      </c>
      <c r="R1493">
        <v>16.363600000000002</v>
      </c>
      <c r="S1493">
        <v>0</v>
      </c>
      <c r="T1493">
        <v>0</v>
      </c>
      <c r="X1493" t="s">
        <v>47</v>
      </c>
      <c r="Y1493">
        <v>19</v>
      </c>
      <c r="Z1493">
        <v>0</v>
      </c>
      <c r="AA1493">
        <v>30</v>
      </c>
      <c r="AB1493">
        <v>30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36</v>
      </c>
      <c r="AT1493">
        <v>7</v>
      </c>
      <c r="AU1493">
        <v>9</v>
      </c>
      <c r="AV1493">
        <v>14</v>
      </c>
      <c r="AW1493">
        <v>20</v>
      </c>
      <c r="AX1493">
        <v>17</v>
      </c>
      <c r="AY1493">
        <v>9</v>
      </c>
      <c r="AZ1493">
        <v>5</v>
      </c>
      <c r="BA1493">
        <v>14</v>
      </c>
      <c r="BB1493" t="s">
        <v>5362</v>
      </c>
      <c r="BG1493" t="str" cm="1">
        <f t="array" ref="BG1493">_xlfn.IFS(
  ISNUMBER(SEARCH("Ipad", Inventory[[#This Row],[Desc]])), "Apple")</f>
        <v>Apple</v>
      </c>
    </row>
    <row r="1494" spans="1:59" x14ac:dyDescent="0.25">
      <c r="A1494">
        <v>125815</v>
      </c>
      <c r="B1494" t="s">
        <v>3707</v>
      </c>
      <c r="C1494" t="s">
        <v>2873</v>
      </c>
      <c r="D1494">
        <v>0</v>
      </c>
      <c r="E1494">
        <v>0</v>
      </c>
      <c r="G1494" t="s">
        <v>3708</v>
      </c>
      <c r="H1494" s="21">
        <v>45504.554967939817</v>
      </c>
      <c r="I1494" t="s">
        <v>5350</v>
      </c>
      <c r="J1494" t="s">
        <v>51</v>
      </c>
      <c r="K1494" t="b">
        <v>0</v>
      </c>
      <c r="N1494" t="s">
        <v>52</v>
      </c>
      <c r="O1494">
        <v>10.42</v>
      </c>
      <c r="Q1494">
        <v>10.42</v>
      </c>
      <c r="R1494">
        <v>16.363600000000002</v>
      </c>
      <c r="S1494">
        <v>0</v>
      </c>
      <c r="T1494">
        <v>0</v>
      </c>
      <c r="X1494" t="s">
        <v>47</v>
      </c>
      <c r="Y1494">
        <v>58</v>
      </c>
      <c r="Z1494">
        <v>0</v>
      </c>
      <c r="AA1494">
        <v>30</v>
      </c>
      <c r="AB1494">
        <v>30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39</v>
      </c>
      <c r="AT1494">
        <v>6</v>
      </c>
      <c r="AU1494">
        <v>13</v>
      </c>
      <c r="AV1494">
        <v>10</v>
      </c>
      <c r="AW1494">
        <v>14</v>
      </c>
      <c r="AX1494">
        <v>20</v>
      </c>
      <c r="AY1494">
        <v>7</v>
      </c>
      <c r="AZ1494">
        <v>5</v>
      </c>
      <c r="BA1494">
        <v>7</v>
      </c>
      <c r="BB1494" t="s">
        <v>5362</v>
      </c>
      <c r="BG1494" t="str" cm="1">
        <f t="array" ref="BG1494">_xlfn.IFS(
  ISNUMBER(SEARCH("Ipad", Inventory[[#This Row],[Desc]])), "Apple")</f>
        <v>Apple</v>
      </c>
    </row>
    <row r="1495" spans="1:59" x14ac:dyDescent="0.25">
      <c r="A1495">
        <v>125816</v>
      </c>
      <c r="B1495" t="s">
        <v>3709</v>
      </c>
      <c r="C1495" t="s">
        <v>2873</v>
      </c>
      <c r="D1495">
        <v>0</v>
      </c>
      <c r="E1495">
        <v>0</v>
      </c>
      <c r="G1495" t="s">
        <v>3710</v>
      </c>
      <c r="H1495" s="21">
        <v>45504.554967939817</v>
      </c>
      <c r="I1495" t="s">
        <v>5350</v>
      </c>
      <c r="J1495" t="s">
        <v>51</v>
      </c>
      <c r="K1495" t="b">
        <v>0</v>
      </c>
      <c r="N1495" t="s">
        <v>52</v>
      </c>
      <c r="O1495">
        <v>10.42</v>
      </c>
      <c r="Q1495">
        <v>10.42</v>
      </c>
      <c r="R1495">
        <v>16.363600000000002</v>
      </c>
      <c r="S1495">
        <v>0</v>
      </c>
      <c r="T1495">
        <v>0</v>
      </c>
      <c r="X1495" t="s">
        <v>47</v>
      </c>
      <c r="Y1495">
        <v>50</v>
      </c>
      <c r="Z1495">
        <v>0</v>
      </c>
      <c r="AA1495">
        <v>30</v>
      </c>
      <c r="AB1495">
        <v>30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40</v>
      </c>
      <c r="AT1495">
        <v>4</v>
      </c>
      <c r="AU1495">
        <v>8</v>
      </c>
      <c r="AV1495">
        <v>7</v>
      </c>
      <c r="AW1495">
        <v>11</v>
      </c>
      <c r="AX1495">
        <v>16</v>
      </c>
      <c r="AY1495">
        <v>6</v>
      </c>
      <c r="AZ1495">
        <v>5</v>
      </c>
      <c r="BA1495">
        <v>2</v>
      </c>
      <c r="BB1495" t="s">
        <v>5362</v>
      </c>
      <c r="BG1495" t="str" cm="1">
        <f t="array" ref="BG1495">_xlfn.IFS(
  ISNUMBER(SEARCH("Ipad", Inventory[[#This Row],[Desc]])), "Apple")</f>
        <v>Apple</v>
      </c>
    </row>
    <row r="1496" spans="1:59" x14ac:dyDescent="0.25">
      <c r="A1496">
        <v>125817</v>
      </c>
      <c r="B1496" t="s">
        <v>3711</v>
      </c>
      <c r="C1496" t="s">
        <v>2873</v>
      </c>
      <c r="D1496">
        <v>0</v>
      </c>
      <c r="E1496">
        <v>0</v>
      </c>
      <c r="G1496" t="s">
        <v>3712</v>
      </c>
      <c r="H1496" s="21">
        <v>45504.554967939817</v>
      </c>
      <c r="I1496" t="s">
        <v>5350</v>
      </c>
      <c r="J1496" t="s">
        <v>51</v>
      </c>
      <c r="K1496" t="b">
        <v>0</v>
      </c>
      <c r="N1496" t="s">
        <v>52</v>
      </c>
      <c r="O1496">
        <v>10.42</v>
      </c>
      <c r="Q1496">
        <v>10.42</v>
      </c>
      <c r="R1496">
        <v>16.363600000000002</v>
      </c>
      <c r="S1496">
        <v>0</v>
      </c>
      <c r="T1496">
        <v>0</v>
      </c>
      <c r="X1496" t="s">
        <v>47</v>
      </c>
      <c r="Y1496">
        <v>52</v>
      </c>
      <c r="Z1496">
        <v>0</v>
      </c>
      <c r="AA1496">
        <v>30</v>
      </c>
      <c r="AB1496">
        <v>30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37</v>
      </c>
      <c r="AT1496">
        <v>4</v>
      </c>
      <c r="AU1496">
        <v>12</v>
      </c>
      <c r="AV1496">
        <v>4</v>
      </c>
      <c r="AW1496">
        <v>7</v>
      </c>
      <c r="AX1496">
        <v>10</v>
      </c>
      <c r="AY1496">
        <v>8</v>
      </c>
      <c r="AZ1496">
        <v>4</v>
      </c>
      <c r="BA1496">
        <v>1</v>
      </c>
      <c r="BB1496" t="s">
        <v>5362</v>
      </c>
      <c r="BG1496" t="str" cm="1">
        <f t="array" ref="BG1496">_xlfn.IFS(
  ISNUMBER(SEARCH("Ipad", Inventory[[#This Row],[Desc]])), "Apple")</f>
        <v>Apple</v>
      </c>
    </row>
    <row r="1497" spans="1:59" x14ac:dyDescent="0.25">
      <c r="A1497">
        <v>125818</v>
      </c>
      <c r="B1497" t="s">
        <v>3713</v>
      </c>
      <c r="C1497" t="s">
        <v>2873</v>
      </c>
      <c r="D1497">
        <v>0</v>
      </c>
      <c r="E1497">
        <v>0</v>
      </c>
      <c r="G1497" t="s">
        <v>3714</v>
      </c>
      <c r="H1497" s="21">
        <v>45504.554967939817</v>
      </c>
      <c r="I1497" t="s">
        <v>5350</v>
      </c>
      <c r="J1497" t="s">
        <v>51</v>
      </c>
      <c r="K1497" t="b">
        <v>0</v>
      </c>
      <c r="N1497" t="s">
        <v>52</v>
      </c>
      <c r="O1497">
        <v>10.42</v>
      </c>
      <c r="Q1497">
        <v>10.42</v>
      </c>
      <c r="R1497">
        <v>16.363600000000002</v>
      </c>
      <c r="S1497">
        <v>0</v>
      </c>
      <c r="T1497">
        <v>0</v>
      </c>
      <c r="X1497" t="s">
        <v>47</v>
      </c>
      <c r="Y1497">
        <v>64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37</v>
      </c>
      <c r="AT1497">
        <v>4</v>
      </c>
      <c r="AU1497">
        <v>6</v>
      </c>
      <c r="AV1497">
        <v>2</v>
      </c>
      <c r="AW1497">
        <v>6</v>
      </c>
      <c r="AX1497">
        <v>19</v>
      </c>
      <c r="AY1497">
        <v>4</v>
      </c>
      <c r="AZ1497">
        <v>5</v>
      </c>
      <c r="BA1497">
        <v>2</v>
      </c>
      <c r="BB1497" t="s">
        <v>5362</v>
      </c>
      <c r="BG1497" t="str" cm="1">
        <f t="array" ref="BG1497">_xlfn.IFS(
  ISNUMBER(SEARCH("Ipad", Inventory[[#This Row],[Desc]])), "Apple")</f>
        <v>Apple</v>
      </c>
    </row>
    <row r="1498" spans="1:59" x14ac:dyDescent="0.25">
      <c r="A1498">
        <v>125819</v>
      </c>
      <c r="B1498" t="s">
        <v>3715</v>
      </c>
      <c r="C1498" t="s">
        <v>2987</v>
      </c>
      <c r="D1498">
        <v>4</v>
      </c>
      <c r="E1498">
        <v>0</v>
      </c>
      <c r="G1498" t="s">
        <v>3716</v>
      </c>
      <c r="H1498" s="21">
        <v>45510.679954942127</v>
      </c>
      <c r="I1498" t="s">
        <v>5350</v>
      </c>
      <c r="J1498" t="s">
        <v>51</v>
      </c>
      <c r="K1498" t="b">
        <v>0</v>
      </c>
      <c r="N1498" t="s">
        <v>52</v>
      </c>
      <c r="O1498">
        <v>3.81</v>
      </c>
      <c r="Q1498">
        <v>3.81</v>
      </c>
      <c r="R1498">
        <v>5.9090999999999996</v>
      </c>
      <c r="S1498">
        <v>0</v>
      </c>
      <c r="T1498">
        <v>0</v>
      </c>
      <c r="X1498" t="s">
        <v>47</v>
      </c>
      <c r="Y1498">
        <v>-5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3</v>
      </c>
      <c r="AT1498">
        <v>0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0</v>
      </c>
      <c r="BB1498" t="s">
        <v>5484</v>
      </c>
      <c r="BG1498" t="e" cm="1">
        <f t="array" ref="BG1498">_xlfn.IFS(
  ISNUMBER(SEARCH("Ipad", Inventory[[#This Row],[Desc]])), "Apple")</f>
        <v>#N/A</v>
      </c>
    </row>
    <row r="1499" spans="1:59" x14ac:dyDescent="0.25">
      <c r="A1499">
        <v>125820</v>
      </c>
      <c r="B1499" t="s">
        <v>3717</v>
      </c>
      <c r="C1499" t="s">
        <v>2987</v>
      </c>
      <c r="D1499">
        <v>4</v>
      </c>
      <c r="E1499">
        <v>0</v>
      </c>
      <c r="G1499" t="s">
        <v>3718</v>
      </c>
      <c r="H1499" s="21">
        <v>45510.679954942127</v>
      </c>
      <c r="I1499" t="s">
        <v>5350</v>
      </c>
      <c r="J1499" t="s">
        <v>51</v>
      </c>
      <c r="K1499" t="b">
        <v>0</v>
      </c>
      <c r="N1499" t="s">
        <v>52</v>
      </c>
      <c r="O1499">
        <v>3.81</v>
      </c>
      <c r="Q1499">
        <v>3.81</v>
      </c>
      <c r="R1499">
        <v>5.9090999999999996</v>
      </c>
      <c r="S1499">
        <v>0</v>
      </c>
      <c r="T1499">
        <v>0</v>
      </c>
      <c r="X1499" t="s">
        <v>47</v>
      </c>
      <c r="Y1499">
        <v>-5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2</v>
      </c>
      <c r="AT1499">
        <v>0</v>
      </c>
      <c r="AU1499">
        <v>2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 t="s">
        <v>5484</v>
      </c>
      <c r="BG1499" t="e" cm="1">
        <f t="array" ref="BG1499">_xlfn.IFS(
  ISNUMBER(SEARCH("Ipad", Inventory[[#This Row],[Desc]])), "Apple")</f>
        <v>#N/A</v>
      </c>
    </row>
    <row r="1500" spans="1:59" x14ac:dyDescent="0.25">
      <c r="A1500">
        <v>125821</v>
      </c>
      <c r="B1500" t="s">
        <v>3719</v>
      </c>
      <c r="C1500" t="s">
        <v>2987</v>
      </c>
      <c r="D1500">
        <v>4</v>
      </c>
      <c r="E1500">
        <v>0</v>
      </c>
      <c r="G1500" t="s">
        <v>3720</v>
      </c>
      <c r="H1500" s="21">
        <v>45510.679954942127</v>
      </c>
      <c r="I1500" t="s">
        <v>5350</v>
      </c>
      <c r="J1500" t="s">
        <v>51</v>
      </c>
      <c r="K1500" t="b">
        <v>0</v>
      </c>
      <c r="N1500" t="s">
        <v>52</v>
      </c>
      <c r="O1500">
        <v>3.81</v>
      </c>
      <c r="Q1500">
        <v>3.81</v>
      </c>
      <c r="R1500">
        <v>0</v>
      </c>
      <c r="S1500">
        <v>0</v>
      </c>
      <c r="T1500">
        <v>0</v>
      </c>
      <c r="X1500" t="s">
        <v>47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5484</v>
      </c>
      <c r="BG1500" t="e" cm="1">
        <f t="array" ref="BG1500">_xlfn.IFS(
  ISNUMBER(SEARCH("Ipad", Inventory[[#This Row],[Desc]])), "Apple")</f>
        <v>#N/A</v>
      </c>
    </row>
    <row r="1501" spans="1:59" x14ac:dyDescent="0.25">
      <c r="A1501">
        <v>125822</v>
      </c>
      <c r="B1501" t="s">
        <v>3721</v>
      </c>
      <c r="C1501" t="s">
        <v>2987</v>
      </c>
      <c r="D1501">
        <v>4</v>
      </c>
      <c r="E1501">
        <v>0</v>
      </c>
      <c r="G1501" t="s">
        <v>3592</v>
      </c>
      <c r="H1501" s="21">
        <v>45510.679954942127</v>
      </c>
      <c r="I1501" t="s">
        <v>5350</v>
      </c>
      <c r="J1501" t="s">
        <v>51</v>
      </c>
      <c r="K1501" t="b">
        <v>0</v>
      </c>
      <c r="N1501" t="s">
        <v>52</v>
      </c>
      <c r="O1501">
        <v>3.81</v>
      </c>
      <c r="Q1501">
        <v>3.81</v>
      </c>
      <c r="R1501">
        <v>5.9090999999999996</v>
      </c>
      <c r="S1501">
        <v>0</v>
      </c>
      <c r="T1501">
        <v>0</v>
      </c>
      <c r="X1501" t="s">
        <v>47</v>
      </c>
      <c r="Y1501">
        <v>-2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 t="s">
        <v>5484</v>
      </c>
      <c r="BG1501" t="e" cm="1">
        <f t="array" ref="BG1501">_xlfn.IFS(
  ISNUMBER(SEARCH("Ipad", Inventory[[#This Row],[Desc]])), "Apple")</f>
        <v>#N/A</v>
      </c>
    </row>
    <row r="1502" spans="1:59" x14ac:dyDescent="0.25">
      <c r="A1502">
        <v>125823</v>
      </c>
      <c r="B1502" t="s">
        <v>3722</v>
      </c>
      <c r="C1502" t="s">
        <v>2987</v>
      </c>
      <c r="D1502">
        <v>0</v>
      </c>
      <c r="E1502">
        <v>0</v>
      </c>
      <c r="G1502" t="s">
        <v>3723</v>
      </c>
      <c r="H1502" s="21">
        <v>45510.679954942127</v>
      </c>
      <c r="I1502" t="s">
        <v>5350</v>
      </c>
      <c r="J1502" t="s">
        <v>51</v>
      </c>
      <c r="K1502" t="b">
        <v>0</v>
      </c>
      <c r="N1502" t="s">
        <v>52</v>
      </c>
      <c r="O1502">
        <v>3.81</v>
      </c>
      <c r="Q1502">
        <v>3.81</v>
      </c>
      <c r="R1502">
        <v>5.9090999999999996</v>
      </c>
      <c r="S1502">
        <v>0</v>
      </c>
      <c r="T1502">
        <v>0</v>
      </c>
      <c r="X1502" t="s">
        <v>47</v>
      </c>
      <c r="Y1502">
        <v>-6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</v>
      </c>
      <c r="AU1502">
        <v>0</v>
      </c>
      <c r="AV1502">
        <v>0</v>
      </c>
      <c r="AW1502">
        <v>0</v>
      </c>
      <c r="AX1502">
        <v>4</v>
      </c>
      <c r="AY1502">
        <v>0</v>
      </c>
      <c r="AZ1502">
        <v>0</v>
      </c>
      <c r="BA1502">
        <v>0</v>
      </c>
      <c r="BB1502" t="s">
        <v>5484</v>
      </c>
      <c r="BG1502" t="e" cm="1">
        <f t="array" ref="BG1502">_xlfn.IFS(
  ISNUMBER(SEARCH("Ipad", Inventory[[#This Row],[Desc]])), "Apple")</f>
        <v>#N/A</v>
      </c>
    </row>
    <row r="1503" spans="1:59" x14ac:dyDescent="0.25">
      <c r="A1503">
        <v>125824</v>
      </c>
      <c r="B1503" t="s">
        <v>3724</v>
      </c>
      <c r="C1503" t="s">
        <v>2873</v>
      </c>
      <c r="D1503">
        <v>0</v>
      </c>
      <c r="E1503">
        <v>0</v>
      </c>
      <c r="G1503" t="s">
        <v>3725</v>
      </c>
      <c r="H1503" s="21">
        <v>45513.501976354164</v>
      </c>
      <c r="I1503" t="s">
        <v>5350</v>
      </c>
      <c r="J1503" t="s">
        <v>51</v>
      </c>
      <c r="K1503" t="b">
        <v>0</v>
      </c>
      <c r="N1503" t="s">
        <v>52</v>
      </c>
      <c r="O1503">
        <v>10.66</v>
      </c>
      <c r="Q1503">
        <v>10.66</v>
      </c>
      <c r="R1503">
        <v>16.363600000000002</v>
      </c>
      <c r="S1503">
        <v>0</v>
      </c>
      <c r="T1503">
        <v>0</v>
      </c>
      <c r="X1503" t="s">
        <v>47</v>
      </c>
      <c r="Y1503">
        <v>145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42</v>
      </c>
      <c r="AT1503">
        <v>0</v>
      </c>
      <c r="AU1503">
        <v>3</v>
      </c>
      <c r="AV1503">
        <v>3</v>
      </c>
      <c r="AW1503">
        <v>0</v>
      </c>
      <c r="AX1503">
        <v>5</v>
      </c>
      <c r="AY1503">
        <v>1</v>
      </c>
      <c r="AZ1503">
        <v>0</v>
      </c>
      <c r="BA1503">
        <v>1</v>
      </c>
      <c r="BB1503" t="s">
        <v>5362</v>
      </c>
      <c r="BG1503" t="str" cm="1">
        <f t="array" ref="BG1503">_xlfn.IFS(
  ISNUMBER(SEARCH("Ipad", Inventory[[#This Row],[Desc]])), "Apple")</f>
        <v>Apple</v>
      </c>
    </row>
    <row r="1504" spans="1:59" x14ac:dyDescent="0.25">
      <c r="A1504">
        <v>125825</v>
      </c>
      <c r="B1504" t="s">
        <v>3726</v>
      </c>
      <c r="C1504" t="s">
        <v>2873</v>
      </c>
      <c r="D1504">
        <v>0</v>
      </c>
      <c r="E1504">
        <v>0</v>
      </c>
      <c r="G1504" t="s">
        <v>3727</v>
      </c>
      <c r="H1504" s="21">
        <v>45513.501976354164</v>
      </c>
      <c r="I1504" t="s">
        <v>5350</v>
      </c>
      <c r="J1504" t="s">
        <v>51</v>
      </c>
      <c r="K1504" t="b">
        <v>0</v>
      </c>
      <c r="N1504" t="s">
        <v>52</v>
      </c>
      <c r="O1504">
        <v>10.66</v>
      </c>
      <c r="Q1504">
        <v>10.66</v>
      </c>
      <c r="R1504">
        <v>16.363600000000002</v>
      </c>
      <c r="S1504">
        <v>0</v>
      </c>
      <c r="T1504">
        <v>0</v>
      </c>
      <c r="X1504" t="s">
        <v>47</v>
      </c>
      <c r="Y1504">
        <v>128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42</v>
      </c>
      <c r="AT1504">
        <v>0</v>
      </c>
      <c r="AU1504">
        <v>3</v>
      </c>
      <c r="AV1504">
        <v>2</v>
      </c>
      <c r="AW1504">
        <v>1</v>
      </c>
      <c r="AX1504">
        <v>4</v>
      </c>
      <c r="AY1504">
        <v>0</v>
      </c>
      <c r="AZ1504">
        <v>0</v>
      </c>
      <c r="BA1504">
        <v>0</v>
      </c>
      <c r="BB1504" t="s">
        <v>5362</v>
      </c>
      <c r="BG1504" t="str" cm="1">
        <f t="array" ref="BG1504">_xlfn.IFS(
  ISNUMBER(SEARCH("Ipad", Inventory[[#This Row],[Desc]])), "Apple")</f>
        <v>Apple</v>
      </c>
    </row>
    <row r="1505" spans="1:59" x14ac:dyDescent="0.25">
      <c r="A1505">
        <v>125826</v>
      </c>
      <c r="B1505" t="s">
        <v>3728</v>
      </c>
      <c r="C1505" t="s">
        <v>2873</v>
      </c>
      <c r="D1505">
        <v>0</v>
      </c>
      <c r="E1505">
        <v>0</v>
      </c>
      <c r="G1505" t="s">
        <v>3729</v>
      </c>
      <c r="H1505" s="21">
        <v>45513.501976354164</v>
      </c>
      <c r="I1505" t="s">
        <v>5350</v>
      </c>
      <c r="J1505" t="s">
        <v>51</v>
      </c>
      <c r="K1505" t="b">
        <v>0</v>
      </c>
      <c r="N1505" t="s">
        <v>52</v>
      </c>
      <c r="O1505">
        <v>10.66</v>
      </c>
      <c r="Q1505">
        <v>10.66</v>
      </c>
      <c r="R1505">
        <v>16.363600000000002</v>
      </c>
      <c r="S1505">
        <v>0</v>
      </c>
      <c r="T1505">
        <v>0</v>
      </c>
      <c r="X1505" t="s">
        <v>47</v>
      </c>
      <c r="Y1505">
        <v>140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41</v>
      </c>
      <c r="AT1505">
        <v>0</v>
      </c>
      <c r="AU1505">
        <v>0</v>
      </c>
      <c r="AV1505">
        <v>3</v>
      </c>
      <c r="AW1505">
        <v>4</v>
      </c>
      <c r="AX1505">
        <v>4</v>
      </c>
      <c r="AY1505">
        <v>3</v>
      </c>
      <c r="AZ1505">
        <v>3</v>
      </c>
      <c r="BA1505">
        <v>3</v>
      </c>
      <c r="BB1505" t="s">
        <v>5362</v>
      </c>
      <c r="BG1505" t="str" cm="1">
        <f t="array" ref="BG1505">_xlfn.IFS(
  ISNUMBER(SEARCH("Ipad", Inventory[[#This Row],[Desc]])), "Apple")</f>
        <v>Apple</v>
      </c>
    </row>
    <row r="1506" spans="1:59" x14ac:dyDescent="0.25">
      <c r="A1506">
        <v>125827</v>
      </c>
      <c r="B1506" t="s">
        <v>3730</v>
      </c>
      <c r="C1506" t="s">
        <v>2873</v>
      </c>
      <c r="D1506">
        <v>0</v>
      </c>
      <c r="E1506">
        <v>0</v>
      </c>
      <c r="G1506" t="s">
        <v>3731</v>
      </c>
      <c r="H1506" s="21">
        <v>45513.501976354164</v>
      </c>
      <c r="I1506" t="s">
        <v>5350</v>
      </c>
      <c r="J1506" t="s">
        <v>51</v>
      </c>
      <c r="K1506" t="b">
        <v>0</v>
      </c>
      <c r="N1506" t="s">
        <v>52</v>
      </c>
      <c r="O1506">
        <v>10.66</v>
      </c>
      <c r="Q1506">
        <v>10.66</v>
      </c>
      <c r="R1506">
        <v>16.363600000000002</v>
      </c>
      <c r="S1506">
        <v>0</v>
      </c>
      <c r="T1506">
        <v>0</v>
      </c>
      <c r="X1506" t="s">
        <v>47</v>
      </c>
      <c r="Y1506">
        <v>185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41</v>
      </c>
      <c r="AT1506">
        <v>1</v>
      </c>
      <c r="AU1506">
        <v>2</v>
      </c>
      <c r="AV1506">
        <v>2</v>
      </c>
      <c r="AW1506">
        <v>5</v>
      </c>
      <c r="AX1506">
        <v>8</v>
      </c>
      <c r="AY1506">
        <v>4</v>
      </c>
      <c r="AZ1506">
        <v>2</v>
      </c>
      <c r="BA1506">
        <v>0</v>
      </c>
      <c r="BB1506" t="s">
        <v>5362</v>
      </c>
      <c r="BG1506" t="str" cm="1">
        <f t="array" ref="BG1506">_xlfn.IFS(
  ISNUMBER(SEARCH("Ipad", Inventory[[#This Row],[Desc]])), "Apple")</f>
        <v>Apple</v>
      </c>
    </row>
    <row r="1507" spans="1:59" x14ac:dyDescent="0.25">
      <c r="A1507">
        <v>125828</v>
      </c>
      <c r="B1507" t="s">
        <v>3732</v>
      </c>
      <c r="C1507" t="s">
        <v>2873</v>
      </c>
      <c r="D1507">
        <v>0</v>
      </c>
      <c r="E1507">
        <v>0</v>
      </c>
      <c r="G1507" t="s">
        <v>3733</v>
      </c>
      <c r="H1507" s="21">
        <v>45513.501976354164</v>
      </c>
      <c r="I1507" t="s">
        <v>5350</v>
      </c>
      <c r="J1507" t="s">
        <v>51</v>
      </c>
      <c r="K1507" t="b">
        <v>0</v>
      </c>
      <c r="N1507" t="s">
        <v>52</v>
      </c>
      <c r="O1507">
        <v>10.78</v>
      </c>
      <c r="Q1507">
        <v>10.78</v>
      </c>
      <c r="R1507">
        <v>15.909000000000001</v>
      </c>
      <c r="S1507">
        <v>0</v>
      </c>
      <c r="T1507">
        <v>0</v>
      </c>
      <c r="X1507" t="s">
        <v>47</v>
      </c>
      <c r="Y1507">
        <v>70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44</v>
      </c>
      <c r="AT1507">
        <v>6</v>
      </c>
      <c r="AU1507">
        <v>6</v>
      </c>
      <c r="AV1507">
        <v>3</v>
      </c>
      <c r="AW1507">
        <v>7</v>
      </c>
      <c r="AX1507">
        <v>8</v>
      </c>
      <c r="AY1507">
        <v>2</v>
      </c>
      <c r="AZ1507">
        <v>4</v>
      </c>
      <c r="BA1507">
        <v>1</v>
      </c>
      <c r="BB1507" t="s">
        <v>5362</v>
      </c>
      <c r="BG1507" t="str" cm="1">
        <f t="array" ref="BG1507">_xlfn.IFS(
  ISNUMBER(SEARCH("Ipad", Inventory[[#This Row],[Desc]])), "Apple")</f>
        <v>Apple</v>
      </c>
    </row>
    <row r="1508" spans="1:59" x14ac:dyDescent="0.25">
      <c r="A1508">
        <v>125829</v>
      </c>
      <c r="B1508" t="s">
        <v>3734</v>
      </c>
      <c r="C1508" t="s">
        <v>2873</v>
      </c>
      <c r="D1508">
        <v>0</v>
      </c>
      <c r="E1508">
        <v>0</v>
      </c>
      <c r="G1508" t="s">
        <v>3735</v>
      </c>
      <c r="H1508" s="21">
        <v>45513.501976354164</v>
      </c>
      <c r="I1508" t="s">
        <v>5350</v>
      </c>
      <c r="J1508" t="s">
        <v>51</v>
      </c>
      <c r="K1508" t="b">
        <v>0</v>
      </c>
      <c r="N1508" t="s">
        <v>52</v>
      </c>
      <c r="O1508">
        <v>10.42</v>
      </c>
      <c r="Q1508">
        <v>10.42</v>
      </c>
      <c r="R1508">
        <v>15.909000000000001</v>
      </c>
      <c r="S1508">
        <v>0</v>
      </c>
      <c r="T1508">
        <v>0</v>
      </c>
      <c r="X1508" t="s">
        <v>47</v>
      </c>
      <c r="Y1508">
        <v>77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42</v>
      </c>
      <c r="AT1508">
        <v>5</v>
      </c>
      <c r="AU1508">
        <v>5</v>
      </c>
      <c r="AV1508">
        <v>4</v>
      </c>
      <c r="AW1508">
        <v>6</v>
      </c>
      <c r="AX1508">
        <v>7</v>
      </c>
      <c r="AY1508">
        <v>2</v>
      </c>
      <c r="AZ1508">
        <v>1</v>
      </c>
      <c r="BA1508">
        <v>1</v>
      </c>
      <c r="BB1508" t="s">
        <v>5362</v>
      </c>
      <c r="BG1508" t="str" cm="1">
        <f t="array" ref="BG1508">_xlfn.IFS(
  ISNUMBER(SEARCH("Ipad", Inventory[[#This Row],[Desc]])), "Apple")</f>
        <v>Apple</v>
      </c>
    </row>
    <row r="1509" spans="1:59" x14ac:dyDescent="0.25">
      <c r="A1509">
        <v>125830</v>
      </c>
      <c r="B1509" t="s">
        <v>3736</v>
      </c>
      <c r="C1509" t="s">
        <v>2873</v>
      </c>
      <c r="D1509">
        <v>0</v>
      </c>
      <c r="E1509">
        <v>0</v>
      </c>
      <c r="G1509" t="s">
        <v>3737</v>
      </c>
      <c r="H1509" s="21">
        <v>45513.501976354164</v>
      </c>
      <c r="I1509" t="s">
        <v>5350</v>
      </c>
      <c r="J1509" t="s">
        <v>51</v>
      </c>
      <c r="K1509" t="b">
        <v>0</v>
      </c>
      <c r="N1509" t="s">
        <v>52</v>
      </c>
      <c r="O1509">
        <v>10.78</v>
      </c>
      <c r="Q1509">
        <v>10.78</v>
      </c>
      <c r="R1509">
        <v>15.909000000000001</v>
      </c>
      <c r="S1509">
        <v>0</v>
      </c>
      <c r="T1509">
        <v>0</v>
      </c>
      <c r="X1509" t="s">
        <v>47</v>
      </c>
      <c r="Y1509">
        <v>80</v>
      </c>
      <c r="Z1509">
        <v>0</v>
      </c>
      <c r="AA1509">
        <v>30</v>
      </c>
      <c r="AB1509">
        <v>30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41</v>
      </c>
      <c r="AT1509">
        <v>3</v>
      </c>
      <c r="AU1509">
        <v>1</v>
      </c>
      <c r="AV1509">
        <v>5</v>
      </c>
      <c r="AW1509">
        <v>4</v>
      </c>
      <c r="AX1509">
        <v>7</v>
      </c>
      <c r="AY1509">
        <v>4</v>
      </c>
      <c r="AZ1509">
        <v>5</v>
      </c>
      <c r="BA1509">
        <v>0</v>
      </c>
      <c r="BB1509" t="s">
        <v>5362</v>
      </c>
      <c r="BG1509" t="str" cm="1">
        <f t="array" ref="BG1509">_xlfn.IFS(
  ISNUMBER(SEARCH("Ipad", Inventory[[#This Row],[Desc]])), "Apple")</f>
        <v>Apple</v>
      </c>
    </row>
    <row r="1510" spans="1:59" x14ac:dyDescent="0.25">
      <c r="A1510">
        <v>125831</v>
      </c>
      <c r="B1510" t="s">
        <v>3738</v>
      </c>
      <c r="C1510" t="s">
        <v>2873</v>
      </c>
      <c r="D1510">
        <v>0</v>
      </c>
      <c r="E1510">
        <v>0</v>
      </c>
      <c r="G1510" t="s">
        <v>3739</v>
      </c>
      <c r="H1510" s="21">
        <v>45513.501976539352</v>
      </c>
      <c r="I1510" t="s">
        <v>5350</v>
      </c>
      <c r="J1510" t="s">
        <v>51</v>
      </c>
      <c r="K1510" t="b">
        <v>0</v>
      </c>
      <c r="N1510" t="s">
        <v>52</v>
      </c>
      <c r="O1510">
        <v>10.42</v>
      </c>
      <c r="Q1510">
        <v>10.42</v>
      </c>
      <c r="R1510">
        <v>15.909000000000001</v>
      </c>
      <c r="S1510">
        <v>0</v>
      </c>
      <c r="T1510">
        <v>0</v>
      </c>
      <c r="X1510" t="s">
        <v>47</v>
      </c>
      <c r="Y1510">
        <v>79</v>
      </c>
      <c r="Z1510">
        <v>0</v>
      </c>
      <c r="AA1510">
        <v>30</v>
      </c>
      <c r="AB1510">
        <v>30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43</v>
      </c>
      <c r="AT1510">
        <v>3</v>
      </c>
      <c r="AU1510">
        <v>1</v>
      </c>
      <c r="AV1510">
        <v>8</v>
      </c>
      <c r="AW1510">
        <v>6</v>
      </c>
      <c r="AX1510">
        <v>7</v>
      </c>
      <c r="AY1510">
        <v>2</v>
      </c>
      <c r="AZ1510">
        <v>1</v>
      </c>
      <c r="BA1510">
        <v>0</v>
      </c>
      <c r="BB1510" t="s">
        <v>5362</v>
      </c>
      <c r="BG1510" t="str" cm="1">
        <f t="array" ref="BG1510">_xlfn.IFS(
  ISNUMBER(SEARCH("Ipad", Inventory[[#This Row],[Desc]])), "Apple")</f>
        <v>Apple</v>
      </c>
    </row>
    <row r="1511" spans="1:59" x14ac:dyDescent="0.25">
      <c r="A1511">
        <v>125832</v>
      </c>
      <c r="B1511" t="s">
        <v>3740</v>
      </c>
      <c r="C1511" t="s">
        <v>2873</v>
      </c>
      <c r="D1511">
        <v>0</v>
      </c>
      <c r="E1511">
        <v>0</v>
      </c>
      <c r="G1511" t="s">
        <v>3741</v>
      </c>
      <c r="H1511" s="21">
        <v>45513.501976539352</v>
      </c>
      <c r="I1511" t="s">
        <v>5350</v>
      </c>
      <c r="J1511" t="s">
        <v>51</v>
      </c>
      <c r="K1511" t="b">
        <v>0</v>
      </c>
      <c r="N1511" t="s">
        <v>52</v>
      </c>
      <c r="O1511">
        <v>10.41</v>
      </c>
      <c r="Q1511">
        <v>10.41</v>
      </c>
      <c r="R1511">
        <v>14.545400000000001</v>
      </c>
      <c r="S1511">
        <v>0</v>
      </c>
      <c r="T1511">
        <v>0</v>
      </c>
      <c r="X1511" t="s">
        <v>47</v>
      </c>
      <c r="Y1511">
        <v>100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40</v>
      </c>
      <c r="AT1511">
        <v>0</v>
      </c>
      <c r="AU1511">
        <v>1</v>
      </c>
      <c r="AV1511">
        <v>0</v>
      </c>
      <c r="AW1511">
        <v>2</v>
      </c>
      <c r="AX1511">
        <v>1</v>
      </c>
      <c r="AY1511">
        <v>1</v>
      </c>
      <c r="AZ1511">
        <v>4</v>
      </c>
      <c r="BA1511">
        <v>1</v>
      </c>
      <c r="BB1511" t="s">
        <v>5362</v>
      </c>
      <c r="BG1511" t="str" cm="1">
        <f t="array" ref="BG1511">_xlfn.IFS(
  ISNUMBER(SEARCH("Ipad", Inventory[[#This Row],[Desc]])), "Apple")</f>
        <v>Apple</v>
      </c>
    </row>
    <row r="1512" spans="1:59" x14ac:dyDescent="0.25">
      <c r="A1512">
        <v>125833</v>
      </c>
      <c r="B1512" t="s">
        <v>3742</v>
      </c>
      <c r="C1512" t="s">
        <v>2873</v>
      </c>
      <c r="D1512">
        <v>0</v>
      </c>
      <c r="E1512">
        <v>0</v>
      </c>
      <c r="G1512" t="s">
        <v>3743</v>
      </c>
      <c r="H1512" s="21">
        <v>45513.501976539352</v>
      </c>
      <c r="I1512" t="s">
        <v>5350</v>
      </c>
      <c r="J1512" t="s">
        <v>51</v>
      </c>
      <c r="K1512" t="b">
        <v>0</v>
      </c>
      <c r="N1512" t="s">
        <v>52</v>
      </c>
      <c r="O1512">
        <v>10.41</v>
      </c>
      <c r="Q1512">
        <v>10.41</v>
      </c>
      <c r="R1512">
        <v>14.545400000000001</v>
      </c>
      <c r="S1512">
        <v>0</v>
      </c>
      <c r="T1512">
        <v>0</v>
      </c>
      <c r="X1512" t="s">
        <v>47</v>
      </c>
      <c r="Y1512">
        <v>103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40</v>
      </c>
      <c r="AT1512">
        <v>1</v>
      </c>
      <c r="AU1512">
        <v>1</v>
      </c>
      <c r="AV1512">
        <v>0</v>
      </c>
      <c r="AW1512">
        <v>1</v>
      </c>
      <c r="AX1512">
        <v>1</v>
      </c>
      <c r="AY1512">
        <v>0</v>
      </c>
      <c r="AZ1512">
        <v>3</v>
      </c>
      <c r="BA1512">
        <v>0</v>
      </c>
      <c r="BB1512" t="s">
        <v>5362</v>
      </c>
      <c r="BG1512" t="str" cm="1">
        <f t="array" ref="BG1512">_xlfn.IFS(
  ISNUMBER(SEARCH("Ipad", Inventory[[#This Row],[Desc]])), "Apple")</f>
        <v>Apple</v>
      </c>
    </row>
    <row r="1513" spans="1:59" x14ac:dyDescent="0.25">
      <c r="A1513">
        <v>125834</v>
      </c>
      <c r="B1513" t="s">
        <v>3744</v>
      </c>
      <c r="C1513" t="s">
        <v>2873</v>
      </c>
      <c r="D1513">
        <v>0</v>
      </c>
      <c r="E1513">
        <v>0</v>
      </c>
      <c r="G1513" t="s">
        <v>3745</v>
      </c>
      <c r="H1513" s="21">
        <v>45513.501976539352</v>
      </c>
      <c r="I1513" t="s">
        <v>5350</v>
      </c>
      <c r="J1513" t="s">
        <v>51</v>
      </c>
      <c r="K1513" t="b">
        <v>0</v>
      </c>
      <c r="N1513" t="s">
        <v>52</v>
      </c>
      <c r="O1513">
        <v>10.41</v>
      </c>
      <c r="Q1513">
        <v>10.41</v>
      </c>
      <c r="R1513">
        <v>14.545400000000001</v>
      </c>
      <c r="S1513">
        <v>0</v>
      </c>
      <c r="T1513">
        <v>0</v>
      </c>
      <c r="X1513" t="s">
        <v>47</v>
      </c>
      <c r="Y1513">
        <v>56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13</v>
      </c>
      <c r="AT1513">
        <v>0</v>
      </c>
      <c r="AU1513">
        <v>0</v>
      </c>
      <c r="AV1513">
        <v>0</v>
      </c>
      <c r="AW1513">
        <v>1</v>
      </c>
      <c r="AX1513">
        <v>2</v>
      </c>
      <c r="AY1513">
        <v>1</v>
      </c>
      <c r="AZ1513">
        <v>4</v>
      </c>
      <c r="BA1513">
        <v>3</v>
      </c>
      <c r="BB1513" t="s">
        <v>5362</v>
      </c>
      <c r="BG1513" t="str" cm="1">
        <f t="array" ref="BG1513">_xlfn.IFS(
  ISNUMBER(SEARCH("Ipad", Inventory[[#This Row],[Desc]])), "Apple")</f>
        <v>Apple</v>
      </c>
    </row>
    <row r="1514" spans="1:59" x14ac:dyDescent="0.25">
      <c r="A1514">
        <v>125835</v>
      </c>
      <c r="B1514" t="s">
        <v>3746</v>
      </c>
      <c r="C1514" t="s">
        <v>2873</v>
      </c>
      <c r="D1514">
        <v>4</v>
      </c>
      <c r="E1514">
        <v>0</v>
      </c>
      <c r="G1514" t="s">
        <v>3747</v>
      </c>
      <c r="H1514" s="21">
        <v>45513.501976539352</v>
      </c>
      <c r="I1514" t="s">
        <v>5350</v>
      </c>
      <c r="J1514" t="s">
        <v>51</v>
      </c>
      <c r="K1514" t="b">
        <v>0</v>
      </c>
      <c r="N1514" t="s">
        <v>52</v>
      </c>
      <c r="O1514">
        <v>10.41</v>
      </c>
      <c r="Q1514">
        <v>10.41</v>
      </c>
      <c r="R1514">
        <v>14.545400000000001</v>
      </c>
      <c r="S1514">
        <v>0</v>
      </c>
      <c r="T1514">
        <v>0</v>
      </c>
      <c r="X1514" t="s">
        <v>47</v>
      </c>
      <c r="Y1514">
        <v>91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42</v>
      </c>
      <c r="AT1514">
        <v>0</v>
      </c>
      <c r="AU1514">
        <v>1</v>
      </c>
      <c r="AV1514">
        <v>0</v>
      </c>
      <c r="AW1514">
        <v>3</v>
      </c>
      <c r="AX1514">
        <v>3</v>
      </c>
      <c r="AY1514">
        <v>2</v>
      </c>
      <c r="AZ1514">
        <v>0</v>
      </c>
      <c r="BA1514">
        <v>8</v>
      </c>
      <c r="BB1514" t="s">
        <v>5362</v>
      </c>
      <c r="BG1514" t="str" cm="1">
        <f t="array" ref="BG1514">_xlfn.IFS(
  ISNUMBER(SEARCH("Ipad", Inventory[[#This Row],[Desc]])), "Apple")</f>
        <v>Apple</v>
      </c>
    </row>
    <row r="1515" spans="1:59" x14ac:dyDescent="0.25">
      <c r="A1515">
        <v>125836</v>
      </c>
      <c r="B1515" t="s">
        <v>3748</v>
      </c>
      <c r="C1515" t="s">
        <v>2873</v>
      </c>
      <c r="D1515">
        <v>0</v>
      </c>
      <c r="E1515">
        <v>0</v>
      </c>
      <c r="G1515" t="s">
        <v>3749</v>
      </c>
      <c r="H1515" s="21">
        <v>45513.501976539352</v>
      </c>
      <c r="I1515" t="s">
        <v>5350</v>
      </c>
      <c r="J1515" t="s">
        <v>51</v>
      </c>
      <c r="K1515" t="b">
        <v>0</v>
      </c>
      <c r="N1515" t="s">
        <v>52</v>
      </c>
      <c r="O1515">
        <v>10.41</v>
      </c>
      <c r="Q1515">
        <v>10.41</v>
      </c>
      <c r="R1515">
        <v>14.545400000000001</v>
      </c>
      <c r="S1515">
        <v>0</v>
      </c>
      <c r="T1515">
        <v>0</v>
      </c>
      <c r="X1515" t="s">
        <v>47</v>
      </c>
      <c r="Y1515">
        <v>89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40</v>
      </c>
      <c r="AT1515">
        <v>0</v>
      </c>
      <c r="AU1515">
        <v>1</v>
      </c>
      <c r="AV1515">
        <v>0</v>
      </c>
      <c r="AW1515">
        <v>2</v>
      </c>
      <c r="AX1515">
        <v>3</v>
      </c>
      <c r="AY1515">
        <v>2</v>
      </c>
      <c r="AZ1515">
        <v>3</v>
      </c>
      <c r="BA1515">
        <v>10</v>
      </c>
      <c r="BB1515" t="s">
        <v>5362</v>
      </c>
      <c r="BG1515" t="str" cm="1">
        <f t="array" ref="BG1515">_xlfn.IFS(
  ISNUMBER(SEARCH("Ipad", Inventory[[#This Row],[Desc]])), "Apple")</f>
        <v>Apple</v>
      </c>
    </row>
    <row r="1516" spans="1:59" x14ac:dyDescent="0.25">
      <c r="A1516">
        <v>125837</v>
      </c>
      <c r="B1516" t="s">
        <v>3750</v>
      </c>
      <c r="C1516" t="s">
        <v>2873</v>
      </c>
      <c r="D1516">
        <v>0</v>
      </c>
      <c r="E1516">
        <v>0</v>
      </c>
      <c r="G1516" t="s">
        <v>3751</v>
      </c>
      <c r="H1516" s="21">
        <v>45513.501976539352</v>
      </c>
      <c r="I1516" t="s">
        <v>5350</v>
      </c>
      <c r="J1516" t="s">
        <v>51</v>
      </c>
      <c r="K1516" t="b">
        <v>0</v>
      </c>
      <c r="N1516" t="s">
        <v>52</v>
      </c>
      <c r="O1516">
        <v>10.41</v>
      </c>
      <c r="Q1516">
        <v>10.41</v>
      </c>
      <c r="R1516">
        <v>14.545400000000001</v>
      </c>
      <c r="S1516">
        <v>0</v>
      </c>
      <c r="T1516">
        <v>0</v>
      </c>
      <c r="X1516" t="s">
        <v>47</v>
      </c>
      <c r="Y1516">
        <v>37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13</v>
      </c>
      <c r="AT1516">
        <v>0</v>
      </c>
      <c r="AU1516">
        <v>0</v>
      </c>
      <c r="AV1516">
        <v>0</v>
      </c>
      <c r="AW1516">
        <v>0</v>
      </c>
      <c r="AX1516">
        <v>5</v>
      </c>
      <c r="AY1516">
        <v>6</v>
      </c>
      <c r="AZ1516">
        <v>4</v>
      </c>
      <c r="BA1516">
        <v>5</v>
      </c>
      <c r="BB1516" t="s">
        <v>5362</v>
      </c>
      <c r="BG1516" t="str" cm="1">
        <f t="array" ref="BG1516">_xlfn.IFS(
  ISNUMBER(SEARCH("Ipad", Inventory[[#This Row],[Desc]])), "Apple")</f>
        <v>Apple</v>
      </c>
    </row>
    <row r="1517" spans="1:59" x14ac:dyDescent="0.25">
      <c r="A1517">
        <v>125838</v>
      </c>
      <c r="B1517" t="s">
        <v>3752</v>
      </c>
      <c r="C1517" t="s">
        <v>2873</v>
      </c>
      <c r="D1517">
        <v>0</v>
      </c>
      <c r="E1517">
        <v>0</v>
      </c>
      <c r="G1517" t="s">
        <v>3753</v>
      </c>
      <c r="H1517" s="21">
        <v>45513.501977280095</v>
      </c>
      <c r="I1517" t="s">
        <v>5350</v>
      </c>
      <c r="J1517" t="s">
        <v>51</v>
      </c>
      <c r="K1517" t="b">
        <v>0</v>
      </c>
      <c r="N1517" t="s">
        <v>52</v>
      </c>
      <c r="O1517">
        <v>10.41</v>
      </c>
      <c r="Q1517">
        <v>10.41</v>
      </c>
      <c r="R1517">
        <v>14.545400000000001</v>
      </c>
      <c r="S1517">
        <v>0</v>
      </c>
      <c r="T1517">
        <v>0</v>
      </c>
      <c r="X1517" t="s">
        <v>47</v>
      </c>
      <c r="Y1517">
        <v>48</v>
      </c>
      <c r="Z1517">
        <v>0</v>
      </c>
      <c r="AA1517">
        <v>30</v>
      </c>
      <c r="AB1517">
        <v>30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43</v>
      </c>
      <c r="AT1517">
        <v>8</v>
      </c>
      <c r="AU1517">
        <v>6</v>
      </c>
      <c r="AV1517">
        <v>6</v>
      </c>
      <c r="AW1517">
        <v>12</v>
      </c>
      <c r="AX1517">
        <v>12</v>
      </c>
      <c r="AY1517">
        <v>4</v>
      </c>
      <c r="AZ1517">
        <v>7</v>
      </c>
      <c r="BA1517">
        <v>4</v>
      </c>
      <c r="BB1517" t="s">
        <v>5362</v>
      </c>
      <c r="BG1517" t="str" cm="1">
        <f t="array" ref="BG1517">_xlfn.IFS(
  ISNUMBER(SEARCH("Ipad", Inventory[[#This Row],[Desc]])), "Apple")</f>
        <v>Apple</v>
      </c>
    </row>
    <row r="1518" spans="1:59" x14ac:dyDescent="0.25">
      <c r="A1518">
        <v>125839</v>
      </c>
      <c r="B1518" t="s">
        <v>3754</v>
      </c>
      <c r="C1518" t="s">
        <v>2873</v>
      </c>
      <c r="D1518">
        <v>0</v>
      </c>
      <c r="E1518">
        <v>0</v>
      </c>
      <c r="G1518" t="s">
        <v>3755</v>
      </c>
      <c r="H1518" s="21">
        <v>45513.501977280095</v>
      </c>
      <c r="I1518" t="s">
        <v>5350</v>
      </c>
      <c r="J1518" t="s">
        <v>51</v>
      </c>
      <c r="K1518" t="b">
        <v>0</v>
      </c>
      <c r="N1518" t="s">
        <v>52</v>
      </c>
      <c r="O1518">
        <v>10.41</v>
      </c>
      <c r="Q1518">
        <v>10.41</v>
      </c>
      <c r="R1518">
        <v>14.545400000000001</v>
      </c>
      <c r="S1518">
        <v>0</v>
      </c>
      <c r="T1518">
        <v>0</v>
      </c>
      <c r="X1518" t="s">
        <v>47</v>
      </c>
      <c r="Y1518">
        <v>67</v>
      </c>
      <c r="Z1518">
        <v>0</v>
      </c>
      <c r="AA1518">
        <v>30</v>
      </c>
      <c r="AB1518">
        <v>30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41</v>
      </c>
      <c r="AT1518">
        <v>8</v>
      </c>
      <c r="AU1518">
        <v>4</v>
      </c>
      <c r="AV1518">
        <v>3</v>
      </c>
      <c r="AW1518">
        <v>9</v>
      </c>
      <c r="AX1518">
        <v>11</v>
      </c>
      <c r="AY1518">
        <v>6</v>
      </c>
      <c r="AZ1518">
        <v>1</v>
      </c>
      <c r="BA1518">
        <v>0</v>
      </c>
      <c r="BB1518" t="s">
        <v>5362</v>
      </c>
      <c r="BG1518" t="str" cm="1">
        <f t="array" ref="BG1518">_xlfn.IFS(
  ISNUMBER(SEARCH("Ipad", Inventory[[#This Row],[Desc]])), "Apple")</f>
        <v>Apple</v>
      </c>
    </row>
    <row r="1519" spans="1:59" x14ac:dyDescent="0.25">
      <c r="A1519">
        <v>125840</v>
      </c>
      <c r="B1519" t="s">
        <v>3756</v>
      </c>
      <c r="C1519" t="s">
        <v>2873</v>
      </c>
      <c r="D1519">
        <v>0</v>
      </c>
      <c r="E1519">
        <v>0</v>
      </c>
      <c r="G1519" t="s">
        <v>3757</v>
      </c>
      <c r="H1519" s="21">
        <v>45513.501977280095</v>
      </c>
      <c r="I1519" t="s">
        <v>5350</v>
      </c>
      <c r="J1519" t="s">
        <v>51</v>
      </c>
      <c r="K1519" t="b">
        <v>0</v>
      </c>
      <c r="N1519" t="s">
        <v>52</v>
      </c>
      <c r="O1519">
        <v>10.41</v>
      </c>
      <c r="Q1519">
        <v>10.41</v>
      </c>
      <c r="R1519">
        <v>14.545400000000001</v>
      </c>
      <c r="S1519">
        <v>0</v>
      </c>
      <c r="T1519">
        <v>0</v>
      </c>
      <c r="X1519" t="s">
        <v>47</v>
      </c>
      <c r="Y1519">
        <v>34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13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 t="s">
        <v>5362</v>
      </c>
      <c r="BG1519" t="str" cm="1">
        <f t="array" ref="BG1519">_xlfn.IFS(
  ISNUMBER(SEARCH("Ipad", Inventory[[#This Row],[Desc]])), "Apple")</f>
        <v>Apple</v>
      </c>
    </row>
    <row r="1520" spans="1:59" x14ac:dyDescent="0.25">
      <c r="A1520">
        <v>125841</v>
      </c>
      <c r="B1520" t="s">
        <v>3758</v>
      </c>
      <c r="C1520" t="s">
        <v>2873</v>
      </c>
      <c r="D1520">
        <v>0</v>
      </c>
      <c r="E1520">
        <v>0</v>
      </c>
      <c r="G1520" t="s">
        <v>3759</v>
      </c>
      <c r="H1520" s="21">
        <v>45513.501977280095</v>
      </c>
      <c r="I1520" t="s">
        <v>5350</v>
      </c>
      <c r="J1520" t="s">
        <v>51</v>
      </c>
      <c r="K1520" t="b">
        <v>0</v>
      </c>
      <c r="N1520" t="s">
        <v>52</v>
      </c>
      <c r="O1520">
        <v>10.41</v>
      </c>
      <c r="Q1520">
        <v>10.41</v>
      </c>
      <c r="R1520">
        <v>14.545400000000001</v>
      </c>
      <c r="S1520">
        <v>0</v>
      </c>
      <c r="T1520">
        <v>0</v>
      </c>
      <c r="X1520" t="s">
        <v>47</v>
      </c>
      <c r="Y1520">
        <v>57</v>
      </c>
      <c r="Z1520">
        <v>0</v>
      </c>
      <c r="AA1520">
        <v>50</v>
      </c>
      <c r="AB1520">
        <v>50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45</v>
      </c>
      <c r="AT1520">
        <v>8</v>
      </c>
      <c r="AU1520">
        <v>4</v>
      </c>
      <c r="AV1520">
        <v>6</v>
      </c>
      <c r="AW1520">
        <v>7</v>
      </c>
      <c r="AX1520">
        <v>13</v>
      </c>
      <c r="AY1520">
        <v>1</v>
      </c>
      <c r="AZ1520">
        <v>4</v>
      </c>
      <c r="BA1520">
        <v>5</v>
      </c>
      <c r="BB1520" t="s">
        <v>5362</v>
      </c>
      <c r="BG1520" t="str" cm="1">
        <f t="array" ref="BG1520">_xlfn.IFS(
  ISNUMBER(SEARCH("Ipad", Inventory[[#This Row],[Desc]])), "Apple")</f>
        <v>Apple</v>
      </c>
    </row>
    <row r="1521" spans="1:59" x14ac:dyDescent="0.25">
      <c r="A1521">
        <v>125842</v>
      </c>
      <c r="B1521" t="s">
        <v>3760</v>
      </c>
      <c r="C1521" t="s">
        <v>2873</v>
      </c>
      <c r="D1521">
        <v>0</v>
      </c>
      <c r="E1521">
        <v>0</v>
      </c>
      <c r="G1521" t="s">
        <v>3761</v>
      </c>
      <c r="H1521" s="21">
        <v>45513.501977280095</v>
      </c>
      <c r="I1521" t="s">
        <v>5350</v>
      </c>
      <c r="J1521" t="s">
        <v>51</v>
      </c>
      <c r="K1521" t="b">
        <v>0</v>
      </c>
      <c r="N1521" t="s">
        <v>52</v>
      </c>
      <c r="O1521">
        <v>10.41</v>
      </c>
      <c r="Q1521">
        <v>10.41</v>
      </c>
      <c r="R1521">
        <v>14.545400000000001</v>
      </c>
      <c r="S1521">
        <v>0</v>
      </c>
      <c r="T1521">
        <v>0</v>
      </c>
      <c r="X1521" t="s">
        <v>47</v>
      </c>
      <c r="Y1521">
        <v>46</v>
      </c>
      <c r="Z1521">
        <v>0</v>
      </c>
      <c r="AA1521">
        <v>50</v>
      </c>
      <c r="AB1521">
        <v>50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44</v>
      </c>
      <c r="AT1521">
        <v>6</v>
      </c>
      <c r="AU1521">
        <v>6</v>
      </c>
      <c r="AV1521">
        <v>4</v>
      </c>
      <c r="AW1521">
        <v>12</v>
      </c>
      <c r="AX1521">
        <v>11</v>
      </c>
      <c r="AY1521">
        <v>9</v>
      </c>
      <c r="AZ1521">
        <v>7</v>
      </c>
      <c r="BA1521">
        <v>6</v>
      </c>
      <c r="BB1521" t="s">
        <v>5362</v>
      </c>
      <c r="BG1521" t="str" cm="1">
        <f t="array" ref="BG1521">_xlfn.IFS(
  ISNUMBER(SEARCH("Ipad", Inventory[[#This Row],[Desc]])), "Apple")</f>
        <v>Apple</v>
      </c>
    </row>
    <row r="1522" spans="1:59" x14ac:dyDescent="0.25">
      <c r="A1522">
        <v>125843</v>
      </c>
      <c r="B1522" t="s">
        <v>3762</v>
      </c>
      <c r="C1522" t="s">
        <v>2873</v>
      </c>
      <c r="D1522">
        <v>0</v>
      </c>
      <c r="E1522">
        <v>0</v>
      </c>
      <c r="G1522" t="s">
        <v>3763</v>
      </c>
      <c r="H1522" s="21">
        <v>45513.501977280095</v>
      </c>
      <c r="I1522" t="s">
        <v>5350</v>
      </c>
      <c r="J1522" t="s">
        <v>51</v>
      </c>
      <c r="K1522" t="b">
        <v>0</v>
      </c>
      <c r="N1522" t="s">
        <v>52</v>
      </c>
      <c r="O1522">
        <v>10.41</v>
      </c>
      <c r="Q1522">
        <v>10.41</v>
      </c>
      <c r="R1522">
        <v>14.545400000000001</v>
      </c>
      <c r="S1522">
        <v>0</v>
      </c>
      <c r="T1522">
        <v>0</v>
      </c>
      <c r="X1522" t="s">
        <v>47</v>
      </c>
      <c r="Y1522">
        <v>25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13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2</v>
      </c>
      <c r="AZ1522">
        <v>4</v>
      </c>
      <c r="BA1522">
        <v>7</v>
      </c>
      <c r="BB1522" t="s">
        <v>5362</v>
      </c>
      <c r="BG1522" t="str" cm="1">
        <f t="array" ref="BG1522">_xlfn.IFS(
  ISNUMBER(SEARCH("Ipad", Inventory[[#This Row],[Desc]])), "Apple")</f>
        <v>Apple</v>
      </c>
    </row>
    <row r="1523" spans="1:59" x14ac:dyDescent="0.25">
      <c r="A1523">
        <v>125855</v>
      </c>
      <c r="B1523" t="s">
        <v>3787</v>
      </c>
      <c r="C1523" t="s">
        <v>2987</v>
      </c>
      <c r="D1523">
        <v>0</v>
      </c>
      <c r="E1523">
        <v>0</v>
      </c>
      <c r="G1523" t="s">
        <v>3788</v>
      </c>
      <c r="H1523" s="21">
        <v>45517.470198726849</v>
      </c>
      <c r="I1523" t="s">
        <v>5350</v>
      </c>
      <c r="J1523" t="s">
        <v>51</v>
      </c>
      <c r="K1523" t="b">
        <v>0</v>
      </c>
      <c r="N1523" t="s">
        <v>52</v>
      </c>
      <c r="O1523">
        <v>3.81</v>
      </c>
      <c r="Q1523">
        <v>3.81</v>
      </c>
      <c r="R1523">
        <v>5.9089999999999998</v>
      </c>
      <c r="S1523">
        <v>0</v>
      </c>
      <c r="T1523">
        <v>0</v>
      </c>
      <c r="X1523" t="s">
        <v>47</v>
      </c>
      <c r="Y1523">
        <v>84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92</v>
      </c>
      <c r="AT1523">
        <v>4</v>
      </c>
      <c r="AU1523">
        <v>7</v>
      </c>
      <c r="AV1523">
        <v>7</v>
      </c>
      <c r="AW1523">
        <v>15</v>
      </c>
      <c r="AX1523">
        <v>14</v>
      </c>
      <c r="AY1523">
        <v>8</v>
      </c>
      <c r="AZ1523">
        <v>11</v>
      </c>
      <c r="BA1523">
        <v>10</v>
      </c>
      <c r="BB1523" t="s">
        <v>5362</v>
      </c>
      <c r="BG1523" t="e" cm="1">
        <f t="array" ref="BG1523">_xlfn.IFS(
  ISNUMBER(SEARCH("Ipad", Inventory[[#This Row],[Desc]])), "Apple")</f>
        <v>#N/A</v>
      </c>
    </row>
    <row r="1524" spans="1:59" x14ac:dyDescent="0.25">
      <c r="A1524">
        <v>125856</v>
      </c>
      <c r="B1524" t="s">
        <v>3789</v>
      </c>
      <c r="C1524" t="s">
        <v>2987</v>
      </c>
      <c r="D1524">
        <v>0</v>
      </c>
      <c r="E1524">
        <v>0</v>
      </c>
      <c r="G1524" t="s">
        <v>3790</v>
      </c>
      <c r="H1524" s="21">
        <v>45517.470198726849</v>
      </c>
      <c r="I1524" t="s">
        <v>5350</v>
      </c>
      <c r="J1524" t="s">
        <v>51</v>
      </c>
      <c r="K1524" t="b">
        <v>0</v>
      </c>
      <c r="N1524" t="s">
        <v>52</v>
      </c>
      <c r="O1524">
        <v>3.81</v>
      </c>
      <c r="Q1524">
        <v>3.81</v>
      </c>
      <c r="R1524">
        <v>5.9089999999999998</v>
      </c>
      <c r="S1524">
        <v>0</v>
      </c>
      <c r="T1524">
        <v>0</v>
      </c>
      <c r="X1524" t="s">
        <v>47</v>
      </c>
      <c r="Y1524">
        <v>62</v>
      </c>
      <c r="Z1524">
        <v>0</v>
      </c>
      <c r="AA1524">
        <v>49</v>
      </c>
      <c r="AB1524">
        <v>49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96</v>
      </c>
      <c r="AT1524">
        <v>4</v>
      </c>
      <c r="AU1524">
        <v>11</v>
      </c>
      <c r="AV1524">
        <v>9</v>
      </c>
      <c r="AW1524">
        <v>16</v>
      </c>
      <c r="AX1524">
        <v>19</v>
      </c>
      <c r="AY1524">
        <v>8</v>
      </c>
      <c r="AZ1524">
        <v>15</v>
      </c>
      <c r="BA1524">
        <v>5</v>
      </c>
      <c r="BB1524" t="s">
        <v>5362</v>
      </c>
      <c r="BG1524" t="e" cm="1">
        <f t="array" ref="BG1524">_xlfn.IFS(
  ISNUMBER(SEARCH("Ipad", Inventory[[#This Row],[Desc]])), "Apple")</f>
        <v>#N/A</v>
      </c>
    </row>
    <row r="1525" spans="1:59" x14ac:dyDescent="0.25">
      <c r="A1525">
        <v>125857</v>
      </c>
      <c r="B1525" t="s">
        <v>3791</v>
      </c>
      <c r="C1525" t="s">
        <v>2987</v>
      </c>
      <c r="D1525">
        <v>0</v>
      </c>
      <c r="E1525">
        <v>0</v>
      </c>
      <c r="G1525" t="s">
        <v>3792</v>
      </c>
      <c r="H1525" s="21">
        <v>45517.470198726849</v>
      </c>
      <c r="I1525" t="s">
        <v>5350</v>
      </c>
      <c r="J1525" t="s">
        <v>51</v>
      </c>
      <c r="K1525" t="b">
        <v>0</v>
      </c>
      <c r="N1525" t="s">
        <v>52</v>
      </c>
      <c r="O1525">
        <v>3.81</v>
      </c>
      <c r="Q1525">
        <v>3.81</v>
      </c>
      <c r="R1525">
        <v>5.9089999999999998</v>
      </c>
      <c r="S1525">
        <v>0</v>
      </c>
      <c r="T1525">
        <v>0</v>
      </c>
      <c r="X1525" t="s">
        <v>47</v>
      </c>
      <c r="Y1525">
        <v>108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93</v>
      </c>
      <c r="AT1525">
        <v>3</v>
      </c>
      <c r="AU1525">
        <v>6</v>
      </c>
      <c r="AV1525">
        <v>2</v>
      </c>
      <c r="AW1525">
        <v>18</v>
      </c>
      <c r="AX1525">
        <v>19</v>
      </c>
      <c r="AY1525">
        <v>1</v>
      </c>
      <c r="AZ1525">
        <v>0</v>
      </c>
      <c r="BA1525">
        <v>0</v>
      </c>
      <c r="BB1525" t="s">
        <v>5362</v>
      </c>
      <c r="BG1525" t="e" cm="1">
        <f t="array" ref="BG1525">_xlfn.IFS(
  ISNUMBER(SEARCH("Ipad", Inventory[[#This Row],[Desc]])), "Apple")</f>
        <v>#N/A</v>
      </c>
    </row>
    <row r="1526" spans="1:59" x14ac:dyDescent="0.25">
      <c r="A1526">
        <v>125858</v>
      </c>
      <c r="B1526" t="s">
        <v>3793</v>
      </c>
      <c r="C1526" t="s">
        <v>2987</v>
      </c>
      <c r="D1526">
        <v>0</v>
      </c>
      <c r="E1526">
        <v>0</v>
      </c>
      <c r="G1526" t="s">
        <v>3794</v>
      </c>
      <c r="H1526" s="21">
        <v>45517.470198726849</v>
      </c>
      <c r="I1526" t="s">
        <v>5350</v>
      </c>
      <c r="J1526" t="s">
        <v>51</v>
      </c>
      <c r="K1526" t="b">
        <v>0</v>
      </c>
      <c r="N1526" t="s">
        <v>52</v>
      </c>
      <c r="O1526">
        <v>3.81</v>
      </c>
      <c r="Q1526">
        <v>3.81</v>
      </c>
      <c r="R1526">
        <v>5.9089999999999998</v>
      </c>
      <c r="S1526">
        <v>0</v>
      </c>
      <c r="T1526">
        <v>0</v>
      </c>
      <c r="X1526" t="s">
        <v>47</v>
      </c>
      <c r="Y1526">
        <v>155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92</v>
      </c>
      <c r="AT1526">
        <v>4</v>
      </c>
      <c r="AU1526">
        <v>2</v>
      </c>
      <c r="AV1526">
        <v>9</v>
      </c>
      <c r="AW1526">
        <v>15</v>
      </c>
      <c r="AX1526">
        <v>11</v>
      </c>
      <c r="AY1526">
        <v>7</v>
      </c>
      <c r="AZ1526">
        <v>7</v>
      </c>
      <c r="BA1526">
        <v>2</v>
      </c>
      <c r="BB1526" t="s">
        <v>5362</v>
      </c>
      <c r="BG1526" t="e" cm="1">
        <f t="array" ref="BG1526">_xlfn.IFS(
  ISNUMBER(SEARCH("Ipad", Inventory[[#This Row],[Desc]])), "Apple")</f>
        <v>#N/A</v>
      </c>
    </row>
    <row r="1527" spans="1:59" x14ac:dyDescent="0.25">
      <c r="A1527">
        <v>125859</v>
      </c>
      <c r="B1527" t="s">
        <v>3795</v>
      </c>
      <c r="C1527" t="s">
        <v>2987</v>
      </c>
      <c r="D1527">
        <v>0</v>
      </c>
      <c r="E1527">
        <v>0</v>
      </c>
      <c r="G1527" t="s">
        <v>3796</v>
      </c>
      <c r="H1527" s="21">
        <v>45517.470198726849</v>
      </c>
      <c r="I1527" t="s">
        <v>5350</v>
      </c>
      <c r="J1527" t="s">
        <v>51</v>
      </c>
      <c r="K1527" t="b">
        <v>0</v>
      </c>
      <c r="N1527" t="s">
        <v>52</v>
      </c>
      <c r="O1527">
        <v>3.81</v>
      </c>
      <c r="Q1527">
        <v>3.81</v>
      </c>
      <c r="R1527">
        <v>5.9089999999999998</v>
      </c>
      <c r="S1527">
        <v>0</v>
      </c>
      <c r="T1527">
        <v>0</v>
      </c>
      <c r="X1527" t="s">
        <v>47</v>
      </c>
      <c r="Y1527">
        <v>119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92</v>
      </c>
      <c r="AT1527">
        <v>4</v>
      </c>
      <c r="AU1527">
        <v>5</v>
      </c>
      <c r="AV1527">
        <v>6</v>
      </c>
      <c r="AW1527">
        <v>17</v>
      </c>
      <c r="AX1527">
        <v>31</v>
      </c>
      <c r="AY1527">
        <v>7</v>
      </c>
      <c r="AZ1527">
        <v>13</v>
      </c>
      <c r="BA1527">
        <v>8</v>
      </c>
      <c r="BB1527" t="s">
        <v>5362</v>
      </c>
      <c r="BG1527" t="e" cm="1">
        <f t="array" ref="BG1527">_xlfn.IFS(
  ISNUMBER(SEARCH("Ipad", Inventory[[#This Row],[Desc]])), "Apple")</f>
        <v>#N/A</v>
      </c>
    </row>
    <row r="1528" spans="1:59" x14ac:dyDescent="0.25">
      <c r="A1528">
        <v>125860</v>
      </c>
      <c r="B1528" t="s">
        <v>3797</v>
      </c>
      <c r="C1528" t="s">
        <v>2987</v>
      </c>
      <c r="D1528">
        <v>0</v>
      </c>
      <c r="E1528">
        <v>0</v>
      </c>
      <c r="G1528" t="s">
        <v>3798</v>
      </c>
      <c r="H1528" s="21">
        <v>45517.470198726849</v>
      </c>
      <c r="I1528" t="s">
        <v>5350</v>
      </c>
      <c r="J1528" t="s">
        <v>51</v>
      </c>
      <c r="K1528" t="b">
        <v>0</v>
      </c>
      <c r="N1528" t="s">
        <v>52</v>
      </c>
      <c r="O1528">
        <v>3.81</v>
      </c>
      <c r="Q1528">
        <v>3.81</v>
      </c>
      <c r="R1528">
        <v>5.9089999999999998</v>
      </c>
      <c r="S1528">
        <v>0</v>
      </c>
      <c r="T1528">
        <v>0</v>
      </c>
      <c r="X1528" t="s">
        <v>47</v>
      </c>
      <c r="Y1528">
        <v>117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91</v>
      </c>
      <c r="AT1528">
        <v>3</v>
      </c>
      <c r="AU1528">
        <v>8</v>
      </c>
      <c r="AV1528">
        <v>7</v>
      </c>
      <c r="AW1528">
        <v>14</v>
      </c>
      <c r="AX1528">
        <v>27</v>
      </c>
      <c r="AY1528">
        <v>7</v>
      </c>
      <c r="AZ1528">
        <v>16</v>
      </c>
      <c r="BA1528">
        <v>12</v>
      </c>
      <c r="BB1528" t="s">
        <v>5362</v>
      </c>
      <c r="BG1528" t="e" cm="1">
        <f t="array" ref="BG1528">_xlfn.IFS(
  ISNUMBER(SEARCH("Ipad", Inventory[[#This Row],[Desc]])), "Apple")</f>
        <v>#N/A</v>
      </c>
    </row>
    <row r="1529" spans="1:59" x14ac:dyDescent="0.25">
      <c r="A1529">
        <v>125861</v>
      </c>
      <c r="B1529" t="s">
        <v>3799</v>
      </c>
      <c r="C1529" t="s">
        <v>2987</v>
      </c>
      <c r="D1529">
        <v>0</v>
      </c>
      <c r="E1529">
        <v>0</v>
      </c>
      <c r="G1529" t="s">
        <v>3800</v>
      </c>
      <c r="H1529" s="21">
        <v>45517.470198726849</v>
      </c>
      <c r="I1529" t="s">
        <v>5350</v>
      </c>
      <c r="J1529" t="s">
        <v>51</v>
      </c>
      <c r="K1529" t="b">
        <v>0</v>
      </c>
      <c r="N1529" t="s">
        <v>52</v>
      </c>
      <c r="O1529">
        <v>3.81</v>
      </c>
      <c r="Q1529">
        <v>3.81</v>
      </c>
      <c r="R1529">
        <v>5.9089999999999998</v>
      </c>
      <c r="S1529">
        <v>0</v>
      </c>
      <c r="T1529">
        <v>0</v>
      </c>
      <c r="X1529" t="s">
        <v>47</v>
      </c>
      <c r="Y1529">
        <v>44</v>
      </c>
      <c r="Z1529">
        <v>0</v>
      </c>
      <c r="AA1529">
        <v>48</v>
      </c>
      <c r="AB1529">
        <v>48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77</v>
      </c>
      <c r="AT1529">
        <v>8</v>
      </c>
      <c r="AU1529">
        <v>10</v>
      </c>
      <c r="AV1529">
        <v>1</v>
      </c>
      <c r="AW1529">
        <v>15</v>
      </c>
      <c r="AX1529">
        <v>22</v>
      </c>
      <c r="AY1529">
        <v>5</v>
      </c>
      <c r="AZ1529">
        <v>5</v>
      </c>
      <c r="BA1529">
        <v>19</v>
      </c>
      <c r="BB1529" t="s">
        <v>5362</v>
      </c>
      <c r="BG1529" t="e" cm="1">
        <f t="array" ref="BG1529">_xlfn.IFS(
  ISNUMBER(SEARCH("Ipad", Inventory[[#This Row],[Desc]])), "Apple")</f>
        <v>#N/A</v>
      </c>
    </row>
    <row r="1530" spans="1:59" x14ac:dyDescent="0.25">
      <c r="A1530">
        <v>125862</v>
      </c>
      <c r="B1530" t="s">
        <v>3801</v>
      </c>
      <c r="C1530" t="s">
        <v>2987</v>
      </c>
      <c r="D1530">
        <v>0</v>
      </c>
      <c r="E1530">
        <v>0</v>
      </c>
      <c r="G1530" t="s">
        <v>3802</v>
      </c>
      <c r="H1530" s="21">
        <v>45517.470198726849</v>
      </c>
      <c r="I1530" t="s">
        <v>5350</v>
      </c>
      <c r="J1530" t="s">
        <v>51</v>
      </c>
      <c r="K1530" t="b">
        <v>0</v>
      </c>
      <c r="N1530" t="s">
        <v>52</v>
      </c>
      <c r="O1530">
        <v>3.81</v>
      </c>
      <c r="Q1530">
        <v>3.81</v>
      </c>
      <c r="R1530">
        <v>5.9089999999999998</v>
      </c>
      <c r="S1530">
        <v>0</v>
      </c>
      <c r="T1530">
        <v>0</v>
      </c>
      <c r="X1530" t="s">
        <v>47</v>
      </c>
      <c r="Y1530">
        <v>28</v>
      </c>
      <c r="Z1530">
        <v>0</v>
      </c>
      <c r="AA1530">
        <v>50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80</v>
      </c>
      <c r="AT1530">
        <v>8</v>
      </c>
      <c r="AU1530">
        <v>3</v>
      </c>
      <c r="AV1530">
        <v>4</v>
      </c>
      <c r="AW1530">
        <v>19</v>
      </c>
      <c r="AX1530">
        <v>32</v>
      </c>
      <c r="AY1530">
        <v>11</v>
      </c>
      <c r="AZ1530">
        <v>7</v>
      </c>
      <c r="BA1530">
        <v>13</v>
      </c>
      <c r="BB1530" t="s">
        <v>5362</v>
      </c>
      <c r="BG1530" t="e" cm="1">
        <f t="array" ref="BG1530">_xlfn.IFS(
  ISNUMBER(SEARCH("Ipad", Inventory[[#This Row],[Desc]])), "Apple")</f>
        <v>#N/A</v>
      </c>
    </row>
    <row r="1531" spans="1:59" x14ac:dyDescent="0.25">
      <c r="A1531">
        <v>125863</v>
      </c>
      <c r="B1531" t="s">
        <v>3803</v>
      </c>
      <c r="C1531" t="s">
        <v>2987</v>
      </c>
      <c r="D1531">
        <v>0</v>
      </c>
      <c r="E1531">
        <v>0</v>
      </c>
      <c r="G1531" t="s">
        <v>3804</v>
      </c>
      <c r="H1531" s="21">
        <v>45517.470198726849</v>
      </c>
      <c r="I1531" t="s">
        <v>5350</v>
      </c>
      <c r="J1531" t="s">
        <v>51</v>
      </c>
      <c r="K1531" t="b">
        <v>0</v>
      </c>
      <c r="N1531" t="s">
        <v>52</v>
      </c>
      <c r="O1531">
        <v>3.81</v>
      </c>
      <c r="Q1531">
        <v>3.81</v>
      </c>
      <c r="R1531">
        <v>5.9089999999999998</v>
      </c>
      <c r="S1531">
        <v>0</v>
      </c>
      <c r="T1531">
        <v>0</v>
      </c>
      <c r="X1531" t="s">
        <v>47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78</v>
      </c>
      <c r="AT1531">
        <v>8</v>
      </c>
      <c r="AU1531">
        <v>10</v>
      </c>
      <c r="AV1531">
        <v>1</v>
      </c>
      <c r="AW1531">
        <v>0</v>
      </c>
      <c r="AX1531">
        <v>2</v>
      </c>
      <c r="AY1531">
        <v>0</v>
      </c>
      <c r="AZ1531">
        <v>0</v>
      </c>
      <c r="BA1531">
        <v>0</v>
      </c>
      <c r="BB1531" t="s">
        <v>5362</v>
      </c>
      <c r="BG1531" t="e" cm="1">
        <f t="array" ref="BG1531">_xlfn.IFS(
  ISNUMBER(SEARCH("Ipad", Inventory[[#This Row],[Desc]])), "Apple")</f>
        <v>#N/A</v>
      </c>
    </row>
    <row r="1532" spans="1:59" x14ac:dyDescent="0.25">
      <c r="A1532">
        <v>125864</v>
      </c>
      <c r="B1532" t="s">
        <v>3805</v>
      </c>
      <c r="C1532" t="s">
        <v>2987</v>
      </c>
      <c r="D1532">
        <v>0</v>
      </c>
      <c r="E1532">
        <v>0</v>
      </c>
      <c r="G1532" t="s">
        <v>3806</v>
      </c>
      <c r="H1532" s="21">
        <v>45517.470198726849</v>
      </c>
      <c r="I1532" t="s">
        <v>5350</v>
      </c>
      <c r="J1532" t="s">
        <v>51</v>
      </c>
      <c r="K1532" t="b">
        <v>0</v>
      </c>
      <c r="N1532" t="s">
        <v>52</v>
      </c>
      <c r="O1532">
        <v>3.81</v>
      </c>
      <c r="Q1532">
        <v>3.81</v>
      </c>
      <c r="R1532">
        <v>5.9089999999999998</v>
      </c>
      <c r="S1532">
        <v>0</v>
      </c>
      <c r="T1532">
        <v>0</v>
      </c>
      <c r="X1532" t="s">
        <v>47</v>
      </c>
      <c r="Y1532">
        <v>32</v>
      </c>
      <c r="Z1532">
        <v>0</v>
      </c>
      <c r="AA1532">
        <v>30</v>
      </c>
      <c r="AB1532">
        <v>30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79</v>
      </c>
      <c r="AT1532">
        <v>6</v>
      </c>
      <c r="AU1532">
        <v>2</v>
      </c>
      <c r="AV1532">
        <v>3</v>
      </c>
      <c r="AW1532">
        <v>4</v>
      </c>
      <c r="AX1532">
        <v>10</v>
      </c>
      <c r="AY1532">
        <v>3</v>
      </c>
      <c r="AZ1532">
        <v>5</v>
      </c>
      <c r="BA1532">
        <v>6</v>
      </c>
      <c r="BB1532" t="s">
        <v>5362</v>
      </c>
      <c r="BG1532" t="e" cm="1">
        <f t="array" ref="BG1532">_xlfn.IFS(
  ISNUMBER(SEARCH("Ipad", Inventory[[#This Row],[Desc]])), "Apple")</f>
        <v>#N/A</v>
      </c>
    </row>
    <row r="1533" spans="1:59" x14ac:dyDescent="0.25">
      <c r="A1533">
        <v>125865</v>
      </c>
      <c r="B1533" t="s">
        <v>3807</v>
      </c>
      <c r="C1533" t="s">
        <v>2987</v>
      </c>
      <c r="D1533">
        <v>0</v>
      </c>
      <c r="E1533">
        <v>0</v>
      </c>
      <c r="G1533" t="s">
        <v>3808</v>
      </c>
      <c r="H1533" s="21">
        <v>45517.470198726849</v>
      </c>
      <c r="I1533" t="s">
        <v>5350</v>
      </c>
      <c r="J1533" t="s">
        <v>51</v>
      </c>
      <c r="K1533" t="b">
        <v>0</v>
      </c>
      <c r="N1533" t="s">
        <v>52</v>
      </c>
      <c r="O1533">
        <v>3.81</v>
      </c>
      <c r="Q1533">
        <v>3.81</v>
      </c>
      <c r="R1533">
        <v>5.9089999999999998</v>
      </c>
      <c r="S1533">
        <v>0</v>
      </c>
      <c r="T1533">
        <v>0</v>
      </c>
      <c r="X1533" t="s">
        <v>47</v>
      </c>
      <c r="Y1533">
        <v>69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78</v>
      </c>
      <c r="AT1533">
        <v>9</v>
      </c>
      <c r="AU1533">
        <v>4</v>
      </c>
      <c r="AV1533">
        <v>4</v>
      </c>
      <c r="AW1533">
        <v>5</v>
      </c>
      <c r="AX1533">
        <v>1</v>
      </c>
      <c r="AY1533">
        <v>0</v>
      </c>
      <c r="AZ1533">
        <v>0</v>
      </c>
      <c r="BA1533">
        <v>0</v>
      </c>
      <c r="BB1533" t="s">
        <v>5362</v>
      </c>
      <c r="BG1533" t="e" cm="1">
        <f t="array" ref="BG1533">_xlfn.IFS(
  ISNUMBER(SEARCH("Ipad", Inventory[[#This Row],[Desc]])), "Apple")</f>
        <v>#N/A</v>
      </c>
    </row>
    <row r="1534" spans="1:59" x14ac:dyDescent="0.25">
      <c r="A1534">
        <v>125866</v>
      </c>
      <c r="B1534" t="s">
        <v>3809</v>
      </c>
      <c r="C1534" t="s">
        <v>2987</v>
      </c>
      <c r="D1534">
        <v>0</v>
      </c>
      <c r="E1534">
        <v>0</v>
      </c>
      <c r="G1534" t="s">
        <v>3810</v>
      </c>
      <c r="H1534" s="21">
        <v>45517.470198726849</v>
      </c>
      <c r="I1534" t="s">
        <v>5350</v>
      </c>
      <c r="J1534" t="s">
        <v>51</v>
      </c>
      <c r="K1534" t="b">
        <v>0</v>
      </c>
      <c r="N1534" t="s">
        <v>52</v>
      </c>
      <c r="O1534">
        <v>3.81</v>
      </c>
      <c r="Q1534">
        <v>3.81</v>
      </c>
      <c r="R1534">
        <v>5.9089999999999998</v>
      </c>
      <c r="S1534">
        <v>0</v>
      </c>
      <c r="T1534">
        <v>0</v>
      </c>
      <c r="X1534" t="s">
        <v>47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79</v>
      </c>
      <c r="AT1534">
        <v>6</v>
      </c>
      <c r="AU1534">
        <v>3</v>
      </c>
      <c r="AV1534">
        <v>4</v>
      </c>
      <c r="AW1534">
        <v>8</v>
      </c>
      <c r="AX1534">
        <v>0</v>
      </c>
      <c r="AY1534">
        <v>0</v>
      </c>
      <c r="AZ1534">
        <v>0</v>
      </c>
      <c r="BA1534">
        <v>0</v>
      </c>
      <c r="BB1534" t="s">
        <v>5362</v>
      </c>
      <c r="BG1534" t="e" cm="1">
        <f t="array" ref="BG1534">_xlfn.IFS(
  ISNUMBER(SEARCH("Ipad", Inventory[[#This Row],[Desc]])), "Apple")</f>
        <v>#N/A</v>
      </c>
    </row>
    <row r="1535" spans="1:59" x14ac:dyDescent="0.25">
      <c r="A1535">
        <v>125867</v>
      </c>
      <c r="B1535" t="s">
        <v>3811</v>
      </c>
      <c r="C1535" t="s">
        <v>2987</v>
      </c>
      <c r="D1535">
        <v>0</v>
      </c>
      <c r="E1535">
        <v>0</v>
      </c>
      <c r="G1535" t="s">
        <v>3812</v>
      </c>
      <c r="H1535" s="21">
        <v>45517.470198726849</v>
      </c>
      <c r="I1535" t="s">
        <v>5350</v>
      </c>
      <c r="J1535" t="s">
        <v>51</v>
      </c>
      <c r="K1535" t="b">
        <v>0</v>
      </c>
      <c r="N1535" t="s">
        <v>52</v>
      </c>
      <c r="O1535">
        <v>3.81</v>
      </c>
      <c r="Q1535">
        <v>3.81</v>
      </c>
      <c r="R1535">
        <v>5.9089999999999998</v>
      </c>
      <c r="S1535">
        <v>0</v>
      </c>
      <c r="T1535">
        <v>0</v>
      </c>
      <c r="X1535" t="s">
        <v>47</v>
      </c>
      <c r="Y1535">
        <v>74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78</v>
      </c>
      <c r="AT1535">
        <v>4</v>
      </c>
      <c r="AU1535">
        <v>5</v>
      </c>
      <c r="AV1535">
        <v>8</v>
      </c>
      <c r="AW1535">
        <v>3</v>
      </c>
      <c r="AX1535">
        <v>13</v>
      </c>
      <c r="AY1535">
        <v>6</v>
      </c>
      <c r="AZ1535">
        <v>4</v>
      </c>
      <c r="BA1535">
        <v>6</v>
      </c>
      <c r="BB1535" t="s">
        <v>5362</v>
      </c>
      <c r="BG1535" t="e" cm="1">
        <f t="array" ref="BG1535">_xlfn.IFS(
  ISNUMBER(SEARCH("Ipad", Inventory[[#This Row],[Desc]])), "Apple")</f>
        <v>#N/A</v>
      </c>
    </row>
    <row r="1536" spans="1:59" x14ac:dyDescent="0.25">
      <c r="A1536">
        <v>125868</v>
      </c>
      <c r="B1536" t="s">
        <v>3813</v>
      </c>
      <c r="C1536" t="s">
        <v>2987</v>
      </c>
      <c r="D1536">
        <v>0</v>
      </c>
      <c r="E1536">
        <v>0</v>
      </c>
      <c r="G1536" t="s">
        <v>3814</v>
      </c>
      <c r="H1536" s="21">
        <v>45517.470198726849</v>
      </c>
      <c r="I1536" t="s">
        <v>5350</v>
      </c>
      <c r="J1536" t="s">
        <v>51</v>
      </c>
      <c r="K1536" t="b">
        <v>0</v>
      </c>
      <c r="N1536" t="s">
        <v>52</v>
      </c>
      <c r="O1536">
        <v>3.81</v>
      </c>
      <c r="Q1536">
        <v>3.81</v>
      </c>
      <c r="R1536">
        <v>5.9089999999999998</v>
      </c>
      <c r="S1536">
        <v>0</v>
      </c>
      <c r="T1536">
        <v>0</v>
      </c>
      <c r="X1536" t="s">
        <v>47</v>
      </c>
      <c r="Y1536">
        <v>47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80</v>
      </c>
      <c r="AT1536">
        <v>5</v>
      </c>
      <c r="AU1536">
        <v>14</v>
      </c>
      <c r="AV1536">
        <v>12</v>
      </c>
      <c r="AW1536">
        <v>15</v>
      </c>
      <c r="AX1536">
        <v>5</v>
      </c>
      <c r="AY1536">
        <v>3</v>
      </c>
      <c r="AZ1536">
        <v>15</v>
      </c>
      <c r="BA1536">
        <v>4</v>
      </c>
      <c r="BB1536" t="s">
        <v>5362</v>
      </c>
      <c r="BG1536" t="e" cm="1">
        <f t="array" ref="BG1536">_xlfn.IFS(
  ISNUMBER(SEARCH("Ipad", Inventory[[#This Row],[Desc]])), "Apple")</f>
        <v>#N/A</v>
      </c>
    </row>
    <row r="1537" spans="1:59" x14ac:dyDescent="0.25">
      <c r="A1537">
        <v>125869</v>
      </c>
      <c r="B1537" t="s">
        <v>3815</v>
      </c>
      <c r="C1537" t="s">
        <v>2987</v>
      </c>
      <c r="D1537">
        <v>0</v>
      </c>
      <c r="E1537">
        <v>0</v>
      </c>
      <c r="G1537" t="s">
        <v>3816</v>
      </c>
      <c r="H1537" s="21">
        <v>45517.470198726849</v>
      </c>
      <c r="I1537" t="s">
        <v>5350</v>
      </c>
      <c r="J1537" t="s">
        <v>51</v>
      </c>
      <c r="K1537" t="b">
        <v>0</v>
      </c>
      <c r="N1537" t="s">
        <v>52</v>
      </c>
      <c r="O1537">
        <v>3.81</v>
      </c>
      <c r="Q1537">
        <v>3.81</v>
      </c>
      <c r="R1537">
        <v>5.9089999999999998</v>
      </c>
      <c r="S1537">
        <v>0</v>
      </c>
      <c r="T1537">
        <v>0</v>
      </c>
      <c r="X1537" t="s">
        <v>47</v>
      </c>
      <c r="Y1537">
        <v>48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80</v>
      </c>
      <c r="AT1537">
        <v>5</v>
      </c>
      <c r="AU1537">
        <v>5</v>
      </c>
      <c r="AV1537">
        <v>12</v>
      </c>
      <c r="AW1537">
        <v>14</v>
      </c>
      <c r="AX1537">
        <v>24</v>
      </c>
      <c r="AY1537">
        <v>4</v>
      </c>
      <c r="AZ1537">
        <v>3</v>
      </c>
      <c r="BA1537">
        <v>9</v>
      </c>
      <c r="BB1537" t="s">
        <v>5362</v>
      </c>
      <c r="BG1537" t="e" cm="1">
        <f t="array" ref="BG1537">_xlfn.IFS(
  ISNUMBER(SEARCH("Ipad", Inventory[[#This Row],[Desc]])), "Apple")</f>
        <v>#N/A</v>
      </c>
    </row>
    <row r="1538" spans="1:59" x14ac:dyDescent="0.25">
      <c r="A1538">
        <v>125870</v>
      </c>
      <c r="B1538" t="s">
        <v>3817</v>
      </c>
      <c r="C1538" t="s">
        <v>2987</v>
      </c>
      <c r="D1538">
        <v>0</v>
      </c>
      <c r="E1538">
        <v>0</v>
      </c>
      <c r="G1538" t="s">
        <v>3818</v>
      </c>
      <c r="H1538" s="21">
        <v>45517.470198726849</v>
      </c>
      <c r="I1538" t="s">
        <v>5350</v>
      </c>
      <c r="J1538" t="s">
        <v>51</v>
      </c>
      <c r="K1538" t="b">
        <v>0</v>
      </c>
      <c r="N1538" t="s">
        <v>52</v>
      </c>
      <c r="O1538">
        <v>3.81</v>
      </c>
      <c r="Q1538">
        <v>3.81</v>
      </c>
      <c r="R1538">
        <v>5.9089999999999998</v>
      </c>
      <c r="S1538">
        <v>0</v>
      </c>
      <c r="T1538">
        <v>0</v>
      </c>
      <c r="X1538" t="s">
        <v>47</v>
      </c>
      <c r="Y1538">
        <v>157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92</v>
      </c>
      <c r="AT1538">
        <v>2</v>
      </c>
      <c r="AU1538">
        <v>4</v>
      </c>
      <c r="AV1538">
        <v>5</v>
      </c>
      <c r="AW1538">
        <v>6</v>
      </c>
      <c r="AX1538">
        <v>17</v>
      </c>
      <c r="AY1538">
        <v>5</v>
      </c>
      <c r="AZ1538">
        <v>8</v>
      </c>
      <c r="BA1538">
        <v>7</v>
      </c>
      <c r="BB1538" t="s">
        <v>5362</v>
      </c>
      <c r="BG1538" t="e" cm="1">
        <f t="array" ref="BG1538">_xlfn.IFS(
  ISNUMBER(SEARCH("Ipad", Inventory[[#This Row],[Desc]])), "Apple")</f>
        <v>#N/A</v>
      </c>
    </row>
    <row r="1539" spans="1:59" x14ac:dyDescent="0.25">
      <c r="A1539">
        <v>125871</v>
      </c>
      <c r="B1539" t="s">
        <v>3819</v>
      </c>
      <c r="C1539" t="s">
        <v>2987</v>
      </c>
      <c r="D1539">
        <v>0</v>
      </c>
      <c r="E1539">
        <v>0</v>
      </c>
      <c r="G1539" t="s">
        <v>3820</v>
      </c>
      <c r="H1539" s="21">
        <v>45517.470198726849</v>
      </c>
      <c r="I1539" t="s">
        <v>5350</v>
      </c>
      <c r="J1539" t="s">
        <v>51</v>
      </c>
      <c r="K1539" t="b">
        <v>0</v>
      </c>
      <c r="N1539" t="s">
        <v>52</v>
      </c>
      <c r="O1539">
        <v>3.81</v>
      </c>
      <c r="Q1539">
        <v>3.81</v>
      </c>
      <c r="R1539">
        <v>5.9089999999999998</v>
      </c>
      <c r="S1539">
        <v>0</v>
      </c>
      <c r="T1539">
        <v>0</v>
      </c>
      <c r="X1539" t="s">
        <v>47</v>
      </c>
      <c r="Y1539">
        <v>157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91</v>
      </c>
      <c r="AT1539">
        <v>4</v>
      </c>
      <c r="AU1539">
        <v>4</v>
      </c>
      <c r="AV1539">
        <v>7</v>
      </c>
      <c r="AW1539">
        <v>5</v>
      </c>
      <c r="AX1539">
        <v>17</v>
      </c>
      <c r="AY1539">
        <v>4</v>
      </c>
      <c r="AZ1539">
        <v>5</v>
      </c>
      <c r="BA1539">
        <v>0</v>
      </c>
      <c r="BB1539" t="s">
        <v>5362</v>
      </c>
      <c r="BG1539" t="e" cm="1">
        <f t="array" ref="BG1539">_xlfn.IFS(
  ISNUMBER(SEARCH("Ipad", Inventory[[#This Row],[Desc]])), "Apple")</f>
        <v>#N/A</v>
      </c>
    </row>
    <row r="1540" spans="1:59" x14ac:dyDescent="0.25">
      <c r="A1540">
        <v>125872</v>
      </c>
      <c r="B1540" t="s">
        <v>3821</v>
      </c>
      <c r="C1540" t="s">
        <v>2987</v>
      </c>
      <c r="D1540">
        <v>0</v>
      </c>
      <c r="E1540">
        <v>0</v>
      </c>
      <c r="G1540" t="s">
        <v>3822</v>
      </c>
      <c r="H1540" s="21">
        <v>45517.470198726849</v>
      </c>
      <c r="I1540" t="s">
        <v>5350</v>
      </c>
      <c r="J1540" t="s">
        <v>51</v>
      </c>
      <c r="K1540" t="b">
        <v>0</v>
      </c>
      <c r="N1540" t="s">
        <v>52</v>
      </c>
      <c r="O1540">
        <v>3.81</v>
      </c>
      <c r="Q1540">
        <v>3.81</v>
      </c>
      <c r="R1540">
        <v>5.9089999999999998</v>
      </c>
      <c r="S1540">
        <v>0</v>
      </c>
      <c r="T1540">
        <v>0</v>
      </c>
      <c r="X1540" t="s">
        <v>47</v>
      </c>
      <c r="Y1540">
        <v>165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93</v>
      </c>
      <c r="AT1540">
        <v>2</v>
      </c>
      <c r="AU1540">
        <v>2</v>
      </c>
      <c r="AV1540">
        <v>3</v>
      </c>
      <c r="AW1540">
        <v>3</v>
      </c>
      <c r="AX1540">
        <v>6</v>
      </c>
      <c r="AY1540">
        <v>11</v>
      </c>
      <c r="AZ1540">
        <v>9</v>
      </c>
      <c r="BA1540">
        <v>5</v>
      </c>
      <c r="BB1540" t="s">
        <v>5362</v>
      </c>
      <c r="BG1540" t="e" cm="1">
        <f t="array" ref="BG1540">_xlfn.IFS(
  ISNUMBER(SEARCH("Ipad", Inventory[[#This Row],[Desc]])), "Apple")</f>
        <v>#N/A</v>
      </c>
    </row>
    <row r="1541" spans="1:59" x14ac:dyDescent="0.25">
      <c r="A1541">
        <v>125873</v>
      </c>
      <c r="B1541" t="s">
        <v>3823</v>
      </c>
      <c r="C1541" t="s">
        <v>2987</v>
      </c>
      <c r="D1541">
        <v>0</v>
      </c>
      <c r="E1541">
        <v>0</v>
      </c>
      <c r="G1541" t="s">
        <v>3824</v>
      </c>
      <c r="H1541" s="21">
        <v>45517.470198726849</v>
      </c>
      <c r="I1541" t="s">
        <v>5350</v>
      </c>
      <c r="J1541" t="s">
        <v>51</v>
      </c>
      <c r="K1541" t="b">
        <v>0</v>
      </c>
      <c r="N1541" t="s">
        <v>52</v>
      </c>
      <c r="O1541">
        <v>3.81</v>
      </c>
      <c r="Q1541">
        <v>3.81</v>
      </c>
      <c r="R1541">
        <v>5.9089999999999998</v>
      </c>
      <c r="S1541">
        <v>0</v>
      </c>
      <c r="T1541">
        <v>0</v>
      </c>
      <c r="X1541" t="s">
        <v>47</v>
      </c>
      <c r="Y1541">
        <v>131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91</v>
      </c>
      <c r="AT1541">
        <v>3</v>
      </c>
      <c r="AU1541">
        <v>4</v>
      </c>
      <c r="AV1541">
        <v>1</v>
      </c>
      <c r="AW1541">
        <v>3</v>
      </c>
      <c r="AX1541">
        <v>11</v>
      </c>
      <c r="AY1541">
        <v>1</v>
      </c>
      <c r="AZ1541">
        <v>4</v>
      </c>
      <c r="BA1541">
        <v>1</v>
      </c>
      <c r="BB1541" t="s">
        <v>5362</v>
      </c>
      <c r="BG1541" t="e" cm="1">
        <f t="array" ref="BG1541">_xlfn.IFS(
  ISNUMBER(SEARCH("Ipad", Inventory[[#This Row],[Desc]])), "Apple")</f>
        <v>#N/A</v>
      </c>
    </row>
    <row r="1542" spans="1:59" x14ac:dyDescent="0.25">
      <c r="A1542">
        <v>125874</v>
      </c>
      <c r="B1542" t="s">
        <v>3825</v>
      </c>
      <c r="C1542" t="s">
        <v>2987</v>
      </c>
      <c r="D1542">
        <v>0</v>
      </c>
      <c r="E1542">
        <v>0</v>
      </c>
      <c r="G1542" t="s">
        <v>3826</v>
      </c>
      <c r="H1542" s="21">
        <v>45517.470198726849</v>
      </c>
      <c r="I1542" t="s">
        <v>5350</v>
      </c>
      <c r="J1542" t="s">
        <v>51</v>
      </c>
      <c r="K1542" t="b">
        <v>0</v>
      </c>
      <c r="N1542" t="s">
        <v>52</v>
      </c>
      <c r="O1542">
        <v>3.81</v>
      </c>
      <c r="Q1542">
        <v>3.81</v>
      </c>
      <c r="R1542">
        <v>5.9089999999999998</v>
      </c>
      <c r="S1542">
        <v>0</v>
      </c>
      <c r="T1542">
        <v>0</v>
      </c>
      <c r="X1542" t="s">
        <v>47</v>
      </c>
      <c r="Y1542">
        <v>119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91</v>
      </c>
      <c r="AT1542">
        <v>4</v>
      </c>
      <c r="AU1542">
        <v>3</v>
      </c>
      <c r="AV1542">
        <v>6</v>
      </c>
      <c r="AW1542">
        <v>6</v>
      </c>
      <c r="AX1542">
        <v>9</v>
      </c>
      <c r="AY1542">
        <v>3</v>
      </c>
      <c r="AZ1542">
        <v>6</v>
      </c>
      <c r="BA1542">
        <v>3</v>
      </c>
      <c r="BB1542" t="s">
        <v>5362</v>
      </c>
      <c r="BG1542" t="e" cm="1">
        <f t="array" ref="BG1542">_xlfn.IFS(
  ISNUMBER(SEARCH("Ipad", Inventory[[#This Row],[Desc]])), "Apple")</f>
        <v>#N/A</v>
      </c>
    </row>
    <row r="1543" spans="1:59" x14ac:dyDescent="0.25">
      <c r="A1543">
        <v>125875</v>
      </c>
      <c r="B1543" t="s">
        <v>3827</v>
      </c>
      <c r="C1543" t="s">
        <v>2987</v>
      </c>
      <c r="D1543">
        <v>0</v>
      </c>
      <c r="E1543">
        <v>0</v>
      </c>
      <c r="G1543" t="s">
        <v>3828</v>
      </c>
      <c r="H1543" s="21">
        <v>45517.470198726849</v>
      </c>
      <c r="I1543" t="s">
        <v>5350</v>
      </c>
      <c r="J1543" t="s">
        <v>51</v>
      </c>
      <c r="K1543" t="b">
        <v>0</v>
      </c>
      <c r="N1543" t="s">
        <v>52</v>
      </c>
      <c r="O1543">
        <v>3.81</v>
      </c>
      <c r="Q1543">
        <v>3.81</v>
      </c>
      <c r="R1543">
        <v>5.9089999999999998</v>
      </c>
      <c r="S1543">
        <v>0</v>
      </c>
      <c r="T1543">
        <v>0</v>
      </c>
      <c r="X1543" t="s">
        <v>47</v>
      </c>
      <c r="Y1543">
        <v>113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91</v>
      </c>
      <c r="AT1543">
        <v>4</v>
      </c>
      <c r="AU1543">
        <v>5</v>
      </c>
      <c r="AV1543">
        <v>6</v>
      </c>
      <c r="AW1543">
        <v>6</v>
      </c>
      <c r="AX1543">
        <v>15</v>
      </c>
      <c r="AY1543">
        <v>5</v>
      </c>
      <c r="AZ1543">
        <v>4</v>
      </c>
      <c r="BA1543">
        <v>1</v>
      </c>
      <c r="BB1543" t="s">
        <v>5362</v>
      </c>
      <c r="BG1543" t="e" cm="1">
        <f t="array" ref="BG1543">_xlfn.IFS(
  ISNUMBER(SEARCH("Ipad", Inventory[[#This Row],[Desc]])), "Apple")</f>
        <v>#N/A</v>
      </c>
    </row>
    <row r="1544" spans="1:59" x14ac:dyDescent="0.25">
      <c r="A1544">
        <v>125876</v>
      </c>
      <c r="B1544" t="s">
        <v>3829</v>
      </c>
      <c r="C1544" t="s">
        <v>2987</v>
      </c>
      <c r="D1544">
        <v>0</v>
      </c>
      <c r="E1544">
        <v>0</v>
      </c>
      <c r="G1544" t="s">
        <v>3830</v>
      </c>
      <c r="H1544" s="21">
        <v>45517.470198726849</v>
      </c>
      <c r="I1544" t="s">
        <v>5350</v>
      </c>
      <c r="J1544" t="s">
        <v>51</v>
      </c>
      <c r="K1544" t="b">
        <v>0</v>
      </c>
      <c r="N1544" t="s">
        <v>52</v>
      </c>
      <c r="O1544">
        <v>3.81</v>
      </c>
      <c r="Q1544">
        <v>3.81</v>
      </c>
      <c r="R1544">
        <v>5.9089999999999998</v>
      </c>
      <c r="S1544">
        <v>0</v>
      </c>
      <c r="T1544">
        <v>0</v>
      </c>
      <c r="X1544" t="s">
        <v>47</v>
      </c>
      <c r="Y1544">
        <v>176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91</v>
      </c>
      <c r="AT1544">
        <v>4</v>
      </c>
      <c r="AU1544">
        <v>4</v>
      </c>
      <c r="AV1544">
        <v>3</v>
      </c>
      <c r="AW1544">
        <v>6</v>
      </c>
      <c r="AX1544">
        <v>9</v>
      </c>
      <c r="AY1544">
        <v>3</v>
      </c>
      <c r="AZ1544">
        <v>5</v>
      </c>
      <c r="BA1544">
        <v>5</v>
      </c>
      <c r="BB1544" t="s">
        <v>5362</v>
      </c>
      <c r="BG1544" t="e" cm="1">
        <f t="array" ref="BG1544">_xlfn.IFS(
  ISNUMBER(SEARCH("Ipad", Inventory[[#This Row],[Desc]])), "Apple")</f>
        <v>#N/A</v>
      </c>
    </row>
    <row r="1545" spans="1:59" x14ac:dyDescent="0.25">
      <c r="A1545">
        <v>125877</v>
      </c>
      <c r="B1545" t="s">
        <v>3831</v>
      </c>
      <c r="C1545" t="s">
        <v>2987</v>
      </c>
      <c r="D1545">
        <v>0</v>
      </c>
      <c r="E1545">
        <v>0</v>
      </c>
      <c r="G1545" t="s">
        <v>3832</v>
      </c>
      <c r="H1545" s="21">
        <v>45517.470198726849</v>
      </c>
      <c r="I1545" t="s">
        <v>5350</v>
      </c>
      <c r="J1545" t="s">
        <v>51</v>
      </c>
      <c r="K1545" t="b">
        <v>0</v>
      </c>
      <c r="N1545" t="s">
        <v>52</v>
      </c>
      <c r="O1545">
        <v>3.81</v>
      </c>
      <c r="Q1545">
        <v>3.81</v>
      </c>
      <c r="R1545">
        <v>5.9089999999999998</v>
      </c>
      <c r="S1545">
        <v>0</v>
      </c>
      <c r="T1545">
        <v>0</v>
      </c>
      <c r="X1545" t="s">
        <v>47</v>
      </c>
      <c r="Y1545">
        <v>158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91</v>
      </c>
      <c r="AT1545">
        <v>5</v>
      </c>
      <c r="AU1545">
        <v>13</v>
      </c>
      <c r="AV1545">
        <v>5</v>
      </c>
      <c r="AW1545">
        <v>12</v>
      </c>
      <c r="AX1545">
        <v>8</v>
      </c>
      <c r="AY1545">
        <v>5</v>
      </c>
      <c r="AZ1545">
        <v>1</v>
      </c>
      <c r="BA1545">
        <v>0</v>
      </c>
      <c r="BB1545" t="s">
        <v>5362</v>
      </c>
      <c r="BG1545" t="e" cm="1">
        <f t="array" ref="BG1545">_xlfn.IFS(
  ISNUMBER(SEARCH("Ipad", Inventory[[#This Row],[Desc]])), "Apple")</f>
        <v>#N/A</v>
      </c>
    </row>
    <row r="1546" spans="1:59" x14ac:dyDescent="0.25">
      <c r="A1546">
        <v>125878</v>
      </c>
      <c r="B1546" t="s">
        <v>3833</v>
      </c>
      <c r="C1546" t="s">
        <v>2987</v>
      </c>
      <c r="D1546">
        <v>0</v>
      </c>
      <c r="E1546">
        <v>0</v>
      </c>
      <c r="G1546" t="s">
        <v>3834</v>
      </c>
      <c r="H1546" s="21">
        <v>45517.470198726849</v>
      </c>
      <c r="I1546" t="s">
        <v>5350</v>
      </c>
      <c r="J1546" t="s">
        <v>51</v>
      </c>
      <c r="K1546" t="b">
        <v>0</v>
      </c>
      <c r="N1546" t="s">
        <v>52</v>
      </c>
      <c r="O1546">
        <v>3.81</v>
      </c>
      <c r="Q1546">
        <v>3.81</v>
      </c>
      <c r="R1546">
        <v>5.9089999999999998</v>
      </c>
      <c r="S1546">
        <v>0</v>
      </c>
      <c r="T1546">
        <v>0</v>
      </c>
      <c r="X1546" t="s">
        <v>47</v>
      </c>
      <c r="Y1546">
        <v>158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91</v>
      </c>
      <c r="AT1546">
        <v>8</v>
      </c>
      <c r="AU1546">
        <v>4</v>
      </c>
      <c r="AV1546">
        <v>7</v>
      </c>
      <c r="AW1546">
        <v>14</v>
      </c>
      <c r="AX1546">
        <v>6</v>
      </c>
      <c r="AY1546">
        <v>6</v>
      </c>
      <c r="AZ1546">
        <v>6</v>
      </c>
      <c r="BA1546">
        <v>0</v>
      </c>
      <c r="BB1546" t="s">
        <v>5362</v>
      </c>
      <c r="BG1546" t="e" cm="1">
        <f t="array" ref="BG1546">_xlfn.IFS(
  ISNUMBER(SEARCH("Ipad", Inventory[[#This Row],[Desc]])), "Apple")</f>
        <v>#N/A</v>
      </c>
    </row>
    <row r="1547" spans="1:59" x14ac:dyDescent="0.25">
      <c r="A1547">
        <v>125879</v>
      </c>
      <c r="B1547" t="s">
        <v>3835</v>
      </c>
      <c r="C1547" t="s">
        <v>2987</v>
      </c>
      <c r="D1547">
        <v>0</v>
      </c>
      <c r="E1547">
        <v>0</v>
      </c>
      <c r="G1547" t="s">
        <v>3836</v>
      </c>
      <c r="H1547" s="21">
        <v>45517.470198726849</v>
      </c>
      <c r="I1547" t="s">
        <v>5350</v>
      </c>
      <c r="J1547" t="s">
        <v>51</v>
      </c>
      <c r="K1547" t="b">
        <v>0</v>
      </c>
      <c r="N1547" t="s">
        <v>52</v>
      </c>
      <c r="O1547">
        <v>3.81</v>
      </c>
      <c r="Q1547">
        <v>3.81</v>
      </c>
      <c r="R1547">
        <v>5.9089999999999998</v>
      </c>
      <c r="S1547">
        <v>0</v>
      </c>
      <c r="T1547">
        <v>0</v>
      </c>
      <c r="X1547" t="s">
        <v>47</v>
      </c>
      <c r="Y1547">
        <v>101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80</v>
      </c>
      <c r="AT1547">
        <v>7</v>
      </c>
      <c r="AU1547">
        <v>7</v>
      </c>
      <c r="AV1547">
        <v>7</v>
      </c>
      <c r="AW1547">
        <v>6</v>
      </c>
      <c r="AX1547">
        <v>17</v>
      </c>
      <c r="AY1547">
        <v>10</v>
      </c>
      <c r="AZ1547">
        <v>8</v>
      </c>
      <c r="BA1547">
        <v>7</v>
      </c>
      <c r="BB1547" t="s">
        <v>5362</v>
      </c>
      <c r="BG1547" t="e" cm="1">
        <f t="array" ref="BG1547">_xlfn.IFS(
  ISNUMBER(SEARCH("Ipad", Inventory[[#This Row],[Desc]])), "Apple")</f>
        <v>#N/A</v>
      </c>
    </row>
    <row r="1548" spans="1:59" x14ac:dyDescent="0.25">
      <c r="A1548">
        <v>125880</v>
      </c>
      <c r="B1548" t="s">
        <v>3837</v>
      </c>
      <c r="C1548" t="s">
        <v>2987</v>
      </c>
      <c r="D1548">
        <v>0</v>
      </c>
      <c r="E1548">
        <v>0</v>
      </c>
      <c r="G1548" t="s">
        <v>3838</v>
      </c>
      <c r="H1548" s="21">
        <v>45517.470198726849</v>
      </c>
      <c r="I1548" t="s">
        <v>5350</v>
      </c>
      <c r="J1548" t="s">
        <v>51</v>
      </c>
      <c r="K1548" t="b">
        <v>0</v>
      </c>
      <c r="N1548" t="s">
        <v>52</v>
      </c>
      <c r="O1548">
        <v>3.81</v>
      </c>
      <c r="Q1548">
        <v>3.81</v>
      </c>
      <c r="R1548">
        <v>5.9089999999999998</v>
      </c>
      <c r="S1548">
        <v>0</v>
      </c>
      <c r="T1548">
        <v>0</v>
      </c>
      <c r="X1548" t="s">
        <v>47</v>
      </c>
      <c r="Y1548">
        <v>108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80</v>
      </c>
      <c r="AT1548">
        <v>11</v>
      </c>
      <c r="AU1548">
        <v>7</v>
      </c>
      <c r="AV1548">
        <v>13</v>
      </c>
      <c r="AW1548">
        <v>15</v>
      </c>
      <c r="AX1548">
        <v>9</v>
      </c>
      <c r="AY1548">
        <v>0</v>
      </c>
      <c r="AZ1548">
        <v>0</v>
      </c>
      <c r="BA1548">
        <v>6</v>
      </c>
      <c r="BB1548" t="s">
        <v>5362</v>
      </c>
      <c r="BG1548" t="e" cm="1">
        <f t="array" ref="BG1548">_xlfn.IFS(
  ISNUMBER(SEARCH("Ipad", Inventory[[#This Row],[Desc]])), "Apple")</f>
        <v>#N/A</v>
      </c>
    </row>
    <row r="1549" spans="1:59" x14ac:dyDescent="0.25">
      <c r="A1549">
        <v>125881</v>
      </c>
      <c r="B1549" t="s">
        <v>3839</v>
      </c>
      <c r="C1549" t="s">
        <v>2987</v>
      </c>
      <c r="D1549">
        <v>0</v>
      </c>
      <c r="E1549">
        <v>0</v>
      </c>
      <c r="G1549" t="s">
        <v>3840</v>
      </c>
      <c r="H1549" s="21">
        <v>45517.470198726849</v>
      </c>
      <c r="I1549" t="s">
        <v>5350</v>
      </c>
      <c r="J1549" t="s">
        <v>51</v>
      </c>
      <c r="K1549" t="b">
        <v>0</v>
      </c>
      <c r="N1549" t="s">
        <v>52</v>
      </c>
      <c r="O1549">
        <v>3.81</v>
      </c>
      <c r="Q1549">
        <v>3.81</v>
      </c>
      <c r="R1549">
        <v>5.9089999999999998</v>
      </c>
      <c r="S1549">
        <v>0</v>
      </c>
      <c r="T1549">
        <v>0</v>
      </c>
      <c r="X1549" t="s">
        <v>47</v>
      </c>
      <c r="Y1549">
        <v>8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81</v>
      </c>
      <c r="AT1549">
        <v>8</v>
      </c>
      <c r="AU1549">
        <v>4</v>
      </c>
      <c r="AV1549">
        <v>3</v>
      </c>
      <c r="AW1549">
        <v>19</v>
      </c>
      <c r="AX1549">
        <v>24</v>
      </c>
      <c r="AY1549">
        <v>3</v>
      </c>
      <c r="AZ1549">
        <v>0</v>
      </c>
      <c r="BA1549">
        <v>0</v>
      </c>
      <c r="BB1549" t="s">
        <v>5362</v>
      </c>
      <c r="BG1549" t="e" cm="1">
        <f t="array" ref="BG1549">_xlfn.IFS(
  ISNUMBER(SEARCH("Ipad", Inventory[[#This Row],[Desc]])), "Apple")</f>
        <v>#N/A</v>
      </c>
    </row>
    <row r="1550" spans="1:59" x14ac:dyDescent="0.25">
      <c r="A1550">
        <v>125882</v>
      </c>
      <c r="B1550" t="s">
        <v>3841</v>
      </c>
      <c r="C1550" t="s">
        <v>2987</v>
      </c>
      <c r="D1550">
        <v>0</v>
      </c>
      <c r="E1550">
        <v>0</v>
      </c>
      <c r="G1550" t="s">
        <v>3842</v>
      </c>
      <c r="H1550" s="21">
        <v>45517.470198726849</v>
      </c>
      <c r="I1550" t="s">
        <v>5350</v>
      </c>
      <c r="J1550" t="s">
        <v>51</v>
      </c>
      <c r="K1550" t="b">
        <v>0</v>
      </c>
      <c r="N1550" t="s">
        <v>52</v>
      </c>
      <c r="O1550">
        <v>3.81</v>
      </c>
      <c r="Q1550">
        <v>3.81</v>
      </c>
      <c r="R1550">
        <v>5.9089999999999998</v>
      </c>
      <c r="S1550">
        <v>0</v>
      </c>
      <c r="T1550">
        <v>0</v>
      </c>
      <c r="X1550" t="s">
        <v>47</v>
      </c>
      <c r="Y1550">
        <v>30</v>
      </c>
      <c r="Z1550">
        <v>0</v>
      </c>
      <c r="AA1550">
        <v>50</v>
      </c>
      <c r="AB1550">
        <v>50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84</v>
      </c>
      <c r="AT1550">
        <v>4</v>
      </c>
      <c r="AU1550">
        <v>3</v>
      </c>
      <c r="AV1550">
        <v>3</v>
      </c>
      <c r="AW1550">
        <v>7</v>
      </c>
      <c r="AX1550">
        <v>4</v>
      </c>
      <c r="AY1550">
        <v>8</v>
      </c>
      <c r="AZ1550">
        <v>5</v>
      </c>
      <c r="BA1550">
        <v>2</v>
      </c>
      <c r="BB1550" t="s">
        <v>5484</v>
      </c>
      <c r="BG1550" t="e" cm="1">
        <f t="array" ref="BG1550">_xlfn.IFS(
  ISNUMBER(SEARCH("Ipad", Inventory[[#This Row],[Desc]])), "Apple")</f>
        <v>#N/A</v>
      </c>
    </row>
    <row r="1551" spans="1:59" x14ac:dyDescent="0.25">
      <c r="A1551">
        <v>125883</v>
      </c>
      <c r="B1551" t="s">
        <v>3843</v>
      </c>
      <c r="C1551" t="s">
        <v>2987</v>
      </c>
      <c r="D1551">
        <v>0</v>
      </c>
      <c r="E1551">
        <v>0</v>
      </c>
      <c r="G1551" t="s">
        <v>3844</v>
      </c>
      <c r="H1551" s="21">
        <v>45517.470198726849</v>
      </c>
      <c r="I1551" t="s">
        <v>5350</v>
      </c>
      <c r="J1551" t="s">
        <v>51</v>
      </c>
      <c r="K1551" t="b">
        <v>0</v>
      </c>
      <c r="N1551" t="s">
        <v>52</v>
      </c>
      <c r="O1551">
        <v>3.81</v>
      </c>
      <c r="Q1551">
        <v>3.81</v>
      </c>
      <c r="R1551">
        <v>5.9089999999999998</v>
      </c>
      <c r="S1551">
        <v>0</v>
      </c>
      <c r="T1551">
        <v>0</v>
      </c>
      <c r="X1551" t="s">
        <v>47</v>
      </c>
      <c r="Y1551">
        <v>12</v>
      </c>
      <c r="Z1551">
        <v>0</v>
      </c>
      <c r="AA1551">
        <v>50</v>
      </c>
      <c r="AB1551">
        <v>50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78</v>
      </c>
      <c r="AT1551">
        <v>2</v>
      </c>
      <c r="AU1551">
        <v>6</v>
      </c>
      <c r="AV1551">
        <v>7</v>
      </c>
      <c r="AW1551">
        <v>8</v>
      </c>
      <c r="AX1551">
        <v>16</v>
      </c>
      <c r="AY1551">
        <v>10</v>
      </c>
      <c r="AZ1551">
        <v>8</v>
      </c>
      <c r="BA1551">
        <v>3</v>
      </c>
      <c r="BB1551" t="s">
        <v>5484</v>
      </c>
      <c r="BG1551" t="e" cm="1">
        <f t="array" ref="BG1551">_xlfn.IFS(
  ISNUMBER(SEARCH("Ipad", Inventory[[#This Row],[Desc]])), "Apple")</f>
        <v>#N/A</v>
      </c>
    </row>
    <row r="1552" spans="1:59" x14ac:dyDescent="0.25">
      <c r="A1552">
        <v>125884</v>
      </c>
      <c r="B1552" t="s">
        <v>3845</v>
      </c>
      <c r="C1552" t="s">
        <v>2987</v>
      </c>
      <c r="D1552">
        <v>0</v>
      </c>
      <c r="E1552">
        <v>0</v>
      </c>
      <c r="G1552" t="s">
        <v>3846</v>
      </c>
      <c r="H1552" s="21">
        <v>45517.470198726849</v>
      </c>
      <c r="I1552" t="s">
        <v>5350</v>
      </c>
      <c r="J1552" t="s">
        <v>51</v>
      </c>
      <c r="K1552" t="b">
        <v>0</v>
      </c>
      <c r="N1552" t="s">
        <v>52</v>
      </c>
      <c r="O1552">
        <v>3.81</v>
      </c>
      <c r="Q1552">
        <v>3.81</v>
      </c>
      <c r="R1552">
        <v>5.9089999999999998</v>
      </c>
      <c r="S1552">
        <v>0</v>
      </c>
      <c r="T1552">
        <v>0</v>
      </c>
      <c r="X1552" t="s">
        <v>47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81</v>
      </c>
      <c r="AT1552">
        <v>2</v>
      </c>
      <c r="AU1552">
        <v>9</v>
      </c>
      <c r="AV1552">
        <v>21</v>
      </c>
      <c r="AW1552">
        <v>6</v>
      </c>
      <c r="AX1552">
        <v>4</v>
      </c>
      <c r="AY1552">
        <v>11</v>
      </c>
      <c r="AZ1552">
        <v>7</v>
      </c>
      <c r="BA1552">
        <v>9</v>
      </c>
      <c r="BB1552" t="s">
        <v>5484</v>
      </c>
      <c r="BG1552" t="e" cm="1">
        <f t="array" ref="BG1552">_xlfn.IFS(
  ISNUMBER(SEARCH("Ipad", Inventory[[#This Row],[Desc]])), "Apple")</f>
        <v>#N/A</v>
      </c>
    </row>
    <row r="1553" spans="1:59" x14ac:dyDescent="0.25">
      <c r="A1553">
        <v>125885</v>
      </c>
      <c r="B1553" t="s">
        <v>3847</v>
      </c>
      <c r="C1553" t="s">
        <v>2987</v>
      </c>
      <c r="D1553">
        <v>0</v>
      </c>
      <c r="E1553">
        <v>0</v>
      </c>
      <c r="G1553" t="s">
        <v>3848</v>
      </c>
      <c r="H1553" s="21">
        <v>45517.470198726849</v>
      </c>
      <c r="I1553" t="s">
        <v>5350</v>
      </c>
      <c r="J1553" t="s">
        <v>51</v>
      </c>
      <c r="K1553" t="b">
        <v>0</v>
      </c>
      <c r="N1553" t="s">
        <v>52</v>
      </c>
      <c r="O1553">
        <v>3.81</v>
      </c>
      <c r="Q1553">
        <v>3.81</v>
      </c>
      <c r="R1553">
        <v>5.9089999999999998</v>
      </c>
      <c r="S1553">
        <v>0</v>
      </c>
      <c r="T1553">
        <v>0</v>
      </c>
      <c r="X1553" t="s">
        <v>47</v>
      </c>
      <c r="Y1553">
        <v>41</v>
      </c>
      <c r="Z1553">
        <v>0</v>
      </c>
      <c r="AA1553">
        <v>30</v>
      </c>
      <c r="AB1553">
        <v>30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82</v>
      </c>
      <c r="AT1553">
        <v>5</v>
      </c>
      <c r="AU1553">
        <v>6</v>
      </c>
      <c r="AV1553">
        <v>5</v>
      </c>
      <c r="AW1553">
        <v>6</v>
      </c>
      <c r="AX1553">
        <v>5</v>
      </c>
      <c r="AY1553">
        <v>0</v>
      </c>
      <c r="AZ1553">
        <v>0</v>
      </c>
      <c r="BA1553">
        <v>0</v>
      </c>
      <c r="BB1553" t="s">
        <v>5484</v>
      </c>
      <c r="BG1553" t="e" cm="1">
        <f t="array" ref="BG1553">_xlfn.IFS(
  ISNUMBER(SEARCH("Ipad", Inventory[[#This Row],[Desc]])), "Apple")</f>
        <v>#N/A</v>
      </c>
    </row>
    <row r="1554" spans="1:59" x14ac:dyDescent="0.25">
      <c r="A1554">
        <v>125886</v>
      </c>
      <c r="B1554" t="s">
        <v>3849</v>
      </c>
      <c r="C1554" t="s">
        <v>2987</v>
      </c>
      <c r="D1554">
        <v>0</v>
      </c>
      <c r="E1554">
        <v>0</v>
      </c>
      <c r="G1554" t="s">
        <v>3850</v>
      </c>
      <c r="H1554" s="21">
        <v>45517.470198726849</v>
      </c>
      <c r="I1554" t="s">
        <v>5350</v>
      </c>
      <c r="J1554" t="s">
        <v>51</v>
      </c>
      <c r="K1554" t="b">
        <v>0</v>
      </c>
      <c r="N1554" t="s">
        <v>52</v>
      </c>
      <c r="O1554">
        <v>3.81</v>
      </c>
      <c r="Q1554">
        <v>3.81</v>
      </c>
      <c r="R1554">
        <v>5.9089999999999998</v>
      </c>
      <c r="S1554">
        <v>0</v>
      </c>
      <c r="T1554">
        <v>0</v>
      </c>
      <c r="X1554" t="s">
        <v>47</v>
      </c>
      <c r="Y1554">
        <v>-6</v>
      </c>
      <c r="Z1554">
        <v>0</v>
      </c>
      <c r="AA1554">
        <v>50</v>
      </c>
      <c r="AB1554">
        <v>50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82</v>
      </c>
      <c r="AT1554">
        <v>5</v>
      </c>
      <c r="AU1554">
        <v>7</v>
      </c>
      <c r="AV1554">
        <v>13</v>
      </c>
      <c r="AW1554">
        <v>11</v>
      </c>
      <c r="AX1554">
        <v>15</v>
      </c>
      <c r="AY1554">
        <v>11</v>
      </c>
      <c r="AZ1554">
        <v>8</v>
      </c>
      <c r="BA1554">
        <v>4</v>
      </c>
      <c r="BB1554" t="s">
        <v>5484</v>
      </c>
      <c r="BG1554" t="e" cm="1">
        <f t="array" ref="BG1554">_xlfn.IFS(
  ISNUMBER(SEARCH("Ipad", Inventory[[#This Row],[Desc]])), "Apple")</f>
        <v>#N/A</v>
      </c>
    </row>
    <row r="1555" spans="1:59" x14ac:dyDescent="0.25">
      <c r="A1555">
        <v>125887</v>
      </c>
      <c r="B1555" t="s">
        <v>3851</v>
      </c>
      <c r="C1555" t="s">
        <v>2987</v>
      </c>
      <c r="D1555">
        <v>0</v>
      </c>
      <c r="E1555">
        <v>0</v>
      </c>
      <c r="G1555" t="s">
        <v>3852</v>
      </c>
      <c r="H1555" s="21">
        <v>45517.470198726849</v>
      </c>
      <c r="I1555" t="s">
        <v>5350</v>
      </c>
      <c r="J1555" t="s">
        <v>51</v>
      </c>
      <c r="K1555" t="b">
        <v>0</v>
      </c>
      <c r="N1555" t="s">
        <v>52</v>
      </c>
      <c r="O1555">
        <v>3.81</v>
      </c>
      <c r="Q1555">
        <v>3.81</v>
      </c>
      <c r="R1555">
        <v>5.9089999999999998</v>
      </c>
      <c r="S1555">
        <v>0</v>
      </c>
      <c r="T1555">
        <v>0</v>
      </c>
      <c r="X1555" t="s">
        <v>47</v>
      </c>
      <c r="Y1555">
        <v>54</v>
      </c>
      <c r="Z1555">
        <v>0</v>
      </c>
      <c r="AA1555">
        <v>30</v>
      </c>
      <c r="AB1555">
        <v>30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83</v>
      </c>
      <c r="AT1555">
        <v>2</v>
      </c>
      <c r="AU1555">
        <v>8</v>
      </c>
      <c r="AV1555">
        <v>8</v>
      </c>
      <c r="AW1555">
        <v>8</v>
      </c>
      <c r="AX1555">
        <v>13</v>
      </c>
      <c r="AY1555">
        <v>8</v>
      </c>
      <c r="AZ1555">
        <v>9</v>
      </c>
      <c r="BA1555">
        <v>8</v>
      </c>
      <c r="BB1555" t="s">
        <v>5484</v>
      </c>
      <c r="BG1555" t="e" cm="1">
        <f t="array" ref="BG1555">_xlfn.IFS(
  ISNUMBER(SEARCH("Ipad", Inventory[[#This Row],[Desc]])), "Apple")</f>
        <v>#N/A</v>
      </c>
    </row>
    <row r="1556" spans="1:59" x14ac:dyDescent="0.25">
      <c r="A1556">
        <v>125888</v>
      </c>
      <c r="B1556" t="s">
        <v>3853</v>
      </c>
      <c r="C1556" t="s">
        <v>2987</v>
      </c>
      <c r="D1556">
        <v>0</v>
      </c>
      <c r="E1556">
        <v>0</v>
      </c>
      <c r="G1556" t="s">
        <v>3854</v>
      </c>
      <c r="H1556" s="21">
        <v>45517.470198726849</v>
      </c>
      <c r="I1556" t="s">
        <v>5350</v>
      </c>
      <c r="J1556" t="s">
        <v>51</v>
      </c>
      <c r="K1556" t="b">
        <v>0</v>
      </c>
      <c r="N1556" t="s">
        <v>52</v>
      </c>
      <c r="O1556">
        <v>3.81</v>
      </c>
      <c r="Q1556">
        <v>3.81</v>
      </c>
      <c r="R1556">
        <v>5.9089999999999998</v>
      </c>
      <c r="S1556">
        <v>0</v>
      </c>
      <c r="T1556">
        <v>0</v>
      </c>
      <c r="X1556" t="s">
        <v>47</v>
      </c>
      <c r="Y1556">
        <v>29</v>
      </c>
      <c r="Z1556">
        <v>0</v>
      </c>
      <c r="AA1556">
        <v>49</v>
      </c>
      <c r="AB1556">
        <v>49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82</v>
      </c>
      <c r="AT1556">
        <v>5</v>
      </c>
      <c r="AU1556">
        <v>9</v>
      </c>
      <c r="AV1556">
        <v>15</v>
      </c>
      <c r="AW1556">
        <v>16</v>
      </c>
      <c r="AX1556">
        <v>26</v>
      </c>
      <c r="AY1556">
        <v>11</v>
      </c>
      <c r="AZ1556">
        <v>3</v>
      </c>
      <c r="BA1556">
        <v>6</v>
      </c>
      <c r="BB1556" t="s">
        <v>5484</v>
      </c>
      <c r="BG1556" t="e" cm="1">
        <f t="array" ref="BG1556">_xlfn.IFS(
  ISNUMBER(SEARCH("Ipad", Inventory[[#This Row],[Desc]])), "Apple")</f>
        <v>#N/A</v>
      </c>
    </row>
    <row r="1557" spans="1:59" x14ac:dyDescent="0.25">
      <c r="A1557">
        <v>125889</v>
      </c>
      <c r="B1557" t="s">
        <v>3855</v>
      </c>
      <c r="C1557" t="s">
        <v>2987</v>
      </c>
      <c r="D1557">
        <v>0</v>
      </c>
      <c r="E1557">
        <v>0</v>
      </c>
      <c r="G1557" t="s">
        <v>3856</v>
      </c>
      <c r="H1557" s="21">
        <v>45517.470198726849</v>
      </c>
      <c r="I1557" t="s">
        <v>5350</v>
      </c>
      <c r="J1557" t="s">
        <v>51</v>
      </c>
      <c r="K1557" t="b">
        <v>0</v>
      </c>
      <c r="N1557" t="s">
        <v>52</v>
      </c>
      <c r="O1557">
        <v>3.81</v>
      </c>
      <c r="Q1557">
        <v>3.81</v>
      </c>
      <c r="R1557">
        <v>5.9089999999999998</v>
      </c>
      <c r="S1557">
        <v>0</v>
      </c>
      <c r="T1557">
        <v>0</v>
      </c>
      <c r="X1557" t="s">
        <v>47</v>
      </c>
      <c r="Y1557">
        <v>-49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81</v>
      </c>
      <c r="AT1557">
        <v>1</v>
      </c>
      <c r="AU1557">
        <v>10</v>
      </c>
      <c r="AV1557">
        <v>10</v>
      </c>
      <c r="AW1557">
        <v>10</v>
      </c>
      <c r="AX1557">
        <v>17</v>
      </c>
      <c r="AY1557">
        <v>8</v>
      </c>
      <c r="AZ1557">
        <v>8</v>
      </c>
      <c r="BA1557">
        <v>5</v>
      </c>
      <c r="BB1557" t="s">
        <v>5484</v>
      </c>
      <c r="BG1557" t="e" cm="1">
        <f t="array" ref="BG1557">_xlfn.IFS(
  ISNUMBER(SEARCH("Ipad", Inventory[[#This Row],[Desc]])), "Apple")</f>
        <v>#N/A</v>
      </c>
    </row>
    <row r="1558" spans="1:59" x14ac:dyDescent="0.25">
      <c r="A1558">
        <v>125890</v>
      </c>
      <c r="B1558" t="s">
        <v>3857</v>
      </c>
      <c r="C1558" t="s">
        <v>2987</v>
      </c>
      <c r="D1558">
        <v>4</v>
      </c>
      <c r="E1558">
        <v>0</v>
      </c>
      <c r="G1558" t="s">
        <v>3858</v>
      </c>
      <c r="H1558" s="21">
        <v>45517.480252893518</v>
      </c>
      <c r="I1558" t="s">
        <v>5350</v>
      </c>
      <c r="J1558" t="s">
        <v>51</v>
      </c>
      <c r="K1558" t="b">
        <v>0</v>
      </c>
      <c r="N1558" t="s">
        <v>52</v>
      </c>
      <c r="O1558">
        <v>3.81</v>
      </c>
      <c r="Q1558">
        <v>3.81</v>
      </c>
      <c r="R1558">
        <v>5.9089999999999998</v>
      </c>
      <c r="S1558">
        <v>0</v>
      </c>
      <c r="T1558">
        <v>0</v>
      </c>
      <c r="X1558" t="s">
        <v>47</v>
      </c>
      <c r="Y1558">
        <v>65</v>
      </c>
      <c r="Z1558">
        <v>0</v>
      </c>
      <c r="AA1558">
        <v>65</v>
      </c>
      <c r="AB1558">
        <v>65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82</v>
      </c>
      <c r="AT1558">
        <v>15</v>
      </c>
      <c r="AU1558">
        <v>14</v>
      </c>
      <c r="AV1558">
        <v>15</v>
      </c>
      <c r="AW1558">
        <v>15</v>
      </c>
      <c r="AX1558">
        <v>30</v>
      </c>
      <c r="AY1558">
        <v>0</v>
      </c>
      <c r="AZ1558">
        <v>0</v>
      </c>
      <c r="BA1558">
        <v>2</v>
      </c>
      <c r="BB1558" t="s">
        <v>5484</v>
      </c>
      <c r="BG1558" t="e" cm="1">
        <f t="array" ref="BG1558">_xlfn.IFS(
  ISNUMBER(SEARCH("Ipad", Inventory[[#This Row],[Desc]])), "Apple")</f>
        <v>#N/A</v>
      </c>
    </row>
    <row r="1559" spans="1:59" x14ac:dyDescent="0.25">
      <c r="A1559">
        <v>125891</v>
      </c>
      <c r="B1559" t="s">
        <v>3859</v>
      </c>
      <c r="C1559" t="s">
        <v>2987</v>
      </c>
      <c r="D1559">
        <v>4</v>
      </c>
      <c r="E1559">
        <v>0</v>
      </c>
      <c r="G1559" t="s">
        <v>3860</v>
      </c>
      <c r="H1559" s="21">
        <v>45517.480252893518</v>
      </c>
      <c r="I1559" t="s">
        <v>5350</v>
      </c>
      <c r="J1559" t="s">
        <v>51</v>
      </c>
      <c r="K1559" t="b">
        <v>0</v>
      </c>
      <c r="N1559" t="s">
        <v>52</v>
      </c>
      <c r="O1559">
        <v>3.81</v>
      </c>
      <c r="Q1559">
        <v>3.81</v>
      </c>
      <c r="R1559">
        <v>5.9089999999999998</v>
      </c>
      <c r="S1559">
        <v>0</v>
      </c>
      <c r="T1559">
        <v>0</v>
      </c>
      <c r="X1559" t="s">
        <v>47</v>
      </c>
      <c r="Y1559">
        <v>11</v>
      </c>
      <c r="Z1559">
        <v>0</v>
      </c>
      <c r="AA1559">
        <v>49</v>
      </c>
      <c r="AB1559">
        <v>49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80</v>
      </c>
      <c r="AT1559">
        <v>7</v>
      </c>
      <c r="AU1559">
        <v>14</v>
      </c>
      <c r="AV1559">
        <v>3</v>
      </c>
      <c r="AW1559">
        <v>9</v>
      </c>
      <c r="AX1559">
        <v>35</v>
      </c>
      <c r="AY1559">
        <v>7</v>
      </c>
      <c r="AZ1559">
        <v>17</v>
      </c>
      <c r="BA1559">
        <v>14</v>
      </c>
      <c r="BB1559" t="s">
        <v>5484</v>
      </c>
      <c r="BG1559" t="e" cm="1">
        <f t="array" ref="BG1559">_xlfn.IFS(
  ISNUMBER(SEARCH("Ipad", Inventory[[#This Row],[Desc]])), "Apple")</f>
        <v>#N/A</v>
      </c>
    </row>
    <row r="1560" spans="1:59" x14ac:dyDescent="0.25">
      <c r="A1560">
        <v>125892</v>
      </c>
      <c r="B1560" t="s">
        <v>3861</v>
      </c>
      <c r="C1560" t="s">
        <v>2987</v>
      </c>
      <c r="D1560">
        <v>4</v>
      </c>
      <c r="E1560">
        <v>0</v>
      </c>
      <c r="G1560" t="s">
        <v>3862</v>
      </c>
      <c r="H1560" s="21">
        <v>45517.480252893518</v>
      </c>
      <c r="I1560" t="s">
        <v>5350</v>
      </c>
      <c r="J1560" t="s">
        <v>51</v>
      </c>
      <c r="K1560" t="b">
        <v>0</v>
      </c>
      <c r="N1560" t="s">
        <v>52</v>
      </c>
      <c r="O1560">
        <v>3.81</v>
      </c>
      <c r="Q1560">
        <v>3.81</v>
      </c>
      <c r="R1560">
        <v>5.9089999999999998</v>
      </c>
      <c r="S1560">
        <v>0</v>
      </c>
      <c r="T1560">
        <v>0</v>
      </c>
      <c r="X1560" t="s">
        <v>47</v>
      </c>
      <c r="Y1560">
        <v>57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78</v>
      </c>
      <c r="AT1560">
        <v>7</v>
      </c>
      <c r="AU1560">
        <v>14</v>
      </c>
      <c r="AV1560">
        <v>9</v>
      </c>
      <c r="AW1560">
        <v>13</v>
      </c>
      <c r="AX1560">
        <v>16</v>
      </c>
      <c r="AY1560">
        <v>0</v>
      </c>
      <c r="AZ1560">
        <v>0</v>
      </c>
      <c r="BA1560">
        <v>0</v>
      </c>
      <c r="BB1560" t="s">
        <v>5484</v>
      </c>
      <c r="BG1560" t="e" cm="1">
        <f t="array" ref="BG1560">_xlfn.IFS(
  ISNUMBER(SEARCH("Ipad", Inventory[[#This Row],[Desc]])), "Apple")</f>
        <v>#N/A</v>
      </c>
    </row>
    <row r="1561" spans="1:59" x14ac:dyDescent="0.25">
      <c r="A1561">
        <v>125893</v>
      </c>
      <c r="B1561" t="s">
        <v>3863</v>
      </c>
      <c r="C1561" t="s">
        <v>2987</v>
      </c>
      <c r="D1561">
        <v>4</v>
      </c>
      <c r="E1561">
        <v>0</v>
      </c>
      <c r="G1561" t="s">
        <v>3864</v>
      </c>
      <c r="H1561" s="21">
        <v>45517.480252893518</v>
      </c>
      <c r="I1561" t="s">
        <v>5350</v>
      </c>
      <c r="J1561" t="s">
        <v>51</v>
      </c>
      <c r="K1561" t="b">
        <v>0</v>
      </c>
      <c r="N1561" t="s">
        <v>52</v>
      </c>
      <c r="O1561">
        <v>3.81</v>
      </c>
      <c r="Q1561">
        <v>3.81</v>
      </c>
      <c r="R1561">
        <v>5.9089999999999998</v>
      </c>
      <c r="S1561">
        <v>0</v>
      </c>
      <c r="T1561">
        <v>0</v>
      </c>
      <c r="X1561" t="s">
        <v>47</v>
      </c>
      <c r="Y1561">
        <v>43</v>
      </c>
      <c r="Z1561">
        <v>0</v>
      </c>
      <c r="AA1561">
        <v>70</v>
      </c>
      <c r="AB1561">
        <v>70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84</v>
      </c>
      <c r="AT1561">
        <v>5</v>
      </c>
      <c r="AU1561">
        <v>13</v>
      </c>
      <c r="AV1561">
        <v>17</v>
      </c>
      <c r="AW1561">
        <v>27</v>
      </c>
      <c r="AX1561">
        <v>20</v>
      </c>
      <c r="AY1561">
        <v>23</v>
      </c>
      <c r="AZ1561">
        <v>12</v>
      </c>
      <c r="BA1561">
        <v>5</v>
      </c>
      <c r="BB1561" t="s">
        <v>5484</v>
      </c>
      <c r="BG1561" t="e" cm="1">
        <f t="array" ref="BG1561">_xlfn.IFS(
  ISNUMBER(SEARCH("Ipad", Inventory[[#This Row],[Desc]])), "Apple")</f>
        <v>#N/A</v>
      </c>
    </row>
    <row r="1562" spans="1:59" x14ac:dyDescent="0.25">
      <c r="A1562">
        <v>125894</v>
      </c>
      <c r="B1562" t="s">
        <v>3865</v>
      </c>
      <c r="C1562" t="s">
        <v>2987</v>
      </c>
      <c r="D1562">
        <v>4</v>
      </c>
      <c r="E1562">
        <v>0</v>
      </c>
      <c r="G1562" t="s">
        <v>3866</v>
      </c>
      <c r="H1562" s="21">
        <v>45517.480252893518</v>
      </c>
      <c r="I1562" t="s">
        <v>5350</v>
      </c>
      <c r="J1562" t="s">
        <v>51</v>
      </c>
      <c r="K1562" t="b">
        <v>0</v>
      </c>
      <c r="N1562" t="s">
        <v>52</v>
      </c>
      <c r="O1562">
        <v>3.81</v>
      </c>
      <c r="Q1562">
        <v>3.81</v>
      </c>
      <c r="R1562">
        <v>5.9089999999999998</v>
      </c>
      <c r="S1562">
        <v>0</v>
      </c>
      <c r="T1562">
        <v>0</v>
      </c>
      <c r="X1562" t="s">
        <v>47</v>
      </c>
      <c r="Y1562">
        <v>10</v>
      </c>
      <c r="Z1562">
        <v>0</v>
      </c>
      <c r="AA1562">
        <v>69</v>
      </c>
      <c r="AB1562">
        <v>69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85</v>
      </c>
      <c r="AT1562">
        <v>12</v>
      </c>
      <c r="AU1562">
        <v>20</v>
      </c>
      <c r="AV1562">
        <v>18</v>
      </c>
      <c r="AW1562">
        <v>38</v>
      </c>
      <c r="AX1562">
        <v>29</v>
      </c>
      <c r="AY1562">
        <v>25</v>
      </c>
      <c r="AZ1562">
        <v>0</v>
      </c>
      <c r="BA1562">
        <v>0</v>
      </c>
      <c r="BB1562" t="s">
        <v>5484</v>
      </c>
      <c r="BG1562" t="e" cm="1">
        <f t="array" ref="BG1562">_xlfn.IFS(
  ISNUMBER(SEARCH("Ipad", Inventory[[#This Row],[Desc]])), "Apple")</f>
        <v>#N/A</v>
      </c>
    </row>
    <row r="1563" spans="1:59" x14ac:dyDescent="0.25">
      <c r="A1563">
        <v>125895</v>
      </c>
      <c r="B1563" t="s">
        <v>3867</v>
      </c>
      <c r="C1563" t="s">
        <v>2987</v>
      </c>
      <c r="D1563">
        <v>4</v>
      </c>
      <c r="E1563">
        <v>0</v>
      </c>
      <c r="G1563" t="s">
        <v>3868</v>
      </c>
      <c r="H1563" s="21">
        <v>45517.480252893518</v>
      </c>
      <c r="I1563" t="s">
        <v>5350</v>
      </c>
      <c r="J1563" t="s">
        <v>51</v>
      </c>
      <c r="K1563" t="b">
        <v>0</v>
      </c>
      <c r="N1563" t="s">
        <v>52</v>
      </c>
      <c r="O1563">
        <v>3.81</v>
      </c>
      <c r="Q1563">
        <v>3.81</v>
      </c>
      <c r="R1563">
        <v>5.9089999999999998</v>
      </c>
      <c r="S1563">
        <v>0</v>
      </c>
      <c r="T1563">
        <v>0</v>
      </c>
      <c r="X1563" t="s">
        <v>47</v>
      </c>
      <c r="Y1563">
        <v>43</v>
      </c>
      <c r="Z1563">
        <v>0</v>
      </c>
      <c r="AA1563">
        <v>70</v>
      </c>
      <c r="AB1563">
        <v>70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84</v>
      </c>
      <c r="AT1563">
        <v>8</v>
      </c>
      <c r="AU1563">
        <v>5</v>
      </c>
      <c r="AV1563">
        <v>10</v>
      </c>
      <c r="AW1563">
        <v>12</v>
      </c>
      <c r="AX1563">
        <v>11</v>
      </c>
      <c r="AY1563">
        <v>15</v>
      </c>
      <c r="AZ1563">
        <v>8</v>
      </c>
      <c r="BA1563">
        <v>4</v>
      </c>
      <c r="BB1563" t="s">
        <v>5484</v>
      </c>
      <c r="BG1563" t="e" cm="1">
        <f t="array" ref="BG1563">_xlfn.IFS(
  ISNUMBER(SEARCH("Ipad", Inventory[[#This Row],[Desc]])), "Apple")</f>
        <v>#N/A</v>
      </c>
    </row>
    <row r="1564" spans="1:59" x14ac:dyDescent="0.25">
      <c r="A1564">
        <v>125896</v>
      </c>
      <c r="B1564" t="s">
        <v>3869</v>
      </c>
      <c r="C1564" t="s">
        <v>2987</v>
      </c>
      <c r="D1564">
        <v>4</v>
      </c>
      <c r="E1564">
        <v>0</v>
      </c>
      <c r="G1564" t="s">
        <v>3870</v>
      </c>
      <c r="H1564" s="21">
        <v>45517.480252893518</v>
      </c>
      <c r="I1564" t="s">
        <v>5350</v>
      </c>
      <c r="J1564" t="s">
        <v>51</v>
      </c>
      <c r="K1564" t="b">
        <v>0</v>
      </c>
      <c r="N1564" t="s">
        <v>52</v>
      </c>
      <c r="O1564">
        <v>3.81</v>
      </c>
      <c r="Q1564">
        <v>3.81</v>
      </c>
      <c r="R1564">
        <v>5.9089999999999998</v>
      </c>
      <c r="S1564">
        <v>0</v>
      </c>
      <c r="T1564">
        <v>0</v>
      </c>
      <c r="X1564" t="s">
        <v>47</v>
      </c>
      <c r="Y1564">
        <v>58</v>
      </c>
      <c r="Z1564">
        <v>0</v>
      </c>
      <c r="AA1564">
        <v>50</v>
      </c>
      <c r="AB1564">
        <v>50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83</v>
      </c>
      <c r="AT1564">
        <v>7</v>
      </c>
      <c r="AU1564">
        <v>3</v>
      </c>
      <c r="AV1564">
        <v>6</v>
      </c>
      <c r="AW1564">
        <v>11</v>
      </c>
      <c r="AX1564">
        <v>4</v>
      </c>
      <c r="AY1564">
        <v>14</v>
      </c>
      <c r="AZ1564">
        <v>12</v>
      </c>
      <c r="BA1564">
        <v>3</v>
      </c>
      <c r="BB1564" t="s">
        <v>5484</v>
      </c>
      <c r="BG1564" t="e" cm="1">
        <f t="array" ref="BG1564">_xlfn.IFS(
  ISNUMBER(SEARCH("Ipad", Inventory[[#This Row],[Desc]])), "Apple")</f>
        <v>#N/A</v>
      </c>
    </row>
    <row r="1565" spans="1:59" x14ac:dyDescent="0.25">
      <c r="A1565">
        <v>125897</v>
      </c>
      <c r="B1565" t="s">
        <v>3871</v>
      </c>
      <c r="C1565" t="s">
        <v>2987</v>
      </c>
      <c r="D1565">
        <v>4</v>
      </c>
      <c r="E1565">
        <v>0</v>
      </c>
      <c r="G1565" t="s">
        <v>3872</v>
      </c>
      <c r="H1565" s="21">
        <v>45517.480252893518</v>
      </c>
      <c r="I1565" t="s">
        <v>5350</v>
      </c>
      <c r="J1565" t="s">
        <v>51</v>
      </c>
      <c r="K1565" t="b">
        <v>0</v>
      </c>
      <c r="N1565" t="s">
        <v>52</v>
      </c>
      <c r="O1565">
        <v>3.81</v>
      </c>
      <c r="Q1565">
        <v>3.81</v>
      </c>
      <c r="R1565">
        <v>5.9089999999999998</v>
      </c>
      <c r="S1565">
        <v>0</v>
      </c>
      <c r="T1565">
        <v>0</v>
      </c>
      <c r="X1565" t="s">
        <v>47</v>
      </c>
      <c r="Y1565">
        <v>62</v>
      </c>
      <c r="Z1565">
        <v>0</v>
      </c>
      <c r="AA1565">
        <v>30</v>
      </c>
      <c r="AB1565">
        <v>30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81</v>
      </c>
      <c r="AT1565">
        <v>6</v>
      </c>
      <c r="AU1565">
        <v>1</v>
      </c>
      <c r="AV1565">
        <v>8</v>
      </c>
      <c r="AW1565">
        <v>2</v>
      </c>
      <c r="AX1565">
        <v>0</v>
      </c>
      <c r="AY1565">
        <v>13</v>
      </c>
      <c r="AZ1565">
        <v>17</v>
      </c>
      <c r="BA1565">
        <v>9</v>
      </c>
      <c r="BB1565" t="s">
        <v>5484</v>
      </c>
      <c r="BG1565" t="e" cm="1">
        <f t="array" ref="BG1565">_xlfn.IFS(
  ISNUMBER(SEARCH("Ipad", Inventory[[#This Row],[Desc]])), "Apple")</f>
        <v>#N/A</v>
      </c>
    </row>
    <row r="1566" spans="1:59" x14ac:dyDescent="0.25">
      <c r="A1566">
        <v>126055</v>
      </c>
      <c r="B1566" t="s">
        <v>4184</v>
      </c>
      <c r="C1566" t="s">
        <v>4185</v>
      </c>
      <c r="D1566">
        <v>4</v>
      </c>
      <c r="E1566">
        <v>0</v>
      </c>
      <c r="G1566" t="s">
        <v>4186</v>
      </c>
      <c r="H1566" s="21">
        <v>45537.627025694441</v>
      </c>
      <c r="I1566" t="s">
        <v>5350</v>
      </c>
      <c r="J1566" t="s">
        <v>51</v>
      </c>
      <c r="K1566" t="b">
        <v>0</v>
      </c>
      <c r="N1566" t="s">
        <v>52</v>
      </c>
      <c r="O1566">
        <v>1.62</v>
      </c>
      <c r="Q1566">
        <v>1.62</v>
      </c>
      <c r="R1566">
        <v>4.0909000000000004</v>
      </c>
      <c r="S1566">
        <v>0</v>
      </c>
      <c r="T1566">
        <v>0</v>
      </c>
      <c r="X1566" t="s">
        <v>47</v>
      </c>
      <c r="Y1566">
        <v>24</v>
      </c>
      <c r="Z1566">
        <v>0</v>
      </c>
      <c r="AA1566">
        <v>150</v>
      </c>
      <c r="AB1566">
        <v>150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52</v>
      </c>
      <c r="AV1566">
        <v>33</v>
      </c>
      <c r="AW1566">
        <v>35</v>
      </c>
      <c r="AX1566">
        <v>39</v>
      </c>
      <c r="AY1566">
        <v>12</v>
      </c>
      <c r="AZ1566">
        <v>35</v>
      </c>
      <c r="BA1566">
        <v>0</v>
      </c>
      <c r="BB1566" t="s">
        <v>5484</v>
      </c>
      <c r="BG1566" t="e" cm="1">
        <f t="array" ref="BG1566">_xlfn.IFS(
  ISNUMBER(SEARCH("Ipad", Inventory[[#This Row],[Desc]])), "Apple")</f>
        <v>#N/A</v>
      </c>
    </row>
    <row r="1567" spans="1:59" x14ac:dyDescent="0.25">
      <c r="A1567">
        <v>126056</v>
      </c>
      <c r="B1567" t="s">
        <v>4187</v>
      </c>
      <c r="C1567" t="s">
        <v>4185</v>
      </c>
      <c r="D1567">
        <v>4</v>
      </c>
      <c r="E1567">
        <v>0</v>
      </c>
      <c r="G1567" t="s">
        <v>4188</v>
      </c>
      <c r="H1567" s="21">
        <v>45537.627025694441</v>
      </c>
      <c r="I1567" t="s">
        <v>5350</v>
      </c>
      <c r="J1567" t="s">
        <v>51</v>
      </c>
      <c r="K1567" t="b">
        <v>0</v>
      </c>
      <c r="N1567" t="s">
        <v>52</v>
      </c>
      <c r="O1567">
        <v>1.62</v>
      </c>
      <c r="Q1567">
        <v>1.62</v>
      </c>
      <c r="R1567">
        <v>4.0909000000000004</v>
      </c>
      <c r="S1567">
        <v>0</v>
      </c>
      <c r="T1567">
        <v>0</v>
      </c>
      <c r="X1567" t="s">
        <v>47</v>
      </c>
      <c r="Y1567">
        <v>23</v>
      </c>
      <c r="Z1567">
        <v>0</v>
      </c>
      <c r="AA1567">
        <v>150</v>
      </c>
      <c r="AB1567">
        <v>150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36</v>
      </c>
      <c r="AV1567">
        <v>22</v>
      </c>
      <c r="AW1567">
        <v>27</v>
      </c>
      <c r="AX1567">
        <v>48</v>
      </c>
      <c r="AY1567">
        <v>7</v>
      </c>
      <c r="AZ1567">
        <v>12</v>
      </c>
      <c r="BA1567">
        <v>5</v>
      </c>
      <c r="BB1567" t="s">
        <v>5484</v>
      </c>
      <c r="BG1567" t="e" cm="1">
        <f t="array" ref="BG1567">_xlfn.IFS(
  ISNUMBER(SEARCH("Ipad", Inventory[[#This Row],[Desc]])), "Apple")</f>
        <v>#N/A</v>
      </c>
    </row>
    <row r="1568" spans="1:59" x14ac:dyDescent="0.25">
      <c r="A1568">
        <v>126057</v>
      </c>
      <c r="B1568" t="s">
        <v>4189</v>
      </c>
      <c r="C1568" t="s">
        <v>4185</v>
      </c>
      <c r="D1568">
        <v>4</v>
      </c>
      <c r="E1568">
        <v>0</v>
      </c>
      <c r="G1568" t="s">
        <v>4190</v>
      </c>
      <c r="H1568" s="21">
        <v>45537.627025694441</v>
      </c>
      <c r="I1568" t="s">
        <v>5350</v>
      </c>
      <c r="J1568" t="s">
        <v>51</v>
      </c>
      <c r="K1568" t="b">
        <v>0</v>
      </c>
      <c r="N1568" t="s">
        <v>52</v>
      </c>
      <c r="O1568">
        <v>1.62</v>
      </c>
      <c r="Q1568">
        <v>1.62</v>
      </c>
      <c r="R1568">
        <v>4.0909000000000004</v>
      </c>
      <c r="S1568">
        <v>0</v>
      </c>
      <c r="T1568">
        <v>0</v>
      </c>
      <c r="X1568" t="s">
        <v>47</v>
      </c>
      <c r="Y1568">
        <v>10</v>
      </c>
      <c r="Z1568">
        <v>0</v>
      </c>
      <c r="AA1568">
        <v>150</v>
      </c>
      <c r="AB1568">
        <v>150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51</v>
      </c>
      <c r="AV1568">
        <v>33</v>
      </c>
      <c r="AW1568">
        <v>43</v>
      </c>
      <c r="AX1568">
        <v>15</v>
      </c>
      <c r="AY1568">
        <v>17</v>
      </c>
      <c r="AZ1568">
        <v>31</v>
      </c>
      <c r="BA1568">
        <v>0</v>
      </c>
      <c r="BB1568" t="s">
        <v>5484</v>
      </c>
      <c r="BG1568" t="e" cm="1">
        <f t="array" ref="BG1568">_xlfn.IFS(
  ISNUMBER(SEARCH("Ipad", Inventory[[#This Row],[Desc]])), "Apple")</f>
        <v>#N/A</v>
      </c>
    </row>
    <row r="1569" spans="1:59" x14ac:dyDescent="0.25">
      <c r="A1569">
        <v>126058</v>
      </c>
      <c r="B1569" t="s">
        <v>4191</v>
      </c>
      <c r="C1569" t="s">
        <v>4185</v>
      </c>
      <c r="D1569">
        <v>4</v>
      </c>
      <c r="E1569">
        <v>0</v>
      </c>
      <c r="G1569" t="s">
        <v>4192</v>
      </c>
      <c r="H1569" s="21">
        <v>45537.627025694441</v>
      </c>
      <c r="I1569" t="s">
        <v>5350</v>
      </c>
      <c r="J1569" t="s">
        <v>51</v>
      </c>
      <c r="K1569" t="b">
        <v>0</v>
      </c>
      <c r="N1569" t="s">
        <v>52</v>
      </c>
      <c r="O1569">
        <v>1.62</v>
      </c>
      <c r="Q1569">
        <v>1.62</v>
      </c>
      <c r="R1569">
        <v>4.0909000000000004</v>
      </c>
      <c r="S1569">
        <v>0</v>
      </c>
      <c r="T1569">
        <v>0</v>
      </c>
      <c r="X1569" t="s">
        <v>47</v>
      </c>
      <c r="Y1569">
        <v>25</v>
      </c>
      <c r="Z1569">
        <v>0</v>
      </c>
      <c r="AA1569">
        <v>150</v>
      </c>
      <c r="AB1569">
        <v>150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44</v>
      </c>
      <c r="AV1569">
        <v>26</v>
      </c>
      <c r="AW1569">
        <v>14</v>
      </c>
      <c r="AX1569">
        <v>19</v>
      </c>
      <c r="AY1569">
        <v>15</v>
      </c>
      <c r="AZ1569">
        <v>24</v>
      </c>
      <c r="BA1569">
        <v>13</v>
      </c>
      <c r="BB1569" t="s">
        <v>5484</v>
      </c>
      <c r="BG1569" t="e" cm="1">
        <f t="array" ref="BG1569">_xlfn.IFS(
  ISNUMBER(SEARCH("Ipad", Inventory[[#This Row],[Desc]])), "Apple")</f>
        <v>#N/A</v>
      </c>
    </row>
    <row r="1570" spans="1:59" x14ac:dyDescent="0.25">
      <c r="A1570">
        <v>126059</v>
      </c>
      <c r="B1570" t="s">
        <v>4193</v>
      </c>
      <c r="C1570" t="s">
        <v>4185</v>
      </c>
      <c r="D1570">
        <v>4</v>
      </c>
      <c r="E1570">
        <v>0</v>
      </c>
      <c r="G1570" t="s">
        <v>4194</v>
      </c>
      <c r="H1570" s="21">
        <v>45537.653442824078</v>
      </c>
      <c r="I1570" t="s">
        <v>5350</v>
      </c>
      <c r="J1570" t="s">
        <v>51</v>
      </c>
      <c r="K1570" t="b">
        <v>0</v>
      </c>
      <c r="N1570" t="s">
        <v>52</v>
      </c>
      <c r="O1570">
        <v>1.62</v>
      </c>
      <c r="Q1570">
        <v>1.62</v>
      </c>
      <c r="R1570">
        <v>4.0909000000000004</v>
      </c>
      <c r="S1570">
        <v>0</v>
      </c>
      <c r="T1570">
        <v>0</v>
      </c>
      <c r="X1570" t="s">
        <v>47</v>
      </c>
      <c r="Y1570">
        <v>39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17</v>
      </c>
      <c r="AV1570">
        <v>6</v>
      </c>
      <c r="AW1570">
        <v>4</v>
      </c>
      <c r="AX1570">
        <v>3</v>
      </c>
      <c r="AY1570">
        <v>5</v>
      </c>
      <c r="AZ1570">
        <v>3</v>
      </c>
      <c r="BA1570">
        <v>4</v>
      </c>
      <c r="BB1570" t="s">
        <v>5484</v>
      </c>
      <c r="BG1570" t="e" cm="1">
        <f t="array" ref="BG1570">_xlfn.IFS(
  ISNUMBER(SEARCH("Ipad", Inventory[[#This Row],[Desc]])), "Apple")</f>
        <v>#N/A</v>
      </c>
    </row>
    <row r="1571" spans="1:59" x14ac:dyDescent="0.25">
      <c r="A1571">
        <v>126060</v>
      </c>
      <c r="B1571" t="s">
        <v>4195</v>
      </c>
      <c r="C1571" t="s">
        <v>4185</v>
      </c>
      <c r="D1571">
        <v>4</v>
      </c>
      <c r="E1571">
        <v>0</v>
      </c>
      <c r="F1571" t="s">
        <v>4196</v>
      </c>
      <c r="G1571" t="s">
        <v>4197</v>
      </c>
      <c r="H1571" s="21">
        <v>45537.653442824078</v>
      </c>
      <c r="I1571" t="s">
        <v>5350</v>
      </c>
      <c r="J1571" t="s">
        <v>51</v>
      </c>
      <c r="K1571" t="b">
        <v>0</v>
      </c>
      <c r="N1571" t="s">
        <v>52</v>
      </c>
      <c r="O1571">
        <v>1.62</v>
      </c>
      <c r="Q1571">
        <v>1.62</v>
      </c>
      <c r="R1571">
        <v>4.0909000000000004</v>
      </c>
      <c r="S1571">
        <v>0</v>
      </c>
      <c r="T1571">
        <v>0</v>
      </c>
      <c r="X1571" t="s">
        <v>47</v>
      </c>
      <c r="Y1571">
        <v>47</v>
      </c>
      <c r="Z1571">
        <v>0</v>
      </c>
      <c r="AA1571">
        <v>50</v>
      </c>
      <c r="AB1571">
        <v>50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6</v>
      </c>
      <c r="AV1571">
        <v>2</v>
      </c>
      <c r="AW1571">
        <v>5</v>
      </c>
      <c r="AX1571">
        <v>3</v>
      </c>
      <c r="AY1571">
        <v>4</v>
      </c>
      <c r="AZ1571">
        <v>8</v>
      </c>
      <c r="BA1571">
        <v>5</v>
      </c>
      <c r="BB1571" t="s">
        <v>5484</v>
      </c>
      <c r="BG1571" t="e" cm="1">
        <f t="array" ref="BG1571">_xlfn.IFS(
  ISNUMBER(SEARCH("Ipad", Inventory[[#This Row],[Desc]])), "Apple")</f>
        <v>#N/A</v>
      </c>
    </row>
    <row r="1572" spans="1:59" x14ac:dyDescent="0.25">
      <c r="A1572">
        <v>126061</v>
      </c>
      <c r="B1572" t="s">
        <v>4198</v>
      </c>
      <c r="C1572" t="s">
        <v>4185</v>
      </c>
      <c r="D1572">
        <v>4</v>
      </c>
      <c r="E1572">
        <v>0</v>
      </c>
      <c r="G1572" t="s">
        <v>4199</v>
      </c>
      <c r="H1572" s="21">
        <v>45537.653442824078</v>
      </c>
      <c r="I1572" t="s">
        <v>5350</v>
      </c>
      <c r="J1572" t="s">
        <v>51</v>
      </c>
      <c r="K1572" t="b">
        <v>0</v>
      </c>
      <c r="N1572" t="s">
        <v>52</v>
      </c>
      <c r="O1572">
        <v>1.62</v>
      </c>
      <c r="Q1572">
        <v>1.62</v>
      </c>
      <c r="R1572">
        <v>4.0909000000000004</v>
      </c>
      <c r="S1572">
        <v>0</v>
      </c>
      <c r="T1572">
        <v>0</v>
      </c>
      <c r="X1572" t="s">
        <v>47</v>
      </c>
      <c r="Y1572">
        <v>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16</v>
      </c>
      <c r="AV1572">
        <v>12</v>
      </c>
      <c r="AW1572">
        <v>12</v>
      </c>
      <c r="AX1572">
        <v>4</v>
      </c>
      <c r="AY1572">
        <v>0</v>
      </c>
      <c r="AZ1572">
        <v>0</v>
      </c>
      <c r="BA1572">
        <v>0</v>
      </c>
      <c r="BB1572" t="s">
        <v>5484</v>
      </c>
      <c r="BG1572" t="e" cm="1">
        <f t="array" ref="BG1572">_xlfn.IFS(
  ISNUMBER(SEARCH("Ipad", Inventory[[#This Row],[Desc]])), "Apple")</f>
        <v>#N/A</v>
      </c>
    </row>
    <row r="1573" spans="1:59" x14ac:dyDescent="0.25">
      <c r="A1573">
        <v>126062</v>
      </c>
      <c r="B1573" t="s">
        <v>4200</v>
      </c>
      <c r="C1573" t="s">
        <v>4185</v>
      </c>
      <c r="D1573">
        <v>4</v>
      </c>
      <c r="E1573">
        <v>0</v>
      </c>
      <c r="G1573" t="s">
        <v>4201</v>
      </c>
      <c r="H1573" s="21">
        <v>45537.653442824078</v>
      </c>
      <c r="I1573" t="s">
        <v>5350</v>
      </c>
      <c r="J1573" t="s">
        <v>51</v>
      </c>
      <c r="K1573" t="b">
        <v>0</v>
      </c>
      <c r="N1573" t="s">
        <v>52</v>
      </c>
      <c r="O1573">
        <v>1.62</v>
      </c>
      <c r="Q1573">
        <v>1.62</v>
      </c>
      <c r="R1573">
        <v>4.0909000000000004</v>
      </c>
      <c r="S1573">
        <v>0</v>
      </c>
      <c r="T1573">
        <v>0</v>
      </c>
      <c r="X1573" t="s">
        <v>47</v>
      </c>
      <c r="Y1573">
        <v>32</v>
      </c>
      <c r="Z1573">
        <v>0</v>
      </c>
      <c r="AA1573">
        <v>50</v>
      </c>
      <c r="AB1573">
        <v>50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13</v>
      </c>
      <c r="AV1573">
        <v>9</v>
      </c>
      <c r="AW1573">
        <v>7</v>
      </c>
      <c r="AX1573">
        <v>10</v>
      </c>
      <c r="AY1573">
        <v>7</v>
      </c>
      <c r="AZ1573">
        <v>10</v>
      </c>
      <c r="BA1573">
        <v>7</v>
      </c>
      <c r="BB1573" t="s">
        <v>5484</v>
      </c>
      <c r="BG1573" t="e" cm="1">
        <f t="array" ref="BG1573">_xlfn.IFS(
  ISNUMBER(SEARCH("Ipad", Inventory[[#This Row],[Desc]])), "Apple")</f>
        <v>#N/A</v>
      </c>
    </row>
    <row r="1574" spans="1:59" x14ac:dyDescent="0.25">
      <c r="A1574">
        <v>126063</v>
      </c>
      <c r="B1574" t="s">
        <v>4202</v>
      </c>
      <c r="C1574" t="s">
        <v>4185</v>
      </c>
      <c r="D1574">
        <v>4</v>
      </c>
      <c r="E1574">
        <v>0</v>
      </c>
      <c r="G1574" t="s">
        <v>4203</v>
      </c>
      <c r="H1574" s="21">
        <v>45537.653442824078</v>
      </c>
      <c r="I1574" t="s">
        <v>5350</v>
      </c>
      <c r="J1574" t="s">
        <v>51</v>
      </c>
      <c r="K1574" t="b">
        <v>0</v>
      </c>
      <c r="N1574" t="s">
        <v>52</v>
      </c>
      <c r="O1574">
        <v>1.62</v>
      </c>
      <c r="Q1574">
        <v>1.62</v>
      </c>
      <c r="R1574">
        <v>4.0909000000000004</v>
      </c>
      <c r="S1574">
        <v>0</v>
      </c>
      <c r="T1574">
        <v>0</v>
      </c>
      <c r="X1574" t="s">
        <v>47</v>
      </c>
      <c r="Y1574">
        <v>25</v>
      </c>
      <c r="Z1574">
        <v>0</v>
      </c>
      <c r="AA1574">
        <v>50</v>
      </c>
      <c r="AB1574">
        <v>50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16</v>
      </c>
      <c r="AV1574">
        <v>10</v>
      </c>
      <c r="AW1574">
        <v>13</v>
      </c>
      <c r="AX1574">
        <v>16</v>
      </c>
      <c r="AY1574">
        <v>6</v>
      </c>
      <c r="AZ1574">
        <v>12</v>
      </c>
      <c r="BA1574">
        <v>7</v>
      </c>
      <c r="BB1574" t="s">
        <v>5484</v>
      </c>
      <c r="BG1574" t="e" cm="1">
        <f t="array" ref="BG1574">_xlfn.IFS(
  ISNUMBER(SEARCH("Ipad", Inventory[[#This Row],[Desc]])), "Apple")</f>
        <v>#N/A</v>
      </c>
    </row>
    <row r="1575" spans="1:59" x14ac:dyDescent="0.25">
      <c r="A1575">
        <v>126064</v>
      </c>
      <c r="B1575" t="s">
        <v>4204</v>
      </c>
      <c r="C1575" t="s">
        <v>4185</v>
      </c>
      <c r="D1575">
        <v>4</v>
      </c>
      <c r="E1575">
        <v>0</v>
      </c>
      <c r="G1575" t="s">
        <v>4205</v>
      </c>
      <c r="H1575" s="21">
        <v>45537.653442824078</v>
      </c>
      <c r="I1575" t="s">
        <v>5350</v>
      </c>
      <c r="J1575" t="s">
        <v>51</v>
      </c>
      <c r="K1575" t="b">
        <v>0</v>
      </c>
      <c r="N1575" t="s">
        <v>52</v>
      </c>
      <c r="O1575">
        <v>1.62</v>
      </c>
      <c r="Q1575">
        <v>1.62</v>
      </c>
      <c r="R1575">
        <v>4.0909000000000004</v>
      </c>
      <c r="S1575">
        <v>0</v>
      </c>
      <c r="T1575">
        <v>0</v>
      </c>
      <c r="X1575" t="s">
        <v>47</v>
      </c>
      <c r="Y1575">
        <v>11</v>
      </c>
      <c r="Z1575">
        <v>0</v>
      </c>
      <c r="AA1575">
        <v>50</v>
      </c>
      <c r="AB1575">
        <v>50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</v>
      </c>
      <c r="AV1575">
        <v>0</v>
      </c>
      <c r="AW1575">
        <v>2</v>
      </c>
      <c r="AX1575">
        <v>21</v>
      </c>
      <c r="AY1575">
        <v>4</v>
      </c>
      <c r="AZ1575">
        <v>5</v>
      </c>
      <c r="BA1575">
        <v>5</v>
      </c>
      <c r="BB1575" t="s">
        <v>5484</v>
      </c>
      <c r="BG1575" t="e" cm="1">
        <f t="array" ref="BG1575">_xlfn.IFS(
  ISNUMBER(SEARCH("Ipad", Inventory[[#This Row],[Desc]])), "Apple")</f>
        <v>#N/A</v>
      </c>
    </row>
    <row r="1576" spans="1:59" x14ac:dyDescent="0.25">
      <c r="A1576">
        <v>126065</v>
      </c>
      <c r="B1576" t="s">
        <v>4206</v>
      </c>
      <c r="C1576" t="s">
        <v>4185</v>
      </c>
      <c r="D1576">
        <v>4</v>
      </c>
      <c r="E1576">
        <v>0</v>
      </c>
      <c r="G1576" t="s">
        <v>4207</v>
      </c>
      <c r="H1576" s="21">
        <v>45537.653442824078</v>
      </c>
      <c r="I1576" t="s">
        <v>5350</v>
      </c>
      <c r="J1576" t="s">
        <v>51</v>
      </c>
      <c r="K1576" t="b">
        <v>0</v>
      </c>
      <c r="N1576" t="s">
        <v>52</v>
      </c>
      <c r="O1576">
        <v>1.62</v>
      </c>
      <c r="Q1576">
        <v>1.62</v>
      </c>
      <c r="R1576">
        <v>4.0909000000000004</v>
      </c>
      <c r="S1576">
        <v>0</v>
      </c>
      <c r="T1576">
        <v>0</v>
      </c>
      <c r="X1576" t="s">
        <v>47</v>
      </c>
      <c r="Y1576">
        <v>44</v>
      </c>
      <c r="Z1576">
        <v>0</v>
      </c>
      <c r="AA1576">
        <v>50</v>
      </c>
      <c r="AB1576">
        <v>50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13</v>
      </c>
      <c r="AV1576">
        <v>7</v>
      </c>
      <c r="AW1576">
        <v>12</v>
      </c>
      <c r="AX1576">
        <v>4</v>
      </c>
      <c r="AY1576">
        <v>7</v>
      </c>
      <c r="AZ1576">
        <v>10</v>
      </c>
      <c r="BA1576">
        <v>3</v>
      </c>
      <c r="BB1576" t="s">
        <v>5484</v>
      </c>
      <c r="BG1576" t="e" cm="1">
        <f t="array" ref="BG1576">_xlfn.IFS(
  ISNUMBER(SEARCH("Ipad", Inventory[[#This Row],[Desc]])), "Apple")</f>
        <v>#N/A</v>
      </c>
    </row>
    <row r="1577" spans="1:59" x14ac:dyDescent="0.25">
      <c r="A1577">
        <v>126066</v>
      </c>
      <c r="B1577" t="s">
        <v>4208</v>
      </c>
      <c r="C1577" t="s">
        <v>4185</v>
      </c>
      <c r="D1577">
        <v>4</v>
      </c>
      <c r="E1577">
        <v>0</v>
      </c>
      <c r="G1577" t="s">
        <v>4209</v>
      </c>
      <c r="H1577" s="21">
        <v>45537.653442824078</v>
      </c>
      <c r="I1577" t="s">
        <v>5350</v>
      </c>
      <c r="J1577" t="s">
        <v>51</v>
      </c>
      <c r="K1577" t="b">
        <v>0</v>
      </c>
      <c r="N1577" t="s">
        <v>52</v>
      </c>
      <c r="O1577">
        <v>1.62</v>
      </c>
      <c r="Q1577">
        <v>1.62</v>
      </c>
      <c r="R1577">
        <v>4.0909000000000004</v>
      </c>
      <c r="S1577">
        <v>0</v>
      </c>
      <c r="T1577">
        <v>0</v>
      </c>
      <c r="X1577" t="s">
        <v>47</v>
      </c>
      <c r="Y1577">
        <v>38</v>
      </c>
      <c r="Z1577">
        <v>0</v>
      </c>
      <c r="AA1577">
        <v>50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13</v>
      </c>
      <c r="AV1577">
        <v>6</v>
      </c>
      <c r="AW1577">
        <v>15</v>
      </c>
      <c r="AX1577">
        <v>11</v>
      </c>
      <c r="AY1577">
        <v>4</v>
      </c>
      <c r="AZ1577">
        <v>10</v>
      </c>
      <c r="BA1577">
        <v>3</v>
      </c>
      <c r="BB1577" t="s">
        <v>5484</v>
      </c>
      <c r="BG1577" t="e" cm="1">
        <f t="array" ref="BG1577">_xlfn.IFS(
  ISNUMBER(SEARCH("Ipad", Inventory[[#This Row],[Desc]])), "Apple")</f>
        <v>#N/A</v>
      </c>
    </row>
    <row r="1578" spans="1:59" x14ac:dyDescent="0.25">
      <c r="A1578">
        <v>126067</v>
      </c>
      <c r="B1578" t="s">
        <v>4210</v>
      </c>
      <c r="C1578" t="s">
        <v>4185</v>
      </c>
      <c r="D1578">
        <v>4</v>
      </c>
      <c r="E1578">
        <v>0</v>
      </c>
      <c r="F1578" t="s">
        <v>4211</v>
      </c>
      <c r="G1578" t="s">
        <v>4212</v>
      </c>
      <c r="H1578" s="21">
        <v>45537.653442824078</v>
      </c>
      <c r="I1578" t="s">
        <v>5350</v>
      </c>
      <c r="J1578" t="s">
        <v>51</v>
      </c>
      <c r="K1578" t="b">
        <v>0</v>
      </c>
      <c r="N1578" t="s">
        <v>52</v>
      </c>
      <c r="O1578">
        <v>1.62</v>
      </c>
      <c r="Q1578">
        <v>1.62</v>
      </c>
      <c r="R1578">
        <v>4.0909000000000004</v>
      </c>
      <c r="S1578">
        <v>0</v>
      </c>
      <c r="T1578">
        <v>0</v>
      </c>
      <c r="X1578" t="s">
        <v>47</v>
      </c>
      <c r="Y1578">
        <v>42</v>
      </c>
      <c r="Z1578">
        <v>0</v>
      </c>
      <c r="AA1578">
        <v>50</v>
      </c>
      <c r="AB1578">
        <v>50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8</v>
      </c>
      <c r="AV1578">
        <v>6</v>
      </c>
      <c r="AW1578">
        <v>5</v>
      </c>
      <c r="AX1578">
        <v>9</v>
      </c>
      <c r="AY1578">
        <v>7</v>
      </c>
      <c r="AZ1578">
        <v>3</v>
      </c>
      <c r="BA1578">
        <v>0</v>
      </c>
      <c r="BB1578" t="s">
        <v>5484</v>
      </c>
      <c r="BG1578" t="e" cm="1">
        <f t="array" ref="BG1578">_xlfn.IFS(
  ISNUMBER(SEARCH("Ipad", Inventory[[#This Row],[Desc]])), "Apple")</f>
        <v>#N/A</v>
      </c>
    </row>
    <row r="1579" spans="1:59" x14ac:dyDescent="0.25">
      <c r="A1579">
        <v>126068</v>
      </c>
      <c r="B1579" t="s">
        <v>4213</v>
      </c>
      <c r="C1579" t="s">
        <v>4185</v>
      </c>
      <c r="D1579">
        <v>4</v>
      </c>
      <c r="E1579">
        <v>0</v>
      </c>
      <c r="G1579" t="s">
        <v>4214</v>
      </c>
      <c r="H1579" s="21">
        <v>45537.653443020834</v>
      </c>
      <c r="I1579" t="s">
        <v>5350</v>
      </c>
      <c r="J1579" t="s">
        <v>51</v>
      </c>
      <c r="K1579" t="b">
        <v>0</v>
      </c>
      <c r="N1579" t="s">
        <v>52</v>
      </c>
      <c r="O1579">
        <v>1.62</v>
      </c>
      <c r="Q1579">
        <v>1.62</v>
      </c>
      <c r="R1579">
        <v>4.0909000000000004</v>
      </c>
      <c r="S1579">
        <v>0</v>
      </c>
      <c r="T1579">
        <v>0</v>
      </c>
      <c r="X1579" t="s">
        <v>47</v>
      </c>
      <c r="Y1579">
        <v>16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13</v>
      </c>
      <c r="AV1579">
        <v>8</v>
      </c>
      <c r="AW1579">
        <v>7</v>
      </c>
      <c r="AX1579">
        <v>9</v>
      </c>
      <c r="AY1579">
        <v>7</v>
      </c>
      <c r="AZ1579">
        <v>11</v>
      </c>
      <c r="BA1579">
        <v>11</v>
      </c>
      <c r="BB1579" t="s">
        <v>5484</v>
      </c>
      <c r="BG1579" t="e" cm="1">
        <f t="array" ref="BG1579">_xlfn.IFS(
  ISNUMBER(SEARCH("Ipad", Inventory[[#This Row],[Desc]])), "Apple")</f>
        <v>#N/A</v>
      </c>
    </row>
    <row r="1580" spans="1:59" x14ac:dyDescent="0.25">
      <c r="A1580">
        <v>126069</v>
      </c>
      <c r="B1580" t="s">
        <v>4215</v>
      </c>
      <c r="C1580" t="s">
        <v>4185</v>
      </c>
      <c r="D1580">
        <v>4</v>
      </c>
      <c r="E1580">
        <v>0</v>
      </c>
      <c r="G1580" t="s">
        <v>4216</v>
      </c>
      <c r="H1580" s="21">
        <v>45537.653443020834</v>
      </c>
      <c r="I1580" t="s">
        <v>5350</v>
      </c>
      <c r="J1580" t="s">
        <v>51</v>
      </c>
      <c r="K1580" t="b">
        <v>0</v>
      </c>
      <c r="N1580" t="s">
        <v>52</v>
      </c>
      <c r="O1580">
        <v>1.62</v>
      </c>
      <c r="Q1580">
        <v>1.62</v>
      </c>
      <c r="R1580">
        <v>4.0909000000000004</v>
      </c>
      <c r="S1580">
        <v>0</v>
      </c>
      <c r="T1580">
        <v>0</v>
      </c>
      <c r="X1580" t="s">
        <v>47</v>
      </c>
      <c r="Y1580">
        <v>18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9</v>
      </c>
      <c r="AV1580">
        <v>2</v>
      </c>
      <c r="AW1580">
        <v>4</v>
      </c>
      <c r="AX1580">
        <v>8</v>
      </c>
      <c r="AY1580">
        <v>5</v>
      </c>
      <c r="AZ1580">
        <v>2</v>
      </c>
      <c r="BA1580">
        <v>3</v>
      </c>
      <c r="BB1580" t="s">
        <v>5484</v>
      </c>
      <c r="BG1580" t="e" cm="1">
        <f t="array" ref="BG1580">_xlfn.IFS(
  ISNUMBER(SEARCH("Ipad", Inventory[[#This Row],[Desc]])), "Apple")</f>
        <v>#N/A</v>
      </c>
    </row>
    <row r="1581" spans="1:59" x14ac:dyDescent="0.25">
      <c r="A1581">
        <v>126070</v>
      </c>
      <c r="B1581" t="s">
        <v>4217</v>
      </c>
      <c r="C1581" t="s">
        <v>4185</v>
      </c>
      <c r="D1581">
        <v>4</v>
      </c>
      <c r="E1581">
        <v>0</v>
      </c>
      <c r="F1581" t="s">
        <v>4217</v>
      </c>
      <c r="G1581" t="s">
        <v>4218</v>
      </c>
      <c r="H1581" s="21">
        <v>45537.653443020834</v>
      </c>
      <c r="I1581" t="s">
        <v>5350</v>
      </c>
      <c r="J1581" t="s">
        <v>51</v>
      </c>
      <c r="K1581" t="b">
        <v>0</v>
      </c>
      <c r="N1581" t="s">
        <v>52</v>
      </c>
      <c r="O1581">
        <v>1.62</v>
      </c>
      <c r="Q1581">
        <v>1.62</v>
      </c>
      <c r="R1581">
        <v>4.0909000000000004</v>
      </c>
      <c r="S1581">
        <v>0</v>
      </c>
      <c r="T1581">
        <v>0</v>
      </c>
      <c r="X1581" t="s">
        <v>47</v>
      </c>
      <c r="Y1581">
        <v>11</v>
      </c>
      <c r="Z1581">
        <v>0</v>
      </c>
      <c r="AA1581">
        <v>50</v>
      </c>
      <c r="AB1581">
        <v>50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9</v>
      </c>
      <c r="AV1581">
        <v>11</v>
      </c>
      <c r="AW1581">
        <v>7</v>
      </c>
      <c r="AX1581">
        <v>5</v>
      </c>
      <c r="AY1581">
        <v>7</v>
      </c>
      <c r="AZ1581">
        <v>0</v>
      </c>
      <c r="BA1581">
        <v>0</v>
      </c>
      <c r="BB1581" t="s">
        <v>5484</v>
      </c>
      <c r="BG1581" t="e" cm="1">
        <f t="array" ref="BG1581">_xlfn.IFS(
  ISNUMBER(SEARCH("Ipad", Inventory[[#This Row],[Desc]])), "Apple")</f>
        <v>#N/A</v>
      </c>
    </row>
    <row r="1582" spans="1:59" x14ac:dyDescent="0.25">
      <c r="A1582">
        <v>126071</v>
      </c>
      <c r="B1582" t="s">
        <v>4219</v>
      </c>
      <c r="C1582" t="s">
        <v>4185</v>
      </c>
      <c r="D1582">
        <v>4</v>
      </c>
      <c r="E1582">
        <v>0</v>
      </c>
      <c r="F1582" t="s">
        <v>4219</v>
      </c>
      <c r="G1582" t="s">
        <v>4220</v>
      </c>
      <c r="H1582" s="21">
        <v>45537.653443020834</v>
      </c>
      <c r="I1582" t="s">
        <v>5350</v>
      </c>
      <c r="J1582" t="s">
        <v>51</v>
      </c>
      <c r="K1582" t="b">
        <v>0</v>
      </c>
      <c r="N1582" t="s">
        <v>52</v>
      </c>
      <c r="O1582">
        <v>1.62</v>
      </c>
      <c r="Q1582">
        <v>1.62</v>
      </c>
      <c r="R1582">
        <v>4.0909000000000004</v>
      </c>
      <c r="S1582">
        <v>0</v>
      </c>
      <c r="T1582">
        <v>0</v>
      </c>
      <c r="X1582" t="s">
        <v>47</v>
      </c>
      <c r="Y1582">
        <v>10</v>
      </c>
      <c r="Z1582">
        <v>0</v>
      </c>
      <c r="AA1582">
        <v>60</v>
      </c>
      <c r="AB1582">
        <v>60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10</v>
      </c>
      <c r="AV1582">
        <v>10</v>
      </c>
      <c r="AW1582">
        <v>8</v>
      </c>
      <c r="AX1582">
        <v>5</v>
      </c>
      <c r="AY1582">
        <v>6</v>
      </c>
      <c r="AZ1582">
        <v>1</v>
      </c>
      <c r="BA1582">
        <v>0</v>
      </c>
      <c r="BB1582" t="s">
        <v>5484</v>
      </c>
      <c r="BG1582" t="e" cm="1">
        <f t="array" ref="BG1582">_xlfn.IFS(
  ISNUMBER(SEARCH("Ipad", Inventory[[#This Row],[Desc]])), "Apple")</f>
        <v>#N/A</v>
      </c>
    </row>
    <row r="1583" spans="1:59" x14ac:dyDescent="0.25">
      <c r="A1583">
        <v>126072</v>
      </c>
      <c r="B1583" t="s">
        <v>4221</v>
      </c>
      <c r="C1583" t="s">
        <v>4185</v>
      </c>
      <c r="D1583">
        <v>4</v>
      </c>
      <c r="E1583">
        <v>0</v>
      </c>
      <c r="G1583" t="s">
        <v>4222</v>
      </c>
      <c r="H1583" s="21">
        <v>45537.653443020834</v>
      </c>
      <c r="I1583" t="s">
        <v>5350</v>
      </c>
      <c r="J1583" t="s">
        <v>51</v>
      </c>
      <c r="K1583" t="b">
        <v>0</v>
      </c>
      <c r="N1583" t="s">
        <v>52</v>
      </c>
      <c r="O1583">
        <v>1.62</v>
      </c>
      <c r="Q1583">
        <v>1.62</v>
      </c>
      <c r="R1583">
        <v>4.0909000000000004</v>
      </c>
      <c r="S1583">
        <v>0</v>
      </c>
      <c r="T1583">
        <v>0</v>
      </c>
      <c r="X1583" t="s">
        <v>47</v>
      </c>
      <c r="Y1583">
        <v>15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4</v>
      </c>
      <c r="AV1583">
        <v>3</v>
      </c>
      <c r="AW1583">
        <v>3</v>
      </c>
      <c r="AX1583">
        <v>9</v>
      </c>
      <c r="AY1583">
        <v>8</v>
      </c>
      <c r="AZ1583">
        <v>3</v>
      </c>
      <c r="BA1583">
        <v>6</v>
      </c>
      <c r="BB1583" t="s">
        <v>5484</v>
      </c>
      <c r="BG1583" t="e" cm="1">
        <f t="array" ref="BG1583">_xlfn.IFS(
  ISNUMBER(SEARCH("Ipad", Inventory[[#This Row],[Desc]])), "Apple")</f>
        <v>#N/A</v>
      </c>
    </row>
    <row r="1584" spans="1:59" x14ac:dyDescent="0.25">
      <c r="A1584">
        <v>126073</v>
      </c>
      <c r="B1584" t="s">
        <v>4223</v>
      </c>
      <c r="C1584" t="s">
        <v>4185</v>
      </c>
      <c r="D1584">
        <v>4</v>
      </c>
      <c r="E1584">
        <v>0</v>
      </c>
      <c r="F1584" t="s">
        <v>4224</v>
      </c>
      <c r="G1584" t="s">
        <v>4225</v>
      </c>
      <c r="H1584" s="21">
        <v>45537.653443020834</v>
      </c>
      <c r="I1584" t="s">
        <v>5350</v>
      </c>
      <c r="J1584" t="s">
        <v>51</v>
      </c>
      <c r="K1584" t="b">
        <v>0</v>
      </c>
      <c r="N1584" t="s">
        <v>52</v>
      </c>
      <c r="O1584">
        <v>1.62</v>
      </c>
      <c r="Q1584">
        <v>1.62</v>
      </c>
      <c r="R1584">
        <v>4.0909000000000004</v>
      </c>
      <c r="S1584">
        <v>0</v>
      </c>
      <c r="T1584">
        <v>0</v>
      </c>
      <c r="X1584" t="s">
        <v>47</v>
      </c>
      <c r="Y1584">
        <v>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12</v>
      </c>
      <c r="AV1584">
        <v>4</v>
      </c>
      <c r="AW1584">
        <v>5</v>
      </c>
      <c r="AX1584">
        <v>12</v>
      </c>
      <c r="AY1584">
        <v>5</v>
      </c>
      <c r="AZ1584">
        <v>1</v>
      </c>
      <c r="BA1584">
        <v>7</v>
      </c>
      <c r="BB1584" t="s">
        <v>5484</v>
      </c>
      <c r="BG1584" t="e" cm="1">
        <f t="array" ref="BG1584">_xlfn.IFS(
  ISNUMBER(SEARCH("Ipad", Inventory[[#This Row],[Desc]])), "Apple")</f>
        <v>#N/A</v>
      </c>
    </row>
    <row r="1585" spans="1:59" x14ac:dyDescent="0.25">
      <c r="A1585">
        <v>126074</v>
      </c>
      <c r="B1585" t="s">
        <v>4226</v>
      </c>
      <c r="C1585" t="s">
        <v>4185</v>
      </c>
      <c r="D1585">
        <v>4</v>
      </c>
      <c r="E1585">
        <v>0</v>
      </c>
      <c r="F1585" t="s">
        <v>4227</v>
      </c>
      <c r="G1585" t="s">
        <v>4228</v>
      </c>
      <c r="H1585" s="21">
        <v>45537.653443020834</v>
      </c>
      <c r="I1585" t="s">
        <v>5350</v>
      </c>
      <c r="J1585" t="s">
        <v>51</v>
      </c>
      <c r="K1585" t="b">
        <v>0</v>
      </c>
      <c r="N1585" t="s">
        <v>52</v>
      </c>
      <c r="O1585">
        <v>1.62</v>
      </c>
      <c r="Q1585">
        <v>1.62</v>
      </c>
      <c r="R1585">
        <v>4.0909000000000004</v>
      </c>
      <c r="S1585">
        <v>0</v>
      </c>
      <c r="T1585">
        <v>0</v>
      </c>
      <c r="X1585" t="s">
        <v>47</v>
      </c>
      <c r="Y1585">
        <v>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17</v>
      </c>
      <c r="AV1585">
        <v>4</v>
      </c>
      <c r="AW1585">
        <v>8</v>
      </c>
      <c r="AX1585">
        <v>7</v>
      </c>
      <c r="AY1585">
        <v>6</v>
      </c>
      <c r="AZ1585">
        <v>0</v>
      </c>
      <c r="BA1585">
        <v>0</v>
      </c>
      <c r="BB1585" t="s">
        <v>5484</v>
      </c>
      <c r="BG1585" t="e" cm="1">
        <f t="array" ref="BG1585">_xlfn.IFS(
  ISNUMBER(SEARCH("Ipad", Inventory[[#This Row],[Desc]])), "Apple")</f>
        <v>#N/A</v>
      </c>
    </row>
    <row r="1586" spans="1:59" x14ac:dyDescent="0.25">
      <c r="A1586">
        <v>126075</v>
      </c>
      <c r="B1586" t="s">
        <v>4229</v>
      </c>
      <c r="C1586" t="s">
        <v>4185</v>
      </c>
      <c r="D1586">
        <v>4</v>
      </c>
      <c r="E1586">
        <v>0</v>
      </c>
      <c r="F1586" t="s">
        <v>4230</v>
      </c>
      <c r="G1586" t="s">
        <v>4231</v>
      </c>
      <c r="H1586" s="21">
        <v>45537.653443020834</v>
      </c>
      <c r="I1586" t="s">
        <v>5350</v>
      </c>
      <c r="J1586" t="s">
        <v>51</v>
      </c>
      <c r="K1586" t="b">
        <v>0</v>
      </c>
      <c r="N1586" t="s">
        <v>52</v>
      </c>
      <c r="O1586">
        <v>1.62</v>
      </c>
      <c r="Q1586">
        <v>1.62</v>
      </c>
      <c r="R1586">
        <v>4.0909000000000004</v>
      </c>
      <c r="S1586">
        <v>0</v>
      </c>
      <c r="T1586">
        <v>0</v>
      </c>
      <c r="X1586" t="s">
        <v>47</v>
      </c>
      <c r="Y1586">
        <v>8</v>
      </c>
      <c r="Z1586">
        <v>0</v>
      </c>
      <c r="AA1586">
        <v>50</v>
      </c>
      <c r="AB1586">
        <v>50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21</v>
      </c>
      <c r="AV1586">
        <v>6</v>
      </c>
      <c r="AW1586">
        <v>9</v>
      </c>
      <c r="AX1586">
        <v>6</v>
      </c>
      <c r="AY1586">
        <v>0</v>
      </c>
      <c r="AZ1586">
        <v>0</v>
      </c>
      <c r="BA1586">
        <v>0</v>
      </c>
      <c r="BB1586" t="s">
        <v>5484</v>
      </c>
      <c r="BG1586" t="e" cm="1">
        <f t="array" ref="BG1586">_xlfn.IFS(
  ISNUMBER(SEARCH("Ipad", Inventory[[#This Row],[Desc]])), "Apple")</f>
        <v>#N/A</v>
      </c>
    </row>
    <row r="1587" spans="1:59" x14ac:dyDescent="0.25">
      <c r="A1587">
        <v>126092</v>
      </c>
      <c r="B1587" t="s">
        <v>4240</v>
      </c>
      <c r="C1587" t="s">
        <v>2987</v>
      </c>
      <c r="D1587">
        <v>4</v>
      </c>
      <c r="E1587">
        <v>0</v>
      </c>
      <c r="G1587" t="s">
        <v>4241</v>
      </c>
      <c r="H1587" s="21">
        <v>45539.727674386573</v>
      </c>
      <c r="I1587" t="s">
        <v>5350</v>
      </c>
      <c r="J1587" t="s">
        <v>51</v>
      </c>
      <c r="K1587" t="b">
        <v>0</v>
      </c>
      <c r="N1587" t="s">
        <v>52</v>
      </c>
      <c r="O1587">
        <v>3.81</v>
      </c>
      <c r="Q1587">
        <v>3.81</v>
      </c>
      <c r="R1587">
        <v>5.9089999999999998</v>
      </c>
      <c r="S1587">
        <v>0</v>
      </c>
      <c r="T1587">
        <v>0</v>
      </c>
      <c r="X1587" t="s">
        <v>47</v>
      </c>
      <c r="Y1587">
        <v>127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4</v>
      </c>
      <c r="AU1587">
        <v>114</v>
      </c>
      <c r="AV1587">
        <v>14</v>
      </c>
      <c r="AW1587">
        <v>16</v>
      </c>
      <c r="AX1587">
        <v>12</v>
      </c>
      <c r="AY1587">
        <v>6</v>
      </c>
      <c r="AZ1587">
        <v>3</v>
      </c>
      <c r="BA1587">
        <v>4</v>
      </c>
      <c r="BB1587" t="s">
        <v>5362</v>
      </c>
      <c r="BG1587" t="e" cm="1">
        <f t="array" ref="BG1587">_xlfn.IFS(
  ISNUMBER(SEARCH("Ipad", Inventory[[#This Row],[Desc]])), "Apple")</f>
        <v>#N/A</v>
      </c>
    </row>
    <row r="1588" spans="1:59" x14ac:dyDescent="0.25">
      <c r="A1588">
        <v>126093</v>
      </c>
      <c r="B1588" t="s">
        <v>4242</v>
      </c>
      <c r="C1588" t="s">
        <v>2987</v>
      </c>
      <c r="D1588">
        <v>4</v>
      </c>
      <c r="E1588">
        <v>0</v>
      </c>
      <c r="G1588" t="s">
        <v>4243</v>
      </c>
      <c r="H1588" s="21">
        <v>45539.727674386573</v>
      </c>
      <c r="I1588" t="s">
        <v>5350</v>
      </c>
      <c r="J1588" t="s">
        <v>51</v>
      </c>
      <c r="K1588" t="b">
        <v>0</v>
      </c>
      <c r="N1588" t="s">
        <v>52</v>
      </c>
      <c r="O1588">
        <v>3.81</v>
      </c>
      <c r="Q1588">
        <v>3.81</v>
      </c>
      <c r="R1588">
        <v>5.9089999999999998</v>
      </c>
      <c r="S1588">
        <v>0</v>
      </c>
      <c r="T1588">
        <v>0</v>
      </c>
      <c r="X1588" t="s">
        <v>47</v>
      </c>
      <c r="Y1588">
        <v>98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4</v>
      </c>
      <c r="AU1588">
        <v>116</v>
      </c>
      <c r="AV1588">
        <v>19</v>
      </c>
      <c r="AW1588">
        <v>17</v>
      </c>
      <c r="AX1588">
        <v>21</v>
      </c>
      <c r="AY1588">
        <v>6</v>
      </c>
      <c r="AZ1588">
        <v>2</v>
      </c>
      <c r="BA1588">
        <v>21</v>
      </c>
      <c r="BB1588" t="s">
        <v>5362</v>
      </c>
      <c r="BG1588" t="e" cm="1">
        <f t="array" ref="BG1588">_xlfn.IFS(
  ISNUMBER(SEARCH("Ipad", Inventory[[#This Row],[Desc]])), "Apple")</f>
        <v>#N/A</v>
      </c>
    </row>
    <row r="1589" spans="1:59" x14ac:dyDescent="0.25">
      <c r="A1589">
        <v>126094</v>
      </c>
      <c r="B1589" t="s">
        <v>4244</v>
      </c>
      <c r="C1589" t="s">
        <v>2987</v>
      </c>
      <c r="D1589">
        <v>4</v>
      </c>
      <c r="E1589">
        <v>0</v>
      </c>
      <c r="G1589" t="s">
        <v>4245</v>
      </c>
      <c r="H1589" s="21">
        <v>45539.727674571761</v>
      </c>
      <c r="I1589" t="s">
        <v>5350</v>
      </c>
      <c r="J1589" t="s">
        <v>51</v>
      </c>
      <c r="K1589" t="b">
        <v>0</v>
      </c>
      <c r="N1589" t="s">
        <v>52</v>
      </c>
      <c r="O1589">
        <v>3.81</v>
      </c>
      <c r="Q1589">
        <v>3.81</v>
      </c>
      <c r="R1589">
        <v>5.9089999999999998</v>
      </c>
      <c r="S1589">
        <v>0</v>
      </c>
      <c r="T1589">
        <v>0</v>
      </c>
      <c r="X1589" t="s">
        <v>47</v>
      </c>
      <c r="Y1589">
        <v>100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3</v>
      </c>
      <c r="AU1589">
        <v>112</v>
      </c>
      <c r="AV1589">
        <v>17</v>
      </c>
      <c r="AW1589">
        <v>15</v>
      </c>
      <c r="AX1589">
        <v>20</v>
      </c>
      <c r="AY1589">
        <v>9</v>
      </c>
      <c r="AZ1589">
        <v>8</v>
      </c>
      <c r="BA1589">
        <v>16</v>
      </c>
      <c r="BB1589" t="s">
        <v>5362</v>
      </c>
      <c r="BG1589" t="e" cm="1">
        <f t="array" ref="BG1589">_xlfn.IFS(
  ISNUMBER(SEARCH("Ipad", Inventory[[#This Row],[Desc]])), "Apple")</f>
        <v>#N/A</v>
      </c>
    </row>
    <row r="1590" spans="1:59" x14ac:dyDescent="0.25">
      <c r="A1590">
        <v>126095</v>
      </c>
      <c r="B1590" t="s">
        <v>4246</v>
      </c>
      <c r="C1590" t="s">
        <v>2987</v>
      </c>
      <c r="D1590">
        <v>4</v>
      </c>
      <c r="E1590">
        <v>0</v>
      </c>
      <c r="G1590" t="s">
        <v>4247</v>
      </c>
      <c r="H1590" s="21">
        <v>45539.727674571761</v>
      </c>
      <c r="I1590" t="s">
        <v>5350</v>
      </c>
      <c r="J1590" t="s">
        <v>51</v>
      </c>
      <c r="K1590" t="b">
        <v>0</v>
      </c>
      <c r="N1590" t="s">
        <v>52</v>
      </c>
      <c r="O1590">
        <v>3.81</v>
      </c>
      <c r="Q1590">
        <v>3.81</v>
      </c>
      <c r="R1590">
        <v>5.9089999999999998</v>
      </c>
      <c r="S1590">
        <v>0</v>
      </c>
      <c r="T1590">
        <v>0</v>
      </c>
      <c r="X1590" t="s">
        <v>47</v>
      </c>
      <c r="Y1590">
        <v>76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</v>
      </c>
      <c r="AU1590">
        <v>96</v>
      </c>
      <c r="AV1590">
        <v>5</v>
      </c>
      <c r="AW1590">
        <v>9</v>
      </c>
      <c r="AX1590">
        <v>2</v>
      </c>
      <c r="AY1590">
        <v>5</v>
      </c>
      <c r="AZ1590">
        <v>1</v>
      </c>
      <c r="BA1590">
        <v>4</v>
      </c>
      <c r="BB1590" t="s">
        <v>5362</v>
      </c>
      <c r="BG1590" t="e" cm="1">
        <f t="array" ref="BG1590">_xlfn.IFS(
  ISNUMBER(SEARCH("Ipad", Inventory[[#This Row],[Desc]])), "Apple")</f>
        <v>#N/A</v>
      </c>
    </row>
    <row r="1591" spans="1:59" x14ac:dyDescent="0.25">
      <c r="A1591">
        <v>126096</v>
      </c>
      <c r="B1591" t="s">
        <v>4248</v>
      </c>
      <c r="C1591" t="s">
        <v>2987</v>
      </c>
      <c r="D1591">
        <v>4</v>
      </c>
      <c r="E1591">
        <v>0</v>
      </c>
      <c r="G1591" t="s">
        <v>4249</v>
      </c>
      <c r="H1591" s="21">
        <v>45539.727674571761</v>
      </c>
      <c r="I1591" t="s">
        <v>5350</v>
      </c>
      <c r="J1591" t="s">
        <v>51</v>
      </c>
      <c r="K1591" t="b">
        <v>0</v>
      </c>
      <c r="N1591" t="s">
        <v>52</v>
      </c>
      <c r="O1591">
        <v>3.81</v>
      </c>
      <c r="Q1591">
        <v>3.81</v>
      </c>
      <c r="R1591">
        <v>5.9089999999999998</v>
      </c>
      <c r="S1591">
        <v>0</v>
      </c>
      <c r="T1591">
        <v>0</v>
      </c>
      <c r="X1591" t="s">
        <v>47</v>
      </c>
      <c r="Y1591">
        <v>41</v>
      </c>
      <c r="Z1591">
        <v>0</v>
      </c>
      <c r="AA1591">
        <v>50</v>
      </c>
      <c r="AB1591">
        <v>50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</v>
      </c>
      <c r="AU1591">
        <v>96</v>
      </c>
      <c r="AV1591">
        <v>4</v>
      </c>
      <c r="AW1591">
        <v>15</v>
      </c>
      <c r="AX1591">
        <v>18</v>
      </c>
      <c r="AY1591">
        <v>14</v>
      </c>
      <c r="AZ1591">
        <v>7</v>
      </c>
      <c r="BA1591">
        <v>3</v>
      </c>
      <c r="BB1591" t="s">
        <v>5362</v>
      </c>
      <c r="BG1591" t="e" cm="1">
        <f t="array" ref="BG1591">_xlfn.IFS(
  ISNUMBER(SEARCH("Ipad", Inventory[[#This Row],[Desc]])), "Apple")</f>
        <v>#N/A</v>
      </c>
    </row>
    <row r="1592" spans="1:59" x14ac:dyDescent="0.25">
      <c r="A1592">
        <v>126097</v>
      </c>
      <c r="B1592" t="s">
        <v>4250</v>
      </c>
      <c r="C1592" t="s">
        <v>2987</v>
      </c>
      <c r="D1592">
        <v>4</v>
      </c>
      <c r="E1592">
        <v>0</v>
      </c>
      <c r="G1592" t="s">
        <v>4251</v>
      </c>
      <c r="H1592" s="21">
        <v>45539.727674571761</v>
      </c>
      <c r="I1592" t="s">
        <v>5350</v>
      </c>
      <c r="J1592" t="s">
        <v>51</v>
      </c>
      <c r="K1592" t="b">
        <v>0</v>
      </c>
      <c r="N1592" t="s">
        <v>52</v>
      </c>
      <c r="O1592">
        <v>3.81</v>
      </c>
      <c r="Q1592">
        <v>3.81</v>
      </c>
      <c r="R1592">
        <v>5.9089999999999998</v>
      </c>
      <c r="S1592">
        <v>0</v>
      </c>
      <c r="T1592">
        <v>0</v>
      </c>
      <c r="X1592" t="s">
        <v>47</v>
      </c>
      <c r="Y1592">
        <v>47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98</v>
      </c>
      <c r="AV1592">
        <v>12</v>
      </c>
      <c r="AW1592">
        <v>12</v>
      </c>
      <c r="AX1592">
        <v>10</v>
      </c>
      <c r="AY1592">
        <v>9</v>
      </c>
      <c r="AZ1592">
        <v>9</v>
      </c>
      <c r="BA1592">
        <v>2</v>
      </c>
      <c r="BB1592" t="s">
        <v>5362</v>
      </c>
      <c r="BG1592" t="e" cm="1">
        <f t="array" ref="BG1592">_xlfn.IFS(
  ISNUMBER(SEARCH("Ipad", Inventory[[#This Row],[Desc]])), "Apple")</f>
        <v>#N/A</v>
      </c>
    </row>
    <row r="1593" spans="1:59" x14ac:dyDescent="0.25">
      <c r="A1593">
        <v>126098</v>
      </c>
      <c r="B1593" t="s">
        <v>4252</v>
      </c>
      <c r="C1593" t="s">
        <v>2987</v>
      </c>
      <c r="D1593">
        <v>4</v>
      </c>
      <c r="E1593">
        <v>0</v>
      </c>
      <c r="G1593" t="s">
        <v>4253</v>
      </c>
      <c r="H1593" s="21">
        <v>45539.727674571761</v>
      </c>
      <c r="I1593" t="s">
        <v>5350</v>
      </c>
      <c r="J1593" t="s">
        <v>51</v>
      </c>
      <c r="K1593" t="b">
        <v>0</v>
      </c>
      <c r="N1593" t="s">
        <v>52</v>
      </c>
      <c r="O1593">
        <v>3.81</v>
      </c>
      <c r="Q1593">
        <v>3.81</v>
      </c>
      <c r="R1593">
        <v>5.9089999999999998</v>
      </c>
      <c r="S1593">
        <v>0</v>
      </c>
      <c r="T1593">
        <v>0</v>
      </c>
      <c r="X1593" t="s">
        <v>47</v>
      </c>
      <c r="Y1593">
        <v>185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</v>
      </c>
      <c r="AU1593">
        <v>92</v>
      </c>
      <c r="AV1593">
        <v>4</v>
      </c>
      <c r="AW1593">
        <v>4</v>
      </c>
      <c r="AX1593">
        <v>6</v>
      </c>
      <c r="AY1593">
        <v>3</v>
      </c>
      <c r="AZ1593">
        <v>1</v>
      </c>
      <c r="BA1593">
        <v>3</v>
      </c>
      <c r="BB1593" t="s">
        <v>5362</v>
      </c>
      <c r="BG1593" t="e" cm="1">
        <f t="array" ref="BG1593">_xlfn.IFS(
  ISNUMBER(SEARCH("Ipad", Inventory[[#This Row],[Desc]])), "Apple")</f>
        <v>#N/A</v>
      </c>
    </row>
    <row r="1594" spans="1:59" x14ac:dyDescent="0.25">
      <c r="A1594">
        <v>126099</v>
      </c>
      <c r="B1594" t="s">
        <v>4254</v>
      </c>
      <c r="C1594" t="s">
        <v>2987</v>
      </c>
      <c r="D1594">
        <v>4</v>
      </c>
      <c r="E1594">
        <v>0</v>
      </c>
      <c r="G1594" t="s">
        <v>4255</v>
      </c>
      <c r="H1594" s="21">
        <v>45539.727674571761</v>
      </c>
      <c r="I1594" t="s">
        <v>5350</v>
      </c>
      <c r="J1594" t="s">
        <v>51</v>
      </c>
      <c r="K1594" t="b">
        <v>0</v>
      </c>
      <c r="N1594" t="s">
        <v>52</v>
      </c>
      <c r="O1594">
        <v>3.81</v>
      </c>
      <c r="Q1594">
        <v>3.81</v>
      </c>
      <c r="R1594">
        <v>5.9089999999999998</v>
      </c>
      <c r="S1594">
        <v>0</v>
      </c>
      <c r="T1594">
        <v>0</v>
      </c>
      <c r="X1594" t="s">
        <v>47</v>
      </c>
      <c r="Y1594">
        <v>182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</v>
      </c>
      <c r="AU1594">
        <v>91</v>
      </c>
      <c r="AV1594">
        <v>7</v>
      </c>
      <c r="AW1594">
        <v>2</v>
      </c>
      <c r="AX1594">
        <v>6</v>
      </c>
      <c r="AY1594">
        <v>3</v>
      </c>
      <c r="AZ1594">
        <v>5</v>
      </c>
      <c r="BA1594">
        <v>3</v>
      </c>
      <c r="BB1594" t="s">
        <v>5362</v>
      </c>
      <c r="BG1594" t="e" cm="1">
        <f t="array" ref="BG1594">_xlfn.IFS(
  ISNUMBER(SEARCH("Ipad", Inventory[[#This Row],[Desc]])), "Apple")</f>
        <v>#N/A</v>
      </c>
    </row>
    <row r="1595" spans="1:59" x14ac:dyDescent="0.25">
      <c r="A1595">
        <v>126100</v>
      </c>
      <c r="B1595" t="s">
        <v>4256</v>
      </c>
      <c r="C1595" t="s">
        <v>2987</v>
      </c>
      <c r="D1595">
        <v>4</v>
      </c>
      <c r="E1595">
        <v>0</v>
      </c>
      <c r="G1595" t="s">
        <v>4257</v>
      </c>
      <c r="H1595" s="21">
        <v>45539.727674571761</v>
      </c>
      <c r="I1595" t="s">
        <v>5350</v>
      </c>
      <c r="J1595" t="s">
        <v>51</v>
      </c>
      <c r="K1595" t="b">
        <v>0</v>
      </c>
      <c r="N1595" t="s">
        <v>52</v>
      </c>
      <c r="O1595">
        <v>3.81</v>
      </c>
      <c r="Q1595">
        <v>3.81</v>
      </c>
      <c r="R1595">
        <v>5.9089999999999998</v>
      </c>
      <c r="S1595">
        <v>0</v>
      </c>
      <c r="T1595">
        <v>0</v>
      </c>
      <c r="X1595" t="s">
        <v>47</v>
      </c>
      <c r="Y1595">
        <v>179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</v>
      </c>
      <c r="AU1595">
        <v>92</v>
      </c>
      <c r="AV1595">
        <v>6</v>
      </c>
      <c r="AW1595">
        <v>8</v>
      </c>
      <c r="AX1595">
        <v>2</v>
      </c>
      <c r="AY1595">
        <v>7</v>
      </c>
      <c r="AZ1595">
        <v>3</v>
      </c>
      <c r="BA1595">
        <v>1</v>
      </c>
      <c r="BB1595" t="s">
        <v>5362</v>
      </c>
      <c r="BG1595" t="e" cm="1">
        <f t="array" ref="BG1595">_xlfn.IFS(
  ISNUMBER(SEARCH("Ipad", Inventory[[#This Row],[Desc]])), "Apple")</f>
        <v>#N/A</v>
      </c>
    </row>
    <row r="1596" spans="1:59" x14ac:dyDescent="0.25">
      <c r="A1596">
        <v>126101</v>
      </c>
      <c r="B1596" t="s">
        <v>4258</v>
      </c>
      <c r="C1596" t="s">
        <v>2987</v>
      </c>
      <c r="D1596">
        <v>4</v>
      </c>
      <c r="E1596">
        <v>0</v>
      </c>
      <c r="G1596" t="s">
        <v>4259</v>
      </c>
      <c r="H1596" s="21">
        <v>45539.727674571761</v>
      </c>
      <c r="I1596" t="s">
        <v>5350</v>
      </c>
      <c r="J1596" t="s">
        <v>51</v>
      </c>
      <c r="K1596" t="b">
        <v>0</v>
      </c>
      <c r="N1596" t="s">
        <v>52</v>
      </c>
      <c r="O1596">
        <v>3.81</v>
      </c>
      <c r="Q1596">
        <v>3.81</v>
      </c>
      <c r="R1596">
        <v>5.9089999999999998</v>
      </c>
      <c r="S1596">
        <v>0</v>
      </c>
      <c r="T1596">
        <v>0</v>
      </c>
      <c r="X1596" t="s">
        <v>47</v>
      </c>
      <c r="Y1596">
        <v>171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2</v>
      </c>
      <c r="AU1596">
        <v>107</v>
      </c>
      <c r="AV1596">
        <v>1</v>
      </c>
      <c r="AW1596">
        <v>3</v>
      </c>
      <c r="AX1596">
        <v>9</v>
      </c>
      <c r="AY1596">
        <v>4</v>
      </c>
      <c r="AZ1596">
        <v>1</v>
      </c>
      <c r="BA1596">
        <v>2</v>
      </c>
      <c r="BB1596" t="s">
        <v>5362</v>
      </c>
      <c r="BG1596" t="e" cm="1">
        <f t="array" ref="BG1596">_xlfn.IFS(
  ISNUMBER(SEARCH("Ipad", Inventory[[#This Row],[Desc]])), "Apple")</f>
        <v>#N/A</v>
      </c>
    </row>
    <row r="1597" spans="1:59" x14ac:dyDescent="0.25">
      <c r="A1597">
        <v>126102</v>
      </c>
      <c r="B1597" t="s">
        <v>4260</v>
      </c>
      <c r="C1597" t="s">
        <v>2987</v>
      </c>
      <c r="D1597">
        <v>4</v>
      </c>
      <c r="E1597">
        <v>0</v>
      </c>
      <c r="G1597" t="s">
        <v>4261</v>
      </c>
      <c r="H1597" s="21">
        <v>45539.727674571761</v>
      </c>
      <c r="I1597" t="s">
        <v>5350</v>
      </c>
      <c r="J1597" t="s">
        <v>51</v>
      </c>
      <c r="K1597" t="b">
        <v>0</v>
      </c>
      <c r="N1597" t="s">
        <v>52</v>
      </c>
      <c r="O1597">
        <v>3.81</v>
      </c>
      <c r="Q1597">
        <v>3.81</v>
      </c>
      <c r="R1597">
        <v>5.9089999999999998</v>
      </c>
      <c r="S1597">
        <v>0</v>
      </c>
      <c r="T1597">
        <v>0</v>
      </c>
      <c r="X1597" t="s">
        <v>47</v>
      </c>
      <c r="Y1597">
        <v>147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</v>
      </c>
      <c r="AU1597">
        <v>111</v>
      </c>
      <c r="AV1597">
        <v>2</v>
      </c>
      <c r="AW1597">
        <v>6</v>
      </c>
      <c r="AX1597">
        <v>15</v>
      </c>
      <c r="AY1597">
        <v>7</v>
      </c>
      <c r="AZ1597">
        <v>2</v>
      </c>
      <c r="BA1597">
        <v>8</v>
      </c>
      <c r="BB1597" t="s">
        <v>5362</v>
      </c>
      <c r="BG1597" t="e" cm="1">
        <f t="array" ref="BG1597">_xlfn.IFS(
  ISNUMBER(SEARCH("Ipad", Inventory[[#This Row],[Desc]])), "Apple")</f>
        <v>#N/A</v>
      </c>
    </row>
    <row r="1598" spans="1:59" x14ac:dyDescent="0.25">
      <c r="A1598">
        <v>126103</v>
      </c>
      <c r="B1598" t="s">
        <v>4262</v>
      </c>
      <c r="C1598" t="s">
        <v>2987</v>
      </c>
      <c r="D1598">
        <v>4</v>
      </c>
      <c r="E1598">
        <v>0</v>
      </c>
      <c r="G1598" t="s">
        <v>4263</v>
      </c>
      <c r="H1598" s="21">
        <v>45539.727674571761</v>
      </c>
      <c r="I1598" t="s">
        <v>5350</v>
      </c>
      <c r="J1598" t="s">
        <v>51</v>
      </c>
      <c r="K1598" t="b">
        <v>0</v>
      </c>
      <c r="N1598" t="s">
        <v>52</v>
      </c>
      <c r="O1598">
        <v>3.81</v>
      </c>
      <c r="Q1598">
        <v>3.81</v>
      </c>
      <c r="R1598">
        <v>5.9089999999999998</v>
      </c>
      <c r="S1598">
        <v>0</v>
      </c>
      <c r="T1598">
        <v>0</v>
      </c>
      <c r="X1598" t="s">
        <v>47</v>
      </c>
      <c r="Y1598">
        <v>144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</v>
      </c>
      <c r="AU1598">
        <v>109</v>
      </c>
      <c r="AV1598">
        <v>5</v>
      </c>
      <c r="AW1598">
        <v>5</v>
      </c>
      <c r="AX1598">
        <v>15</v>
      </c>
      <c r="AY1598">
        <v>10</v>
      </c>
      <c r="AZ1598">
        <v>5</v>
      </c>
      <c r="BA1598">
        <v>6</v>
      </c>
      <c r="BB1598" t="s">
        <v>5362</v>
      </c>
      <c r="BG1598" t="e" cm="1">
        <f t="array" ref="BG1598">_xlfn.IFS(
  ISNUMBER(SEARCH("Ipad", Inventory[[#This Row],[Desc]])), "Apple")</f>
        <v>#N/A</v>
      </c>
    </row>
    <row r="1599" spans="1:59" x14ac:dyDescent="0.25">
      <c r="A1599">
        <v>126104</v>
      </c>
      <c r="B1599" t="s">
        <v>4264</v>
      </c>
      <c r="C1599" t="s">
        <v>3302</v>
      </c>
      <c r="D1599">
        <v>0</v>
      </c>
      <c r="E1599">
        <v>0</v>
      </c>
      <c r="G1599" t="s">
        <v>4265</v>
      </c>
      <c r="H1599" s="21">
        <v>45544.513909641202</v>
      </c>
      <c r="I1599" t="s">
        <v>5350</v>
      </c>
      <c r="J1599" t="s">
        <v>51</v>
      </c>
      <c r="K1599" t="b">
        <v>0</v>
      </c>
      <c r="N1599" t="s">
        <v>52</v>
      </c>
      <c r="O1599">
        <v>3.07</v>
      </c>
      <c r="Q1599">
        <v>3.07</v>
      </c>
      <c r="R1599">
        <v>5</v>
      </c>
      <c r="S1599">
        <v>0</v>
      </c>
      <c r="T1599">
        <v>0</v>
      </c>
      <c r="X1599" t="s">
        <v>47</v>
      </c>
      <c r="Y1599">
        <v>159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4</v>
      </c>
      <c r="AU1599">
        <v>113</v>
      </c>
      <c r="AV1599">
        <v>1</v>
      </c>
      <c r="AW1599">
        <v>2</v>
      </c>
      <c r="AX1599">
        <v>11</v>
      </c>
      <c r="AY1599">
        <v>3</v>
      </c>
      <c r="AZ1599">
        <v>4</v>
      </c>
      <c r="BA1599">
        <v>6</v>
      </c>
      <c r="BB1599" t="s">
        <v>5362</v>
      </c>
      <c r="BG1599" t="e" cm="1">
        <f t="array" ref="BG1599">_xlfn.IFS(
  ISNUMBER(SEARCH("Ipad", Inventory[[#This Row],[Desc]])), "Apple")</f>
        <v>#N/A</v>
      </c>
    </row>
    <row r="1600" spans="1:59" x14ac:dyDescent="0.25">
      <c r="A1600">
        <v>126105</v>
      </c>
      <c r="B1600" t="s">
        <v>4266</v>
      </c>
      <c r="C1600" t="s">
        <v>3302</v>
      </c>
      <c r="D1600">
        <v>0</v>
      </c>
      <c r="E1600">
        <v>0</v>
      </c>
      <c r="G1600" t="s">
        <v>4267</v>
      </c>
      <c r="H1600" s="21">
        <v>45544.513909641202</v>
      </c>
      <c r="I1600" t="s">
        <v>5350</v>
      </c>
      <c r="J1600" t="s">
        <v>51</v>
      </c>
      <c r="K1600" t="b">
        <v>0</v>
      </c>
      <c r="N1600" t="s">
        <v>52</v>
      </c>
      <c r="O1600">
        <v>3.07</v>
      </c>
      <c r="Q1600">
        <v>3.07</v>
      </c>
      <c r="R1600">
        <v>5</v>
      </c>
      <c r="S1600">
        <v>0</v>
      </c>
      <c r="T1600">
        <v>0</v>
      </c>
      <c r="X1600" t="s">
        <v>47</v>
      </c>
      <c r="Y1600">
        <v>164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</v>
      </c>
      <c r="AU1600">
        <v>110</v>
      </c>
      <c r="AV1600">
        <v>2</v>
      </c>
      <c r="AW1600">
        <v>2</v>
      </c>
      <c r="AX1600">
        <v>7</v>
      </c>
      <c r="AY1600">
        <v>7</v>
      </c>
      <c r="AZ1600">
        <v>4</v>
      </c>
      <c r="BA1600">
        <v>0</v>
      </c>
      <c r="BB1600" t="s">
        <v>5362</v>
      </c>
      <c r="BG1600" t="e" cm="1">
        <f t="array" ref="BG1600">_xlfn.IFS(
  ISNUMBER(SEARCH("Ipad", Inventory[[#This Row],[Desc]])), "Apple")</f>
        <v>#N/A</v>
      </c>
    </row>
    <row r="1601" spans="1:59" x14ac:dyDescent="0.25">
      <c r="A1601">
        <v>126106</v>
      </c>
      <c r="B1601" t="s">
        <v>4268</v>
      </c>
      <c r="C1601" t="s">
        <v>3302</v>
      </c>
      <c r="D1601">
        <v>0</v>
      </c>
      <c r="E1601">
        <v>0</v>
      </c>
      <c r="G1601" t="s">
        <v>4269</v>
      </c>
      <c r="H1601" s="21">
        <v>45544.513909641202</v>
      </c>
      <c r="I1601" t="s">
        <v>5350</v>
      </c>
      <c r="J1601" t="s">
        <v>51</v>
      </c>
      <c r="K1601" t="b">
        <v>0</v>
      </c>
      <c r="N1601" t="s">
        <v>52</v>
      </c>
      <c r="O1601">
        <v>3.07</v>
      </c>
      <c r="Q1601">
        <v>3.07</v>
      </c>
      <c r="R1601">
        <v>5</v>
      </c>
      <c r="S1601">
        <v>0</v>
      </c>
      <c r="T1601">
        <v>0</v>
      </c>
      <c r="X1601" t="s">
        <v>47</v>
      </c>
      <c r="Y1601">
        <v>142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4</v>
      </c>
      <c r="AU1601">
        <v>110</v>
      </c>
      <c r="AV1601">
        <v>6</v>
      </c>
      <c r="AW1601">
        <v>7</v>
      </c>
      <c r="AX1601">
        <v>12</v>
      </c>
      <c r="AY1601">
        <v>4</v>
      </c>
      <c r="AZ1601">
        <v>9</v>
      </c>
      <c r="BA1601">
        <v>10</v>
      </c>
      <c r="BB1601" t="s">
        <v>5362</v>
      </c>
      <c r="BG1601" t="e" cm="1">
        <f t="array" ref="BG1601">_xlfn.IFS(
  ISNUMBER(SEARCH("Ipad", Inventory[[#This Row],[Desc]])), "Apple")</f>
        <v>#N/A</v>
      </c>
    </row>
    <row r="1602" spans="1:59" x14ac:dyDescent="0.25">
      <c r="A1602">
        <v>126107</v>
      </c>
      <c r="B1602" t="s">
        <v>4270</v>
      </c>
      <c r="C1602" t="s">
        <v>3302</v>
      </c>
      <c r="D1602">
        <v>0</v>
      </c>
      <c r="E1602">
        <v>0</v>
      </c>
      <c r="G1602" t="s">
        <v>4271</v>
      </c>
      <c r="H1602" s="21">
        <v>45544.513909641202</v>
      </c>
      <c r="I1602" t="s">
        <v>5350</v>
      </c>
      <c r="J1602" t="s">
        <v>51</v>
      </c>
      <c r="K1602" t="b">
        <v>0</v>
      </c>
      <c r="N1602" t="s">
        <v>52</v>
      </c>
      <c r="O1602">
        <v>3.07</v>
      </c>
      <c r="Q1602">
        <v>3.07</v>
      </c>
      <c r="R1602">
        <v>5</v>
      </c>
      <c r="S1602">
        <v>0</v>
      </c>
      <c r="T1602">
        <v>0</v>
      </c>
      <c r="X1602" t="s">
        <v>47</v>
      </c>
      <c r="Y1602">
        <v>86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</v>
      </c>
      <c r="AU1602">
        <v>93</v>
      </c>
      <c r="AV1602">
        <v>4</v>
      </c>
      <c r="AW1602">
        <v>4</v>
      </c>
      <c r="AX1602">
        <v>3</v>
      </c>
      <c r="AY1602">
        <v>5</v>
      </c>
      <c r="AZ1602">
        <v>2</v>
      </c>
      <c r="BA1602">
        <v>3</v>
      </c>
      <c r="BB1602" t="s">
        <v>5362</v>
      </c>
      <c r="BG1602" t="e" cm="1">
        <f t="array" ref="BG1602">_xlfn.IFS(
  ISNUMBER(SEARCH("Ipad", Inventory[[#This Row],[Desc]])), "Apple")</f>
        <v>#N/A</v>
      </c>
    </row>
    <row r="1603" spans="1:59" x14ac:dyDescent="0.25">
      <c r="A1603">
        <v>126108</v>
      </c>
      <c r="B1603" t="s">
        <v>4272</v>
      </c>
      <c r="C1603" t="s">
        <v>3302</v>
      </c>
      <c r="D1603">
        <v>0</v>
      </c>
      <c r="E1603">
        <v>0</v>
      </c>
      <c r="G1603" t="s">
        <v>4273</v>
      </c>
      <c r="H1603" s="21">
        <v>45544.513909641202</v>
      </c>
      <c r="I1603" t="s">
        <v>5350</v>
      </c>
      <c r="J1603" t="s">
        <v>51</v>
      </c>
      <c r="K1603" t="b">
        <v>0</v>
      </c>
      <c r="N1603" t="s">
        <v>52</v>
      </c>
      <c r="O1603">
        <v>3.07</v>
      </c>
      <c r="Q1603">
        <v>3.07</v>
      </c>
      <c r="R1603">
        <v>5</v>
      </c>
      <c r="S1603">
        <v>0</v>
      </c>
      <c r="T1603">
        <v>0</v>
      </c>
      <c r="X1603" t="s">
        <v>47</v>
      </c>
      <c r="Y1603">
        <v>89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</v>
      </c>
      <c r="AU1603">
        <v>89</v>
      </c>
      <c r="AV1603">
        <v>2</v>
      </c>
      <c r="AW1603">
        <v>2</v>
      </c>
      <c r="AX1603">
        <v>3</v>
      </c>
      <c r="AY1603">
        <v>5</v>
      </c>
      <c r="AZ1603">
        <v>2</v>
      </c>
      <c r="BA1603">
        <v>6</v>
      </c>
      <c r="BB1603" t="s">
        <v>5362</v>
      </c>
      <c r="BG1603" t="e" cm="1">
        <f t="array" ref="BG1603">_xlfn.IFS(
  ISNUMBER(SEARCH("Ipad", Inventory[[#This Row],[Desc]])), "Apple")</f>
        <v>#N/A</v>
      </c>
    </row>
    <row r="1604" spans="1:59" x14ac:dyDescent="0.25">
      <c r="A1604">
        <v>126109</v>
      </c>
      <c r="B1604" t="s">
        <v>4274</v>
      </c>
      <c r="C1604" t="s">
        <v>3302</v>
      </c>
      <c r="D1604">
        <v>4</v>
      </c>
      <c r="E1604">
        <v>0</v>
      </c>
      <c r="F1604" t="s">
        <v>4275</v>
      </c>
      <c r="G1604" t="s">
        <v>4276</v>
      </c>
      <c r="H1604" s="21">
        <v>45544.513909641202</v>
      </c>
      <c r="I1604" t="s">
        <v>5350</v>
      </c>
      <c r="J1604" t="s">
        <v>51</v>
      </c>
      <c r="K1604" t="b">
        <v>0</v>
      </c>
      <c r="N1604" t="s">
        <v>52</v>
      </c>
      <c r="O1604">
        <v>3.07</v>
      </c>
      <c r="Q1604">
        <v>3.07</v>
      </c>
      <c r="R1604">
        <v>5</v>
      </c>
      <c r="S1604">
        <v>0</v>
      </c>
      <c r="T1604">
        <v>0</v>
      </c>
      <c r="X1604" t="s">
        <v>47</v>
      </c>
      <c r="Y1604">
        <v>91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</v>
      </c>
      <c r="AU1604">
        <v>91</v>
      </c>
      <c r="AV1604">
        <v>5</v>
      </c>
      <c r="AW1604">
        <v>3</v>
      </c>
      <c r="AX1604">
        <v>4</v>
      </c>
      <c r="AY1604">
        <v>1</v>
      </c>
      <c r="AZ1604">
        <v>0</v>
      </c>
      <c r="BA1604">
        <v>3</v>
      </c>
      <c r="BB1604" t="s">
        <v>5362</v>
      </c>
      <c r="BG1604" t="e" cm="1">
        <f t="array" ref="BG1604">_xlfn.IFS(
  ISNUMBER(SEARCH("Ipad", Inventory[[#This Row],[Desc]])), "Apple")</f>
        <v>#N/A</v>
      </c>
    </row>
    <row r="1605" spans="1:59" x14ac:dyDescent="0.25">
      <c r="A1605">
        <v>126110</v>
      </c>
      <c r="B1605" t="s">
        <v>4277</v>
      </c>
      <c r="C1605" t="s">
        <v>3302</v>
      </c>
      <c r="D1605">
        <v>4</v>
      </c>
      <c r="E1605">
        <v>0</v>
      </c>
      <c r="G1605" t="s">
        <v>4278</v>
      </c>
      <c r="H1605" s="21">
        <v>45544.513909641202</v>
      </c>
      <c r="I1605" t="s">
        <v>5350</v>
      </c>
      <c r="J1605" t="s">
        <v>51</v>
      </c>
      <c r="K1605" t="b">
        <v>0</v>
      </c>
      <c r="N1605" t="s">
        <v>52</v>
      </c>
      <c r="O1605">
        <v>3.07</v>
      </c>
      <c r="Q1605">
        <v>3.07</v>
      </c>
      <c r="R1605">
        <v>5</v>
      </c>
      <c r="S1605">
        <v>0</v>
      </c>
      <c r="T1605">
        <v>0</v>
      </c>
      <c r="X1605" t="s">
        <v>47</v>
      </c>
      <c r="Y1605">
        <v>168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</v>
      </c>
      <c r="AU1605">
        <v>93</v>
      </c>
      <c r="AV1605">
        <v>5</v>
      </c>
      <c r="AW1605">
        <v>8</v>
      </c>
      <c r="AX1605">
        <v>13</v>
      </c>
      <c r="AY1605">
        <v>8</v>
      </c>
      <c r="AZ1605">
        <v>1</v>
      </c>
      <c r="BA1605">
        <v>3</v>
      </c>
      <c r="BB1605" t="s">
        <v>5362</v>
      </c>
      <c r="BG1605" t="e" cm="1">
        <f t="array" ref="BG1605">_xlfn.IFS(
  ISNUMBER(SEARCH("Ipad", Inventory[[#This Row],[Desc]])), "Apple")</f>
        <v>#N/A</v>
      </c>
    </row>
    <row r="1606" spans="1:59" x14ac:dyDescent="0.25">
      <c r="A1606">
        <v>126111</v>
      </c>
      <c r="B1606" t="s">
        <v>4279</v>
      </c>
      <c r="C1606" t="s">
        <v>3302</v>
      </c>
      <c r="D1606">
        <v>4</v>
      </c>
      <c r="E1606">
        <v>0</v>
      </c>
      <c r="F1606" t="s">
        <v>4280</v>
      </c>
      <c r="G1606" t="s">
        <v>4281</v>
      </c>
      <c r="H1606" s="21">
        <v>45544.513909641202</v>
      </c>
      <c r="I1606" t="s">
        <v>5350</v>
      </c>
      <c r="J1606" t="s">
        <v>51</v>
      </c>
      <c r="K1606" t="b">
        <v>0</v>
      </c>
      <c r="N1606" t="s">
        <v>52</v>
      </c>
      <c r="O1606">
        <v>3.07</v>
      </c>
      <c r="Q1606">
        <v>3.07</v>
      </c>
      <c r="R1606">
        <v>5</v>
      </c>
      <c r="S1606">
        <v>0</v>
      </c>
      <c r="T1606">
        <v>0</v>
      </c>
      <c r="X1606" t="s">
        <v>47</v>
      </c>
      <c r="Y1606">
        <v>164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</v>
      </c>
      <c r="AU1606">
        <v>93</v>
      </c>
      <c r="AV1606">
        <v>5</v>
      </c>
      <c r="AW1606">
        <v>7</v>
      </c>
      <c r="AX1606">
        <v>12</v>
      </c>
      <c r="AY1606">
        <v>7</v>
      </c>
      <c r="AZ1606">
        <v>6</v>
      </c>
      <c r="BA1606">
        <v>3</v>
      </c>
      <c r="BB1606" t="s">
        <v>5362</v>
      </c>
      <c r="BG1606" t="e" cm="1">
        <f t="array" ref="BG1606">_xlfn.IFS(
  ISNUMBER(SEARCH("Ipad", Inventory[[#This Row],[Desc]])), "Apple")</f>
        <v>#N/A</v>
      </c>
    </row>
    <row r="1607" spans="1:59" x14ac:dyDescent="0.25">
      <c r="A1607">
        <v>126112</v>
      </c>
      <c r="B1607" t="s">
        <v>4282</v>
      </c>
      <c r="C1607" t="s">
        <v>3302</v>
      </c>
      <c r="D1607">
        <v>4</v>
      </c>
      <c r="E1607">
        <v>0</v>
      </c>
      <c r="F1607" t="s">
        <v>4283</v>
      </c>
      <c r="G1607" t="s">
        <v>4284</v>
      </c>
      <c r="H1607" s="21">
        <v>45544.513909641202</v>
      </c>
      <c r="I1607" t="s">
        <v>5350</v>
      </c>
      <c r="J1607" t="s">
        <v>51</v>
      </c>
      <c r="K1607" t="b">
        <v>0</v>
      </c>
      <c r="N1607" t="s">
        <v>52</v>
      </c>
      <c r="O1607">
        <v>3.07</v>
      </c>
      <c r="Q1607">
        <v>3.07</v>
      </c>
      <c r="R1607">
        <v>5</v>
      </c>
      <c r="S1607">
        <v>0</v>
      </c>
      <c r="T1607">
        <v>0</v>
      </c>
      <c r="X1607" t="s">
        <v>47</v>
      </c>
      <c r="Y1607">
        <v>161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</v>
      </c>
      <c r="AU1607">
        <v>96</v>
      </c>
      <c r="AV1607">
        <v>13</v>
      </c>
      <c r="AW1607">
        <v>7</v>
      </c>
      <c r="AX1607">
        <v>9</v>
      </c>
      <c r="AY1607">
        <v>6</v>
      </c>
      <c r="AZ1607">
        <v>5</v>
      </c>
      <c r="BA1607">
        <v>0</v>
      </c>
      <c r="BB1607" t="s">
        <v>5362</v>
      </c>
      <c r="BG1607" t="e" cm="1">
        <f t="array" ref="BG1607">_xlfn.IFS(
  ISNUMBER(SEARCH("Ipad", Inventory[[#This Row],[Desc]])), "Apple")</f>
        <v>#N/A</v>
      </c>
    </row>
    <row r="1608" spans="1:59" x14ac:dyDescent="0.25">
      <c r="A1608">
        <v>126113</v>
      </c>
      <c r="B1608" t="s">
        <v>4285</v>
      </c>
      <c r="C1608" t="s">
        <v>3302</v>
      </c>
      <c r="D1608">
        <v>0</v>
      </c>
      <c r="E1608">
        <v>0</v>
      </c>
      <c r="G1608" t="s">
        <v>4286</v>
      </c>
      <c r="H1608" s="21">
        <v>45544.513909641202</v>
      </c>
      <c r="I1608" t="s">
        <v>5350</v>
      </c>
      <c r="J1608" t="s">
        <v>51</v>
      </c>
      <c r="K1608" t="b">
        <v>0</v>
      </c>
      <c r="N1608" t="s">
        <v>52</v>
      </c>
      <c r="O1608">
        <v>3.07</v>
      </c>
      <c r="Q1608">
        <v>3.07</v>
      </c>
      <c r="R1608">
        <v>5</v>
      </c>
      <c r="S1608">
        <v>0</v>
      </c>
      <c r="T1608">
        <v>0</v>
      </c>
      <c r="X1608" t="s">
        <v>47</v>
      </c>
      <c r="Y1608">
        <v>126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</v>
      </c>
      <c r="AU1608">
        <v>113</v>
      </c>
      <c r="AV1608">
        <v>14</v>
      </c>
      <c r="AW1608">
        <v>11</v>
      </c>
      <c r="AX1608">
        <v>17</v>
      </c>
      <c r="AY1608">
        <v>7</v>
      </c>
      <c r="AZ1608">
        <v>8</v>
      </c>
      <c r="BA1608">
        <v>3</v>
      </c>
      <c r="BB1608" t="s">
        <v>5362</v>
      </c>
      <c r="BG1608" t="e" cm="1">
        <f t="array" ref="BG1608">_xlfn.IFS(
  ISNUMBER(SEARCH("Ipad", Inventory[[#This Row],[Desc]])), "Apple")</f>
        <v>#N/A</v>
      </c>
    </row>
    <row r="1609" spans="1:59" x14ac:dyDescent="0.25">
      <c r="A1609">
        <v>126114</v>
      </c>
      <c r="B1609" t="s">
        <v>4287</v>
      </c>
      <c r="C1609" t="s">
        <v>3302</v>
      </c>
      <c r="D1609">
        <v>4</v>
      </c>
      <c r="E1609">
        <v>0</v>
      </c>
      <c r="F1609" t="s">
        <v>4288</v>
      </c>
      <c r="G1609" t="s">
        <v>4289</v>
      </c>
      <c r="H1609" s="21">
        <v>45544.513909641202</v>
      </c>
      <c r="I1609" t="s">
        <v>5350</v>
      </c>
      <c r="J1609" t="s">
        <v>51</v>
      </c>
      <c r="K1609" t="b">
        <v>0</v>
      </c>
      <c r="N1609" t="s">
        <v>52</v>
      </c>
      <c r="O1609">
        <v>3.07</v>
      </c>
      <c r="Q1609">
        <v>3.07</v>
      </c>
      <c r="R1609">
        <v>5</v>
      </c>
      <c r="S1609">
        <v>0</v>
      </c>
      <c r="T1609">
        <v>0</v>
      </c>
      <c r="X1609" t="s">
        <v>47</v>
      </c>
      <c r="Y1609">
        <v>146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</v>
      </c>
      <c r="AU1609">
        <v>115</v>
      </c>
      <c r="AV1609">
        <v>17</v>
      </c>
      <c r="AW1609">
        <v>8</v>
      </c>
      <c r="AX1609">
        <v>5</v>
      </c>
      <c r="AY1609">
        <v>2</v>
      </c>
      <c r="AZ1609">
        <v>2</v>
      </c>
      <c r="BA1609">
        <v>3</v>
      </c>
      <c r="BB1609" t="s">
        <v>5362</v>
      </c>
      <c r="BG1609" t="e" cm="1">
        <f t="array" ref="BG1609">_xlfn.IFS(
  ISNUMBER(SEARCH("Ipad", Inventory[[#This Row],[Desc]])), "Apple")</f>
        <v>#N/A</v>
      </c>
    </row>
    <row r="1610" spans="1:59" x14ac:dyDescent="0.25">
      <c r="A1610">
        <v>126115</v>
      </c>
      <c r="B1610" t="s">
        <v>4290</v>
      </c>
      <c r="C1610" t="s">
        <v>3302</v>
      </c>
      <c r="D1610">
        <v>4</v>
      </c>
      <c r="E1610">
        <v>0</v>
      </c>
      <c r="F1610" t="s">
        <v>4291</v>
      </c>
      <c r="G1610" t="s">
        <v>4292</v>
      </c>
      <c r="H1610" s="21">
        <v>45544.513909641202</v>
      </c>
      <c r="I1610" t="s">
        <v>5350</v>
      </c>
      <c r="J1610" t="s">
        <v>51</v>
      </c>
      <c r="K1610" t="b">
        <v>0</v>
      </c>
      <c r="N1610" t="s">
        <v>52</v>
      </c>
      <c r="O1610">
        <v>3.07</v>
      </c>
      <c r="Q1610">
        <v>3.07</v>
      </c>
      <c r="R1610">
        <v>5</v>
      </c>
      <c r="S1610">
        <v>0</v>
      </c>
      <c r="T1610">
        <v>0</v>
      </c>
      <c r="X1610" t="s">
        <v>47</v>
      </c>
      <c r="Y1610">
        <v>103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</v>
      </c>
      <c r="AU1610">
        <v>119</v>
      </c>
      <c r="AV1610">
        <v>19</v>
      </c>
      <c r="AW1610">
        <v>14</v>
      </c>
      <c r="AX1610">
        <v>12</v>
      </c>
      <c r="AY1610">
        <v>13</v>
      </c>
      <c r="AZ1610">
        <v>10</v>
      </c>
      <c r="BA1610">
        <v>8</v>
      </c>
      <c r="BB1610" t="s">
        <v>5362</v>
      </c>
      <c r="BG1610" t="e" cm="1">
        <f t="array" ref="BG1610">_xlfn.IFS(
  ISNUMBER(SEARCH("Ipad", Inventory[[#This Row],[Desc]])), "Apple")</f>
        <v>#N/A</v>
      </c>
    </row>
    <row r="1611" spans="1:59" x14ac:dyDescent="0.25">
      <c r="A1611">
        <v>126116</v>
      </c>
      <c r="B1611" t="s">
        <v>4293</v>
      </c>
      <c r="C1611" t="s">
        <v>58</v>
      </c>
      <c r="D1611">
        <v>0</v>
      </c>
      <c r="E1611">
        <v>0</v>
      </c>
      <c r="G1611" t="s">
        <v>4294</v>
      </c>
      <c r="H1611" s="21">
        <v>45544.674561608794</v>
      </c>
      <c r="I1611" t="s">
        <v>5350</v>
      </c>
      <c r="J1611" t="s">
        <v>51</v>
      </c>
      <c r="K1611" t="b">
        <v>0</v>
      </c>
      <c r="N1611" t="s">
        <v>52</v>
      </c>
      <c r="O1611">
        <v>1.1000000000000001</v>
      </c>
      <c r="Q1611">
        <v>1.1000000000000001</v>
      </c>
      <c r="R1611">
        <v>4.0909000000000004</v>
      </c>
      <c r="S1611">
        <v>0</v>
      </c>
      <c r="T1611">
        <v>0</v>
      </c>
      <c r="X1611" t="s">
        <v>47</v>
      </c>
      <c r="Y1611">
        <v>13</v>
      </c>
      <c r="Z1611">
        <v>0</v>
      </c>
      <c r="AA1611">
        <v>150</v>
      </c>
      <c r="AB1611">
        <v>150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41</v>
      </c>
      <c r="AV1611">
        <v>35</v>
      </c>
      <c r="AW1611">
        <v>22</v>
      </c>
      <c r="AX1611">
        <v>39</v>
      </c>
      <c r="AY1611">
        <v>0</v>
      </c>
      <c r="AZ1611">
        <v>0</v>
      </c>
      <c r="BA1611">
        <v>2</v>
      </c>
      <c r="BB1611" t="s">
        <v>5484</v>
      </c>
      <c r="BG1611" t="e" cm="1">
        <f t="array" ref="BG1611">_xlfn.IFS(
  ISNUMBER(SEARCH("Ipad", Inventory[[#This Row],[Desc]])), "Apple")</f>
        <v>#N/A</v>
      </c>
    </row>
    <row r="1612" spans="1:59" x14ac:dyDescent="0.25">
      <c r="A1612">
        <v>126117</v>
      </c>
      <c r="B1612" t="s">
        <v>4295</v>
      </c>
      <c r="C1612" t="s">
        <v>58</v>
      </c>
      <c r="D1612">
        <v>0</v>
      </c>
      <c r="E1612">
        <v>0</v>
      </c>
      <c r="G1612" t="s">
        <v>4296</v>
      </c>
      <c r="H1612" s="21">
        <v>45544.674561608794</v>
      </c>
      <c r="I1612" t="s">
        <v>5350</v>
      </c>
      <c r="J1612" t="s">
        <v>51</v>
      </c>
      <c r="K1612" t="b">
        <v>0</v>
      </c>
      <c r="N1612" t="s">
        <v>52</v>
      </c>
      <c r="O1612">
        <v>1.1000000000000001</v>
      </c>
      <c r="Q1612">
        <v>1.1000000000000001</v>
      </c>
      <c r="R1612">
        <v>4.0909000000000004</v>
      </c>
      <c r="S1612">
        <v>0</v>
      </c>
      <c r="T1612">
        <v>0</v>
      </c>
      <c r="X1612" t="s">
        <v>47</v>
      </c>
      <c r="Y1612">
        <v>18</v>
      </c>
      <c r="Z1612">
        <v>0</v>
      </c>
      <c r="AA1612">
        <v>150</v>
      </c>
      <c r="AB1612">
        <v>150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46</v>
      </c>
      <c r="AV1612">
        <v>31</v>
      </c>
      <c r="AW1612">
        <v>39</v>
      </c>
      <c r="AX1612">
        <v>16</v>
      </c>
      <c r="AY1612">
        <v>0</v>
      </c>
      <c r="AZ1612">
        <v>0</v>
      </c>
      <c r="BA1612">
        <v>0</v>
      </c>
      <c r="BB1612" t="s">
        <v>5484</v>
      </c>
      <c r="BG1612" t="e" cm="1">
        <f t="array" ref="BG1612">_xlfn.IFS(
  ISNUMBER(SEARCH("Ipad", Inventory[[#This Row],[Desc]])), "Apple")</f>
        <v>#N/A</v>
      </c>
    </row>
    <row r="1613" spans="1:59" x14ac:dyDescent="0.25">
      <c r="A1613">
        <v>126118</v>
      </c>
      <c r="B1613" t="s">
        <v>4297</v>
      </c>
      <c r="C1613" t="s">
        <v>58</v>
      </c>
      <c r="D1613">
        <v>0</v>
      </c>
      <c r="E1613">
        <v>0</v>
      </c>
      <c r="G1613" t="s">
        <v>4298</v>
      </c>
      <c r="H1613" s="21">
        <v>45544.67906253472</v>
      </c>
      <c r="I1613" t="s">
        <v>5350</v>
      </c>
      <c r="J1613" t="s">
        <v>51</v>
      </c>
      <c r="K1613" t="b">
        <v>0</v>
      </c>
      <c r="N1613" t="s">
        <v>52</v>
      </c>
      <c r="O1613">
        <v>1.1000000000000001</v>
      </c>
      <c r="Q1613">
        <v>1.1000000000000001</v>
      </c>
      <c r="R1613">
        <v>4.0909000000000004</v>
      </c>
      <c r="S1613">
        <v>0</v>
      </c>
      <c r="T1613">
        <v>0</v>
      </c>
      <c r="X1613" t="s">
        <v>47</v>
      </c>
      <c r="Y1613">
        <v>55</v>
      </c>
      <c r="Z1613">
        <v>0</v>
      </c>
      <c r="AA1613">
        <v>30</v>
      </c>
      <c r="AB1613">
        <v>30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19</v>
      </c>
      <c r="AV1613">
        <v>8</v>
      </c>
      <c r="AW1613">
        <v>8</v>
      </c>
      <c r="AX1613">
        <v>16</v>
      </c>
      <c r="AY1613">
        <v>5</v>
      </c>
      <c r="AZ1613">
        <v>6</v>
      </c>
      <c r="BA1613">
        <v>3</v>
      </c>
      <c r="BB1613" t="s">
        <v>5484</v>
      </c>
      <c r="BG1613" t="e" cm="1">
        <f t="array" ref="BG1613">_xlfn.IFS(
  ISNUMBER(SEARCH("Ipad", Inventory[[#This Row],[Desc]])), "Apple")</f>
        <v>#N/A</v>
      </c>
    </row>
    <row r="1614" spans="1:59" x14ac:dyDescent="0.25">
      <c r="A1614">
        <v>126119</v>
      </c>
      <c r="B1614" t="s">
        <v>4299</v>
      </c>
      <c r="C1614" t="s">
        <v>58</v>
      </c>
      <c r="D1614">
        <v>0</v>
      </c>
      <c r="E1614">
        <v>0</v>
      </c>
      <c r="G1614" t="s">
        <v>4300</v>
      </c>
      <c r="H1614" s="21">
        <v>45544.67906253472</v>
      </c>
      <c r="I1614" t="s">
        <v>5350</v>
      </c>
      <c r="J1614" t="s">
        <v>51</v>
      </c>
      <c r="K1614" t="b">
        <v>0</v>
      </c>
      <c r="N1614" t="s">
        <v>52</v>
      </c>
      <c r="O1614">
        <v>1.1000000000000001</v>
      </c>
      <c r="Q1614">
        <v>1.1000000000000001</v>
      </c>
      <c r="R1614">
        <v>4.0909000000000004</v>
      </c>
      <c r="S1614">
        <v>0</v>
      </c>
      <c r="T1614">
        <v>0</v>
      </c>
      <c r="X1614" t="s">
        <v>47</v>
      </c>
      <c r="Y1614">
        <v>40</v>
      </c>
      <c r="Z1614">
        <v>0</v>
      </c>
      <c r="AA1614">
        <v>30</v>
      </c>
      <c r="AB1614">
        <v>30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18</v>
      </c>
      <c r="AV1614">
        <v>11</v>
      </c>
      <c r="AW1614">
        <v>13</v>
      </c>
      <c r="AX1614">
        <v>14</v>
      </c>
      <c r="AY1614">
        <v>13</v>
      </c>
      <c r="AZ1614">
        <v>3</v>
      </c>
      <c r="BA1614">
        <v>10</v>
      </c>
      <c r="BB1614" t="s">
        <v>5484</v>
      </c>
      <c r="BG1614" t="e" cm="1">
        <f t="array" ref="BG1614">_xlfn.IFS(
  ISNUMBER(SEARCH("Ipad", Inventory[[#This Row],[Desc]])), "Apple")</f>
        <v>#N/A</v>
      </c>
    </row>
    <row r="1615" spans="1:59" x14ac:dyDescent="0.25">
      <c r="A1615">
        <v>126120</v>
      </c>
      <c r="B1615" t="s">
        <v>4301</v>
      </c>
      <c r="C1615" t="s">
        <v>58</v>
      </c>
      <c r="D1615">
        <v>0</v>
      </c>
      <c r="E1615">
        <v>0</v>
      </c>
      <c r="G1615" t="s">
        <v>4302</v>
      </c>
      <c r="H1615" s="21">
        <v>45544.67906253472</v>
      </c>
      <c r="I1615" t="s">
        <v>5350</v>
      </c>
      <c r="J1615" t="s">
        <v>51</v>
      </c>
      <c r="K1615" t="b">
        <v>0</v>
      </c>
      <c r="N1615" t="s">
        <v>52</v>
      </c>
      <c r="O1615">
        <v>1.1000000000000001</v>
      </c>
      <c r="Q1615">
        <v>1.1000000000000001</v>
      </c>
      <c r="R1615">
        <v>4.0909000000000004</v>
      </c>
      <c r="S1615">
        <v>0</v>
      </c>
      <c r="T1615">
        <v>0</v>
      </c>
      <c r="X1615" t="s">
        <v>47</v>
      </c>
      <c r="Y1615">
        <v>53</v>
      </c>
      <c r="Z1615">
        <v>0</v>
      </c>
      <c r="AA1615">
        <v>30</v>
      </c>
      <c r="AB1615">
        <v>30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14</v>
      </c>
      <c r="AV1615">
        <v>10</v>
      </c>
      <c r="AW1615">
        <v>10</v>
      </c>
      <c r="AX1615">
        <v>15</v>
      </c>
      <c r="AY1615">
        <v>9</v>
      </c>
      <c r="AZ1615">
        <v>2</v>
      </c>
      <c r="BA1615">
        <v>8</v>
      </c>
      <c r="BB1615" t="s">
        <v>5484</v>
      </c>
      <c r="BG1615" t="e" cm="1">
        <f t="array" ref="BG1615">_xlfn.IFS(
  ISNUMBER(SEARCH("Ipad", Inventory[[#This Row],[Desc]])), "Apple")</f>
        <v>#N/A</v>
      </c>
    </row>
    <row r="1616" spans="1:59" x14ac:dyDescent="0.25">
      <c r="A1616">
        <v>126121</v>
      </c>
      <c r="B1616" t="s">
        <v>4303</v>
      </c>
      <c r="C1616" t="s">
        <v>58</v>
      </c>
      <c r="D1616">
        <v>0</v>
      </c>
      <c r="E1616">
        <v>0</v>
      </c>
      <c r="G1616" t="s">
        <v>4304</v>
      </c>
      <c r="H1616" s="21">
        <v>45544.67906253472</v>
      </c>
      <c r="I1616" t="s">
        <v>5350</v>
      </c>
      <c r="J1616" t="s">
        <v>51</v>
      </c>
      <c r="K1616" t="b">
        <v>0</v>
      </c>
      <c r="N1616" t="s">
        <v>52</v>
      </c>
      <c r="O1616">
        <v>1.1000000000000001</v>
      </c>
      <c r="Q1616">
        <v>1.1000000000000001</v>
      </c>
      <c r="R1616">
        <v>4.0909000000000004</v>
      </c>
      <c r="S1616">
        <v>0</v>
      </c>
      <c r="T1616">
        <v>0</v>
      </c>
      <c r="X1616" t="s">
        <v>47</v>
      </c>
      <c r="Y1616">
        <v>67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11</v>
      </c>
      <c r="AV1616">
        <v>8</v>
      </c>
      <c r="AW1616">
        <v>10</v>
      </c>
      <c r="AX1616">
        <v>13</v>
      </c>
      <c r="AY1616">
        <v>2</v>
      </c>
      <c r="AZ1616">
        <v>4</v>
      </c>
      <c r="BA1616">
        <v>5</v>
      </c>
      <c r="BB1616" t="s">
        <v>5484</v>
      </c>
      <c r="BG1616" t="e" cm="1">
        <f t="array" ref="BG1616">_xlfn.IFS(
  ISNUMBER(SEARCH("Ipad", Inventory[[#This Row],[Desc]])), "Apple")</f>
        <v>#N/A</v>
      </c>
    </row>
    <row r="1617" spans="1:59" x14ac:dyDescent="0.25">
      <c r="A1617">
        <v>126122</v>
      </c>
      <c r="B1617" t="s">
        <v>4305</v>
      </c>
      <c r="C1617" t="s">
        <v>58</v>
      </c>
      <c r="D1617">
        <v>0</v>
      </c>
      <c r="E1617">
        <v>0</v>
      </c>
      <c r="G1617" t="s">
        <v>4306</v>
      </c>
      <c r="H1617" s="21">
        <v>45544.67906253472</v>
      </c>
      <c r="I1617" t="s">
        <v>5350</v>
      </c>
      <c r="J1617" t="s">
        <v>51</v>
      </c>
      <c r="K1617" t="b">
        <v>0</v>
      </c>
      <c r="N1617" t="s">
        <v>52</v>
      </c>
      <c r="O1617">
        <v>1.1000000000000001</v>
      </c>
      <c r="Q1617">
        <v>1.1000000000000001</v>
      </c>
      <c r="R1617">
        <v>4.0909000000000004</v>
      </c>
      <c r="S1617">
        <v>0</v>
      </c>
      <c r="T1617">
        <v>0</v>
      </c>
      <c r="X1617" t="s">
        <v>47</v>
      </c>
      <c r="Y1617">
        <v>66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18</v>
      </c>
      <c r="AV1617">
        <v>5</v>
      </c>
      <c r="AW1617">
        <v>5</v>
      </c>
      <c r="AX1617">
        <v>8</v>
      </c>
      <c r="AY1617">
        <v>13</v>
      </c>
      <c r="AZ1617">
        <v>2</v>
      </c>
      <c r="BA1617">
        <v>3</v>
      </c>
      <c r="BB1617" t="s">
        <v>5484</v>
      </c>
      <c r="BG1617" t="e" cm="1">
        <f t="array" ref="BG1617">_xlfn.IFS(
  ISNUMBER(SEARCH("Ipad", Inventory[[#This Row],[Desc]])), "Apple")</f>
        <v>#N/A</v>
      </c>
    </row>
    <row r="1618" spans="1:59" x14ac:dyDescent="0.25">
      <c r="A1618">
        <v>126123</v>
      </c>
      <c r="B1618" t="s">
        <v>4307</v>
      </c>
      <c r="C1618" t="s">
        <v>58</v>
      </c>
      <c r="D1618">
        <v>0</v>
      </c>
      <c r="E1618">
        <v>0</v>
      </c>
      <c r="G1618" t="s">
        <v>4308</v>
      </c>
      <c r="H1618" s="21">
        <v>45544.67906253472</v>
      </c>
      <c r="I1618" t="s">
        <v>5350</v>
      </c>
      <c r="J1618" t="s">
        <v>51</v>
      </c>
      <c r="K1618" t="b">
        <v>0</v>
      </c>
      <c r="N1618" t="s">
        <v>52</v>
      </c>
      <c r="O1618">
        <v>1.1000000000000001</v>
      </c>
      <c r="Q1618">
        <v>1.1000000000000001</v>
      </c>
      <c r="R1618">
        <v>4.0909000000000004</v>
      </c>
      <c r="S1618">
        <v>0</v>
      </c>
      <c r="T1618">
        <v>0</v>
      </c>
      <c r="X1618" t="s">
        <v>47</v>
      </c>
      <c r="Y1618">
        <v>54</v>
      </c>
      <c r="Z1618">
        <v>0</v>
      </c>
      <c r="AA1618">
        <v>30</v>
      </c>
      <c r="AB1618">
        <v>30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17</v>
      </c>
      <c r="AV1618">
        <v>11</v>
      </c>
      <c r="AW1618">
        <v>8</v>
      </c>
      <c r="AX1618">
        <v>12</v>
      </c>
      <c r="AY1618">
        <v>10</v>
      </c>
      <c r="AZ1618">
        <v>4</v>
      </c>
      <c r="BA1618">
        <v>4</v>
      </c>
      <c r="BB1618" t="s">
        <v>5484</v>
      </c>
      <c r="BG1618" t="e" cm="1">
        <f t="array" ref="BG1618">_xlfn.IFS(
  ISNUMBER(SEARCH("Ipad", Inventory[[#This Row],[Desc]])), "Apple")</f>
        <v>#N/A</v>
      </c>
    </row>
    <row r="1619" spans="1:59" x14ac:dyDescent="0.25">
      <c r="A1619">
        <v>126124</v>
      </c>
      <c r="B1619" t="s">
        <v>4309</v>
      </c>
      <c r="C1619" t="s">
        <v>58</v>
      </c>
      <c r="D1619">
        <v>0</v>
      </c>
      <c r="E1619">
        <v>0</v>
      </c>
      <c r="G1619" t="s">
        <v>4310</v>
      </c>
      <c r="H1619" s="21">
        <v>45544.67906253472</v>
      </c>
      <c r="I1619" t="s">
        <v>5350</v>
      </c>
      <c r="J1619" t="s">
        <v>51</v>
      </c>
      <c r="K1619" t="b">
        <v>0</v>
      </c>
      <c r="N1619" t="s">
        <v>52</v>
      </c>
      <c r="O1619">
        <v>1.1000000000000001</v>
      </c>
      <c r="Q1619">
        <v>1.1000000000000001</v>
      </c>
      <c r="R1619">
        <v>4.0909000000000004</v>
      </c>
      <c r="S1619">
        <v>0</v>
      </c>
      <c r="T1619">
        <v>0</v>
      </c>
      <c r="X1619" t="s">
        <v>47</v>
      </c>
      <c r="Y1619">
        <v>78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18</v>
      </c>
      <c r="AV1619">
        <v>10</v>
      </c>
      <c r="AW1619">
        <v>12</v>
      </c>
      <c r="AX1619">
        <v>17</v>
      </c>
      <c r="AY1619">
        <v>5</v>
      </c>
      <c r="AZ1619">
        <v>8</v>
      </c>
      <c r="BA1619">
        <v>2</v>
      </c>
      <c r="BB1619" t="s">
        <v>5484</v>
      </c>
      <c r="BG1619" t="e" cm="1">
        <f t="array" ref="BG1619">_xlfn.IFS(
  ISNUMBER(SEARCH("Ipad", Inventory[[#This Row],[Desc]])), "Apple")</f>
        <v>#N/A</v>
      </c>
    </row>
    <row r="1620" spans="1:59" x14ac:dyDescent="0.25">
      <c r="A1620">
        <v>126125</v>
      </c>
      <c r="B1620" t="s">
        <v>4311</v>
      </c>
      <c r="C1620" t="s">
        <v>58</v>
      </c>
      <c r="D1620">
        <v>0</v>
      </c>
      <c r="E1620">
        <v>0</v>
      </c>
      <c r="G1620" t="s">
        <v>4312</v>
      </c>
      <c r="H1620" s="21">
        <v>45544.67906253472</v>
      </c>
      <c r="I1620" t="s">
        <v>5350</v>
      </c>
      <c r="J1620" t="s">
        <v>51</v>
      </c>
      <c r="K1620" t="b">
        <v>0</v>
      </c>
      <c r="N1620" t="s">
        <v>52</v>
      </c>
      <c r="O1620">
        <v>1.1000000000000001</v>
      </c>
      <c r="Q1620">
        <v>1.1000000000000001</v>
      </c>
      <c r="R1620">
        <v>4.0909000000000004</v>
      </c>
      <c r="S1620">
        <v>0</v>
      </c>
      <c r="T1620">
        <v>0</v>
      </c>
      <c r="X1620" t="s">
        <v>47</v>
      </c>
      <c r="Y1620">
        <v>36</v>
      </c>
      <c r="Z1620">
        <v>0</v>
      </c>
      <c r="AA1620">
        <v>50</v>
      </c>
      <c r="AB1620">
        <v>50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28</v>
      </c>
      <c r="AV1620">
        <v>27</v>
      </c>
      <c r="AW1620">
        <v>13</v>
      </c>
      <c r="AX1620">
        <v>26</v>
      </c>
      <c r="AY1620">
        <v>8</v>
      </c>
      <c r="AZ1620">
        <v>8</v>
      </c>
      <c r="BA1620">
        <v>2</v>
      </c>
      <c r="BB1620" t="s">
        <v>5484</v>
      </c>
      <c r="BG1620" t="e" cm="1">
        <f t="array" ref="BG1620">_xlfn.IFS(
  ISNUMBER(SEARCH("Ipad", Inventory[[#This Row],[Desc]])), "Apple")</f>
        <v>#N/A</v>
      </c>
    </row>
    <row r="1621" spans="1:59" x14ac:dyDescent="0.25">
      <c r="A1621">
        <v>126126</v>
      </c>
      <c r="B1621" t="s">
        <v>4313</v>
      </c>
      <c r="C1621" t="s">
        <v>58</v>
      </c>
      <c r="D1621">
        <v>0</v>
      </c>
      <c r="E1621">
        <v>0</v>
      </c>
      <c r="G1621" t="s">
        <v>4314</v>
      </c>
      <c r="H1621" s="21">
        <v>45544.682901388886</v>
      </c>
      <c r="I1621" t="s">
        <v>5350</v>
      </c>
      <c r="J1621" t="s">
        <v>51</v>
      </c>
      <c r="K1621" t="b">
        <v>0</v>
      </c>
      <c r="N1621" t="s">
        <v>52</v>
      </c>
      <c r="O1621">
        <v>1.1000000000000001</v>
      </c>
      <c r="Q1621">
        <v>1.1000000000000001</v>
      </c>
      <c r="R1621">
        <v>4.0909000000000004</v>
      </c>
      <c r="S1621">
        <v>0</v>
      </c>
      <c r="T1621">
        <v>0</v>
      </c>
      <c r="X1621" t="s">
        <v>47</v>
      </c>
      <c r="Y1621">
        <v>12</v>
      </c>
      <c r="Z1621">
        <v>0</v>
      </c>
      <c r="AA1621">
        <v>40</v>
      </c>
      <c r="AB1621">
        <v>40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23</v>
      </c>
      <c r="AV1621">
        <v>12</v>
      </c>
      <c r="AW1621">
        <v>16</v>
      </c>
      <c r="AX1621">
        <v>20</v>
      </c>
      <c r="AY1621">
        <v>14</v>
      </c>
      <c r="AZ1621">
        <v>14</v>
      </c>
      <c r="BA1621">
        <v>8</v>
      </c>
      <c r="BB1621" t="s">
        <v>5484</v>
      </c>
      <c r="BG1621" t="e" cm="1">
        <f t="array" ref="BG1621">_xlfn.IFS(
  ISNUMBER(SEARCH("Ipad", Inventory[[#This Row],[Desc]])), "Apple")</f>
        <v>#N/A</v>
      </c>
    </row>
    <row r="1622" spans="1:59" x14ac:dyDescent="0.25">
      <c r="A1622">
        <v>126127</v>
      </c>
      <c r="B1622" t="s">
        <v>4315</v>
      </c>
      <c r="C1622" t="s">
        <v>58</v>
      </c>
      <c r="D1622">
        <v>0</v>
      </c>
      <c r="E1622">
        <v>0</v>
      </c>
      <c r="G1622" t="s">
        <v>4316</v>
      </c>
      <c r="H1622" s="21">
        <v>45544.682901388886</v>
      </c>
      <c r="I1622" t="s">
        <v>5350</v>
      </c>
      <c r="J1622" t="s">
        <v>51</v>
      </c>
      <c r="K1622" t="b">
        <v>0</v>
      </c>
      <c r="N1622" t="s">
        <v>52</v>
      </c>
      <c r="O1622">
        <v>1.1000000000000001</v>
      </c>
      <c r="Q1622">
        <v>1.1000000000000001</v>
      </c>
      <c r="R1622">
        <v>4.0909000000000004</v>
      </c>
      <c r="S1622">
        <v>0</v>
      </c>
      <c r="T1622">
        <v>0</v>
      </c>
      <c r="X1622" t="s">
        <v>47</v>
      </c>
      <c r="Y1622">
        <v>64</v>
      </c>
      <c r="Z1622">
        <v>0</v>
      </c>
      <c r="AA1622">
        <v>30</v>
      </c>
      <c r="AB1622">
        <v>30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27</v>
      </c>
      <c r="AV1622">
        <v>9</v>
      </c>
      <c r="AW1622">
        <v>21</v>
      </c>
      <c r="AX1622">
        <v>14</v>
      </c>
      <c r="AY1622">
        <v>10</v>
      </c>
      <c r="AZ1622">
        <v>3</v>
      </c>
      <c r="BA1622">
        <v>3</v>
      </c>
      <c r="BB1622" t="s">
        <v>5484</v>
      </c>
      <c r="BG1622" t="e" cm="1">
        <f t="array" ref="BG1622">_xlfn.IFS(
  ISNUMBER(SEARCH("Ipad", Inventory[[#This Row],[Desc]])), "Apple")</f>
        <v>#N/A</v>
      </c>
    </row>
    <row r="1623" spans="1:59" x14ac:dyDescent="0.25">
      <c r="A1623">
        <v>126128</v>
      </c>
      <c r="B1623" t="s">
        <v>4317</v>
      </c>
      <c r="C1623" t="s">
        <v>58</v>
      </c>
      <c r="D1623">
        <v>0</v>
      </c>
      <c r="E1623">
        <v>0</v>
      </c>
      <c r="G1623" t="s">
        <v>4318</v>
      </c>
      <c r="H1623" s="21">
        <v>45544.682901388886</v>
      </c>
      <c r="I1623" t="s">
        <v>5350</v>
      </c>
      <c r="J1623" t="s">
        <v>51</v>
      </c>
      <c r="K1623" t="b">
        <v>0</v>
      </c>
      <c r="N1623" t="s">
        <v>52</v>
      </c>
      <c r="O1623">
        <v>1.1000000000000001</v>
      </c>
      <c r="Q1623">
        <v>1.1000000000000001</v>
      </c>
      <c r="R1623">
        <v>4.0909000000000004</v>
      </c>
      <c r="S1623">
        <v>0</v>
      </c>
      <c r="T1623">
        <v>0</v>
      </c>
      <c r="X1623" t="s">
        <v>47</v>
      </c>
      <c r="Y1623">
        <v>5</v>
      </c>
      <c r="Z1623">
        <v>0</v>
      </c>
      <c r="AA1623">
        <v>70</v>
      </c>
      <c r="AB1623">
        <v>70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45</v>
      </c>
      <c r="AV1623">
        <v>25</v>
      </c>
      <c r="AW1623">
        <v>21</v>
      </c>
      <c r="AX1623">
        <v>2</v>
      </c>
      <c r="AY1623">
        <v>0</v>
      </c>
      <c r="AZ1623">
        <v>0</v>
      </c>
      <c r="BA1623">
        <v>0</v>
      </c>
      <c r="BB1623" t="s">
        <v>5484</v>
      </c>
      <c r="BG1623" t="e" cm="1">
        <f t="array" ref="BG1623">_xlfn.IFS(
  ISNUMBER(SEARCH("Ipad", Inventory[[#This Row],[Desc]])), "Apple")</f>
        <v>#N/A</v>
      </c>
    </row>
    <row r="1624" spans="1:59" x14ac:dyDescent="0.25">
      <c r="A1624">
        <v>126129</v>
      </c>
      <c r="B1624" t="s">
        <v>4319</v>
      </c>
      <c r="C1624" t="s">
        <v>114</v>
      </c>
      <c r="D1624">
        <v>0</v>
      </c>
      <c r="E1624">
        <v>0</v>
      </c>
      <c r="G1624" t="s">
        <v>4320</v>
      </c>
      <c r="H1624" s="21">
        <v>45550.009758020831</v>
      </c>
      <c r="I1624" t="s">
        <v>5350</v>
      </c>
      <c r="J1624" t="s">
        <v>51</v>
      </c>
      <c r="K1624" t="b">
        <v>0</v>
      </c>
      <c r="N1624" t="s">
        <v>52</v>
      </c>
      <c r="O1624">
        <v>3</v>
      </c>
      <c r="Q1624">
        <v>3</v>
      </c>
      <c r="R1624">
        <v>4.8181000000000003</v>
      </c>
      <c r="S1624">
        <v>0</v>
      </c>
      <c r="T1624">
        <v>0</v>
      </c>
      <c r="X1624" t="s">
        <v>47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27</v>
      </c>
      <c r="AV1624">
        <v>17</v>
      </c>
      <c r="AW1624">
        <v>21</v>
      </c>
      <c r="AX1624">
        <v>17</v>
      </c>
      <c r="AY1624">
        <v>10</v>
      </c>
      <c r="AZ1624">
        <v>3</v>
      </c>
      <c r="BA1624">
        <v>0</v>
      </c>
      <c r="BB1624" t="s">
        <v>5362</v>
      </c>
      <c r="BG1624" t="e" cm="1">
        <f t="array" ref="BG1624">_xlfn.IFS(
  ISNUMBER(SEARCH("Ipad", Inventory[[#This Row],[Desc]])), "Apple")</f>
        <v>#N/A</v>
      </c>
    </row>
    <row r="1625" spans="1:59" x14ac:dyDescent="0.25">
      <c r="A1625">
        <v>126130</v>
      </c>
      <c r="B1625" t="s">
        <v>4321</v>
      </c>
      <c r="C1625" t="s">
        <v>114</v>
      </c>
      <c r="D1625">
        <v>0</v>
      </c>
      <c r="E1625">
        <v>0</v>
      </c>
      <c r="G1625" t="s">
        <v>4322</v>
      </c>
      <c r="H1625" s="21">
        <v>45550.009758020831</v>
      </c>
      <c r="I1625" t="s">
        <v>5350</v>
      </c>
      <c r="J1625" t="s">
        <v>51</v>
      </c>
      <c r="K1625" t="b">
        <v>0</v>
      </c>
      <c r="N1625" t="s">
        <v>52</v>
      </c>
      <c r="O1625">
        <v>3</v>
      </c>
      <c r="Q1625">
        <v>3</v>
      </c>
      <c r="R1625">
        <v>4.8181000000000003</v>
      </c>
      <c r="S1625">
        <v>0</v>
      </c>
      <c r="T1625">
        <v>0</v>
      </c>
      <c r="X1625" t="s">
        <v>47</v>
      </c>
      <c r="Y1625">
        <v>19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26</v>
      </c>
      <c r="AV1625">
        <v>12</v>
      </c>
      <c r="AW1625">
        <v>15</v>
      </c>
      <c r="AX1625">
        <v>13</v>
      </c>
      <c r="AY1625">
        <v>6</v>
      </c>
      <c r="AZ1625">
        <v>5</v>
      </c>
      <c r="BA1625">
        <v>3</v>
      </c>
      <c r="BB1625" t="s">
        <v>5362</v>
      </c>
      <c r="BG1625" t="e" cm="1">
        <f t="array" ref="BG1625">_xlfn.IFS(
  ISNUMBER(SEARCH("Ipad", Inventory[[#This Row],[Desc]])), "Apple")</f>
        <v>#N/A</v>
      </c>
    </row>
    <row r="1626" spans="1:59" x14ac:dyDescent="0.25">
      <c r="A1626">
        <v>126131</v>
      </c>
      <c r="B1626" t="s">
        <v>4323</v>
      </c>
      <c r="C1626" t="s">
        <v>114</v>
      </c>
      <c r="D1626">
        <v>4</v>
      </c>
      <c r="E1626">
        <v>0</v>
      </c>
      <c r="F1626" t="s">
        <v>4324</v>
      </c>
      <c r="G1626" t="s">
        <v>4325</v>
      </c>
      <c r="H1626" s="21">
        <v>45550.009758020831</v>
      </c>
      <c r="I1626" t="s">
        <v>5350</v>
      </c>
      <c r="J1626" t="s">
        <v>51</v>
      </c>
      <c r="K1626" t="b">
        <v>0</v>
      </c>
      <c r="N1626" t="s">
        <v>52</v>
      </c>
      <c r="O1626">
        <v>3</v>
      </c>
      <c r="Q1626">
        <v>3</v>
      </c>
      <c r="R1626">
        <v>4.8181000000000003</v>
      </c>
      <c r="S1626">
        <v>0</v>
      </c>
      <c r="T1626">
        <v>0</v>
      </c>
      <c r="X1626" t="s">
        <v>47</v>
      </c>
      <c r="Y1626">
        <v>10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16</v>
      </c>
      <c r="AV1626">
        <v>16</v>
      </c>
      <c r="AW1626">
        <v>20</v>
      </c>
      <c r="AX1626">
        <v>11</v>
      </c>
      <c r="AY1626">
        <v>7</v>
      </c>
      <c r="AZ1626">
        <v>0</v>
      </c>
      <c r="BA1626">
        <v>0</v>
      </c>
      <c r="BB1626" t="s">
        <v>5362</v>
      </c>
      <c r="BG1626" t="e" cm="1">
        <f t="array" ref="BG1626">_xlfn.IFS(
  ISNUMBER(SEARCH("Ipad", Inventory[[#This Row],[Desc]])), "Apple")</f>
        <v>#N/A</v>
      </c>
    </row>
    <row r="1627" spans="1:59" x14ac:dyDescent="0.25">
      <c r="A1627">
        <v>126132</v>
      </c>
      <c r="B1627" t="s">
        <v>4326</v>
      </c>
      <c r="C1627" t="s">
        <v>114</v>
      </c>
      <c r="D1627">
        <v>0</v>
      </c>
      <c r="E1627">
        <v>0</v>
      </c>
      <c r="G1627" t="s">
        <v>4327</v>
      </c>
      <c r="H1627" s="21">
        <v>45550.009758020831</v>
      </c>
      <c r="I1627" t="s">
        <v>5350</v>
      </c>
      <c r="J1627" t="s">
        <v>51</v>
      </c>
      <c r="K1627" t="b">
        <v>0</v>
      </c>
      <c r="N1627" t="s">
        <v>52</v>
      </c>
      <c r="O1627">
        <v>3</v>
      </c>
      <c r="Q1627">
        <v>3</v>
      </c>
      <c r="R1627">
        <v>4.8181000000000003</v>
      </c>
      <c r="S1627">
        <v>0</v>
      </c>
      <c r="T1627">
        <v>0</v>
      </c>
      <c r="X1627" t="s">
        <v>47</v>
      </c>
      <c r="Y1627">
        <v>48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20</v>
      </c>
      <c r="AX1627">
        <v>10</v>
      </c>
      <c r="AY1627">
        <v>1</v>
      </c>
      <c r="AZ1627">
        <v>0</v>
      </c>
      <c r="BA1627">
        <v>0</v>
      </c>
      <c r="BB1627" t="s">
        <v>5362</v>
      </c>
      <c r="BG1627" t="e" cm="1">
        <f t="array" ref="BG1627">_xlfn.IFS(
  ISNUMBER(SEARCH("Ipad", Inventory[[#This Row],[Desc]])), "Apple")</f>
        <v>#N/A</v>
      </c>
    </row>
    <row r="1628" spans="1:59" x14ac:dyDescent="0.25">
      <c r="A1628">
        <v>126133</v>
      </c>
      <c r="B1628" t="s">
        <v>4328</v>
      </c>
      <c r="C1628" t="s">
        <v>114</v>
      </c>
      <c r="D1628">
        <v>4</v>
      </c>
      <c r="E1628">
        <v>0</v>
      </c>
      <c r="F1628" t="s">
        <v>4329</v>
      </c>
      <c r="G1628" t="s">
        <v>4330</v>
      </c>
      <c r="H1628" s="21">
        <v>45550.009758020831</v>
      </c>
      <c r="I1628" t="s">
        <v>5350</v>
      </c>
      <c r="J1628" t="s">
        <v>51</v>
      </c>
      <c r="K1628" t="b">
        <v>0</v>
      </c>
      <c r="N1628" t="s">
        <v>52</v>
      </c>
      <c r="O1628">
        <v>3</v>
      </c>
      <c r="Q1628">
        <v>3</v>
      </c>
      <c r="R1628">
        <v>4.8181000000000003</v>
      </c>
      <c r="S1628">
        <v>0</v>
      </c>
      <c r="T1628">
        <v>0</v>
      </c>
      <c r="X1628" t="s">
        <v>47</v>
      </c>
      <c r="Y1628">
        <v>34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11</v>
      </c>
      <c r="AV1628">
        <v>7</v>
      </c>
      <c r="AW1628">
        <v>13</v>
      </c>
      <c r="AX1628">
        <v>16</v>
      </c>
      <c r="AY1628">
        <v>8</v>
      </c>
      <c r="AZ1628">
        <v>6</v>
      </c>
      <c r="BA1628">
        <v>5</v>
      </c>
      <c r="BB1628" t="s">
        <v>5362</v>
      </c>
      <c r="BG1628" t="e" cm="1">
        <f t="array" ref="BG1628">_xlfn.IFS(
  ISNUMBER(SEARCH("Ipad", Inventory[[#This Row],[Desc]])), "Apple")</f>
        <v>#N/A</v>
      </c>
    </row>
    <row r="1629" spans="1:59" x14ac:dyDescent="0.25">
      <c r="A1629">
        <v>126134</v>
      </c>
      <c r="B1629" t="s">
        <v>4331</v>
      </c>
      <c r="C1629" t="s">
        <v>114</v>
      </c>
      <c r="D1629">
        <v>4</v>
      </c>
      <c r="E1629">
        <v>0</v>
      </c>
      <c r="F1629" t="s">
        <v>4332</v>
      </c>
      <c r="G1629" t="s">
        <v>4333</v>
      </c>
      <c r="H1629" s="21">
        <v>45550.009758020831</v>
      </c>
      <c r="I1629" t="s">
        <v>5350</v>
      </c>
      <c r="J1629" t="s">
        <v>51</v>
      </c>
      <c r="K1629" t="b">
        <v>0</v>
      </c>
      <c r="N1629" t="s">
        <v>52</v>
      </c>
      <c r="O1629">
        <v>3</v>
      </c>
      <c r="Q1629">
        <v>3</v>
      </c>
      <c r="R1629">
        <v>4.8181000000000003</v>
      </c>
      <c r="S1629">
        <v>0</v>
      </c>
      <c r="T1629">
        <v>0</v>
      </c>
      <c r="X1629" t="s">
        <v>47</v>
      </c>
      <c r="Y1629">
        <v>25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11</v>
      </c>
      <c r="AV1629">
        <v>5</v>
      </c>
      <c r="AW1629">
        <v>10</v>
      </c>
      <c r="AX1629">
        <v>13</v>
      </c>
      <c r="AY1629">
        <v>6</v>
      </c>
      <c r="AZ1629">
        <v>5</v>
      </c>
      <c r="BA1629">
        <v>6</v>
      </c>
      <c r="BB1629" t="s">
        <v>5362</v>
      </c>
      <c r="BG1629" t="e" cm="1">
        <f t="array" ref="BG1629">_xlfn.IFS(
  ISNUMBER(SEARCH("Ipad", Inventory[[#This Row],[Desc]])), "Apple")</f>
        <v>#N/A</v>
      </c>
    </row>
    <row r="1630" spans="1:59" x14ac:dyDescent="0.25">
      <c r="A1630">
        <v>126135</v>
      </c>
      <c r="B1630" t="s">
        <v>4334</v>
      </c>
      <c r="C1630" t="s">
        <v>58</v>
      </c>
      <c r="D1630">
        <v>4</v>
      </c>
      <c r="E1630">
        <v>0</v>
      </c>
      <c r="F1630" t="s">
        <v>4335</v>
      </c>
      <c r="G1630" t="s">
        <v>4336</v>
      </c>
      <c r="H1630" s="21">
        <v>45550.017929594906</v>
      </c>
      <c r="I1630" t="s">
        <v>5350</v>
      </c>
      <c r="J1630" t="s">
        <v>51</v>
      </c>
      <c r="K1630" t="b">
        <v>0</v>
      </c>
      <c r="N1630" t="s">
        <v>52</v>
      </c>
      <c r="O1630">
        <v>3</v>
      </c>
      <c r="Q1630">
        <v>3</v>
      </c>
      <c r="R1630">
        <v>4.8181000000000003</v>
      </c>
      <c r="S1630">
        <v>0</v>
      </c>
      <c r="T1630">
        <v>0</v>
      </c>
      <c r="X1630" t="s">
        <v>47</v>
      </c>
      <c r="Y1630">
        <v>168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2</v>
      </c>
      <c r="AU1630">
        <v>114</v>
      </c>
      <c r="AV1630">
        <v>3</v>
      </c>
      <c r="AW1630">
        <v>3</v>
      </c>
      <c r="AX1630">
        <v>6</v>
      </c>
      <c r="AY1630">
        <v>1</v>
      </c>
      <c r="AZ1630">
        <v>3</v>
      </c>
      <c r="BA1630">
        <v>0</v>
      </c>
      <c r="BB1630" t="s">
        <v>5362</v>
      </c>
      <c r="BG1630" t="e" cm="1">
        <f t="array" ref="BG1630">_xlfn.IFS(
  ISNUMBER(SEARCH("Ipad", Inventory[[#This Row],[Desc]])), "Apple")</f>
        <v>#N/A</v>
      </c>
    </row>
    <row r="1631" spans="1:59" x14ac:dyDescent="0.25">
      <c r="A1631">
        <v>126136</v>
      </c>
      <c r="B1631" t="s">
        <v>4337</v>
      </c>
      <c r="C1631" t="s">
        <v>58</v>
      </c>
      <c r="D1631">
        <v>4</v>
      </c>
      <c r="E1631">
        <v>0</v>
      </c>
      <c r="F1631" t="s">
        <v>4338</v>
      </c>
      <c r="G1631" t="s">
        <v>4339</v>
      </c>
      <c r="H1631" s="21">
        <v>45550.017929594906</v>
      </c>
      <c r="I1631" t="s">
        <v>5350</v>
      </c>
      <c r="J1631" t="s">
        <v>51</v>
      </c>
      <c r="K1631" t="b">
        <v>0</v>
      </c>
      <c r="N1631" t="s">
        <v>52</v>
      </c>
      <c r="O1631">
        <v>3</v>
      </c>
      <c r="Q1631">
        <v>3</v>
      </c>
      <c r="R1631">
        <v>4.8181000000000003</v>
      </c>
      <c r="S1631">
        <v>0</v>
      </c>
      <c r="T1631">
        <v>0</v>
      </c>
      <c r="X1631" t="s">
        <v>47</v>
      </c>
      <c r="Y1631">
        <v>168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2</v>
      </c>
      <c r="AU1631">
        <v>114</v>
      </c>
      <c r="AV1631">
        <v>2</v>
      </c>
      <c r="AW1631">
        <v>4</v>
      </c>
      <c r="AX1631">
        <v>6</v>
      </c>
      <c r="AY1631">
        <v>1</v>
      </c>
      <c r="AZ1631">
        <v>3</v>
      </c>
      <c r="BA1631">
        <v>0</v>
      </c>
      <c r="BB1631" t="s">
        <v>5362</v>
      </c>
      <c r="BG1631" t="e" cm="1">
        <f t="array" ref="BG1631">_xlfn.IFS(
  ISNUMBER(SEARCH("Ipad", Inventory[[#This Row],[Desc]])), "Apple")</f>
        <v>#N/A</v>
      </c>
    </row>
    <row r="1632" spans="1:59" x14ac:dyDescent="0.25">
      <c r="A1632">
        <v>126137</v>
      </c>
      <c r="B1632" t="s">
        <v>4340</v>
      </c>
      <c r="C1632" t="s">
        <v>58</v>
      </c>
      <c r="D1632">
        <v>4</v>
      </c>
      <c r="E1632">
        <v>0</v>
      </c>
      <c r="F1632" t="s">
        <v>4341</v>
      </c>
      <c r="G1632" t="s">
        <v>4342</v>
      </c>
      <c r="H1632" s="21">
        <v>45550.017929594906</v>
      </c>
      <c r="I1632" t="s">
        <v>5350</v>
      </c>
      <c r="J1632" t="s">
        <v>51</v>
      </c>
      <c r="K1632" t="b">
        <v>0</v>
      </c>
      <c r="N1632" t="s">
        <v>52</v>
      </c>
      <c r="O1632">
        <v>3</v>
      </c>
      <c r="Q1632">
        <v>3</v>
      </c>
      <c r="R1632">
        <v>4.8181000000000003</v>
      </c>
      <c r="S1632">
        <v>0</v>
      </c>
      <c r="T1632">
        <v>0</v>
      </c>
      <c r="X1632" t="s">
        <v>47</v>
      </c>
      <c r="Y1632">
        <v>75</v>
      </c>
      <c r="Z1632">
        <v>0</v>
      </c>
      <c r="AA1632">
        <v>30</v>
      </c>
      <c r="AB1632">
        <v>30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</v>
      </c>
      <c r="AU1632">
        <v>93</v>
      </c>
      <c r="AV1632">
        <v>6</v>
      </c>
      <c r="AW1632">
        <v>3</v>
      </c>
      <c r="AX1632">
        <v>6</v>
      </c>
      <c r="AY1632">
        <v>4</v>
      </c>
      <c r="AZ1632">
        <v>5</v>
      </c>
      <c r="BA1632">
        <v>6</v>
      </c>
      <c r="BB1632" t="s">
        <v>5362</v>
      </c>
      <c r="BG1632" t="e" cm="1">
        <f t="array" ref="BG1632">_xlfn.IFS(
  ISNUMBER(SEARCH("Ipad", Inventory[[#This Row],[Desc]])), "Apple")</f>
        <v>#N/A</v>
      </c>
    </row>
    <row r="1633" spans="1:59" x14ac:dyDescent="0.25">
      <c r="A1633">
        <v>126138</v>
      </c>
      <c r="B1633" t="s">
        <v>4343</v>
      </c>
      <c r="C1633" t="s">
        <v>58</v>
      </c>
      <c r="D1633">
        <v>4</v>
      </c>
      <c r="E1633">
        <v>0</v>
      </c>
      <c r="F1633" t="s">
        <v>4344</v>
      </c>
      <c r="G1633" t="s">
        <v>4345</v>
      </c>
      <c r="H1633" s="21">
        <v>45550.017929745372</v>
      </c>
      <c r="I1633" t="s">
        <v>5350</v>
      </c>
      <c r="J1633" t="s">
        <v>51</v>
      </c>
      <c r="K1633" t="b">
        <v>0</v>
      </c>
      <c r="N1633" t="s">
        <v>52</v>
      </c>
      <c r="O1633">
        <v>3</v>
      </c>
      <c r="Q1633">
        <v>3</v>
      </c>
      <c r="R1633">
        <v>4.8181000000000003</v>
      </c>
      <c r="S1633">
        <v>0</v>
      </c>
      <c r="T1633">
        <v>0</v>
      </c>
      <c r="X1633" t="s">
        <v>47</v>
      </c>
      <c r="Y1633">
        <v>97</v>
      </c>
      <c r="Z1633">
        <v>0</v>
      </c>
      <c r="AA1633">
        <v>30</v>
      </c>
      <c r="AB1633">
        <v>30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</v>
      </c>
      <c r="AU1633">
        <v>91</v>
      </c>
      <c r="AV1633">
        <v>1</v>
      </c>
      <c r="AW1633">
        <v>1</v>
      </c>
      <c r="AX1633">
        <v>3</v>
      </c>
      <c r="AY1633">
        <v>3</v>
      </c>
      <c r="AZ1633">
        <v>1</v>
      </c>
      <c r="BA1633">
        <v>1</v>
      </c>
      <c r="BB1633" t="s">
        <v>5362</v>
      </c>
      <c r="BG1633" t="e" cm="1">
        <f t="array" ref="BG1633">_xlfn.IFS(
  ISNUMBER(SEARCH("Ipad", Inventory[[#This Row],[Desc]])), "Apple")</f>
        <v>#N/A</v>
      </c>
    </row>
    <row r="1634" spans="1:59" x14ac:dyDescent="0.25">
      <c r="A1634">
        <v>126139</v>
      </c>
      <c r="B1634" t="s">
        <v>4346</v>
      </c>
      <c r="C1634" t="s">
        <v>58</v>
      </c>
      <c r="D1634">
        <v>4</v>
      </c>
      <c r="E1634">
        <v>0</v>
      </c>
      <c r="F1634" t="s">
        <v>4347</v>
      </c>
      <c r="G1634" t="s">
        <v>4348</v>
      </c>
      <c r="H1634" s="21">
        <v>45550.017929745372</v>
      </c>
      <c r="I1634" t="s">
        <v>5350</v>
      </c>
      <c r="J1634" t="s">
        <v>51</v>
      </c>
      <c r="K1634" t="b">
        <v>0</v>
      </c>
      <c r="N1634" t="s">
        <v>52</v>
      </c>
      <c r="O1634">
        <v>3</v>
      </c>
      <c r="Q1634">
        <v>3</v>
      </c>
      <c r="R1634">
        <v>4.8181000000000003</v>
      </c>
      <c r="S1634">
        <v>0</v>
      </c>
      <c r="T1634">
        <v>0</v>
      </c>
      <c r="X1634" t="s">
        <v>47</v>
      </c>
      <c r="Y1634">
        <v>184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3</v>
      </c>
      <c r="AU1634">
        <v>101</v>
      </c>
      <c r="AV1634">
        <v>4</v>
      </c>
      <c r="AW1634">
        <v>5</v>
      </c>
      <c r="AX1634">
        <v>0</v>
      </c>
      <c r="AY1634">
        <v>1</v>
      </c>
      <c r="AZ1634">
        <v>1</v>
      </c>
      <c r="BA1634">
        <v>1</v>
      </c>
      <c r="BB1634" t="s">
        <v>5362</v>
      </c>
      <c r="BG1634" t="e" cm="1">
        <f t="array" ref="BG1634">_xlfn.IFS(
  ISNUMBER(SEARCH("Ipad", Inventory[[#This Row],[Desc]])), "Apple")</f>
        <v>#N/A</v>
      </c>
    </row>
    <row r="1635" spans="1:59" x14ac:dyDescent="0.25">
      <c r="A1635">
        <v>126140</v>
      </c>
      <c r="B1635" t="s">
        <v>4349</v>
      </c>
      <c r="C1635" t="s">
        <v>58</v>
      </c>
      <c r="D1635">
        <v>4</v>
      </c>
      <c r="E1635">
        <v>0</v>
      </c>
      <c r="F1635" t="s">
        <v>4350</v>
      </c>
      <c r="G1635" t="s">
        <v>4351</v>
      </c>
      <c r="H1635" s="21">
        <v>45550.017929745372</v>
      </c>
      <c r="I1635" t="s">
        <v>5350</v>
      </c>
      <c r="J1635" t="s">
        <v>51</v>
      </c>
      <c r="K1635" t="b">
        <v>0</v>
      </c>
      <c r="N1635" t="s">
        <v>52</v>
      </c>
      <c r="O1635">
        <v>3</v>
      </c>
      <c r="Q1635">
        <v>3</v>
      </c>
      <c r="R1635">
        <v>4.8181000000000003</v>
      </c>
      <c r="S1635">
        <v>0</v>
      </c>
      <c r="T1635">
        <v>0</v>
      </c>
      <c r="X1635" t="s">
        <v>47</v>
      </c>
      <c r="Y1635">
        <v>150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116</v>
      </c>
      <c r="AV1635">
        <v>6</v>
      </c>
      <c r="AW1635">
        <v>7</v>
      </c>
      <c r="AX1635">
        <v>7</v>
      </c>
      <c r="AY1635">
        <v>4</v>
      </c>
      <c r="AZ1635">
        <v>4</v>
      </c>
      <c r="BA1635">
        <v>4</v>
      </c>
      <c r="BB1635" t="s">
        <v>5362</v>
      </c>
      <c r="BG1635" t="e" cm="1">
        <f t="array" ref="BG1635">_xlfn.IFS(
  ISNUMBER(SEARCH("Ipad", Inventory[[#This Row],[Desc]])), "Apple")</f>
        <v>#N/A</v>
      </c>
    </row>
    <row r="1636" spans="1:59" x14ac:dyDescent="0.25">
      <c r="A1636">
        <v>126141</v>
      </c>
      <c r="B1636" t="s">
        <v>4352</v>
      </c>
      <c r="C1636" t="s">
        <v>58</v>
      </c>
      <c r="D1636">
        <v>4</v>
      </c>
      <c r="E1636">
        <v>0</v>
      </c>
      <c r="F1636" t="s">
        <v>4353</v>
      </c>
      <c r="G1636" t="s">
        <v>4354</v>
      </c>
      <c r="H1636" s="21">
        <v>45550.017929745372</v>
      </c>
      <c r="I1636" t="s">
        <v>5350</v>
      </c>
      <c r="J1636" t="s">
        <v>51</v>
      </c>
      <c r="K1636" t="b">
        <v>0</v>
      </c>
      <c r="N1636" t="s">
        <v>52</v>
      </c>
      <c r="O1636">
        <v>3</v>
      </c>
      <c r="Q1636">
        <v>3</v>
      </c>
      <c r="R1636">
        <v>4.8181000000000003</v>
      </c>
      <c r="S1636">
        <v>0</v>
      </c>
      <c r="T1636">
        <v>0</v>
      </c>
      <c r="X1636" t="s">
        <v>47</v>
      </c>
      <c r="Y1636">
        <v>165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</v>
      </c>
      <c r="AU1636">
        <v>111</v>
      </c>
      <c r="AV1636">
        <v>2</v>
      </c>
      <c r="AW1636">
        <v>5</v>
      </c>
      <c r="AX1636">
        <v>4</v>
      </c>
      <c r="AY1636">
        <v>7</v>
      </c>
      <c r="AZ1636">
        <v>2</v>
      </c>
      <c r="BA1636">
        <v>2</v>
      </c>
      <c r="BB1636" t="s">
        <v>5362</v>
      </c>
      <c r="BG1636" t="e" cm="1">
        <f t="array" ref="BG1636">_xlfn.IFS(
  ISNUMBER(SEARCH("Ipad", Inventory[[#This Row],[Desc]])), "Apple")</f>
        <v>#N/A</v>
      </c>
    </row>
    <row r="1637" spans="1:59" x14ac:dyDescent="0.25">
      <c r="A1637">
        <v>126142</v>
      </c>
      <c r="B1637" t="s">
        <v>4355</v>
      </c>
      <c r="C1637" t="s">
        <v>58</v>
      </c>
      <c r="D1637">
        <v>4</v>
      </c>
      <c r="E1637">
        <v>0</v>
      </c>
      <c r="F1637" t="s">
        <v>4356</v>
      </c>
      <c r="G1637" t="s">
        <v>4357</v>
      </c>
      <c r="H1637" s="21">
        <v>45550.017929745372</v>
      </c>
      <c r="I1637" t="s">
        <v>5350</v>
      </c>
      <c r="J1637" t="s">
        <v>51</v>
      </c>
      <c r="K1637" t="b">
        <v>0</v>
      </c>
      <c r="N1637" t="s">
        <v>52</v>
      </c>
      <c r="O1637">
        <v>3</v>
      </c>
      <c r="Q1637">
        <v>3</v>
      </c>
      <c r="R1637">
        <v>4.8181000000000003</v>
      </c>
      <c r="S1637">
        <v>0</v>
      </c>
      <c r="T1637">
        <v>0</v>
      </c>
      <c r="X1637" t="s">
        <v>47</v>
      </c>
      <c r="Y1637">
        <v>158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2</v>
      </c>
      <c r="AU1637">
        <v>112</v>
      </c>
      <c r="AV1637">
        <v>1</v>
      </c>
      <c r="AW1637">
        <v>8</v>
      </c>
      <c r="AX1637">
        <v>8</v>
      </c>
      <c r="AY1637">
        <v>5</v>
      </c>
      <c r="AZ1637">
        <v>5</v>
      </c>
      <c r="BA1637">
        <v>1</v>
      </c>
      <c r="BB1637" t="s">
        <v>5362</v>
      </c>
      <c r="BG1637" t="e" cm="1">
        <f t="array" ref="BG1637">_xlfn.IFS(
  ISNUMBER(SEARCH("Ipad", Inventory[[#This Row],[Desc]])), "Apple")</f>
        <v>#N/A</v>
      </c>
    </row>
    <row r="1638" spans="1:59" x14ac:dyDescent="0.25">
      <c r="A1638">
        <v>126143</v>
      </c>
      <c r="B1638" t="s">
        <v>4358</v>
      </c>
      <c r="C1638" t="s">
        <v>58</v>
      </c>
      <c r="D1638">
        <v>0</v>
      </c>
      <c r="E1638">
        <v>0</v>
      </c>
      <c r="G1638" t="s">
        <v>4359</v>
      </c>
      <c r="H1638" s="21">
        <v>45550.030253356483</v>
      </c>
      <c r="I1638" t="s">
        <v>5350</v>
      </c>
      <c r="J1638" t="s">
        <v>51</v>
      </c>
      <c r="K1638" t="b">
        <v>0</v>
      </c>
      <c r="N1638" t="s">
        <v>52</v>
      </c>
      <c r="O1638">
        <v>1.9</v>
      </c>
      <c r="Q1638">
        <v>1.9</v>
      </c>
      <c r="R1638">
        <v>3.6362999999999999</v>
      </c>
      <c r="S1638">
        <v>0</v>
      </c>
      <c r="T1638">
        <v>0</v>
      </c>
      <c r="X1638" t="s">
        <v>47</v>
      </c>
      <c r="Y1638">
        <v>122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</v>
      </c>
      <c r="AU1638">
        <v>120</v>
      </c>
      <c r="AV1638">
        <v>0</v>
      </c>
      <c r="AW1638">
        <v>0</v>
      </c>
      <c r="AX1638">
        <v>0</v>
      </c>
      <c r="AY1638">
        <v>0</v>
      </c>
      <c r="AZ1638">
        <v>4</v>
      </c>
      <c r="BA1638">
        <v>1</v>
      </c>
      <c r="BB1638" t="s">
        <v>5362</v>
      </c>
      <c r="BG1638" t="e" cm="1">
        <f t="array" ref="BG1638">_xlfn.IFS(
  ISNUMBER(SEARCH("Ipad", Inventory[[#This Row],[Desc]])), "Apple")</f>
        <v>#N/A</v>
      </c>
    </row>
    <row r="1639" spans="1:59" x14ac:dyDescent="0.25">
      <c r="A1639">
        <v>126144</v>
      </c>
      <c r="B1639" t="s">
        <v>4360</v>
      </c>
      <c r="C1639" t="s">
        <v>58</v>
      </c>
      <c r="D1639">
        <v>0</v>
      </c>
      <c r="E1639">
        <v>0</v>
      </c>
      <c r="G1639" t="s">
        <v>4361</v>
      </c>
      <c r="H1639" s="21">
        <v>45550.030253356483</v>
      </c>
      <c r="I1639" t="s">
        <v>5350</v>
      </c>
      <c r="J1639" t="s">
        <v>51</v>
      </c>
      <c r="K1639" t="b">
        <v>0</v>
      </c>
      <c r="N1639" t="s">
        <v>52</v>
      </c>
      <c r="O1639">
        <v>1.9</v>
      </c>
      <c r="Q1639">
        <v>1.9</v>
      </c>
      <c r="R1639">
        <v>3.9416000000000002</v>
      </c>
      <c r="S1639">
        <v>0</v>
      </c>
      <c r="T1639">
        <v>0</v>
      </c>
      <c r="X1639" t="s">
        <v>47</v>
      </c>
      <c r="Y1639">
        <v>116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</v>
      </c>
      <c r="AU1639">
        <v>120</v>
      </c>
      <c r="AV1639">
        <v>2</v>
      </c>
      <c r="AW1639">
        <v>0</v>
      </c>
      <c r="AX1639">
        <v>1</v>
      </c>
      <c r="AY1639">
        <v>2</v>
      </c>
      <c r="AZ1639">
        <v>4</v>
      </c>
      <c r="BA1639">
        <v>2</v>
      </c>
      <c r="BB1639" t="s">
        <v>5362</v>
      </c>
      <c r="BG1639" t="e" cm="1">
        <f t="array" ref="BG1639">_xlfn.IFS(
  ISNUMBER(SEARCH("Ipad", Inventory[[#This Row],[Desc]])), "Apple")</f>
        <v>#N/A</v>
      </c>
    </row>
    <row r="1640" spans="1:59" x14ac:dyDescent="0.25">
      <c r="A1640">
        <v>126145</v>
      </c>
      <c r="B1640" t="s">
        <v>4362</v>
      </c>
      <c r="C1640" t="s">
        <v>58</v>
      </c>
      <c r="D1640">
        <v>4</v>
      </c>
      <c r="E1640">
        <v>0</v>
      </c>
      <c r="F1640" t="s">
        <v>4363</v>
      </c>
      <c r="G1640" t="s">
        <v>4364</v>
      </c>
      <c r="H1640" s="21">
        <v>45550.030253356483</v>
      </c>
      <c r="I1640" t="s">
        <v>5350</v>
      </c>
      <c r="J1640" t="s">
        <v>51</v>
      </c>
      <c r="K1640" t="b">
        <v>0</v>
      </c>
      <c r="N1640" t="s">
        <v>52</v>
      </c>
      <c r="O1640">
        <v>1.9</v>
      </c>
      <c r="Q1640">
        <v>1.9</v>
      </c>
      <c r="R1640">
        <v>3.6362999999999999</v>
      </c>
      <c r="S1640">
        <v>0</v>
      </c>
      <c r="T1640">
        <v>0</v>
      </c>
      <c r="X1640" t="s">
        <v>47</v>
      </c>
      <c r="Y1640">
        <v>45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2</v>
      </c>
      <c r="AU1640">
        <v>91</v>
      </c>
      <c r="AV1640">
        <v>0</v>
      </c>
      <c r="AW1640">
        <v>2</v>
      </c>
      <c r="AX1640">
        <v>4</v>
      </c>
      <c r="AY1640">
        <v>2</v>
      </c>
      <c r="AZ1640">
        <v>4</v>
      </c>
      <c r="BA1640">
        <v>0</v>
      </c>
      <c r="BB1640" t="s">
        <v>5362</v>
      </c>
      <c r="BG1640" t="e" cm="1">
        <f t="array" ref="BG1640">_xlfn.IFS(
  ISNUMBER(SEARCH("Ipad", Inventory[[#This Row],[Desc]])), "Apple")</f>
        <v>#N/A</v>
      </c>
    </row>
    <row r="1641" spans="1:59" x14ac:dyDescent="0.25">
      <c r="A1641">
        <v>126146</v>
      </c>
      <c r="B1641" t="s">
        <v>4365</v>
      </c>
      <c r="C1641" t="s">
        <v>58</v>
      </c>
      <c r="D1641">
        <v>0</v>
      </c>
      <c r="E1641">
        <v>0</v>
      </c>
      <c r="G1641" t="s">
        <v>4366</v>
      </c>
      <c r="H1641" s="21">
        <v>45550.030253356483</v>
      </c>
      <c r="I1641" t="s">
        <v>5350</v>
      </c>
      <c r="J1641" t="s">
        <v>51</v>
      </c>
      <c r="K1641" t="b">
        <v>0</v>
      </c>
      <c r="N1641" t="s">
        <v>52</v>
      </c>
      <c r="O1641">
        <v>1.9</v>
      </c>
      <c r="Q1641">
        <v>1.9</v>
      </c>
      <c r="R1641">
        <v>3.6362999999999999</v>
      </c>
      <c r="S1641">
        <v>0</v>
      </c>
      <c r="T1641">
        <v>0</v>
      </c>
      <c r="X1641" t="s">
        <v>47</v>
      </c>
      <c r="Y1641">
        <v>49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</v>
      </c>
      <c r="AU1641">
        <v>88</v>
      </c>
      <c r="AV1641">
        <v>0</v>
      </c>
      <c r="AW1641">
        <v>2</v>
      </c>
      <c r="AX1641">
        <v>4</v>
      </c>
      <c r="AY1641">
        <v>2</v>
      </c>
      <c r="AZ1641">
        <v>3</v>
      </c>
      <c r="BA1641">
        <v>0</v>
      </c>
      <c r="BB1641" t="s">
        <v>5362</v>
      </c>
      <c r="BG1641" t="e" cm="1">
        <f t="array" ref="BG1641">_xlfn.IFS(
  ISNUMBER(SEARCH("Ipad", Inventory[[#This Row],[Desc]])), "Apple")</f>
        <v>#N/A</v>
      </c>
    </row>
    <row r="1642" spans="1:59" x14ac:dyDescent="0.25">
      <c r="A1642">
        <v>126147</v>
      </c>
      <c r="B1642" t="s">
        <v>4367</v>
      </c>
      <c r="C1642" t="s">
        <v>58</v>
      </c>
      <c r="D1642">
        <v>0</v>
      </c>
      <c r="E1642">
        <v>0</v>
      </c>
      <c r="G1642" t="s">
        <v>4368</v>
      </c>
      <c r="H1642" s="21">
        <v>45550.030253553239</v>
      </c>
      <c r="I1642" t="s">
        <v>5350</v>
      </c>
      <c r="J1642" t="s">
        <v>51</v>
      </c>
      <c r="K1642" t="b">
        <v>0</v>
      </c>
      <c r="N1642" t="s">
        <v>52</v>
      </c>
      <c r="O1642">
        <v>1.9</v>
      </c>
      <c r="Q1642">
        <v>1.9</v>
      </c>
      <c r="R1642">
        <v>3.6362999999999999</v>
      </c>
      <c r="S1642">
        <v>0</v>
      </c>
      <c r="T1642">
        <v>0</v>
      </c>
      <c r="X1642" t="s">
        <v>47</v>
      </c>
      <c r="Y1642">
        <v>127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2</v>
      </c>
      <c r="AU1642">
        <v>112</v>
      </c>
      <c r="AV1642">
        <v>3</v>
      </c>
      <c r="AW1642">
        <v>0</v>
      </c>
      <c r="AX1642">
        <v>2</v>
      </c>
      <c r="AY1642">
        <v>2</v>
      </c>
      <c r="AZ1642">
        <v>1</v>
      </c>
      <c r="BA1642">
        <v>1</v>
      </c>
      <c r="BB1642" t="s">
        <v>5362</v>
      </c>
      <c r="BG1642" t="e" cm="1">
        <f t="array" ref="BG1642">_xlfn.IFS(
  ISNUMBER(SEARCH("Ipad", Inventory[[#This Row],[Desc]])), "Apple")</f>
        <v>#N/A</v>
      </c>
    </row>
    <row r="1643" spans="1:59" x14ac:dyDescent="0.25">
      <c r="A1643">
        <v>126148</v>
      </c>
      <c r="B1643" t="s">
        <v>4369</v>
      </c>
      <c r="C1643" t="s">
        <v>58</v>
      </c>
      <c r="D1643">
        <v>0</v>
      </c>
      <c r="E1643">
        <v>0</v>
      </c>
      <c r="G1643" t="s">
        <v>4370</v>
      </c>
      <c r="H1643" s="21">
        <v>45550.030253553239</v>
      </c>
      <c r="I1643" t="s">
        <v>5350</v>
      </c>
      <c r="J1643" t="s">
        <v>51</v>
      </c>
      <c r="K1643" t="b">
        <v>0</v>
      </c>
      <c r="N1643" t="s">
        <v>52</v>
      </c>
      <c r="O1643">
        <v>1.9</v>
      </c>
      <c r="Q1643">
        <v>1.9</v>
      </c>
      <c r="R1643">
        <v>3.6362999999999999</v>
      </c>
      <c r="S1643">
        <v>0</v>
      </c>
      <c r="T1643">
        <v>0</v>
      </c>
      <c r="X1643" t="s">
        <v>47</v>
      </c>
      <c r="Y1643">
        <v>108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3</v>
      </c>
      <c r="AU1643">
        <v>118</v>
      </c>
      <c r="AV1643">
        <v>3</v>
      </c>
      <c r="AW1643">
        <v>6</v>
      </c>
      <c r="AX1643">
        <v>4</v>
      </c>
      <c r="AY1643">
        <v>2</v>
      </c>
      <c r="AZ1643">
        <v>4</v>
      </c>
      <c r="BA1643">
        <v>2</v>
      </c>
      <c r="BB1643" t="s">
        <v>5362</v>
      </c>
      <c r="BG1643" t="e" cm="1">
        <f t="array" ref="BG1643">_xlfn.IFS(
  ISNUMBER(SEARCH("Ipad", Inventory[[#This Row],[Desc]])), "Apple")</f>
        <v>#N/A</v>
      </c>
    </row>
    <row r="1644" spans="1:59" x14ac:dyDescent="0.25">
      <c r="A1644">
        <v>126149</v>
      </c>
      <c r="B1644" t="s">
        <v>4371</v>
      </c>
      <c r="C1644" t="s">
        <v>58</v>
      </c>
      <c r="D1644">
        <v>0</v>
      </c>
      <c r="E1644">
        <v>0</v>
      </c>
      <c r="G1644" t="s">
        <v>4372</v>
      </c>
      <c r="H1644" s="21">
        <v>45550.030253553239</v>
      </c>
      <c r="I1644" t="s">
        <v>5350</v>
      </c>
      <c r="J1644" t="s">
        <v>51</v>
      </c>
      <c r="K1644" t="b">
        <v>0</v>
      </c>
      <c r="N1644" t="s">
        <v>52</v>
      </c>
      <c r="O1644">
        <v>1.9</v>
      </c>
      <c r="Q1644">
        <v>1.9</v>
      </c>
      <c r="R1644">
        <v>3.6362999999999999</v>
      </c>
      <c r="S1644">
        <v>0</v>
      </c>
      <c r="T1644">
        <v>0</v>
      </c>
      <c r="X1644" t="s">
        <v>47</v>
      </c>
      <c r="Y1644">
        <v>133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</v>
      </c>
      <c r="AU1644">
        <v>110</v>
      </c>
      <c r="AV1644">
        <v>1</v>
      </c>
      <c r="AW1644">
        <v>0</v>
      </c>
      <c r="AX1644">
        <v>1</v>
      </c>
      <c r="AY1644">
        <v>0</v>
      </c>
      <c r="AZ1644">
        <v>3</v>
      </c>
      <c r="BA1644">
        <v>0</v>
      </c>
      <c r="BB1644" t="s">
        <v>5362</v>
      </c>
      <c r="BG1644" t="e" cm="1">
        <f t="array" ref="BG1644">_xlfn.IFS(
  ISNUMBER(SEARCH("Ipad", Inventory[[#This Row],[Desc]])), "Apple")</f>
        <v>#N/A</v>
      </c>
    </row>
    <row r="1645" spans="1:59" x14ac:dyDescent="0.25">
      <c r="A1645">
        <v>126150</v>
      </c>
      <c r="B1645" t="s">
        <v>4373</v>
      </c>
      <c r="C1645" t="s">
        <v>58</v>
      </c>
      <c r="D1645">
        <v>0</v>
      </c>
      <c r="E1645">
        <v>0</v>
      </c>
      <c r="G1645" t="s">
        <v>4374</v>
      </c>
      <c r="H1645" s="21">
        <v>45550.030253553239</v>
      </c>
      <c r="I1645" t="s">
        <v>5350</v>
      </c>
      <c r="J1645" t="s">
        <v>51</v>
      </c>
      <c r="K1645" t="b">
        <v>0</v>
      </c>
      <c r="N1645" t="s">
        <v>52</v>
      </c>
      <c r="O1645">
        <v>1.9</v>
      </c>
      <c r="Q1645">
        <v>1.9</v>
      </c>
      <c r="R1645">
        <v>3.6362999999999999</v>
      </c>
      <c r="S1645">
        <v>0</v>
      </c>
      <c r="T1645">
        <v>0</v>
      </c>
      <c r="X1645" t="s">
        <v>47</v>
      </c>
      <c r="Y1645">
        <v>114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</v>
      </c>
      <c r="AU1645">
        <v>112</v>
      </c>
      <c r="AV1645">
        <v>2</v>
      </c>
      <c r="AW1645">
        <v>2</v>
      </c>
      <c r="AX1645">
        <v>5</v>
      </c>
      <c r="AY1645">
        <v>1</v>
      </c>
      <c r="AZ1645">
        <v>7</v>
      </c>
      <c r="BA1645">
        <v>5</v>
      </c>
      <c r="BB1645" t="s">
        <v>5362</v>
      </c>
      <c r="BG1645" t="e" cm="1">
        <f t="array" ref="BG1645">_xlfn.IFS(
  ISNUMBER(SEARCH("Ipad", Inventory[[#This Row],[Desc]])), "Apple")</f>
        <v>#N/A</v>
      </c>
    </row>
    <row r="1646" spans="1:59" x14ac:dyDescent="0.25">
      <c r="A1646">
        <v>126151</v>
      </c>
      <c r="B1646" t="s">
        <v>4375</v>
      </c>
      <c r="C1646" t="s">
        <v>58</v>
      </c>
      <c r="D1646">
        <v>0</v>
      </c>
      <c r="E1646">
        <v>0</v>
      </c>
      <c r="G1646" t="s">
        <v>4376</v>
      </c>
      <c r="H1646" s="21">
        <v>45550.058257442128</v>
      </c>
      <c r="I1646" t="s">
        <v>5350</v>
      </c>
      <c r="J1646" t="s">
        <v>51</v>
      </c>
      <c r="K1646" t="b">
        <v>0</v>
      </c>
      <c r="N1646" t="s">
        <v>52</v>
      </c>
      <c r="O1646">
        <v>3.77</v>
      </c>
      <c r="Q1646">
        <v>3.77</v>
      </c>
      <c r="R1646">
        <v>6.8181000000000003</v>
      </c>
      <c r="S1646">
        <v>0</v>
      </c>
      <c r="T1646">
        <v>0</v>
      </c>
      <c r="X1646" t="s">
        <v>47</v>
      </c>
      <c r="Y1646">
        <v>242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6</v>
      </c>
      <c r="AU1646">
        <v>201</v>
      </c>
      <c r="AV1646">
        <v>31</v>
      </c>
      <c r="AW1646">
        <v>52</v>
      </c>
      <c r="AX1646">
        <v>59</v>
      </c>
      <c r="AY1646">
        <v>19</v>
      </c>
      <c r="AZ1646">
        <v>24</v>
      </c>
      <c r="BA1646">
        <v>19</v>
      </c>
      <c r="BB1646" t="s">
        <v>5362</v>
      </c>
      <c r="BG1646" t="e" cm="1">
        <f t="array" ref="BG1646">_xlfn.IFS(
  ISNUMBER(SEARCH("Ipad", Inventory[[#This Row],[Desc]])), "Apple")</f>
        <v>#N/A</v>
      </c>
    </row>
    <row r="1647" spans="1:59" x14ac:dyDescent="0.25">
      <c r="A1647">
        <v>126152</v>
      </c>
      <c r="B1647" t="s">
        <v>4377</v>
      </c>
      <c r="C1647" t="s">
        <v>58</v>
      </c>
      <c r="D1647">
        <v>0</v>
      </c>
      <c r="E1647">
        <v>0</v>
      </c>
      <c r="G1647" t="s">
        <v>4378</v>
      </c>
      <c r="H1647" s="21">
        <v>45550.058257442128</v>
      </c>
      <c r="I1647" t="s">
        <v>5350</v>
      </c>
      <c r="J1647" t="s">
        <v>51</v>
      </c>
      <c r="K1647" t="b">
        <v>0</v>
      </c>
      <c r="N1647" t="s">
        <v>52</v>
      </c>
      <c r="O1647">
        <v>3.77</v>
      </c>
      <c r="Q1647">
        <v>3.77</v>
      </c>
      <c r="R1647">
        <v>6.8181000000000003</v>
      </c>
      <c r="S1647">
        <v>0</v>
      </c>
      <c r="T1647">
        <v>0</v>
      </c>
      <c r="X1647" t="s">
        <v>47</v>
      </c>
      <c r="Y1647">
        <v>283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</v>
      </c>
      <c r="AU1647">
        <v>170</v>
      </c>
      <c r="AV1647">
        <v>12</v>
      </c>
      <c r="AW1647">
        <v>18</v>
      </c>
      <c r="AX1647">
        <v>29</v>
      </c>
      <c r="AY1647">
        <v>14</v>
      </c>
      <c r="AZ1647">
        <v>15</v>
      </c>
      <c r="BA1647">
        <v>6</v>
      </c>
      <c r="BB1647" t="s">
        <v>5362</v>
      </c>
      <c r="BG1647" t="e" cm="1">
        <f t="array" ref="BG1647">_xlfn.IFS(
  ISNUMBER(SEARCH("Ipad", Inventory[[#This Row],[Desc]])), "Apple")</f>
        <v>#N/A</v>
      </c>
    </row>
    <row r="1648" spans="1:59" x14ac:dyDescent="0.25">
      <c r="A1648">
        <v>126153</v>
      </c>
      <c r="B1648" t="s">
        <v>4379</v>
      </c>
      <c r="C1648" t="s">
        <v>58</v>
      </c>
      <c r="D1648">
        <v>4</v>
      </c>
      <c r="E1648">
        <v>0</v>
      </c>
      <c r="F1648" t="s">
        <v>4380</v>
      </c>
      <c r="G1648" t="s">
        <v>4381</v>
      </c>
      <c r="H1648" s="21">
        <v>45550.058257442128</v>
      </c>
      <c r="I1648" t="s">
        <v>5350</v>
      </c>
      <c r="J1648" t="s">
        <v>51</v>
      </c>
      <c r="K1648" t="b">
        <v>0</v>
      </c>
      <c r="N1648" t="s">
        <v>52</v>
      </c>
      <c r="O1648">
        <v>3.77</v>
      </c>
      <c r="Q1648">
        <v>3.77</v>
      </c>
      <c r="R1648">
        <v>6.8181000000000003</v>
      </c>
      <c r="S1648">
        <v>0</v>
      </c>
      <c r="T1648">
        <v>0</v>
      </c>
      <c r="X1648" t="s">
        <v>47</v>
      </c>
      <c r="Y1648">
        <v>168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4</v>
      </c>
      <c r="AU1648">
        <v>211</v>
      </c>
      <c r="AV1648">
        <v>55</v>
      </c>
      <c r="AW1648">
        <v>55</v>
      </c>
      <c r="AX1648">
        <v>86</v>
      </c>
      <c r="AY1648">
        <v>43</v>
      </c>
      <c r="AZ1648">
        <v>40</v>
      </c>
      <c r="BA1648">
        <v>42</v>
      </c>
      <c r="BB1648" t="s">
        <v>5362</v>
      </c>
      <c r="BG1648" t="e" cm="1">
        <f t="array" ref="BG1648">_xlfn.IFS(
  ISNUMBER(SEARCH("Ipad", Inventory[[#This Row],[Desc]])), "Apple")</f>
        <v>#N/A</v>
      </c>
    </row>
    <row r="1649" spans="1:59" x14ac:dyDescent="0.25">
      <c r="A1649">
        <v>126154</v>
      </c>
      <c r="B1649" t="s">
        <v>4382</v>
      </c>
      <c r="C1649" t="s">
        <v>58</v>
      </c>
      <c r="D1649">
        <v>4</v>
      </c>
      <c r="E1649">
        <v>0</v>
      </c>
      <c r="F1649" t="s">
        <v>4383</v>
      </c>
      <c r="G1649" t="s">
        <v>4384</v>
      </c>
      <c r="H1649" s="21">
        <v>45550.058257442128</v>
      </c>
      <c r="I1649" t="s">
        <v>5350</v>
      </c>
      <c r="J1649" t="s">
        <v>51</v>
      </c>
      <c r="K1649" t="b">
        <v>0</v>
      </c>
      <c r="N1649" t="s">
        <v>52</v>
      </c>
      <c r="O1649">
        <v>3.77</v>
      </c>
      <c r="Q1649">
        <v>3.77</v>
      </c>
      <c r="R1649">
        <v>6.8181000000000003</v>
      </c>
      <c r="S1649">
        <v>0</v>
      </c>
      <c r="T1649">
        <v>0</v>
      </c>
      <c r="X1649" t="s">
        <v>47</v>
      </c>
      <c r="Y1649">
        <v>145</v>
      </c>
      <c r="Z1649">
        <v>0</v>
      </c>
      <c r="AA1649">
        <v>100</v>
      </c>
      <c r="AB1649">
        <v>100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4</v>
      </c>
      <c r="AU1649">
        <v>220</v>
      </c>
      <c r="AV1649">
        <v>78</v>
      </c>
      <c r="AW1649">
        <v>90</v>
      </c>
      <c r="AX1649">
        <v>114</v>
      </c>
      <c r="AY1649">
        <v>53</v>
      </c>
      <c r="AZ1649">
        <v>59</v>
      </c>
      <c r="BA1649">
        <v>46</v>
      </c>
      <c r="BB1649" t="s">
        <v>5362</v>
      </c>
      <c r="BG1649" t="e" cm="1">
        <f t="array" ref="BG1649">_xlfn.IFS(
  ISNUMBER(SEARCH("Ipad", Inventory[[#This Row],[Desc]])), "Apple")</f>
        <v>#N/A</v>
      </c>
    </row>
    <row r="1650" spans="1:59" x14ac:dyDescent="0.25">
      <c r="A1650">
        <v>126155</v>
      </c>
      <c r="B1650" t="s">
        <v>4385</v>
      </c>
      <c r="C1650" t="s">
        <v>58</v>
      </c>
      <c r="D1650">
        <v>0</v>
      </c>
      <c r="E1650">
        <v>0</v>
      </c>
      <c r="G1650" t="s">
        <v>4386</v>
      </c>
      <c r="H1650" s="21">
        <v>45550.058257442128</v>
      </c>
      <c r="I1650" t="s">
        <v>5350</v>
      </c>
      <c r="J1650" t="s">
        <v>51</v>
      </c>
      <c r="K1650" t="b">
        <v>0</v>
      </c>
      <c r="N1650" t="s">
        <v>52</v>
      </c>
      <c r="O1650">
        <v>3.77</v>
      </c>
      <c r="Q1650">
        <v>3.77</v>
      </c>
      <c r="R1650">
        <v>6.8181000000000003</v>
      </c>
      <c r="S1650">
        <v>0</v>
      </c>
      <c r="T1650">
        <v>0</v>
      </c>
      <c r="X1650" t="s">
        <v>47</v>
      </c>
      <c r="Y1650">
        <v>109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33</v>
      </c>
      <c r="AV1650">
        <v>4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 t="s">
        <v>5484</v>
      </c>
      <c r="BG1650" t="e" cm="1">
        <f t="array" ref="BG1650">_xlfn.IFS(
  ISNUMBER(SEARCH("Ipad", Inventory[[#This Row],[Desc]])), "Apple")</f>
        <v>#N/A</v>
      </c>
    </row>
    <row r="1651" spans="1:59" x14ac:dyDescent="0.25">
      <c r="A1651">
        <v>126156</v>
      </c>
      <c r="B1651" t="s">
        <v>4387</v>
      </c>
      <c r="C1651" t="s">
        <v>58</v>
      </c>
      <c r="D1651">
        <v>0</v>
      </c>
      <c r="E1651">
        <v>0</v>
      </c>
      <c r="G1651" t="s">
        <v>4388</v>
      </c>
      <c r="H1651" s="21">
        <v>45550.058257442128</v>
      </c>
      <c r="I1651" t="s">
        <v>5350</v>
      </c>
      <c r="J1651" t="s">
        <v>51</v>
      </c>
      <c r="K1651" t="b">
        <v>0</v>
      </c>
      <c r="N1651" t="s">
        <v>52</v>
      </c>
      <c r="O1651">
        <v>3.77</v>
      </c>
      <c r="Q1651">
        <v>3.77</v>
      </c>
      <c r="R1651">
        <v>6.8181000000000003</v>
      </c>
      <c r="S1651">
        <v>0</v>
      </c>
      <c r="T1651">
        <v>0</v>
      </c>
      <c r="X1651" t="s">
        <v>47</v>
      </c>
      <c r="Y1651">
        <v>71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22</v>
      </c>
      <c r="AV1651">
        <v>4</v>
      </c>
      <c r="AW1651">
        <v>0</v>
      </c>
      <c r="AX1651">
        <v>13</v>
      </c>
      <c r="AY1651">
        <v>15</v>
      </c>
      <c r="AZ1651">
        <v>18</v>
      </c>
      <c r="BA1651">
        <v>7</v>
      </c>
      <c r="BB1651" t="s">
        <v>5484</v>
      </c>
      <c r="BG1651" t="e" cm="1">
        <f t="array" ref="BG1651">_xlfn.IFS(
  ISNUMBER(SEARCH("Ipad", Inventory[[#This Row],[Desc]])), "Apple")</f>
        <v>#N/A</v>
      </c>
    </row>
    <row r="1652" spans="1:59" x14ac:dyDescent="0.25">
      <c r="A1652">
        <v>126157</v>
      </c>
      <c r="B1652" t="s">
        <v>4389</v>
      </c>
      <c r="C1652" t="s">
        <v>58</v>
      </c>
      <c r="D1652">
        <v>0</v>
      </c>
      <c r="E1652">
        <v>0</v>
      </c>
      <c r="G1652" t="s">
        <v>4390</v>
      </c>
      <c r="H1652" s="21">
        <v>45550.058257442128</v>
      </c>
      <c r="I1652" t="s">
        <v>5350</v>
      </c>
      <c r="J1652" t="s">
        <v>51</v>
      </c>
      <c r="K1652" t="b">
        <v>0</v>
      </c>
      <c r="N1652" t="s">
        <v>52</v>
      </c>
      <c r="O1652">
        <v>3.77</v>
      </c>
      <c r="Q1652">
        <v>3.77</v>
      </c>
      <c r="R1652">
        <v>6.8181000000000003</v>
      </c>
      <c r="S1652">
        <v>0</v>
      </c>
      <c r="T1652">
        <v>0</v>
      </c>
      <c r="X1652" t="s">
        <v>47</v>
      </c>
      <c r="Y1652">
        <v>57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28</v>
      </c>
      <c r="AV1652">
        <v>16</v>
      </c>
      <c r="AW1652">
        <v>15</v>
      </c>
      <c r="AX1652">
        <v>21</v>
      </c>
      <c r="AY1652">
        <v>5</v>
      </c>
      <c r="AZ1652">
        <v>6</v>
      </c>
      <c r="BA1652">
        <v>3</v>
      </c>
      <c r="BB1652" t="s">
        <v>5484</v>
      </c>
      <c r="BG1652" t="e" cm="1">
        <f t="array" ref="BG1652">_xlfn.IFS(
  ISNUMBER(SEARCH("Ipad", Inventory[[#This Row],[Desc]])), "Apple")</f>
        <v>#N/A</v>
      </c>
    </row>
    <row r="1653" spans="1:59" x14ac:dyDescent="0.25">
      <c r="A1653">
        <v>126158</v>
      </c>
      <c r="B1653" t="s">
        <v>4391</v>
      </c>
      <c r="C1653" t="s">
        <v>58</v>
      </c>
      <c r="D1653">
        <v>0</v>
      </c>
      <c r="E1653">
        <v>0</v>
      </c>
      <c r="G1653" t="s">
        <v>4392</v>
      </c>
      <c r="H1653" s="21">
        <v>45550.058257442128</v>
      </c>
      <c r="I1653" t="s">
        <v>5350</v>
      </c>
      <c r="J1653" t="s">
        <v>51</v>
      </c>
      <c r="K1653" t="b">
        <v>0</v>
      </c>
      <c r="N1653" t="s">
        <v>52</v>
      </c>
      <c r="O1653">
        <v>3.77</v>
      </c>
      <c r="Q1653">
        <v>3.77</v>
      </c>
      <c r="R1653">
        <v>6.8181000000000003</v>
      </c>
      <c r="S1653">
        <v>0</v>
      </c>
      <c r="T1653">
        <v>0</v>
      </c>
      <c r="X1653" t="s">
        <v>47</v>
      </c>
      <c r="Y1653">
        <v>74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37</v>
      </c>
      <c r="AV1653">
        <v>13</v>
      </c>
      <c r="AW1653">
        <v>20</v>
      </c>
      <c r="AX1653">
        <v>20</v>
      </c>
      <c r="AY1653">
        <v>4</v>
      </c>
      <c r="AZ1653">
        <v>14</v>
      </c>
      <c r="BA1653">
        <v>19</v>
      </c>
      <c r="BB1653" t="s">
        <v>5484</v>
      </c>
      <c r="BG1653" t="e" cm="1">
        <f t="array" ref="BG1653">_xlfn.IFS(
  ISNUMBER(SEARCH("Ipad", Inventory[[#This Row],[Desc]])), "Apple")</f>
        <v>#N/A</v>
      </c>
    </row>
    <row r="1654" spans="1:59" x14ac:dyDescent="0.25">
      <c r="A1654">
        <v>126159</v>
      </c>
      <c r="B1654" t="s">
        <v>4393</v>
      </c>
      <c r="C1654" t="s">
        <v>58</v>
      </c>
      <c r="D1654">
        <v>0</v>
      </c>
      <c r="E1654">
        <v>0</v>
      </c>
      <c r="G1654" t="s">
        <v>4394</v>
      </c>
      <c r="H1654" s="21">
        <v>45550.058257442128</v>
      </c>
      <c r="I1654" t="s">
        <v>5350</v>
      </c>
      <c r="J1654" t="s">
        <v>51</v>
      </c>
      <c r="K1654" t="b">
        <v>0</v>
      </c>
      <c r="N1654" t="s">
        <v>52</v>
      </c>
      <c r="O1654">
        <v>3.77</v>
      </c>
      <c r="Q1654">
        <v>3.77</v>
      </c>
      <c r="R1654">
        <v>6.8181000000000003</v>
      </c>
      <c r="S1654">
        <v>0</v>
      </c>
      <c r="T1654">
        <v>0</v>
      </c>
      <c r="X1654" t="s">
        <v>47</v>
      </c>
      <c r="Y1654">
        <v>48</v>
      </c>
      <c r="Z1654">
        <v>0</v>
      </c>
      <c r="AA1654">
        <v>100</v>
      </c>
      <c r="AB1654">
        <v>100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26</v>
      </c>
      <c r="AV1654">
        <v>15</v>
      </c>
      <c r="AW1654">
        <v>12</v>
      </c>
      <c r="AX1654">
        <v>24</v>
      </c>
      <c r="AY1654">
        <v>9</v>
      </c>
      <c r="AZ1654">
        <v>7</v>
      </c>
      <c r="BA1654">
        <v>13</v>
      </c>
      <c r="BB1654" t="s">
        <v>5484</v>
      </c>
      <c r="BG1654" t="e" cm="1">
        <f t="array" ref="BG1654">_xlfn.IFS(
  ISNUMBER(SEARCH("Ipad", Inventory[[#This Row],[Desc]])), "Apple")</f>
        <v>#N/A</v>
      </c>
    </row>
    <row r="1655" spans="1:59" x14ac:dyDescent="0.25">
      <c r="A1655">
        <v>126160</v>
      </c>
      <c r="B1655" t="s">
        <v>4395</v>
      </c>
      <c r="C1655" t="s">
        <v>58</v>
      </c>
      <c r="D1655">
        <v>0</v>
      </c>
      <c r="E1655">
        <v>0</v>
      </c>
      <c r="G1655" t="s">
        <v>4396</v>
      </c>
      <c r="H1655" s="21">
        <v>45550.058257442128</v>
      </c>
      <c r="I1655" t="s">
        <v>5350</v>
      </c>
      <c r="J1655" t="s">
        <v>51</v>
      </c>
      <c r="K1655" t="b">
        <v>0</v>
      </c>
      <c r="N1655" t="s">
        <v>52</v>
      </c>
      <c r="O1655">
        <v>3.77</v>
      </c>
      <c r="Q1655">
        <v>3.77</v>
      </c>
      <c r="R1655">
        <v>6.8181000000000003</v>
      </c>
      <c r="S1655">
        <v>0</v>
      </c>
      <c r="T1655">
        <v>0</v>
      </c>
      <c r="X1655" t="s">
        <v>47</v>
      </c>
      <c r="Y1655">
        <v>52</v>
      </c>
      <c r="Z1655">
        <v>0</v>
      </c>
      <c r="AA1655">
        <v>100</v>
      </c>
      <c r="AB1655">
        <v>100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32</v>
      </c>
      <c r="AV1655">
        <v>10</v>
      </c>
      <c r="AW1655">
        <v>14</v>
      </c>
      <c r="AX1655">
        <v>21</v>
      </c>
      <c r="AY1655">
        <v>11</v>
      </c>
      <c r="AZ1655">
        <v>4</v>
      </c>
      <c r="BA1655">
        <v>9</v>
      </c>
      <c r="BB1655" t="s">
        <v>5484</v>
      </c>
      <c r="BG1655" t="e" cm="1">
        <f t="array" ref="BG1655">_xlfn.IFS(
  ISNUMBER(SEARCH("Ipad", Inventory[[#This Row],[Desc]])), "Apple")</f>
        <v>#N/A</v>
      </c>
    </row>
    <row r="1656" spans="1:59" x14ac:dyDescent="0.25">
      <c r="A1656">
        <v>126161</v>
      </c>
      <c r="B1656" t="s">
        <v>4397</v>
      </c>
      <c r="C1656" t="s">
        <v>58</v>
      </c>
      <c r="D1656">
        <v>0</v>
      </c>
      <c r="E1656">
        <v>0</v>
      </c>
      <c r="G1656" t="s">
        <v>4398</v>
      </c>
      <c r="H1656" s="21">
        <v>45550.058257442128</v>
      </c>
      <c r="I1656" t="s">
        <v>5350</v>
      </c>
      <c r="J1656" t="s">
        <v>51</v>
      </c>
      <c r="K1656" t="b">
        <v>0</v>
      </c>
      <c r="N1656" t="s">
        <v>52</v>
      </c>
      <c r="O1656">
        <v>3.77</v>
      </c>
      <c r="Q1656">
        <v>3.77</v>
      </c>
      <c r="R1656">
        <v>6.8181000000000003</v>
      </c>
      <c r="S1656">
        <v>0</v>
      </c>
      <c r="T1656">
        <v>0</v>
      </c>
      <c r="X1656" t="s">
        <v>47</v>
      </c>
      <c r="Y1656">
        <v>152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28</v>
      </c>
      <c r="AV1656">
        <v>15</v>
      </c>
      <c r="AW1656">
        <v>9</v>
      </c>
      <c r="AX1656">
        <v>26</v>
      </c>
      <c r="AY1656">
        <v>14</v>
      </c>
      <c r="AZ1656">
        <v>14</v>
      </c>
      <c r="BA1656">
        <v>12</v>
      </c>
      <c r="BB1656" t="s">
        <v>5484</v>
      </c>
      <c r="BG1656" t="e" cm="1">
        <f t="array" ref="BG1656">_xlfn.IFS(
  ISNUMBER(SEARCH("Ipad", Inventory[[#This Row],[Desc]])), "Apple")</f>
        <v>#N/A</v>
      </c>
    </row>
    <row r="1657" spans="1:59" x14ac:dyDescent="0.25">
      <c r="A1657">
        <v>126162</v>
      </c>
      <c r="B1657" t="s">
        <v>4399</v>
      </c>
      <c r="C1657" t="s">
        <v>58</v>
      </c>
      <c r="D1657">
        <v>4</v>
      </c>
      <c r="E1657">
        <v>0</v>
      </c>
      <c r="F1657" t="s">
        <v>4400</v>
      </c>
      <c r="G1657" t="s">
        <v>4401</v>
      </c>
      <c r="H1657" s="21">
        <v>45550.07398695602</v>
      </c>
      <c r="I1657" t="s">
        <v>5350</v>
      </c>
      <c r="J1657" t="s">
        <v>51</v>
      </c>
      <c r="K1657" t="b">
        <v>0</v>
      </c>
      <c r="N1657" t="s">
        <v>52</v>
      </c>
      <c r="O1657">
        <v>2.38</v>
      </c>
      <c r="Q1657">
        <v>2.58</v>
      </c>
      <c r="R1657">
        <v>4.5453999999999999</v>
      </c>
      <c r="S1657">
        <v>0</v>
      </c>
      <c r="T1657">
        <v>0</v>
      </c>
      <c r="X1657" t="s">
        <v>47</v>
      </c>
      <c r="Y1657">
        <v>223</v>
      </c>
      <c r="Z1657">
        <v>0</v>
      </c>
      <c r="AA1657">
        <v>50</v>
      </c>
      <c r="AB1657">
        <v>50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</v>
      </c>
      <c r="AU1657">
        <v>188</v>
      </c>
      <c r="AV1657">
        <v>19</v>
      </c>
      <c r="AW1657">
        <v>25</v>
      </c>
      <c r="AX1657">
        <v>46</v>
      </c>
      <c r="AY1657">
        <v>17</v>
      </c>
      <c r="AZ1657">
        <v>19</v>
      </c>
      <c r="BA1657">
        <v>9</v>
      </c>
      <c r="BB1657" t="s">
        <v>5362</v>
      </c>
      <c r="BG1657" t="e" cm="1">
        <f t="array" ref="BG1657">_xlfn.IFS(
  ISNUMBER(SEARCH("Ipad", Inventory[[#This Row],[Desc]])), "Apple")</f>
        <v>#N/A</v>
      </c>
    </row>
    <row r="1658" spans="1:59" x14ac:dyDescent="0.25">
      <c r="A1658">
        <v>126163</v>
      </c>
      <c r="B1658" t="s">
        <v>4402</v>
      </c>
      <c r="C1658" t="s">
        <v>58</v>
      </c>
      <c r="D1658">
        <v>4</v>
      </c>
      <c r="E1658">
        <v>0</v>
      </c>
      <c r="F1658" t="s">
        <v>4403</v>
      </c>
      <c r="G1658" t="s">
        <v>4404</v>
      </c>
      <c r="H1658" s="21">
        <v>45550.07398695602</v>
      </c>
      <c r="I1658" t="s">
        <v>5350</v>
      </c>
      <c r="J1658" t="s">
        <v>51</v>
      </c>
      <c r="K1658" t="b">
        <v>0</v>
      </c>
      <c r="N1658" t="s">
        <v>52</v>
      </c>
      <c r="O1658">
        <v>2.38</v>
      </c>
      <c r="Q1658">
        <v>2.5499999999999998</v>
      </c>
      <c r="R1658">
        <v>4.5453999999999999</v>
      </c>
      <c r="S1658">
        <v>0</v>
      </c>
      <c r="T1658">
        <v>0</v>
      </c>
      <c r="X1658" t="s">
        <v>47</v>
      </c>
      <c r="Y1658">
        <v>189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3</v>
      </c>
      <c r="AU1658">
        <v>156</v>
      </c>
      <c r="AV1658">
        <v>13</v>
      </c>
      <c r="AW1658">
        <v>17</v>
      </c>
      <c r="AX1658">
        <v>12</v>
      </c>
      <c r="AY1658">
        <v>2</v>
      </c>
      <c r="AZ1658">
        <v>3</v>
      </c>
      <c r="BA1658">
        <v>5</v>
      </c>
      <c r="BB1658" t="s">
        <v>5362</v>
      </c>
      <c r="BG1658" t="e" cm="1">
        <f t="array" ref="BG1658">_xlfn.IFS(
  ISNUMBER(SEARCH("Ipad", Inventory[[#This Row],[Desc]])), "Apple")</f>
        <v>#N/A</v>
      </c>
    </row>
    <row r="1659" spans="1:59" x14ac:dyDescent="0.25">
      <c r="A1659">
        <v>126164</v>
      </c>
      <c r="B1659" t="s">
        <v>4405</v>
      </c>
      <c r="C1659" t="s">
        <v>58</v>
      </c>
      <c r="D1659">
        <v>4</v>
      </c>
      <c r="E1659">
        <v>0</v>
      </c>
      <c r="F1659" t="s">
        <v>4406</v>
      </c>
      <c r="G1659" t="s">
        <v>4407</v>
      </c>
      <c r="H1659" s="21">
        <v>45550.07398695602</v>
      </c>
      <c r="I1659" t="s">
        <v>5350</v>
      </c>
      <c r="J1659" t="s">
        <v>51</v>
      </c>
      <c r="K1659" t="b">
        <v>0</v>
      </c>
      <c r="N1659" t="s">
        <v>52</v>
      </c>
      <c r="O1659">
        <v>2.38</v>
      </c>
      <c r="Q1659">
        <v>2.68</v>
      </c>
      <c r="R1659">
        <v>4.5453999999999999</v>
      </c>
      <c r="S1659">
        <v>0</v>
      </c>
      <c r="T1659">
        <v>0</v>
      </c>
      <c r="X1659" t="s">
        <v>47</v>
      </c>
      <c r="Y1659">
        <v>129</v>
      </c>
      <c r="Z1659">
        <v>0</v>
      </c>
      <c r="AA1659">
        <v>200</v>
      </c>
      <c r="AB1659">
        <v>200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4</v>
      </c>
      <c r="AU1659">
        <v>213</v>
      </c>
      <c r="AV1659">
        <v>39</v>
      </c>
      <c r="AW1659">
        <v>39</v>
      </c>
      <c r="AX1659">
        <v>68</v>
      </c>
      <c r="AY1659">
        <v>20</v>
      </c>
      <c r="AZ1659">
        <v>24</v>
      </c>
      <c r="BA1659">
        <v>15</v>
      </c>
      <c r="BB1659" t="s">
        <v>5362</v>
      </c>
      <c r="BG1659" t="e" cm="1">
        <f t="array" ref="BG1659">_xlfn.IFS(
  ISNUMBER(SEARCH("Ipad", Inventory[[#This Row],[Desc]])), "Apple")</f>
        <v>#N/A</v>
      </c>
    </row>
    <row r="1660" spans="1:59" x14ac:dyDescent="0.25">
      <c r="A1660">
        <v>126165</v>
      </c>
      <c r="B1660" t="s">
        <v>4408</v>
      </c>
      <c r="C1660" t="s">
        <v>58</v>
      </c>
      <c r="D1660">
        <v>4</v>
      </c>
      <c r="E1660">
        <v>0</v>
      </c>
      <c r="F1660" t="s">
        <v>4409</v>
      </c>
      <c r="G1660" t="s">
        <v>4410</v>
      </c>
      <c r="H1660" s="21">
        <v>45550.07398695602</v>
      </c>
      <c r="I1660" t="s">
        <v>5350</v>
      </c>
      <c r="J1660" t="s">
        <v>51</v>
      </c>
      <c r="K1660" t="b">
        <v>0</v>
      </c>
      <c r="N1660" t="s">
        <v>52</v>
      </c>
      <c r="O1660">
        <v>2.38</v>
      </c>
      <c r="Q1660">
        <v>2.68</v>
      </c>
      <c r="R1660">
        <v>4.5453999999999999</v>
      </c>
      <c r="S1660">
        <v>0</v>
      </c>
      <c r="T1660">
        <v>0</v>
      </c>
      <c r="X1660" t="s">
        <v>47</v>
      </c>
      <c r="Y1660">
        <v>103</v>
      </c>
      <c r="Z1660">
        <v>0</v>
      </c>
      <c r="AA1660">
        <v>200</v>
      </c>
      <c r="AB1660">
        <v>200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</v>
      </c>
      <c r="AU1660">
        <v>210</v>
      </c>
      <c r="AV1660">
        <v>56</v>
      </c>
      <c r="AW1660">
        <v>47</v>
      </c>
      <c r="AX1660">
        <v>62</v>
      </c>
      <c r="AY1660">
        <v>12</v>
      </c>
      <c r="AZ1660">
        <v>39</v>
      </c>
      <c r="BA1660">
        <v>18</v>
      </c>
      <c r="BB1660" t="s">
        <v>5362</v>
      </c>
      <c r="BG1660" t="e" cm="1">
        <f t="array" ref="BG1660">_xlfn.IFS(
  ISNUMBER(SEARCH("Ipad", Inventory[[#This Row],[Desc]])), "Apple")</f>
        <v>#N/A</v>
      </c>
    </row>
    <row r="1661" spans="1:59" x14ac:dyDescent="0.25">
      <c r="A1661">
        <v>126166</v>
      </c>
      <c r="B1661" t="s">
        <v>4411</v>
      </c>
      <c r="C1661" t="s">
        <v>58</v>
      </c>
      <c r="D1661">
        <v>0</v>
      </c>
      <c r="E1661">
        <v>0</v>
      </c>
      <c r="G1661" t="s">
        <v>4412</v>
      </c>
      <c r="H1661" s="21">
        <v>45550.07398695602</v>
      </c>
      <c r="I1661" t="s">
        <v>5350</v>
      </c>
      <c r="J1661" t="s">
        <v>51</v>
      </c>
      <c r="K1661" t="b">
        <v>0</v>
      </c>
      <c r="N1661" t="s">
        <v>52</v>
      </c>
      <c r="O1661">
        <v>2.38</v>
      </c>
      <c r="Q1661">
        <v>2.38</v>
      </c>
      <c r="R1661">
        <v>4.5453999999999999</v>
      </c>
      <c r="S1661">
        <v>0</v>
      </c>
      <c r="T1661">
        <v>0</v>
      </c>
      <c r="X1661" t="s">
        <v>47</v>
      </c>
      <c r="Y1661">
        <v>127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15</v>
      </c>
      <c r="AV1661">
        <v>4</v>
      </c>
      <c r="AW1661">
        <v>0</v>
      </c>
      <c r="AX1661">
        <v>2</v>
      </c>
      <c r="AY1661">
        <v>0</v>
      </c>
      <c r="AZ1661">
        <v>0</v>
      </c>
      <c r="BA1661">
        <v>0</v>
      </c>
      <c r="BB1661" t="s">
        <v>5484</v>
      </c>
      <c r="BG1661" t="e" cm="1">
        <f t="array" ref="BG1661">_xlfn.IFS(
  ISNUMBER(SEARCH("Ipad", Inventory[[#This Row],[Desc]])), "Apple")</f>
        <v>#N/A</v>
      </c>
    </row>
    <row r="1662" spans="1:59" x14ac:dyDescent="0.25">
      <c r="A1662">
        <v>126167</v>
      </c>
      <c r="B1662" t="s">
        <v>4413</v>
      </c>
      <c r="C1662" t="s">
        <v>58</v>
      </c>
      <c r="D1662">
        <v>0</v>
      </c>
      <c r="E1662">
        <v>0</v>
      </c>
      <c r="G1662" t="s">
        <v>4414</v>
      </c>
      <c r="H1662" s="21">
        <v>45550.07398695602</v>
      </c>
      <c r="I1662" t="s">
        <v>5350</v>
      </c>
      <c r="J1662" t="s">
        <v>51</v>
      </c>
      <c r="K1662" t="b">
        <v>0</v>
      </c>
      <c r="N1662" t="s">
        <v>52</v>
      </c>
      <c r="O1662">
        <v>2.38</v>
      </c>
      <c r="Q1662">
        <v>2.38</v>
      </c>
      <c r="R1662">
        <v>4.5453999999999999</v>
      </c>
      <c r="S1662">
        <v>0</v>
      </c>
      <c r="T1662">
        <v>0</v>
      </c>
      <c r="X1662" t="s">
        <v>47</v>
      </c>
      <c r="Y1662">
        <v>79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21</v>
      </c>
      <c r="AV1662">
        <v>4</v>
      </c>
      <c r="AW1662">
        <v>0</v>
      </c>
      <c r="AX1662">
        <v>14</v>
      </c>
      <c r="AY1662">
        <v>14</v>
      </c>
      <c r="AZ1662">
        <v>14</v>
      </c>
      <c r="BA1662">
        <v>4</v>
      </c>
      <c r="BB1662" t="s">
        <v>5484</v>
      </c>
      <c r="BG1662" t="e" cm="1">
        <f t="array" ref="BG1662">_xlfn.IFS(
  ISNUMBER(SEARCH("Ipad", Inventory[[#This Row],[Desc]])), "Apple")</f>
        <v>#N/A</v>
      </c>
    </row>
    <row r="1663" spans="1:59" x14ac:dyDescent="0.25">
      <c r="A1663">
        <v>126168</v>
      </c>
      <c r="B1663" t="s">
        <v>4415</v>
      </c>
      <c r="C1663" t="s">
        <v>58</v>
      </c>
      <c r="D1663">
        <v>0</v>
      </c>
      <c r="E1663">
        <v>0</v>
      </c>
      <c r="G1663" t="s">
        <v>4416</v>
      </c>
      <c r="H1663" s="21">
        <v>45550.07398695602</v>
      </c>
      <c r="I1663" t="s">
        <v>5350</v>
      </c>
      <c r="J1663" t="s">
        <v>51</v>
      </c>
      <c r="K1663" t="b">
        <v>0</v>
      </c>
      <c r="N1663" t="s">
        <v>52</v>
      </c>
      <c r="O1663">
        <v>2.38</v>
      </c>
      <c r="Q1663">
        <v>2.38</v>
      </c>
      <c r="R1663">
        <v>4.5453999999999999</v>
      </c>
      <c r="S1663">
        <v>0</v>
      </c>
      <c r="T1663">
        <v>0</v>
      </c>
      <c r="X1663" t="s">
        <v>47</v>
      </c>
      <c r="Y1663">
        <v>58</v>
      </c>
      <c r="Z1663">
        <v>0</v>
      </c>
      <c r="AA1663">
        <v>50</v>
      </c>
      <c r="AB1663">
        <v>50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28</v>
      </c>
      <c r="AV1663">
        <v>16</v>
      </c>
      <c r="AW1663">
        <v>16</v>
      </c>
      <c r="AX1663">
        <v>20</v>
      </c>
      <c r="AY1663">
        <v>7</v>
      </c>
      <c r="AZ1663">
        <v>4</v>
      </c>
      <c r="BA1663">
        <v>1</v>
      </c>
      <c r="BB1663" t="s">
        <v>5484</v>
      </c>
      <c r="BG1663" t="e" cm="1">
        <f t="array" ref="BG1663">_xlfn.IFS(
  ISNUMBER(SEARCH("Ipad", Inventory[[#This Row],[Desc]])), "Apple")</f>
        <v>#N/A</v>
      </c>
    </row>
    <row r="1664" spans="1:59" x14ac:dyDescent="0.25">
      <c r="A1664">
        <v>126169</v>
      </c>
      <c r="B1664" t="s">
        <v>4417</v>
      </c>
      <c r="C1664" t="s">
        <v>58</v>
      </c>
      <c r="D1664">
        <v>0</v>
      </c>
      <c r="E1664">
        <v>0</v>
      </c>
      <c r="G1664" t="s">
        <v>4418</v>
      </c>
      <c r="H1664" s="21">
        <v>45550.07398695602</v>
      </c>
      <c r="I1664" t="s">
        <v>5350</v>
      </c>
      <c r="J1664" t="s">
        <v>51</v>
      </c>
      <c r="K1664" t="b">
        <v>0</v>
      </c>
      <c r="N1664" t="s">
        <v>52</v>
      </c>
      <c r="O1664">
        <v>2.38</v>
      </c>
      <c r="Q1664">
        <v>2.38</v>
      </c>
      <c r="R1664">
        <v>4.5453999999999999</v>
      </c>
      <c r="S1664">
        <v>0</v>
      </c>
      <c r="T1664">
        <v>0</v>
      </c>
      <c r="X1664" t="s">
        <v>47</v>
      </c>
      <c r="Y1664">
        <v>142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27</v>
      </c>
      <c r="AV1664">
        <v>13</v>
      </c>
      <c r="AW1664">
        <v>13</v>
      </c>
      <c r="AX1664">
        <v>19</v>
      </c>
      <c r="AY1664">
        <v>4</v>
      </c>
      <c r="AZ1664">
        <v>10</v>
      </c>
      <c r="BA1664">
        <v>2</v>
      </c>
      <c r="BB1664" t="s">
        <v>5484</v>
      </c>
      <c r="BG1664" t="e" cm="1">
        <f t="array" ref="BG1664">_xlfn.IFS(
  ISNUMBER(SEARCH("Ipad", Inventory[[#This Row],[Desc]])), "Apple")</f>
        <v>#N/A</v>
      </c>
    </row>
    <row r="1665" spans="1:59" x14ac:dyDescent="0.25">
      <c r="A1665">
        <v>126170</v>
      </c>
      <c r="B1665" t="s">
        <v>4419</v>
      </c>
      <c r="C1665" t="s">
        <v>58</v>
      </c>
      <c r="D1665">
        <v>0</v>
      </c>
      <c r="E1665">
        <v>0</v>
      </c>
      <c r="G1665" t="s">
        <v>4420</v>
      </c>
      <c r="H1665" s="21">
        <v>45550.07398695602</v>
      </c>
      <c r="I1665" t="s">
        <v>5350</v>
      </c>
      <c r="J1665" t="s">
        <v>51</v>
      </c>
      <c r="K1665" t="b">
        <v>0</v>
      </c>
      <c r="N1665" t="s">
        <v>52</v>
      </c>
      <c r="O1665">
        <v>2.38</v>
      </c>
      <c r="Q1665">
        <v>2.38</v>
      </c>
      <c r="R1665">
        <v>4.5453999999999999</v>
      </c>
      <c r="S1665">
        <v>0</v>
      </c>
      <c r="T1665">
        <v>0</v>
      </c>
      <c r="X1665" t="s">
        <v>47</v>
      </c>
      <c r="Y1665">
        <v>48</v>
      </c>
      <c r="Z1665">
        <v>0</v>
      </c>
      <c r="AA1665">
        <v>70</v>
      </c>
      <c r="AB1665">
        <v>70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17</v>
      </c>
      <c r="AV1665">
        <v>4</v>
      </c>
      <c r="AW1665">
        <v>25</v>
      </c>
      <c r="AX1665">
        <v>19</v>
      </c>
      <c r="AY1665">
        <v>12</v>
      </c>
      <c r="AZ1665">
        <v>18</v>
      </c>
      <c r="BA1665">
        <v>8</v>
      </c>
      <c r="BB1665" t="s">
        <v>5484</v>
      </c>
      <c r="BG1665" t="e" cm="1">
        <f t="array" ref="BG1665">_xlfn.IFS(
  ISNUMBER(SEARCH("Ipad", Inventory[[#This Row],[Desc]])), "Apple")</f>
        <v>#N/A</v>
      </c>
    </row>
    <row r="1666" spans="1:59" x14ac:dyDescent="0.25">
      <c r="A1666">
        <v>126171</v>
      </c>
      <c r="B1666" t="s">
        <v>4421</v>
      </c>
      <c r="C1666" t="s">
        <v>58</v>
      </c>
      <c r="D1666">
        <v>0</v>
      </c>
      <c r="E1666">
        <v>0</v>
      </c>
      <c r="G1666" t="s">
        <v>4422</v>
      </c>
      <c r="H1666" s="21">
        <v>45550.07398695602</v>
      </c>
      <c r="I1666" t="s">
        <v>5350</v>
      </c>
      <c r="J1666" t="s">
        <v>51</v>
      </c>
      <c r="K1666" t="b">
        <v>0</v>
      </c>
      <c r="N1666" t="s">
        <v>52</v>
      </c>
      <c r="O1666">
        <v>2.38</v>
      </c>
      <c r="Q1666">
        <v>2.38</v>
      </c>
      <c r="R1666">
        <v>4.5453999999999999</v>
      </c>
      <c r="S1666">
        <v>0</v>
      </c>
      <c r="T1666">
        <v>0</v>
      </c>
      <c r="X1666" t="s">
        <v>47</v>
      </c>
      <c r="Y1666">
        <v>69</v>
      </c>
      <c r="Z1666">
        <v>0</v>
      </c>
      <c r="AA1666">
        <v>70</v>
      </c>
      <c r="AB1666">
        <v>70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12</v>
      </c>
      <c r="AV1666">
        <v>9</v>
      </c>
      <c r="AW1666">
        <v>16</v>
      </c>
      <c r="AX1666">
        <v>21</v>
      </c>
      <c r="AY1666">
        <v>12</v>
      </c>
      <c r="AZ1666">
        <v>8</v>
      </c>
      <c r="BA1666">
        <v>3</v>
      </c>
      <c r="BB1666" t="s">
        <v>5484</v>
      </c>
      <c r="BG1666" t="e" cm="1">
        <f t="array" ref="BG1666">_xlfn.IFS(
  ISNUMBER(SEARCH("Ipad", Inventory[[#This Row],[Desc]])), "Apple")</f>
        <v>#N/A</v>
      </c>
    </row>
    <row r="1667" spans="1:59" x14ac:dyDescent="0.25">
      <c r="A1667">
        <v>126172</v>
      </c>
      <c r="B1667" t="s">
        <v>4423</v>
      </c>
      <c r="C1667" t="s">
        <v>58</v>
      </c>
      <c r="D1667">
        <v>0</v>
      </c>
      <c r="E1667">
        <v>0</v>
      </c>
      <c r="G1667" t="s">
        <v>4424</v>
      </c>
      <c r="H1667" s="21">
        <v>45550.07398695602</v>
      </c>
      <c r="I1667" t="s">
        <v>5350</v>
      </c>
      <c r="J1667" t="s">
        <v>51</v>
      </c>
      <c r="K1667" t="b">
        <v>0</v>
      </c>
      <c r="N1667" t="s">
        <v>52</v>
      </c>
      <c r="O1667">
        <v>2.38</v>
      </c>
      <c r="Q1667">
        <v>2.38</v>
      </c>
      <c r="R1667">
        <v>4.5453999999999999</v>
      </c>
      <c r="S1667">
        <v>0</v>
      </c>
      <c r="T1667">
        <v>0</v>
      </c>
      <c r="X1667" t="s">
        <v>47</v>
      </c>
      <c r="Y1667">
        <v>143</v>
      </c>
      <c r="Z1667">
        <v>0</v>
      </c>
      <c r="AA1667">
        <v>50</v>
      </c>
      <c r="AB1667">
        <v>50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19</v>
      </c>
      <c r="AV1667">
        <v>17</v>
      </c>
      <c r="AW1667">
        <v>22</v>
      </c>
      <c r="AX1667">
        <v>22</v>
      </c>
      <c r="AY1667">
        <v>9</v>
      </c>
      <c r="AZ1667">
        <v>11</v>
      </c>
      <c r="BA1667">
        <v>7</v>
      </c>
      <c r="BB1667" t="s">
        <v>5484</v>
      </c>
      <c r="BG1667" t="e" cm="1">
        <f t="array" ref="BG1667">_xlfn.IFS(
  ISNUMBER(SEARCH("Ipad", Inventory[[#This Row],[Desc]])), "Apple")</f>
        <v>#N/A</v>
      </c>
    </row>
    <row r="1668" spans="1:59" x14ac:dyDescent="0.25">
      <c r="A1668">
        <v>126173</v>
      </c>
      <c r="B1668" t="s">
        <v>4425</v>
      </c>
      <c r="C1668" t="s">
        <v>58</v>
      </c>
      <c r="D1668">
        <v>4</v>
      </c>
      <c r="E1668">
        <v>0</v>
      </c>
      <c r="F1668" t="s">
        <v>4426</v>
      </c>
      <c r="G1668" t="s">
        <v>4427</v>
      </c>
      <c r="H1668" s="21">
        <v>45550.086539502314</v>
      </c>
      <c r="I1668" t="s">
        <v>5350</v>
      </c>
      <c r="J1668" t="s">
        <v>51</v>
      </c>
      <c r="K1668" t="b">
        <v>0</v>
      </c>
      <c r="N1668" t="s">
        <v>52</v>
      </c>
      <c r="O1668">
        <v>3.77</v>
      </c>
      <c r="Q1668">
        <v>3.77</v>
      </c>
      <c r="R1668">
        <v>6.8181000000000003</v>
      </c>
      <c r="S1668">
        <v>0</v>
      </c>
      <c r="T1668">
        <v>0</v>
      </c>
      <c r="X1668" t="s">
        <v>47</v>
      </c>
      <c r="Y1668">
        <v>43</v>
      </c>
      <c r="Z1668">
        <v>0</v>
      </c>
      <c r="AA1668">
        <v>50</v>
      </c>
      <c r="AB1668">
        <v>50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25</v>
      </c>
      <c r="AV1668">
        <v>10</v>
      </c>
      <c r="AW1668">
        <v>21</v>
      </c>
      <c r="AX1668">
        <v>2</v>
      </c>
      <c r="AY1668">
        <v>0</v>
      </c>
      <c r="AZ1668">
        <v>4</v>
      </c>
      <c r="BA1668">
        <v>20</v>
      </c>
      <c r="BB1668" t="s">
        <v>5362</v>
      </c>
      <c r="BG1668" t="e" cm="1">
        <f t="array" ref="BG1668">_xlfn.IFS(
  ISNUMBER(SEARCH("Ipad", Inventory[[#This Row],[Desc]])), "Apple")</f>
        <v>#N/A</v>
      </c>
    </row>
    <row r="1669" spans="1:59" x14ac:dyDescent="0.25">
      <c r="A1669">
        <v>126174</v>
      </c>
      <c r="B1669" t="s">
        <v>4428</v>
      </c>
      <c r="C1669" t="s">
        <v>58</v>
      </c>
      <c r="D1669">
        <v>4</v>
      </c>
      <c r="E1669">
        <v>0</v>
      </c>
      <c r="F1669" t="s">
        <v>4429</v>
      </c>
      <c r="G1669" t="s">
        <v>4430</v>
      </c>
      <c r="H1669" s="21">
        <v>45550.086539502314</v>
      </c>
      <c r="I1669" t="s">
        <v>5350</v>
      </c>
      <c r="J1669" t="s">
        <v>51</v>
      </c>
      <c r="K1669" t="b">
        <v>0</v>
      </c>
      <c r="N1669" t="s">
        <v>52</v>
      </c>
      <c r="O1669">
        <v>3.77</v>
      </c>
      <c r="Q1669">
        <v>3.77</v>
      </c>
      <c r="R1669">
        <v>6.8181000000000003</v>
      </c>
      <c r="S1669">
        <v>0</v>
      </c>
      <c r="T1669">
        <v>0</v>
      </c>
      <c r="X1669" t="s">
        <v>47</v>
      </c>
      <c r="Y1669">
        <v>16</v>
      </c>
      <c r="Z1669">
        <v>0</v>
      </c>
      <c r="AA1669">
        <v>50</v>
      </c>
      <c r="AB1669">
        <v>50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35</v>
      </c>
      <c r="AV1669">
        <v>15</v>
      </c>
      <c r="AW1669">
        <v>16</v>
      </c>
      <c r="AX1669">
        <v>17</v>
      </c>
      <c r="AY1669">
        <v>0</v>
      </c>
      <c r="AZ1669">
        <v>1</v>
      </c>
      <c r="BA1669">
        <v>0</v>
      </c>
      <c r="BB1669" t="s">
        <v>5362</v>
      </c>
      <c r="BG1669" t="e" cm="1">
        <f t="array" ref="BG1669">_xlfn.IFS(
  ISNUMBER(SEARCH("Ipad", Inventory[[#This Row],[Desc]])), "Apple")</f>
        <v>#N/A</v>
      </c>
    </row>
    <row r="1670" spans="1:59" x14ac:dyDescent="0.25">
      <c r="A1670">
        <v>126175</v>
      </c>
      <c r="B1670" t="s">
        <v>4431</v>
      </c>
      <c r="C1670" t="s">
        <v>58</v>
      </c>
      <c r="D1670">
        <v>4</v>
      </c>
      <c r="E1670">
        <v>0</v>
      </c>
      <c r="F1670" t="s">
        <v>4432</v>
      </c>
      <c r="G1670" t="s">
        <v>4433</v>
      </c>
      <c r="H1670" s="21">
        <v>45550.086539502314</v>
      </c>
      <c r="I1670" t="s">
        <v>5350</v>
      </c>
      <c r="J1670" t="s">
        <v>51</v>
      </c>
      <c r="K1670" t="b">
        <v>0</v>
      </c>
      <c r="N1670" t="s">
        <v>52</v>
      </c>
      <c r="O1670">
        <v>3.77</v>
      </c>
      <c r="Q1670">
        <v>3.77</v>
      </c>
      <c r="R1670">
        <v>6.8181000000000003</v>
      </c>
      <c r="S1670">
        <v>0</v>
      </c>
      <c r="T1670">
        <v>0</v>
      </c>
      <c r="X1670" t="s">
        <v>47</v>
      </c>
      <c r="Y1670">
        <v>76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5</v>
      </c>
      <c r="AU1670">
        <v>148</v>
      </c>
      <c r="AV1670">
        <v>13</v>
      </c>
      <c r="AW1670">
        <v>9</v>
      </c>
      <c r="AX1670">
        <v>20</v>
      </c>
      <c r="AY1670">
        <v>9</v>
      </c>
      <c r="AZ1670">
        <v>8</v>
      </c>
      <c r="BA1670">
        <v>12</v>
      </c>
      <c r="BB1670" t="s">
        <v>5362</v>
      </c>
      <c r="BG1670" t="e" cm="1">
        <f t="array" ref="BG1670">_xlfn.IFS(
  ISNUMBER(SEARCH("Ipad", Inventory[[#This Row],[Desc]])), "Apple")</f>
        <v>#N/A</v>
      </c>
    </row>
    <row r="1671" spans="1:59" x14ac:dyDescent="0.25">
      <c r="A1671">
        <v>126176</v>
      </c>
      <c r="B1671" t="s">
        <v>4434</v>
      </c>
      <c r="C1671" t="s">
        <v>58</v>
      </c>
      <c r="D1671">
        <v>4</v>
      </c>
      <c r="E1671">
        <v>0</v>
      </c>
      <c r="F1671" t="s">
        <v>4435</v>
      </c>
      <c r="G1671" t="s">
        <v>4436</v>
      </c>
      <c r="H1671" s="21">
        <v>45550.086539502314</v>
      </c>
      <c r="I1671" t="s">
        <v>5350</v>
      </c>
      <c r="J1671" t="s">
        <v>51</v>
      </c>
      <c r="K1671" t="b">
        <v>0</v>
      </c>
      <c r="N1671" t="s">
        <v>52</v>
      </c>
      <c r="O1671">
        <v>3.77</v>
      </c>
      <c r="Q1671">
        <v>3.77</v>
      </c>
      <c r="R1671">
        <v>6.8181000000000003</v>
      </c>
      <c r="S1671">
        <v>0</v>
      </c>
      <c r="T1671">
        <v>0</v>
      </c>
      <c r="X1671" t="s">
        <v>47</v>
      </c>
      <c r="Y1671">
        <v>53</v>
      </c>
      <c r="Z1671">
        <v>0</v>
      </c>
      <c r="AA1671">
        <v>30</v>
      </c>
      <c r="AB1671">
        <v>30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2</v>
      </c>
      <c r="AU1671">
        <v>118</v>
      </c>
      <c r="AV1671">
        <v>8</v>
      </c>
      <c r="AW1671">
        <v>4</v>
      </c>
      <c r="AX1671">
        <v>7</v>
      </c>
      <c r="AY1671">
        <v>3</v>
      </c>
      <c r="AZ1671">
        <v>3</v>
      </c>
      <c r="BA1671">
        <v>2</v>
      </c>
      <c r="BB1671" t="s">
        <v>5362</v>
      </c>
      <c r="BG1671" t="e" cm="1">
        <f t="array" ref="BG1671">_xlfn.IFS(
  ISNUMBER(SEARCH("Ipad", Inventory[[#This Row],[Desc]])), "Apple")</f>
        <v>#N/A</v>
      </c>
    </row>
    <row r="1672" spans="1:59" x14ac:dyDescent="0.25">
      <c r="A1672">
        <v>126177</v>
      </c>
      <c r="B1672" t="s">
        <v>4437</v>
      </c>
      <c r="C1672" t="s">
        <v>58</v>
      </c>
      <c r="D1672">
        <v>4</v>
      </c>
      <c r="E1672">
        <v>0</v>
      </c>
      <c r="F1672" t="s">
        <v>4438</v>
      </c>
      <c r="G1672" t="s">
        <v>4439</v>
      </c>
      <c r="H1672" s="21">
        <v>45550.086539502314</v>
      </c>
      <c r="I1672" t="s">
        <v>5350</v>
      </c>
      <c r="J1672" t="s">
        <v>51</v>
      </c>
      <c r="K1672" t="b">
        <v>0</v>
      </c>
      <c r="N1672" t="s">
        <v>52</v>
      </c>
      <c r="O1672">
        <v>3.77</v>
      </c>
      <c r="Q1672">
        <v>3.77</v>
      </c>
      <c r="R1672">
        <v>6.8181000000000003</v>
      </c>
      <c r="S1672">
        <v>0</v>
      </c>
      <c r="T1672">
        <v>0</v>
      </c>
      <c r="X1672" t="s">
        <v>47</v>
      </c>
      <c r="Y1672">
        <v>78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2</v>
      </c>
      <c r="AU1672">
        <v>124</v>
      </c>
      <c r="AV1672">
        <v>21</v>
      </c>
      <c r="AW1672">
        <v>21</v>
      </c>
      <c r="AX1672">
        <v>19</v>
      </c>
      <c r="AY1672">
        <v>8</v>
      </c>
      <c r="AZ1672">
        <v>13</v>
      </c>
      <c r="BA1672">
        <v>15</v>
      </c>
      <c r="BB1672" t="s">
        <v>5362</v>
      </c>
      <c r="BG1672" t="e" cm="1">
        <f t="array" ref="BG1672">_xlfn.IFS(
  ISNUMBER(SEARCH("Ipad", Inventory[[#This Row],[Desc]])), "Apple")</f>
        <v>#N/A</v>
      </c>
    </row>
    <row r="1673" spans="1:59" x14ac:dyDescent="0.25">
      <c r="A1673">
        <v>126178</v>
      </c>
      <c r="B1673" t="s">
        <v>4440</v>
      </c>
      <c r="C1673" t="s">
        <v>58</v>
      </c>
      <c r="D1673">
        <v>4</v>
      </c>
      <c r="E1673">
        <v>0</v>
      </c>
      <c r="F1673" t="s">
        <v>4441</v>
      </c>
      <c r="G1673" t="s">
        <v>4442</v>
      </c>
      <c r="H1673" s="21">
        <v>45550.086539502314</v>
      </c>
      <c r="I1673" t="s">
        <v>5350</v>
      </c>
      <c r="J1673" t="s">
        <v>51</v>
      </c>
      <c r="K1673" t="b">
        <v>0</v>
      </c>
      <c r="N1673" t="s">
        <v>52</v>
      </c>
      <c r="O1673">
        <v>3.77</v>
      </c>
      <c r="Q1673">
        <v>3.77</v>
      </c>
      <c r="R1673">
        <v>6.8181000000000003</v>
      </c>
      <c r="S1673">
        <v>0</v>
      </c>
      <c r="T1673">
        <v>0</v>
      </c>
      <c r="X1673" t="s">
        <v>47</v>
      </c>
      <c r="Y1673">
        <v>23</v>
      </c>
      <c r="Z1673">
        <v>0</v>
      </c>
      <c r="AA1673">
        <v>100</v>
      </c>
      <c r="AB1673">
        <v>100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3</v>
      </c>
      <c r="AU1673">
        <v>172</v>
      </c>
      <c r="AV1673">
        <v>26</v>
      </c>
      <c r="AW1673">
        <v>20</v>
      </c>
      <c r="AX1673">
        <v>25</v>
      </c>
      <c r="AY1673">
        <v>12</v>
      </c>
      <c r="AZ1673">
        <v>11</v>
      </c>
      <c r="BA1673">
        <v>8</v>
      </c>
      <c r="BB1673" t="s">
        <v>5362</v>
      </c>
      <c r="BG1673" t="e" cm="1">
        <f t="array" ref="BG1673">_xlfn.IFS(
  ISNUMBER(SEARCH("Ipad", Inventory[[#This Row],[Desc]])), "Apple")</f>
        <v>#N/A</v>
      </c>
    </row>
    <row r="1674" spans="1:59" x14ac:dyDescent="0.25">
      <c r="A1674">
        <v>126179</v>
      </c>
      <c r="B1674" t="s">
        <v>4443</v>
      </c>
      <c r="C1674" t="s">
        <v>58</v>
      </c>
      <c r="D1674">
        <v>4</v>
      </c>
      <c r="E1674">
        <v>0</v>
      </c>
      <c r="F1674" t="s">
        <v>4444</v>
      </c>
      <c r="G1674" t="s">
        <v>4445</v>
      </c>
      <c r="H1674" s="21">
        <v>45550.094690474536</v>
      </c>
      <c r="I1674" t="s">
        <v>5350</v>
      </c>
      <c r="J1674" t="s">
        <v>51</v>
      </c>
      <c r="K1674" t="b">
        <v>0</v>
      </c>
      <c r="N1674" t="s">
        <v>52</v>
      </c>
      <c r="O1674">
        <v>3.4</v>
      </c>
      <c r="Q1674">
        <v>3.4</v>
      </c>
      <c r="R1674">
        <v>5.4545000000000003</v>
      </c>
      <c r="S1674">
        <v>0</v>
      </c>
      <c r="T1674">
        <v>0</v>
      </c>
      <c r="X1674" t="s">
        <v>47</v>
      </c>
      <c r="Y1674">
        <v>117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4</v>
      </c>
      <c r="AU1674">
        <v>123</v>
      </c>
      <c r="AV1674">
        <v>9</v>
      </c>
      <c r="AW1674">
        <v>8</v>
      </c>
      <c r="AX1674">
        <v>14</v>
      </c>
      <c r="AY1674">
        <v>10</v>
      </c>
      <c r="AZ1674">
        <v>6</v>
      </c>
      <c r="BA1674">
        <v>10</v>
      </c>
      <c r="BB1674" t="s">
        <v>5362</v>
      </c>
      <c r="BG1674" t="e" cm="1">
        <f t="array" ref="BG1674">_xlfn.IFS(
  ISNUMBER(SEARCH("Ipad", Inventory[[#This Row],[Desc]])), "Apple")</f>
        <v>#N/A</v>
      </c>
    </row>
    <row r="1675" spans="1:59" x14ac:dyDescent="0.25">
      <c r="A1675">
        <v>126180</v>
      </c>
      <c r="B1675" t="s">
        <v>4446</v>
      </c>
      <c r="C1675" t="s">
        <v>58</v>
      </c>
      <c r="D1675">
        <v>4</v>
      </c>
      <c r="E1675">
        <v>0</v>
      </c>
      <c r="F1675" t="s">
        <v>4447</v>
      </c>
      <c r="G1675" t="s">
        <v>4448</v>
      </c>
      <c r="H1675" s="21">
        <v>45550.094690474536</v>
      </c>
      <c r="I1675" t="s">
        <v>5350</v>
      </c>
      <c r="J1675" t="s">
        <v>51</v>
      </c>
      <c r="K1675" t="b">
        <v>0</v>
      </c>
      <c r="N1675" t="s">
        <v>52</v>
      </c>
      <c r="O1675">
        <v>3.4</v>
      </c>
      <c r="Q1675">
        <v>3.4</v>
      </c>
      <c r="R1675">
        <v>5.4545000000000003</v>
      </c>
      <c r="S1675">
        <v>0</v>
      </c>
      <c r="T1675">
        <v>0</v>
      </c>
      <c r="X1675" t="s">
        <v>47</v>
      </c>
      <c r="Y1675">
        <v>71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2</v>
      </c>
      <c r="AU1675">
        <v>97</v>
      </c>
      <c r="AV1675">
        <v>7</v>
      </c>
      <c r="AW1675">
        <v>1</v>
      </c>
      <c r="AX1675">
        <v>10</v>
      </c>
      <c r="AY1675">
        <v>5</v>
      </c>
      <c r="AZ1675">
        <v>5</v>
      </c>
      <c r="BA1675">
        <v>2</v>
      </c>
      <c r="BB1675" t="s">
        <v>5362</v>
      </c>
      <c r="BG1675" t="e" cm="1">
        <f t="array" ref="BG1675">_xlfn.IFS(
  ISNUMBER(SEARCH("Ipad", Inventory[[#This Row],[Desc]])), "Apple")</f>
        <v>#N/A</v>
      </c>
    </row>
    <row r="1676" spans="1:59" x14ac:dyDescent="0.25">
      <c r="A1676">
        <v>126181</v>
      </c>
      <c r="B1676" t="s">
        <v>4449</v>
      </c>
      <c r="C1676" t="s">
        <v>58</v>
      </c>
      <c r="D1676">
        <v>4</v>
      </c>
      <c r="E1676">
        <v>0</v>
      </c>
      <c r="F1676" t="s">
        <v>4450</v>
      </c>
      <c r="G1676" t="s">
        <v>4451</v>
      </c>
      <c r="H1676" s="21">
        <v>45550.094690474536</v>
      </c>
      <c r="I1676" t="s">
        <v>5350</v>
      </c>
      <c r="J1676" t="s">
        <v>51</v>
      </c>
      <c r="K1676" t="b">
        <v>0</v>
      </c>
      <c r="N1676" t="s">
        <v>52</v>
      </c>
      <c r="O1676">
        <v>3.4</v>
      </c>
      <c r="Q1676">
        <v>3.4</v>
      </c>
      <c r="R1676">
        <v>5.4545000000000003</v>
      </c>
      <c r="S1676">
        <v>0</v>
      </c>
      <c r="T1676">
        <v>0</v>
      </c>
      <c r="X1676" t="s">
        <v>47</v>
      </c>
      <c r="Y1676">
        <v>115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2</v>
      </c>
      <c r="AU1676">
        <v>113</v>
      </c>
      <c r="AV1676">
        <v>23</v>
      </c>
      <c r="AW1676">
        <v>12</v>
      </c>
      <c r="AX1676">
        <v>9</v>
      </c>
      <c r="AY1676">
        <v>10</v>
      </c>
      <c r="AZ1676">
        <v>12</v>
      </c>
      <c r="BA1676">
        <v>4</v>
      </c>
      <c r="BB1676" t="s">
        <v>5362</v>
      </c>
      <c r="BG1676" t="e" cm="1">
        <f t="array" ref="BG1676">_xlfn.IFS(
  ISNUMBER(SEARCH("Ipad", Inventory[[#This Row],[Desc]])), "Apple")</f>
        <v>#N/A</v>
      </c>
    </row>
    <row r="1677" spans="1:59" x14ac:dyDescent="0.25">
      <c r="A1677">
        <v>126182</v>
      </c>
      <c r="B1677" t="s">
        <v>4452</v>
      </c>
      <c r="C1677" t="s">
        <v>58</v>
      </c>
      <c r="D1677">
        <v>4</v>
      </c>
      <c r="E1677">
        <v>0</v>
      </c>
      <c r="F1677" t="s">
        <v>4453</v>
      </c>
      <c r="G1677" t="s">
        <v>4454</v>
      </c>
      <c r="H1677" s="21">
        <v>45550.094690474536</v>
      </c>
      <c r="I1677" t="s">
        <v>5350</v>
      </c>
      <c r="J1677" t="s">
        <v>51</v>
      </c>
      <c r="K1677" t="b">
        <v>0</v>
      </c>
      <c r="N1677" t="s">
        <v>52</v>
      </c>
      <c r="O1677">
        <v>3.4</v>
      </c>
      <c r="Q1677">
        <v>3.4</v>
      </c>
      <c r="R1677">
        <v>5.4545000000000003</v>
      </c>
      <c r="S1677">
        <v>0</v>
      </c>
      <c r="T1677">
        <v>0</v>
      </c>
      <c r="X1677" t="s">
        <v>47</v>
      </c>
      <c r="Y1677">
        <v>94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2</v>
      </c>
      <c r="AU1677">
        <v>127</v>
      </c>
      <c r="AV1677">
        <v>22</v>
      </c>
      <c r="AW1677">
        <v>16</v>
      </c>
      <c r="AX1677">
        <v>16</v>
      </c>
      <c r="AY1677">
        <v>10</v>
      </c>
      <c r="AZ1677">
        <v>9</v>
      </c>
      <c r="BA1677">
        <v>5</v>
      </c>
      <c r="BB1677" t="s">
        <v>5362</v>
      </c>
      <c r="BG1677" t="e" cm="1">
        <f t="array" ref="BG1677">_xlfn.IFS(
  ISNUMBER(SEARCH("Ipad", Inventory[[#This Row],[Desc]])), "Apple")</f>
        <v>#N/A</v>
      </c>
    </row>
    <row r="1678" spans="1:59" x14ac:dyDescent="0.25">
      <c r="A1678">
        <v>126183</v>
      </c>
      <c r="B1678" t="s">
        <v>4455</v>
      </c>
      <c r="C1678" t="s">
        <v>58</v>
      </c>
      <c r="D1678">
        <v>0</v>
      </c>
      <c r="E1678">
        <v>0</v>
      </c>
      <c r="G1678" t="s">
        <v>4456</v>
      </c>
      <c r="H1678" s="21">
        <v>45550.108125347222</v>
      </c>
      <c r="I1678" t="s">
        <v>5350</v>
      </c>
      <c r="J1678" t="s">
        <v>51</v>
      </c>
      <c r="K1678" t="b">
        <v>0</v>
      </c>
      <c r="N1678" t="s">
        <v>52</v>
      </c>
      <c r="O1678">
        <v>2.57</v>
      </c>
      <c r="Q1678">
        <v>2.57</v>
      </c>
      <c r="R1678">
        <v>5</v>
      </c>
      <c r="S1678">
        <v>0</v>
      </c>
      <c r="T1678">
        <v>0</v>
      </c>
      <c r="X1678" t="s">
        <v>47</v>
      </c>
      <c r="Y1678">
        <v>52</v>
      </c>
      <c r="Z1678">
        <v>0</v>
      </c>
      <c r="AA1678">
        <v>20</v>
      </c>
      <c r="AB1678">
        <v>20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18</v>
      </c>
      <c r="AV1678">
        <v>10</v>
      </c>
      <c r="AW1678">
        <v>9</v>
      </c>
      <c r="AX1678">
        <v>10</v>
      </c>
      <c r="AY1678">
        <v>0</v>
      </c>
      <c r="AZ1678">
        <v>0</v>
      </c>
      <c r="BA1678">
        <v>0</v>
      </c>
      <c r="BB1678" t="s">
        <v>5362</v>
      </c>
      <c r="BG1678" t="str" cm="1">
        <f t="array" ref="BG1678">_xlfn.IFS(
  ISNUMBER(SEARCH("Ipad", Inventory[[#This Row],[Desc]])), "Apple")</f>
        <v>Apple</v>
      </c>
    </row>
    <row r="1679" spans="1:59" x14ac:dyDescent="0.25">
      <c r="A1679">
        <v>126184</v>
      </c>
      <c r="B1679" t="s">
        <v>4457</v>
      </c>
      <c r="C1679" t="s">
        <v>58</v>
      </c>
      <c r="D1679">
        <v>0</v>
      </c>
      <c r="E1679">
        <v>0</v>
      </c>
      <c r="G1679" t="s">
        <v>4458</v>
      </c>
      <c r="H1679" s="21">
        <v>45550.108125347222</v>
      </c>
      <c r="I1679" t="s">
        <v>5350</v>
      </c>
      <c r="J1679" t="s">
        <v>51</v>
      </c>
      <c r="K1679" t="b">
        <v>0</v>
      </c>
      <c r="N1679" t="s">
        <v>52</v>
      </c>
      <c r="O1679">
        <v>2.57</v>
      </c>
      <c r="Q1679">
        <v>2.57</v>
      </c>
      <c r="R1679">
        <v>5</v>
      </c>
      <c r="S1679">
        <v>0</v>
      </c>
      <c r="T1679">
        <v>0</v>
      </c>
      <c r="X1679" t="s">
        <v>47</v>
      </c>
      <c r="Y1679">
        <v>24</v>
      </c>
      <c r="Z1679">
        <v>0</v>
      </c>
      <c r="AA1679">
        <v>30</v>
      </c>
      <c r="AB1679">
        <v>30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16</v>
      </c>
      <c r="AV1679">
        <v>9</v>
      </c>
      <c r="AW1679">
        <v>6</v>
      </c>
      <c r="AX1679">
        <v>9</v>
      </c>
      <c r="AY1679">
        <v>3</v>
      </c>
      <c r="AZ1679">
        <v>9</v>
      </c>
      <c r="BA1679">
        <v>5</v>
      </c>
      <c r="BB1679" t="s">
        <v>5362</v>
      </c>
      <c r="BG1679" t="str" cm="1">
        <f t="array" ref="BG1679">_xlfn.IFS(
  ISNUMBER(SEARCH("Ipad", Inventory[[#This Row],[Desc]])), "Apple")</f>
        <v>Apple</v>
      </c>
    </row>
    <row r="1680" spans="1:59" x14ac:dyDescent="0.25">
      <c r="A1680">
        <v>126185</v>
      </c>
      <c r="B1680" t="s">
        <v>4459</v>
      </c>
      <c r="C1680" t="s">
        <v>58</v>
      </c>
      <c r="D1680">
        <v>0</v>
      </c>
      <c r="E1680">
        <v>0</v>
      </c>
      <c r="G1680" t="s">
        <v>4460</v>
      </c>
      <c r="H1680" s="21">
        <v>45550.108125347222</v>
      </c>
      <c r="I1680" t="s">
        <v>5350</v>
      </c>
      <c r="J1680" t="s">
        <v>51</v>
      </c>
      <c r="K1680" t="b">
        <v>0</v>
      </c>
      <c r="N1680" t="s">
        <v>52</v>
      </c>
      <c r="O1680">
        <v>2.57</v>
      </c>
      <c r="Q1680">
        <v>2.57</v>
      </c>
      <c r="R1680">
        <v>5</v>
      </c>
      <c r="S1680">
        <v>0</v>
      </c>
      <c r="T1680">
        <v>0</v>
      </c>
      <c r="X1680" t="s">
        <v>47</v>
      </c>
      <c r="Y1680">
        <v>34</v>
      </c>
      <c r="Z1680">
        <v>0</v>
      </c>
      <c r="AA1680">
        <v>30</v>
      </c>
      <c r="AB1680">
        <v>30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4</v>
      </c>
      <c r="AV1680">
        <v>4</v>
      </c>
      <c r="AW1680">
        <v>6</v>
      </c>
      <c r="AX1680">
        <v>12</v>
      </c>
      <c r="AY1680">
        <v>3</v>
      </c>
      <c r="AZ1680">
        <v>8</v>
      </c>
      <c r="BA1680">
        <v>9</v>
      </c>
      <c r="BB1680" t="s">
        <v>5362</v>
      </c>
      <c r="BG1680" t="str" cm="1">
        <f t="array" ref="BG1680">_xlfn.IFS(
  ISNUMBER(SEARCH("Ipad", Inventory[[#This Row],[Desc]])), "Apple")</f>
        <v>Apple</v>
      </c>
    </row>
    <row r="1681" spans="1:59" x14ac:dyDescent="0.25">
      <c r="A1681">
        <v>126186</v>
      </c>
      <c r="B1681" t="s">
        <v>4461</v>
      </c>
      <c r="C1681" t="s">
        <v>58</v>
      </c>
      <c r="D1681">
        <v>0</v>
      </c>
      <c r="E1681">
        <v>0</v>
      </c>
      <c r="G1681" t="s">
        <v>4462</v>
      </c>
      <c r="H1681" s="21">
        <v>45550.108125543979</v>
      </c>
      <c r="I1681" t="s">
        <v>5350</v>
      </c>
      <c r="J1681" t="s">
        <v>51</v>
      </c>
      <c r="K1681" t="b">
        <v>0</v>
      </c>
      <c r="N1681" t="s">
        <v>52</v>
      </c>
      <c r="O1681">
        <v>2.57</v>
      </c>
      <c r="Q1681">
        <v>2.57</v>
      </c>
      <c r="R1681">
        <v>5</v>
      </c>
      <c r="S1681">
        <v>0</v>
      </c>
      <c r="T1681">
        <v>0</v>
      </c>
      <c r="X1681" t="s">
        <v>47</v>
      </c>
      <c r="Y1681">
        <v>33</v>
      </c>
      <c r="Z1681">
        <v>0</v>
      </c>
      <c r="AA1681">
        <v>30</v>
      </c>
      <c r="AB1681">
        <v>30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6</v>
      </c>
      <c r="AV1681">
        <v>4</v>
      </c>
      <c r="AW1681">
        <v>3</v>
      </c>
      <c r="AX1681">
        <v>17</v>
      </c>
      <c r="AY1681">
        <v>3</v>
      </c>
      <c r="AZ1681">
        <v>8</v>
      </c>
      <c r="BA1681">
        <v>5</v>
      </c>
      <c r="BB1681" t="s">
        <v>5362</v>
      </c>
      <c r="BG1681" t="str" cm="1">
        <f t="array" ref="BG1681">_xlfn.IFS(
  ISNUMBER(SEARCH("Ipad", Inventory[[#This Row],[Desc]])), "Apple")</f>
        <v>Apple</v>
      </c>
    </row>
    <row r="1682" spans="1:59" x14ac:dyDescent="0.25">
      <c r="A1682">
        <v>126187</v>
      </c>
      <c r="B1682" t="s">
        <v>4463</v>
      </c>
      <c r="C1682" t="s">
        <v>58</v>
      </c>
      <c r="D1682">
        <v>0</v>
      </c>
      <c r="E1682">
        <v>0</v>
      </c>
      <c r="G1682" t="s">
        <v>4464</v>
      </c>
      <c r="H1682" s="21">
        <v>45550.108125543979</v>
      </c>
      <c r="I1682" t="s">
        <v>5350</v>
      </c>
      <c r="J1682" t="s">
        <v>51</v>
      </c>
      <c r="K1682" t="b">
        <v>0</v>
      </c>
      <c r="N1682" t="s">
        <v>52</v>
      </c>
      <c r="O1682">
        <v>2.57</v>
      </c>
      <c r="Q1682">
        <v>2.7</v>
      </c>
      <c r="R1682">
        <v>5</v>
      </c>
      <c r="S1682">
        <v>0</v>
      </c>
      <c r="T1682">
        <v>0</v>
      </c>
      <c r="X1682" t="s">
        <v>47</v>
      </c>
      <c r="Y1682">
        <v>70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16</v>
      </c>
      <c r="AV1682">
        <v>13</v>
      </c>
      <c r="AW1682">
        <v>8</v>
      </c>
      <c r="AX1682">
        <v>10</v>
      </c>
      <c r="AY1682">
        <v>4</v>
      </c>
      <c r="AZ1682">
        <v>5</v>
      </c>
      <c r="BA1682">
        <v>6</v>
      </c>
      <c r="BB1682" t="s">
        <v>5362</v>
      </c>
      <c r="BG1682" t="str" cm="1">
        <f t="array" ref="BG1682">_xlfn.IFS(
  ISNUMBER(SEARCH("Ipad", Inventory[[#This Row],[Desc]])), "Apple")</f>
        <v>Apple</v>
      </c>
    </row>
    <row r="1683" spans="1:59" x14ac:dyDescent="0.25">
      <c r="A1683">
        <v>126188</v>
      </c>
      <c r="B1683" t="s">
        <v>4465</v>
      </c>
      <c r="C1683" t="s">
        <v>58</v>
      </c>
      <c r="D1683">
        <v>0</v>
      </c>
      <c r="E1683">
        <v>0</v>
      </c>
      <c r="G1683" t="s">
        <v>4466</v>
      </c>
      <c r="H1683" s="21">
        <v>45550.108125543979</v>
      </c>
      <c r="I1683" t="s">
        <v>5350</v>
      </c>
      <c r="J1683" t="s">
        <v>51</v>
      </c>
      <c r="K1683" t="b">
        <v>0</v>
      </c>
      <c r="N1683" t="s">
        <v>52</v>
      </c>
      <c r="O1683">
        <v>2.57</v>
      </c>
      <c r="Q1683">
        <v>2.75</v>
      </c>
      <c r="R1683">
        <v>5</v>
      </c>
      <c r="S1683">
        <v>0</v>
      </c>
      <c r="T1683">
        <v>0</v>
      </c>
      <c r="X1683" t="s">
        <v>47</v>
      </c>
      <c r="Y1683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17</v>
      </c>
      <c r="AV1683">
        <v>13</v>
      </c>
      <c r="AW1683">
        <v>7</v>
      </c>
      <c r="AX1683">
        <v>10</v>
      </c>
      <c r="AY1683">
        <v>2</v>
      </c>
      <c r="AZ1683">
        <v>4</v>
      </c>
      <c r="BA1683">
        <v>4</v>
      </c>
      <c r="BB1683" t="s">
        <v>5362</v>
      </c>
      <c r="BG1683" t="str" cm="1">
        <f t="array" ref="BG1683">_xlfn.IFS(
  ISNUMBER(SEARCH("Ipad", Inventory[[#This Row],[Desc]])), "Apple")</f>
        <v>Apple</v>
      </c>
    </row>
    <row r="1684" spans="1:59" x14ac:dyDescent="0.25">
      <c r="A1684">
        <v>126189</v>
      </c>
      <c r="B1684" t="s">
        <v>4467</v>
      </c>
      <c r="C1684" t="s">
        <v>58</v>
      </c>
      <c r="D1684">
        <v>0</v>
      </c>
      <c r="E1684">
        <v>0</v>
      </c>
      <c r="G1684" t="s">
        <v>4468</v>
      </c>
      <c r="H1684" s="21">
        <v>45550.108125543979</v>
      </c>
      <c r="I1684" t="s">
        <v>5350</v>
      </c>
      <c r="J1684" t="s">
        <v>51</v>
      </c>
      <c r="K1684" t="b">
        <v>0</v>
      </c>
      <c r="N1684" t="s">
        <v>52</v>
      </c>
      <c r="O1684">
        <v>2.57</v>
      </c>
      <c r="Q1684">
        <v>2.57</v>
      </c>
      <c r="R1684">
        <v>5</v>
      </c>
      <c r="S1684">
        <v>0</v>
      </c>
      <c r="T1684">
        <v>0</v>
      </c>
      <c r="X1684" t="s">
        <v>47</v>
      </c>
      <c r="Y1684">
        <v>42</v>
      </c>
      <c r="Z1684">
        <v>0</v>
      </c>
      <c r="AA1684">
        <v>20</v>
      </c>
      <c r="AB1684">
        <v>20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9</v>
      </c>
      <c r="AV1684">
        <v>8</v>
      </c>
      <c r="AW1684">
        <v>10</v>
      </c>
      <c r="AX1684">
        <v>15</v>
      </c>
      <c r="AY1684">
        <v>6</v>
      </c>
      <c r="AZ1684">
        <v>4</v>
      </c>
      <c r="BA1684">
        <v>6</v>
      </c>
      <c r="BB1684" t="s">
        <v>5362</v>
      </c>
      <c r="BG1684" t="str" cm="1">
        <f t="array" ref="BG1684">_xlfn.IFS(
  ISNUMBER(SEARCH("Ipad", Inventory[[#This Row],[Desc]])), "Apple")</f>
        <v>Apple</v>
      </c>
    </row>
    <row r="1685" spans="1:59" x14ac:dyDescent="0.25">
      <c r="A1685">
        <v>126190</v>
      </c>
      <c r="B1685" t="s">
        <v>4469</v>
      </c>
      <c r="C1685" t="s">
        <v>58</v>
      </c>
      <c r="D1685">
        <v>0</v>
      </c>
      <c r="E1685">
        <v>0</v>
      </c>
      <c r="G1685" t="s">
        <v>4470</v>
      </c>
      <c r="H1685" s="21">
        <v>45550.108125543979</v>
      </c>
      <c r="I1685" t="s">
        <v>5350</v>
      </c>
      <c r="J1685" t="s">
        <v>51</v>
      </c>
      <c r="K1685" t="b">
        <v>0</v>
      </c>
      <c r="N1685" t="s">
        <v>52</v>
      </c>
      <c r="O1685">
        <v>2.57</v>
      </c>
      <c r="Q1685">
        <v>2.57</v>
      </c>
      <c r="R1685">
        <v>5</v>
      </c>
      <c r="S1685">
        <v>0</v>
      </c>
      <c r="T1685">
        <v>0</v>
      </c>
      <c r="X1685" t="s">
        <v>47</v>
      </c>
      <c r="Y1685">
        <v>23</v>
      </c>
      <c r="Z1685">
        <v>0</v>
      </c>
      <c r="AA1685">
        <v>30</v>
      </c>
      <c r="AB1685">
        <v>30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14</v>
      </c>
      <c r="AV1685">
        <v>8</v>
      </c>
      <c r="AW1685">
        <v>9</v>
      </c>
      <c r="AX1685">
        <v>11</v>
      </c>
      <c r="AY1685">
        <v>1</v>
      </c>
      <c r="AZ1685">
        <v>5</v>
      </c>
      <c r="BA1685">
        <v>8</v>
      </c>
      <c r="BB1685" t="s">
        <v>5362</v>
      </c>
      <c r="BG1685" t="str" cm="1">
        <f t="array" ref="BG1685">_xlfn.IFS(
  ISNUMBER(SEARCH("Ipad", Inventory[[#This Row],[Desc]])), "Apple")</f>
        <v>Apple</v>
      </c>
    </row>
    <row r="1686" spans="1:59" x14ac:dyDescent="0.25">
      <c r="A1686">
        <v>126191</v>
      </c>
      <c r="B1686" t="s">
        <v>4471</v>
      </c>
      <c r="C1686" t="s">
        <v>49</v>
      </c>
      <c r="D1686">
        <v>0</v>
      </c>
      <c r="E1686">
        <v>0</v>
      </c>
      <c r="G1686" t="s">
        <v>4472</v>
      </c>
      <c r="H1686" s="21">
        <v>45550.894419479169</v>
      </c>
      <c r="I1686" t="s">
        <v>5350</v>
      </c>
      <c r="J1686" t="s">
        <v>51</v>
      </c>
      <c r="K1686" t="b">
        <v>0</v>
      </c>
      <c r="N1686" t="s">
        <v>52</v>
      </c>
      <c r="O1686">
        <v>2.65</v>
      </c>
      <c r="Q1686">
        <v>2.65</v>
      </c>
      <c r="R1686">
        <v>5</v>
      </c>
      <c r="S1686">
        <v>0</v>
      </c>
      <c r="T1686">
        <v>0</v>
      </c>
      <c r="X1686" t="s">
        <v>47</v>
      </c>
      <c r="Y1686">
        <v>97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3</v>
      </c>
      <c r="AU1686">
        <v>119</v>
      </c>
      <c r="AV1686">
        <v>1</v>
      </c>
      <c r="AW1686">
        <v>8</v>
      </c>
      <c r="AX1686">
        <v>10</v>
      </c>
      <c r="AY1686">
        <v>4</v>
      </c>
      <c r="AZ1686">
        <v>6</v>
      </c>
      <c r="BA1686">
        <v>2</v>
      </c>
      <c r="BB1686" t="s">
        <v>5362</v>
      </c>
      <c r="BG1686" t="e" cm="1">
        <f t="array" ref="BG1686">_xlfn.IFS(
  ISNUMBER(SEARCH("Ipad", Inventory[[#This Row],[Desc]])), "Apple")</f>
        <v>#N/A</v>
      </c>
    </row>
    <row r="1687" spans="1:59" x14ac:dyDescent="0.25">
      <c r="A1687">
        <v>126192</v>
      </c>
      <c r="B1687" t="s">
        <v>4473</v>
      </c>
      <c r="C1687" t="s">
        <v>49</v>
      </c>
      <c r="D1687">
        <v>0</v>
      </c>
      <c r="E1687">
        <v>0</v>
      </c>
      <c r="G1687" t="s">
        <v>4474</v>
      </c>
      <c r="H1687" s="21">
        <v>45550.894419479169</v>
      </c>
      <c r="I1687" t="s">
        <v>5350</v>
      </c>
      <c r="J1687" t="s">
        <v>51</v>
      </c>
      <c r="K1687" t="b">
        <v>0</v>
      </c>
      <c r="N1687" t="s">
        <v>52</v>
      </c>
      <c r="O1687">
        <v>2.65</v>
      </c>
      <c r="Q1687">
        <v>2.65</v>
      </c>
      <c r="R1687">
        <v>5</v>
      </c>
      <c r="S1687">
        <v>0</v>
      </c>
      <c r="T1687">
        <v>0</v>
      </c>
      <c r="X1687" t="s">
        <v>47</v>
      </c>
      <c r="Y1687">
        <v>101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3</v>
      </c>
      <c r="AU1687">
        <v>137</v>
      </c>
      <c r="AV1687">
        <v>9</v>
      </c>
      <c r="AW1687">
        <v>6</v>
      </c>
      <c r="AX1687">
        <v>14</v>
      </c>
      <c r="AY1687">
        <v>11</v>
      </c>
      <c r="AZ1687">
        <v>9</v>
      </c>
      <c r="BA1687">
        <v>10</v>
      </c>
      <c r="BB1687" t="s">
        <v>5362</v>
      </c>
      <c r="BG1687" t="e" cm="1">
        <f t="array" ref="BG1687">_xlfn.IFS(
  ISNUMBER(SEARCH("Ipad", Inventory[[#This Row],[Desc]])), "Apple")</f>
        <v>#N/A</v>
      </c>
    </row>
    <row r="1688" spans="1:59" x14ac:dyDescent="0.25">
      <c r="A1688">
        <v>126193</v>
      </c>
      <c r="B1688" t="s">
        <v>4475</v>
      </c>
      <c r="C1688" t="s">
        <v>49</v>
      </c>
      <c r="D1688">
        <v>0</v>
      </c>
      <c r="E1688">
        <v>0</v>
      </c>
      <c r="G1688" t="s">
        <v>4476</v>
      </c>
      <c r="H1688" s="21">
        <v>45550.894419479169</v>
      </c>
      <c r="I1688" t="s">
        <v>5350</v>
      </c>
      <c r="J1688" t="s">
        <v>51</v>
      </c>
      <c r="K1688" t="b">
        <v>0</v>
      </c>
      <c r="N1688" t="s">
        <v>52</v>
      </c>
      <c r="O1688">
        <v>2.65</v>
      </c>
      <c r="Q1688">
        <v>2.65</v>
      </c>
      <c r="R1688">
        <v>5</v>
      </c>
      <c r="S1688">
        <v>0</v>
      </c>
      <c r="T1688">
        <v>0</v>
      </c>
      <c r="X1688" t="s">
        <v>47</v>
      </c>
      <c r="Y1688">
        <v>51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3</v>
      </c>
      <c r="AU1688">
        <v>121</v>
      </c>
      <c r="AV1688">
        <v>0</v>
      </c>
      <c r="AW1688">
        <v>8</v>
      </c>
      <c r="AX1688">
        <v>4</v>
      </c>
      <c r="AY1688">
        <v>5</v>
      </c>
      <c r="AZ1688">
        <v>4</v>
      </c>
      <c r="BA1688">
        <v>4</v>
      </c>
      <c r="BB1688" t="s">
        <v>5362</v>
      </c>
      <c r="BG1688" t="e" cm="1">
        <f t="array" ref="BG1688">_xlfn.IFS(
  ISNUMBER(SEARCH("Ipad", Inventory[[#This Row],[Desc]])), "Apple")</f>
        <v>#N/A</v>
      </c>
    </row>
    <row r="1689" spans="1:59" x14ac:dyDescent="0.25">
      <c r="A1689">
        <v>126194</v>
      </c>
      <c r="B1689" t="s">
        <v>4477</v>
      </c>
      <c r="C1689" t="s">
        <v>49</v>
      </c>
      <c r="D1689">
        <v>0</v>
      </c>
      <c r="E1689">
        <v>0</v>
      </c>
      <c r="G1689" t="s">
        <v>4478</v>
      </c>
      <c r="H1689" s="21">
        <v>45550.894419479169</v>
      </c>
      <c r="I1689" t="s">
        <v>5350</v>
      </c>
      <c r="J1689" t="s">
        <v>51</v>
      </c>
      <c r="K1689" t="b">
        <v>0</v>
      </c>
      <c r="N1689" t="s">
        <v>52</v>
      </c>
      <c r="O1689">
        <v>2.65</v>
      </c>
      <c r="Q1689">
        <v>2.65</v>
      </c>
      <c r="R1689">
        <v>5</v>
      </c>
      <c r="S1689">
        <v>0</v>
      </c>
      <c r="T1689">
        <v>0</v>
      </c>
      <c r="X1689" t="s">
        <v>47</v>
      </c>
      <c r="Y1689">
        <v>42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</v>
      </c>
      <c r="AU1689">
        <v>113</v>
      </c>
      <c r="AV1689">
        <v>6</v>
      </c>
      <c r="AW1689">
        <v>9</v>
      </c>
      <c r="AX1689">
        <v>11</v>
      </c>
      <c r="AY1689">
        <v>3</v>
      </c>
      <c r="AZ1689">
        <v>8</v>
      </c>
      <c r="BA1689">
        <v>6</v>
      </c>
      <c r="BB1689" t="s">
        <v>5362</v>
      </c>
      <c r="BG1689" t="e" cm="1">
        <f t="array" ref="BG1689">_xlfn.IFS(
  ISNUMBER(SEARCH("Ipad", Inventory[[#This Row],[Desc]])), "Apple")</f>
        <v>#N/A</v>
      </c>
    </row>
    <row r="1690" spans="1:59" x14ac:dyDescent="0.25">
      <c r="A1690">
        <v>126195</v>
      </c>
      <c r="B1690" t="s">
        <v>4479</v>
      </c>
      <c r="C1690" t="s">
        <v>49</v>
      </c>
      <c r="D1690">
        <v>0</v>
      </c>
      <c r="E1690">
        <v>0</v>
      </c>
      <c r="G1690" t="s">
        <v>4480</v>
      </c>
      <c r="H1690" s="21">
        <v>45550.894419479169</v>
      </c>
      <c r="I1690" t="s">
        <v>5350</v>
      </c>
      <c r="J1690" t="s">
        <v>51</v>
      </c>
      <c r="K1690" t="b">
        <v>0</v>
      </c>
      <c r="N1690" t="s">
        <v>52</v>
      </c>
      <c r="O1690">
        <v>2.65</v>
      </c>
      <c r="Q1690">
        <v>2.65</v>
      </c>
      <c r="R1690">
        <v>5</v>
      </c>
      <c r="S1690">
        <v>0</v>
      </c>
      <c r="T1690">
        <v>0</v>
      </c>
      <c r="X1690" t="s">
        <v>47</v>
      </c>
      <c r="Y1690">
        <v>31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2</v>
      </c>
      <c r="AU1690">
        <v>96</v>
      </c>
      <c r="AV1690">
        <v>3</v>
      </c>
      <c r="AW1690">
        <v>3</v>
      </c>
      <c r="AX1690">
        <v>10</v>
      </c>
      <c r="AY1690">
        <v>4</v>
      </c>
      <c r="AZ1690">
        <v>1</v>
      </c>
      <c r="BA1690">
        <v>0</v>
      </c>
      <c r="BB1690" t="s">
        <v>5362</v>
      </c>
      <c r="BG1690" t="e" cm="1">
        <f t="array" ref="BG1690">_xlfn.IFS(
  ISNUMBER(SEARCH("Ipad", Inventory[[#This Row],[Desc]])), "Apple")</f>
        <v>#N/A</v>
      </c>
    </row>
    <row r="1691" spans="1:59" x14ac:dyDescent="0.25">
      <c r="A1691">
        <v>126196</v>
      </c>
      <c r="B1691" t="s">
        <v>4481</v>
      </c>
      <c r="C1691" t="s">
        <v>49</v>
      </c>
      <c r="D1691">
        <v>0</v>
      </c>
      <c r="E1691">
        <v>0</v>
      </c>
      <c r="G1691" t="s">
        <v>4482</v>
      </c>
      <c r="H1691" s="21">
        <v>45550.894419479169</v>
      </c>
      <c r="I1691" t="s">
        <v>5350</v>
      </c>
      <c r="J1691" t="s">
        <v>51</v>
      </c>
      <c r="K1691" t="b">
        <v>0</v>
      </c>
      <c r="N1691" t="s">
        <v>52</v>
      </c>
      <c r="O1691">
        <v>2.65</v>
      </c>
      <c r="Q1691">
        <v>2.65</v>
      </c>
      <c r="R1691">
        <v>5</v>
      </c>
      <c r="S1691">
        <v>0</v>
      </c>
      <c r="T1691">
        <v>0</v>
      </c>
      <c r="X1691" t="s">
        <v>47</v>
      </c>
      <c r="Y1691">
        <v>77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</v>
      </c>
      <c r="AU1691">
        <v>89</v>
      </c>
      <c r="AV1691">
        <v>7</v>
      </c>
      <c r="AW1691">
        <v>13</v>
      </c>
      <c r="AX1691">
        <v>7</v>
      </c>
      <c r="AY1691">
        <v>1</v>
      </c>
      <c r="AZ1691">
        <v>1</v>
      </c>
      <c r="BA1691">
        <v>3</v>
      </c>
      <c r="BB1691" t="s">
        <v>5362</v>
      </c>
      <c r="BG1691" t="e" cm="1">
        <f t="array" ref="BG1691">_xlfn.IFS(
  ISNUMBER(SEARCH("Ipad", Inventory[[#This Row],[Desc]])), "Apple")</f>
        <v>#N/A</v>
      </c>
    </row>
    <row r="1692" spans="1:59" x14ac:dyDescent="0.25">
      <c r="A1692">
        <v>126197</v>
      </c>
      <c r="B1692" t="s">
        <v>4483</v>
      </c>
      <c r="C1692" t="s">
        <v>49</v>
      </c>
      <c r="D1692">
        <v>0</v>
      </c>
      <c r="E1692">
        <v>0</v>
      </c>
      <c r="G1692" t="s">
        <v>4484</v>
      </c>
      <c r="H1692" s="21">
        <v>45550.894419479169</v>
      </c>
      <c r="I1692" t="s">
        <v>5350</v>
      </c>
      <c r="J1692" t="s">
        <v>51</v>
      </c>
      <c r="K1692" t="b">
        <v>0</v>
      </c>
      <c r="N1692" t="s">
        <v>52</v>
      </c>
      <c r="O1692">
        <v>2.65</v>
      </c>
      <c r="Q1692">
        <v>2.65</v>
      </c>
      <c r="R1692">
        <v>5</v>
      </c>
      <c r="S1692">
        <v>0</v>
      </c>
      <c r="T1692">
        <v>0</v>
      </c>
      <c r="X1692" t="s">
        <v>47</v>
      </c>
      <c r="Y1692">
        <v>29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</v>
      </c>
      <c r="AU1692">
        <v>96</v>
      </c>
      <c r="AV1692">
        <v>2</v>
      </c>
      <c r="AW1692">
        <v>4</v>
      </c>
      <c r="AX1692">
        <v>9</v>
      </c>
      <c r="AY1692">
        <v>1</v>
      </c>
      <c r="AZ1692">
        <v>3</v>
      </c>
      <c r="BA1692">
        <v>4</v>
      </c>
      <c r="BB1692" t="s">
        <v>5362</v>
      </c>
      <c r="BG1692" t="e" cm="1">
        <f t="array" ref="BG1692">_xlfn.IFS(
  ISNUMBER(SEARCH("Ipad", Inventory[[#This Row],[Desc]])), "Apple")</f>
        <v>#N/A</v>
      </c>
    </row>
    <row r="1693" spans="1:59" x14ac:dyDescent="0.25">
      <c r="A1693">
        <v>126198</v>
      </c>
      <c r="B1693" t="s">
        <v>4485</v>
      </c>
      <c r="C1693" t="s">
        <v>49</v>
      </c>
      <c r="D1693">
        <v>0</v>
      </c>
      <c r="E1693">
        <v>0</v>
      </c>
      <c r="G1693" t="s">
        <v>4486</v>
      </c>
      <c r="H1693" s="21">
        <v>45550.894419479169</v>
      </c>
      <c r="I1693" t="s">
        <v>5350</v>
      </c>
      <c r="J1693" t="s">
        <v>51</v>
      </c>
      <c r="K1693" t="b">
        <v>0</v>
      </c>
      <c r="N1693" t="s">
        <v>52</v>
      </c>
      <c r="O1693">
        <v>2.65</v>
      </c>
      <c r="Q1693">
        <v>2.65</v>
      </c>
      <c r="R1693">
        <v>5</v>
      </c>
      <c r="S1693">
        <v>0</v>
      </c>
      <c r="T1693">
        <v>0</v>
      </c>
      <c r="X1693" t="s">
        <v>47</v>
      </c>
      <c r="Y1693">
        <v>107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</v>
      </c>
      <c r="AU1693">
        <v>115</v>
      </c>
      <c r="AV1693">
        <v>4</v>
      </c>
      <c r="AW1693">
        <v>3</v>
      </c>
      <c r="AX1693">
        <v>13</v>
      </c>
      <c r="AY1693">
        <v>0</v>
      </c>
      <c r="AZ1693">
        <v>4</v>
      </c>
      <c r="BA1693">
        <v>2</v>
      </c>
      <c r="BB1693" t="s">
        <v>5362</v>
      </c>
      <c r="BG1693" t="e" cm="1">
        <f t="array" ref="BG1693">_xlfn.IFS(
  ISNUMBER(SEARCH("Ipad", Inventory[[#This Row],[Desc]])), "Apple")</f>
        <v>#N/A</v>
      </c>
    </row>
    <row r="1694" spans="1:59" x14ac:dyDescent="0.25">
      <c r="A1694">
        <v>126199</v>
      </c>
      <c r="B1694" t="s">
        <v>4487</v>
      </c>
      <c r="C1694" t="s">
        <v>49</v>
      </c>
      <c r="D1694">
        <v>0</v>
      </c>
      <c r="E1694">
        <v>0</v>
      </c>
      <c r="G1694" t="s">
        <v>4488</v>
      </c>
      <c r="H1694" s="21">
        <v>45550.894419479169</v>
      </c>
      <c r="I1694" t="s">
        <v>5350</v>
      </c>
      <c r="J1694" t="s">
        <v>51</v>
      </c>
      <c r="K1694" t="b">
        <v>0</v>
      </c>
      <c r="N1694" t="s">
        <v>52</v>
      </c>
      <c r="O1694">
        <v>2.65</v>
      </c>
      <c r="Q1694">
        <v>2.65</v>
      </c>
      <c r="R1694">
        <v>5</v>
      </c>
      <c r="S1694">
        <v>0</v>
      </c>
      <c r="T1694">
        <v>0</v>
      </c>
      <c r="X1694" t="s">
        <v>47</v>
      </c>
      <c r="Y1694">
        <v>138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</v>
      </c>
      <c r="AU1694">
        <v>125</v>
      </c>
      <c r="AV1694">
        <v>5</v>
      </c>
      <c r="AW1694">
        <v>10</v>
      </c>
      <c r="AX1694">
        <v>8</v>
      </c>
      <c r="AY1694">
        <v>5</v>
      </c>
      <c r="AZ1694">
        <v>2</v>
      </c>
      <c r="BA1694">
        <v>4</v>
      </c>
      <c r="BB1694" t="s">
        <v>5362</v>
      </c>
      <c r="BG1694" t="e" cm="1">
        <f t="array" ref="BG1694">_xlfn.IFS(
  ISNUMBER(SEARCH("Ipad", Inventory[[#This Row],[Desc]])), "Apple")</f>
        <v>#N/A</v>
      </c>
    </row>
    <row r="1695" spans="1:59" x14ac:dyDescent="0.25">
      <c r="A1695">
        <v>126200</v>
      </c>
      <c r="B1695" t="s">
        <v>4489</v>
      </c>
      <c r="C1695" t="s">
        <v>49</v>
      </c>
      <c r="D1695">
        <v>0</v>
      </c>
      <c r="E1695">
        <v>0</v>
      </c>
      <c r="G1695" t="s">
        <v>4490</v>
      </c>
      <c r="H1695" s="21">
        <v>45550.894419479169</v>
      </c>
      <c r="I1695" t="s">
        <v>5350</v>
      </c>
      <c r="J1695" t="s">
        <v>51</v>
      </c>
      <c r="K1695" t="b">
        <v>0</v>
      </c>
      <c r="N1695" t="s">
        <v>52</v>
      </c>
      <c r="O1695">
        <v>2.65</v>
      </c>
      <c r="Q1695">
        <v>2.65</v>
      </c>
      <c r="R1695">
        <v>5</v>
      </c>
      <c r="S1695">
        <v>0</v>
      </c>
      <c r="T1695">
        <v>0</v>
      </c>
      <c r="X1695" t="s">
        <v>47</v>
      </c>
      <c r="Y1695">
        <v>79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</v>
      </c>
      <c r="AU1695">
        <v>91</v>
      </c>
      <c r="AV1695">
        <v>7</v>
      </c>
      <c r="AW1695">
        <v>6</v>
      </c>
      <c r="AX1695">
        <v>6</v>
      </c>
      <c r="AY1695">
        <v>3</v>
      </c>
      <c r="AZ1695">
        <v>3</v>
      </c>
      <c r="BA1695">
        <v>3</v>
      </c>
      <c r="BB1695" t="s">
        <v>5362</v>
      </c>
      <c r="BG1695" t="e" cm="1">
        <f t="array" ref="BG1695">_xlfn.IFS(
  ISNUMBER(SEARCH("Ipad", Inventory[[#This Row],[Desc]])), "Apple")</f>
        <v>#N/A</v>
      </c>
    </row>
    <row r="1696" spans="1:59" x14ac:dyDescent="0.25">
      <c r="A1696">
        <v>126201</v>
      </c>
      <c r="B1696" t="s">
        <v>4491</v>
      </c>
      <c r="C1696" t="s">
        <v>49</v>
      </c>
      <c r="D1696">
        <v>0</v>
      </c>
      <c r="E1696">
        <v>0</v>
      </c>
      <c r="G1696" t="s">
        <v>4492</v>
      </c>
      <c r="H1696" s="21">
        <v>45550.894419479169</v>
      </c>
      <c r="I1696" t="s">
        <v>5350</v>
      </c>
      <c r="J1696" t="s">
        <v>51</v>
      </c>
      <c r="K1696" t="b">
        <v>0</v>
      </c>
      <c r="N1696" t="s">
        <v>52</v>
      </c>
      <c r="O1696">
        <v>2.65</v>
      </c>
      <c r="Q1696">
        <v>2.65</v>
      </c>
      <c r="R1696">
        <v>5</v>
      </c>
      <c r="S1696">
        <v>0</v>
      </c>
      <c r="T1696">
        <v>0</v>
      </c>
      <c r="X1696" t="s">
        <v>47</v>
      </c>
      <c r="Y1696">
        <v>79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</v>
      </c>
      <c r="AU1696">
        <v>91</v>
      </c>
      <c r="AV1696">
        <v>6</v>
      </c>
      <c r="AW1696">
        <v>10</v>
      </c>
      <c r="AX1696">
        <v>4</v>
      </c>
      <c r="AY1696">
        <v>3</v>
      </c>
      <c r="AZ1696">
        <v>5</v>
      </c>
      <c r="BA1696">
        <v>0</v>
      </c>
      <c r="BB1696" t="s">
        <v>5362</v>
      </c>
      <c r="BG1696" t="e" cm="1">
        <f t="array" ref="BG1696">_xlfn.IFS(
  ISNUMBER(SEARCH("Ipad", Inventory[[#This Row],[Desc]])), "Apple")</f>
        <v>#N/A</v>
      </c>
    </row>
    <row r="1697" spans="1:59" x14ac:dyDescent="0.25">
      <c r="A1697">
        <v>126202</v>
      </c>
      <c r="B1697" t="s">
        <v>4493</v>
      </c>
      <c r="C1697" t="s">
        <v>49</v>
      </c>
      <c r="D1697">
        <v>0</v>
      </c>
      <c r="E1697">
        <v>0</v>
      </c>
      <c r="G1697" t="s">
        <v>4494</v>
      </c>
      <c r="H1697" s="21">
        <v>45550.894419479169</v>
      </c>
      <c r="I1697" t="s">
        <v>5350</v>
      </c>
      <c r="J1697" t="s">
        <v>51</v>
      </c>
      <c r="K1697" t="b">
        <v>0</v>
      </c>
      <c r="N1697" t="s">
        <v>52</v>
      </c>
      <c r="O1697">
        <v>2.65</v>
      </c>
      <c r="Q1697">
        <v>2.65</v>
      </c>
      <c r="R1697">
        <v>5</v>
      </c>
      <c r="S1697">
        <v>0</v>
      </c>
      <c r="T1697">
        <v>0</v>
      </c>
      <c r="X1697" t="s">
        <v>47</v>
      </c>
      <c r="Y1697">
        <v>142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3</v>
      </c>
      <c r="AU1697">
        <v>123</v>
      </c>
      <c r="AV1697">
        <v>5</v>
      </c>
      <c r="AW1697">
        <v>10</v>
      </c>
      <c r="AX1697">
        <v>5</v>
      </c>
      <c r="AY1697">
        <v>8</v>
      </c>
      <c r="AZ1697">
        <v>1</v>
      </c>
      <c r="BA1697">
        <v>6</v>
      </c>
      <c r="BB1697" t="s">
        <v>5362</v>
      </c>
      <c r="BG1697" t="e" cm="1">
        <f t="array" ref="BG1697">_xlfn.IFS(
  ISNUMBER(SEARCH("Ipad", Inventory[[#This Row],[Desc]])), "Apple")</f>
        <v>#N/A</v>
      </c>
    </row>
    <row r="1698" spans="1:59" x14ac:dyDescent="0.25">
      <c r="A1698">
        <v>126203</v>
      </c>
      <c r="B1698" t="s">
        <v>4495</v>
      </c>
      <c r="C1698" t="s">
        <v>49</v>
      </c>
      <c r="D1698">
        <v>0</v>
      </c>
      <c r="E1698">
        <v>0</v>
      </c>
      <c r="G1698" t="s">
        <v>4496</v>
      </c>
      <c r="H1698" s="21">
        <v>45550.894419479169</v>
      </c>
      <c r="I1698" t="s">
        <v>5350</v>
      </c>
      <c r="J1698" t="s">
        <v>51</v>
      </c>
      <c r="K1698" t="b">
        <v>0</v>
      </c>
      <c r="N1698" t="s">
        <v>52</v>
      </c>
      <c r="O1698">
        <v>2.65</v>
      </c>
      <c r="Q1698">
        <v>2.65</v>
      </c>
      <c r="R1698">
        <v>5</v>
      </c>
      <c r="S1698">
        <v>0</v>
      </c>
      <c r="T1698">
        <v>0</v>
      </c>
      <c r="X1698" t="s">
        <v>47</v>
      </c>
      <c r="Y1698">
        <v>104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2</v>
      </c>
      <c r="AU1698">
        <v>110</v>
      </c>
      <c r="AV1698">
        <v>5</v>
      </c>
      <c r="AW1698">
        <v>7</v>
      </c>
      <c r="AX1698">
        <v>10</v>
      </c>
      <c r="AY1698">
        <v>4</v>
      </c>
      <c r="AZ1698">
        <v>1</v>
      </c>
      <c r="BA1698">
        <v>8</v>
      </c>
      <c r="BB1698" t="s">
        <v>5362</v>
      </c>
      <c r="BG1698" t="e" cm="1">
        <f t="array" ref="BG1698">_xlfn.IFS(
  ISNUMBER(SEARCH("Ipad", Inventory[[#This Row],[Desc]])), "Apple")</f>
        <v>#N/A</v>
      </c>
    </row>
    <row r="1699" spans="1:59" x14ac:dyDescent="0.25">
      <c r="A1699">
        <v>126204</v>
      </c>
      <c r="B1699" t="s">
        <v>4497</v>
      </c>
      <c r="C1699" t="s">
        <v>49</v>
      </c>
      <c r="D1699">
        <v>0</v>
      </c>
      <c r="E1699">
        <v>0</v>
      </c>
      <c r="G1699" t="s">
        <v>4498</v>
      </c>
      <c r="H1699" s="21">
        <v>45550.894419479169</v>
      </c>
      <c r="I1699" t="s">
        <v>5350</v>
      </c>
      <c r="J1699" t="s">
        <v>51</v>
      </c>
      <c r="K1699" t="b">
        <v>0</v>
      </c>
      <c r="N1699" t="s">
        <v>52</v>
      </c>
      <c r="O1699">
        <v>2.65</v>
      </c>
      <c r="Q1699">
        <v>2.65</v>
      </c>
      <c r="R1699">
        <v>5</v>
      </c>
      <c r="S1699">
        <v>0</v>
      </c>
      <c r="T1699">
        <v>0</v>
      </c>
      <c r="X1699" t="s">
        <v>47</v>
      </c>
      <c r="Y1699">
        <v>67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</v>
      </c>
      <c r="AU1699">
        <v>110</v>
      </c>
      <c r="AV1699">
        <v>1</v>
      </c>
      <c r="AW1699">
        <v>4</v>
      </c>
      <c r="AX1699">
        <v>9</v>
      </c>
      <c r="AY1699">
        <v>2</v>
      </c>
      <c r="AZ1699">
        <v>1</v>
      </c>
      <c r="BA1699">
        <v>4</v>
      </c>
      <c r="BB1699" t="s">
        <v>5362</v>
      </c>
      <c r="BG1699" t="e" cm="1">
        <f t="array" ref="BG1699">_xlfn.IFS(
  ISNUMBER(SEARCH("Ipad", Inventory[[#This Row],[Desc]])), "Apple")</f>
        <v>#N/A</v>
      </c>
    </row>
    <row r="1700" spans="1:59" x14ac:dyDescent="0.25">
      <c r="A1700">
        <v>126205</v>
      </c>
      <c r="B1700" t="s">
        <v>4499</v>
      </c>
      <c r="C1700" t="s">
        <v>49</v>
      </c>
      <c r="D1700">
        <v>0</v>
      </c>
      <c r="E1700">
        <v>0</v>
      </c>
      <c r="G1700" t="s">
        <v>4500</v>
      </c>
      <c r="H1700" s="21">
        <v>45550.894419479169</v>
      </c>
      <c r="I1700" t="s">
        <v>5350</v>
      </c>
      <c r="J1700" t="s">
        <v>51</v>
      </c>
      <c r="K1700" t="b">
        <v>0</v>
      </c>
      <c r="N1700" t="s">
        <v>52</v>
      </c>
      <c r="O1700">
        <v>2.65</v>
      </c>
      <c r="Q1700">
        <v>2.65</v>
      </c>
      <c r="R1700">
        <v>5</v>
      </c>
      <c r="S1700">
        <v>0</v>
      </c>
      <c r="T1700">
        <v>0</v>
      </c>
      <c r="X1700" t="s">
        <v>47</v>
      </c>
      <c r="Y1700">
        <v>69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111</v>
      </c>
      <c r="AV1700">
        <v>3</v>
      </c>
      <c r="AW1700">
        <v>1</v>
      </c>
      <c r="AX1700">
        <v>3</v>
      </c>
      <c r="AY1700">
        <v>5</v>
      </c>
      <c r="AZ1700">
        <v>3</v>
      </c>
      <c r="BA1700">
        <v>3</v>
      </c>
      <c r="BB1700" t="s">
        <v>5362</v>
      </c>
      <c r="BG1700" t="e" cm="1">
        <f t="array" ref="BG1700">_xlfn.IFS(
  ISNUMBER(SEARCH("Ipad", Inventory[[#This Row],[Desc]])), "Apple")</f>
        <v>#N/A</v>
      </c>
    </row>
    <row r="1701" spans="1:59" x14ac:dyDescent="0.25">
      <c r="A1701">
        <v>126206</v>
      </c>
      <c r="B1701" t="s">
        <v>4501</v>
      </c>
      <c r="C1701" t="s">
        <v>49</v>
      </c>
      <c r="D1701">
        <v>0</v>
      </c>
      <c r="E1701">
        <v>0</v>
      </c>
      <c r="G1701" t="s">
        <v>4502</v>
      </c>
      <c r="H1701" s="21">
        <v>45550.894419479169</v>
      </c>
      <c r="I1701" t="s">
        <v>5350</v>
      </c>
      <c r="J1701" t="s">
        <v>51</v>
      </c>
      <c r="K1701" t="b">
        <v>0</v>
      </c>
      <c r="N1701" t="s">
        <v>52</v>
      </c>
      <c r="O1701">
        <v>3.21</v>
      </c>
      <c r="Q1701">
        <v>3.21</v>
      </c>
      <c r="R1701">
        <v>5.4545000000000003</v>
      </c>
      <c r="S1701">
        <v>0</v>
      </c>
      <c r="T1701">
        <v>0</v>
      </c>
      <c r="X1701" t="s">
        <v>47</v>
      </c>
      <c r="Y1701">
        <v>31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</v>
      </c>
      <c r="AU1701">
        <v>89</v>
      </c>
      <c r="AV1701">
        <v>5</v>
      </c>
      <c r="AW1701">
        <v>4</v>
      </c>
      <c r="AX1701">
        <v>4</v>
      </c>
      <c r="AY1701">
        <v>3</v>
      </c>
      <c r="AZ1701">
        <v>7</v>
      </c>
      <c r="BA1701">
        <v>5</v>
      </c>
      <c r="BB1701" t="s">
        <v>5362</v>
      </c>
      <c r="BG1701" t="e" cm="1">
        <f t="array" ref="BG1701">_xlfn.IFS(
  ISNUMBER(SEARCH("Ipad", Inventory[[#This Row],[Desc]])), "Apple")</f>
        <v>#N/A</v>
      </c>
    </row>
    <row r="1702" spans="1:59" x14ac:dyDescent="0.25">
      <c r="A1702">
        <v>126207</v>
      </c>
      <c r="B1702" t="s">
        <v>4503</v>
      </c>
      <c r="C1702" t="s">
        <v>49</v>
      </c>
      <c r="D1702">
        <v>0</v>
      </c>
      <c r="E1702">
        <v>0</v>
      </c>
      <c r="G1702" t="s">
        <v>4504</v>
      </c>
      <c r="H1702" s="21">
        <v>45550.894419479169</v>
      </c>
      <c r="I1702" t="s">
        <v>5350</v>
      </c>
      <c r="J1702" t="s">
        <v>51</v>
      </c>
      <c r="K1702" t="b">
        <v>0</v>
      </c>
      <c r="N1702" t="s">
        <v>52</v>
      </c>
      <c r="O1702">
        <v>3.21</v>
      </c>
      <c r="Q1702">
        <v>3.21</v>
      </c>
      <c r="R1702">
        <v>5.4545000000000003</v>
      </c>
      <c r="S1702">
        <v>0</v>
      </c>
      <c r="T1702">
        <v>0</v>
      </c>
      <c r="X1702" t="s">
        <v>47</v>
      </c>
      <c r="Y1702">
        <v>9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</v>
      </c>
      <c r="AU1702">
        <v>89</v>
      </c>
      <c r="AV1702">
        <v>2</v>
      </c>
      <c r="AW1702">
        <v>5</v>
      </c>
      <c r="AX1702">
        <v>6</v>
      </c>
      <c r="AY1702">
        <v>3</v>
      </c>
      <c r="AZ1702">
        <v>2</v>
      </c>
      <c r="BA1702">
        <v>2</v>
      </c>
      <c r="BB1702" t="s">
        <v>5362</v>
      </c>
      <c r="BG1702" t="e" cm="1">
        <f t="array" ref="BG1702">_xlfn.IFS(
  ISNUMBER(SEARCH("Ipad", Inventory[[#This Row],[Desc]])), "Apple")</f>
        <v>#N/A</v>
      </c>
    </row>
    <row r="1703" spans="1:59" x14ac:dyDescent="0.25">
      <c r="A1703">
        <v>126208</v>
      </c>
      <c r="B1703" t="s">
        <v>4505</v>
      </c>
      <c r="C1703" t="s">
        <v>49</v>
      </c>
      <c r="D1703">
        <v>0</v>
      </c>
      <c r="E1703">
        <v>0</v>
      </c>
      <c r="G1703" t="s">
        <v>4506</v>
      </c>
      <c r="H1703" s="21">
        <v>45550.894419479169</v>
      </c>
      <c r="I1703" t="s">
        <v>5350</v>
      </c>
      <c r="J1703" t="s">
        <v>51</v>
      </c>
      <c r="K1703" t="b">
        <v>0</v>
      </c>
      <c r="N1703" t="s">
        <v>52</v>
      </c>
      <c r="O1703">
        <v>3.21</v>
      </c>
      <c r="Q1703">
        <v>3.21</v>
      </c>
      <c r="R1703">
        <v>5.4545000000000003</v>
      </c>
      <c r="S1703">
        <v>0</v>
      </c>
      <c r="T1703">
        <v>0</v>
      </c>
      <c r="X1703" t="s">
        <v>47</v>
      </c>
      <c r="Y1703">
        <v>27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</v>
      </c>
      <c r="AU1703">
        <v>92</v>
      </c>
      <c r="AV1703">
        <v>3</v>
      </c>
      <c r="AW1703">
        <v>7</v>
      </c>
      <c r="AX1703">
        <v>5</v>
      </c>
      <c r="AY1703">
        <v>3</v>
      </c>
      <c r="AZ1703">
        <v>7</v>
      </c>
      <c r="BA1703">
        <v>4</v>
      </c>
      <c r="BB1703" t="s">
        <v>5362</v>
      </c>
      <c r="BG1703" t="e" cm="1">
        <f t="array" ref="BG1703">_xlfn.IFS(
  ISNUMBER(SEARCH("Ipad", Inventory[[#This Row],[Desc]])), "Apple")</f>
        <v>#N/A</v>
      </c>
    </row>
    <row r="1704" spans="1:59" x14ac:dyDescent="0.25">
      <c r="A1704">
        <v>126209</v>
      </c>
      <c r="B1704" t="s">
        <v>4507</v>
      </c>
      <c r="C1704" t="s">
        <v>49</v>
      </c>
      <c r="D1704">
        <v>0</v>
      </c>
      <c r="E1704">
        <v>0</v>
      </c>
      <c r="G1704" t="s">
        <v>4508</v>
      </c>
      <c r="H1704" s="21">
        <v>45550.894419479169</v>
      </c>
      <c r="I1704" t="s">
        <v>5350</v>
      </c>
      <c r="J1704" t="s">
        <v>51</v>
      </c>
      <c r="K1704" t="b">
        <v>0</v>
      </c>
      <c r="N1704" t="s">
        <v>52</v>
      </c>
      <c r="O1704">
        <v>3.21</v>
      </c>
      <c r="Q1704">
        <v>3.21</v>
      </c>
      <c r="R1704">
        <v>5.4545000000000003</v>
      </c>
      <c r="S1704">
        <v>0</v>
      </c>
      <c r="T1704">
        <v>0</v>
      </c>
      <c r="X1704" t="s">
        <v>47</v>
      </c>
      <c r="Y1704">
        <v>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</v>
      </c>
      <c r="AU1704">
        <v>95</v>
      </c>
      <c r="AV1704">
        <v>1</v>
      </c>
      <c r="AW1704">
        <v>2</v>
      </c>
      <c r="AX1704">
        <v>6</v>
      </c>
      <c r="AY1704">
        <v>2</v>
      </c>
      <c r="AZ1704">
        <v>4</v>
      </c>
      <c r="BA1704">
        <v>2</v>
      </c>
      <c r="BB1704" t="s">
        <v>5362</v>
      </c>
      <c r="BG1704" t="e" cm="1">
        <f t="array" ref="BG1704">_xlfn.IFS(
  ISNUMBER(SEARCH("Ipad", Inventory[[#This Row],[Desc]])), "Apple")</f>
        <v>#N/A</v>
      </c>
    </row>
    <row r="1705" spans="1:59" x14ac:dyDescent="0.25">
      <c r="A1705">
        <v>126210</v>
      </c>
      <c r="B1705" t="s">
        <v>4509</v>
      </c>
      <c r="C1705" t="s">
        <v>49</v>
      </c>
      <c r="D1705">
        <v>0</v>
      </c>
      <c r="E1705">
        <v>0</v>
      </c>
      <c r="G1705" t="s">
        <v>4510</v>
      </c>
      <c r="H1705" s="21">
        <v>45550.894419479169</v>
      </c>
      <c r="I1705" t="s">
        <v>5350</v>
      </c>
      <c r="J1705" t="s">
        <v>51</v>
      </c>
      <c r="K1705" t="b">
        <v>0</v>
      </c>
      <c r="N1705" t="s">
        <v>52</v>
      </c>
      <c r="O1705">
        <v>3.21</v>
      </c>
      <c r="Q1705">
        <v>3.21</v>
      </c>
      <c r="R1705">
        <v>5.4545000000000003</v>
      </c>
      <c r="S1705">
        <v>0</v>
      </c>
      <c r="T1705">
        <v>0</v>
      </c>
      <c r="X1705" t="s">
        <v>47</v>
      </c>
      <c r="Y1705">
        <v>43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</v>
      </c>
      <c r="AU1705">
        <v>91</v>
      </c>
      <c r="AV1705">
        <v>2</v>
      </c>
      <c r="AW1705">
        <v>3</v>
      </c>
      <c r="AX1705">
        <v>4</v>
      </c>
      <c r="AY1705">
        <v>1</v>
      </c>
      <c r="AZ1705">
        <v>4</v>
      </c>
      <c r="BA1705">
        <v>0</v>
      </c>
      <c r="BB1705" t="s">
        <v>5362</v>
      </c>
      <c r="BG1705" t="e" cm="1">
        <f t="array" ref="BG1705">_xlfn.IFS(
  ISNUMBER(SEARCH("Ipad", Inventory[[#This Row],[Desc]])), "Apple")</f>
        <v>#N/A</v>
      </c>
    </row>
    <row r="1706" spans="1:59" x14ac:dyDescent="0.25">
      <c r="A1706">
        <v>126211</v>
      </c>
      <c r="B1706" t="s">
        <v>4511</v>
      </c>
      <c r="C1706" t="s">
        <v>49</v>
      </c>
      <c r="D1706">
        <v>0</v>
      </c>
      <c r="E1706">
        <v>0</v>
      </c>
      <c r="G1706" t="s">
        <v>4512</v>
      </c>
      <c r="H1706" s="21">
        <v>45550.894419479169</v>
      </c>
      <c r="I1706" t="s">
        <v>5350</v>
      </c>
      <c r="J1706" t="s">
        <v>51</v>
      </c>
      <c r="K1706" t="b">
        <v>0</v>
      </c>
      <c r="N1706" t="s">
        <v>52</v>
      </c>
      <c r="O1706">
        <v>3.21</v>
      </c>
      <c r="Q1706">
        <v>3.21</v>
      </c>
      <c r="R1706">
        <v>5.4545000000000003</v>
      </c>
      <c r="S1706">
        <v>0</v>
      </c>
      <c r="T1706">
        <v>0</v>
      </c>
      <c r="X1706" t="s">
        <v>47</v>
      </c>
      <c r="Y1706">
        <v>-4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</v>
      </c>
      <c r="AU1706">
        <v>91</v>
      </c>
      <c r="AV1706">
        <v>6</v>
      </c>
      <c r="AW1706">
        <v>8</v>
      </c>
      <c r="AX1706">
        <v>5</v>
      </c>
      <c r="AY1706">
        <v>4</v>
      </c>
      <c r="AZ1706">
        <v>5</v>
      </c>
      <c r="BA1706">
        <v>3</v>
      </c>
      <c r="BB1706" t="s">
        <v>5362</v>
      </c>
      <c r="BG1706" t="e" cm="1">
        <f t="array" ref="BG1706">_xlfn.IFS(
  ISNUMBER(SEARCH("Ipad", Inventory[[#This Row],[Desc]])), "Apple")</f>
        <v>#N/A</v>
      </c>
    </row>
    <row r="1707" spans="1:59" x14ac:dyDescent="0.25">
      <c r="A1707">
        <v>126212</v>
      </c>
      <c r="B1707" t="s">
        <v>4513</v>
      </c>
      <c r="C1707" t="s">
        <v>49</v>
      </c>
      <c r="D1707">
        <v>0</v>
      </c>
      <c r="E1707">
        <v>0</v>
      </c>
      <c r="G1707" t="s">
        <v>4514</v>
      </c>
      <c r="H1707" s="21">
        <v>45550.894419479169</v>
      </c>
      <c r="I1707" t="s">
        <v>5350</v>
      </c>
      <c r="J1707" t="s">
        <v>51</v>
      </c>
      <c r="K1707" t="b">
        <v>0</v>
      </c>
      <c r="N1707" t="s">
        <v>52</v>
      </c>
      <c r="O1707">
        <v>3.07</v>
      </c>
      <c r="Q1707">
        <v>3.07</v>
      </c>
      <c r="R1707">
        <v>5.2727000000000004</v>
      </c>
      <c r="S1707">
        <v>0</v>
      </c>
      <c r="T1707">
        <v>0</v>
      </c>
      <c r="X1707" t="s">
        <v>47</v>
      </c>
      <c r="Y1707">
        <v>135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3</v>
      </c>
      <c r="AU1707">
        <v>125</v>
      </c>
      <c r="AV1707">
        <v>4</v>
      </c>
      <c r="AW1707">
        <v>5</v>
      </c>
      <c r="AX1707">
        <v>11</v>
      </c>
      <c r="AY1707">
        <v>4</v>
      </c>
      <c r="AZ1707">
        <v>10</v>
      </c>
      <c r="BA1707">
        <v>5</v>
      </c>
      <c r="BB1707" t="s">
        <v>5362</v>
      </c>
      <c r="BG1707" t="e" cm="1">
        <f t="array" ref="BG1707">_xlfn.IFS(
  ISNUMBER(SEARCH("Ipad", Inventory[[#This Row],[Desc]])), "Apple")</f>
        <v>#N/A</v>
      </c>
    </row>
    <row r="1708" spans="1:59" x14ac:dyDescent="0.25">
      <c r="A1708">
        <v>126213</v>
      </c>
      <c r="B1708" t="s">
        <v>4515</v>
      </c>
      <c r="C1708" t="s">
        <v>49</v>
      </c>
      <c r="D1708">
        <v>0</v>
      </c>
      <c r="E1708">
        <v>0</v>
      </c>
      <c r="G1708" t="s">
        <v>4516</v>
      </c>
      <c r="H1708" s="21">
        <v>45550.894419479169</v>
      </c>
      <c r="I1708" t="s">
        <v>5350</v>
      </c>
      <c r="J1708" t="s">
        <v>51</v>
      </c>
      <c r="K1708" t="b">
        <v>0</v>
      </c>
      <c r="N1708" t="s">
        <v>52</v>
      </c>
      <c r="O1708">
        <v>3.07</v>
      </c>
      <c r="Q1708">
        <v>3.07</v>
      </c>
      <c r="R1708">
        <v>5.2727000000000004</v>
      </c>
      <c r="S1708">
        <v>0</v>
      </c>
      <c r="T1708">
        <v>0</v>
      </c>
      <c r="X1708" t="s">
        <v>47</v>
      </c>
      <c r="Y1708">
        <v>92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</v>
      </c>
      <c r="AU1708">
        <v>112</v>
      </c>
      <c r="AV1708">
        <v>9</v>
      </c>
      <c r="AW1708">
        <v>8</v>
      </c>
      <c r="AX1708">
        <v>6</v>
      </c>
      <c r="AY1708">
        <v>8</v>
      </c>
      <c r="AZ1708">
        <v>5</v>
      </c>
      <c r="BA1708">
        <v>8</v>
      </c>
      <c r="BB1708" t="s">
        <v>5362</v>
      </c>
      <c r="BG1708" t="e" cm="1">
        <f t="array" ref="BG1708">_xlfn.IFS(
  ISNUMBER(SEARCH("Ipad", Inventory[[#This Row],[Desc]])), "Apple")</f>
        <v>#N/A</v>
      </c>
    </row>
    <row r="1709" spans="1:59" x14ac:dyDescent="0.25">
      <c r="A1709">
        <v>126214</v>
      </c>
      <c r="B1709" t="s">
        <v>4517</v>
      </c>
      <c r="C1709" t="s">
        <v>49</v>
      </c>
      <c r="D1709">
        <v>0</v>
      </c>
      <c r="E1709">
        <v>0</v>
      </c>
      <c r="G1709" t="s">
        <v>4518</v>
      </c>
      <c r="H1709" s="21">
        <v>45550.894419479169</v>
      </c>
      <c r="I1709" t="s">
        <v>5350</v>
      </c>
      <c r="J1709" t="s">
        <v>51</v>
      </c>
      <c r="K1709" t="b">
        <v>0</v>
      </c>
      <c r="N1709" t="s">
        <v>52</v>
      </c>
      <c r="O1709">
        <v>3.07</v>
      </c>
      <c r="Q1709">
        <v>3.07</v>
      </c>
      <c r="R1709">
        <v>5.2727000000000004</v>
      </c>
      <c r="S1709">
        <v>0</v>
      </c>
      <c r="T1709">
        <v>0</v>
      </c>
      <c r="X1709" t="s">
        <v>47</v>
      </c>
      <c r="Y1709">
        <v>89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</v>
      </c>
      <c r="AU1709">
        <v>114</v>
      </c>
      <c r="AV1709">
        <v>7</v>
      </c>
      <c r="AW1709">
        <v>10</v>
      </c>
      <c r="AX1709">
        <v>4</v>
      </c>
      <c r="AY1709">
        <v>0</v>
      </c>
      <c r="AZ1709">
        <v>19</v>
      </c>
      <c r="BA1709">
        <v>5</v>
      </c>
      <c r="BB1709" t="s">
        <v>5362</v>
      </c>
      <c r="BG1709" t="e" cm="1">
        <f t="array" ref="BG1709">_xlfn.IFS(
  ISNUMBER(SEARCH("Ipad", Inventory[[#This Row],[Desc]])), "Apple")</f>
        <v>#N/A</v>
      </c>
    </row>
    <row r="1710" spans="1:59" x14ac:dyDescent="0.25">
      <c r="A1710">
        <v>126215</v>
      </c>
      <c r="B1710" t="s">
        <v>4519</v>
      </c>
      <c r="C1710" t="s">
        <v>49</v>
      </c>
      <c r="D1710">
        <v>0</v>
      </c>
      <c r="E1710">
        <v>0</v>
      </c>
      <c r="G1710" t="s">
        <v>4520</v>
      </c>
      <c r="H1710" s="21">
        <v>45550.894419479169</v>
      </c>
      <c r="I1710" t="s">
        <v>5350</v>
      </c>
      <c r="J1710" t="s">
        <v>51</v>
      </c>
      <c r="K1710" t="b">
        <v>0</v>
      </c>
      <c r="N1710" t="s">
        <v>52</v>
      </c>
      <c r="O1710">
        <v>3.07</v>
      </c>
      <c r="Q1710">
        <v>3.07</v>
      </c>
      <c r="R1710">
        <v>5.2727000000000004</v>
      </c>
      <c r="S1710">
        <v>0</v>
      </c>
      <c r="T1710">
        <v>0</v>
      </c>
      <c r="X1710" t="s">
        <v>47</v>
      </c>
      <c r="Y1710">
        <v>102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2</v>
      </c>
      <c r="AU1710">
        <v>112</v>
      </c>
      <c r="AV1710">
        <v>3</v>
      </c>
      <c r="AW1710">
        <v>5</v>
      </c>
      <c r="AX1710">
        <v>7</v>
      </c>
      <c r="AY1710">
        <v>7</v>
      </c>
      <c r="AZ1710">
        <v>8</v>
      </c>
      <c r="BA1710">
        <v>5</v>
      </c>
      <c r="BB1710" t="s">
        <v>5362</v>
      </c>
      <c r="BG1710" t="e" cm="1">
        <f t="array" ref="BG1710">_xlfn.IFS(
  ISNUMBER(SEARCH("Ipad", Inventory[[#This Row],[Desc]])), "Apple")</f>
        <v>#N/A</v>
      </c>
    </row>
    <row r="1711" spans="1:59" x14ac:dyDescent="0.25">
      <c r="A1711">
        <v>126216</v>
      </c>
      <c r="B1711" t="s">
        <v>4521</v>
      </c>
      <c r="C1711" t="s">
        <v>49</v>
      </c>
      <c r="D1711">
        <v>0</v>
      </c>
      <c r="E1711">
        <v>0</v>
      </c>
      <c r="G1711" t="s">
        <v>4522</v>
      </c>
      <c r="H1711" s="21">
        <v>45550.894419479169</v>
      </c>
      <c r="I1711" t="s">
        <v>5350</v>
      </c>
      <c r="J1711" t="s">
        <v>51</v>
      </c>
      <c r="K1711" t="b">
        <v>0</v>
      </c>
      <c r="N1711" t="s">
        <v>52</v>
      </c>
      <c r="O1711">
        <v>3.07</v>
      </c>
      <c r="Q1711">
        <v>3.07</v>
      </c>
      <c r="R1711">
        <v>5.2727000000000004</v>
      </c>
      <c r="S1711">
        <v>0</v>
      </c>
      <c r="T1711">
        <v>0</v>
      </c>
      <c r="X1711" t="s">
        <v>47</v>
      </c>
      <c r="Y1711">
        <v>85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92</v>
      </c>
      <c r="AV1711">
        <v>4</v>
      </c>
      <c r="AW1711">
        <v>8</v>
      </c>
      <c r="AX1711">
        <v>6</v>
      </c>
      <c r="AY1711">
        <v>2</v>
      </c>
      <c r="AZ1711">
        <v>0</v>
      </c>
      <c r="BA1711">
        <v>1</v>
      </c>
      <c r="BB1711" t="s">
        <v>5362</v>
      </c>
      <c r="BG1711" t="e" cm="1">
        <f t="array" ref="BG1711">_xlfn.IFS(
  ISNUMBER(SEARCH("Ipad", Inventory[[#This Row],[Desc]])), "Apple")</f>
        <v>#N/A</v>
      </c>
    </row>
    <row r="1712" spans="1:59" x14ac:dyDescent="0.25">
      <c r="A1712">
        <v>126217</v>
      </c>
      <c r="B1712" t="s">
        <v>4523</v>
      </c>
      <c r="C1712" t="s">
        <v>49</v>
      </c>
      <c r="D1712">
        <v>0</v>
      </c>
      <c r="E1712">
        <v>0</v>
      </c>
      <c r="G1712" t="s">
        <v>4524</v>
      </c>
      <c r="H1712" s="21">
        <v>45550.894419479169</v>
      </c>
      <c r="I1712" t="s">
        <v>5350</v>
      </c>
      <c r="J1712" t="s">
        <v>51</v>
      </c>
      <c r="K1712" t="b">
        <v>0</v>
      </c>
      <c r="N1712" t="s">
        <v>52</v>
      </c>
      <c r="O1712">
        <v>3.07</v>
      </c>
      <c r="Q1712">
        <v>3.07</v>
      </c>
      <c r="R1712">
        <v>5.2727000000000004</v>
      </c>
      <c r="S1712">
        <v>0</v>
      </c>
      <c r="T1712">
        <v>0</v>
      </c>
      <c r="X1712" t="s">
        <v>47</v>
      </c>
      <c r="Y1712">
        <v>79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</v>
      </c>
      <c r="AU1712">
        <v>98</v>
      </c>
      <c r="AV1712">
        <v>1</v>
      </c>
      <c r="AW1712">
        <v>5</v>
      </c>
      <c r="AX1712">
        <v>13</v>
      </c>
      <c r="AY1712">
        <v>2</v>
      </c>
      <c r="AZ1712">
        <v>0</v>
      </c>
      <c r="BA1712">
        <v>0</v>
      </c>
      <c r="BB1712" t="s">
        <v>5362</v>
      </c>
      <c r="BG1712" t="e" cm="1">
        <f t="array" ref="BG1712">_xlfn.IFS(
  ISNUMBER(SEARCH("Ipad", Inventory[[#This Row],[Desc]])), "Apple")</f>
        <v>#N/A</v>
      </c>
    </row>
    <row r="1713" spans="1:59" x14ac:dyDescent="0.25">
      <c r="A1713">
        <v>126218</v>
      </c>
      <c r="B1713" t="s">
        <v>4525</v>
      </c>
      <c r="C1713" t="s">
        <v>49</v>
      </c>
      <c r="D1713">
        <v>0</v>
      </c>
      <c r="E1713">
        <v>0</v>
      </c>
      <c r="G1713" t="s">
        <v>4526</v>
      </c>
      <c r="H1713" s="21">
        <v>45550.894419479169</v>
      </c>
      <c r="I1713" t="s">
        <v>5350</v>
      </c>
      <c r="J1713" t="s">
        <v>51</v>
      </c>
      <c r="K1713" t="b">
        <v>0</v>
      </c>
      <c r="N1713" t="s">
        <v>52</v>
      </c>
      <c r="O1713">
        <v>3.07</v>
      </c>
      <c r="Q1713">
        <v>3.07</v>
      </c>
      <c r="R1713">
        <v>5.2727000000000004</v>
      </c>
      <c r="S1713">
        <v>0</v>
      </c>
      <c r="T1713">
        <v>0</v>
      </c>
      <c r="X1713" t="s">
        <v>47</v>
      </c>
      <c r="Y1713">
        <v>23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</v>
      </c>
      <c r="AU1713">
        <v>98</v>
      </c>
      <c r="AV1713">
        <v>4</v>
      </c>
      <c r="AW1713">
        <v>4</v>
      </c>
      <c r="AX1713">
        <v>10</v>
      </c>
      <c r="AY1713">
        <v>2</v>
      </c>
      <c r="AZ1713">
        <v>3</v>
      </c>
      <c r="BA1713">
        <v>4</v>
      </c>
      <c r="BB1713" t="s">
        <v>5362</v>
      </c>
      <c r="BG1713" t="e" cm="1">
        <f t="array" ref="BG1713">_xlfn.IFS(
  ISNUMBER(SEARCH("Ipad", Inventory[[#This Row],[Desc]])), "Apple")</f>
        <v>#N/A</v>
      </c>
    </row>
    <row r="1714" spans="1:59" x14ac:dyDescent="0.25">
      <c r="A1714">
        <v>126219</v>
      </c>
      <c r="B1714" t="s">
        <v>4527</v>
      </c>
      <c r="C1714" t="s">
        <v>49</v>
      </c>
      <c r="D1714">
        <v>0</v>
      </c>
      <c r="E1714">
        <v>0</v>
      </c>
      <c r="G1714" t="s">
        <v>4528</v>
      </c>
      <c r="H1714" s="21">
        <v>45550.894419479169</v>
      </c>
      <c r="I1714" t="s">
        <v>5350</v>
      </c>
      <c r="J1714" t="s">
        <v>51</v>
      </c>
      <c r="K1714" t="b">
        <v>0</v>
      </c>
      <c r="N1714" t="s">
        <v>52</v>
      </c>
      <c r="O1714">
        <v>3.07</v>
      </c>
      <c r="Q1714">
        <v>3.07</v>
      </c>
      <c r="R1714">
        <v>5.2727000000000004</v>
      </c>
      <c r="S1714">
        <v>0</v>
      </c>
      <c r="T1714">
        <v>0</v>
      </c>
      <c r="X1714" t="s">
        <v>47</v>
      </c>
      <c r="Y1714">
        <v>37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92</v>
      </c>
      <c r="AV1714">
        <v>2</v>
      </c>
      <c r="AW1714">
        <v>1</v>
      </c>
      <c r="AX1714">
        <v>5</v>
      </c>
      <c r="AY1714">
        <v>4</v>
      </c>
      <c r="AZ1714">
        <v>4</v>
      </c>
      <c r="BA1714">
        <v>3</v>
      </c>
      <c r="BB1714" t="s">
        <v>5362</v>
      </c>
      <c r="BG1714" t="e" cm="1">
        <f t="array" ref="BG1714">_xlfn.IFS(
  ISNUMBER(SEARCH("Ipad", Inventory[[#This Row],[Desc]])), "Apple")</f>
        <v>#N/A</v>
      </c>
    </row>
    <row r="1715" spans="1:59" x14ac:dyDescent="0.25">
      <c r="A1715">
        <v>126220</v>
      </c>
      <c r="B1715" t="s">
        <v>4529</v>
      </c>
      <c r="C1715" t="s">
        <v>49</v>
      </c>
      <c r="D1715">
        <v>4</v>
      </c>
      <c r="E1715">
        <v>0</v>
      </c>
      <c r="G1715" t="s">
        <v>4530</v>
      </c>
      <c r="H1715" s="21">
        <v>45550.894419479169</v>
      </c>
      <c r="I1715" t="s">
        <v>5350</v>
      </c>
      <c r="J1715" t="s">
        <v>51</v>
      </c>
      <c r="K1715" t="b">
        <v>0</v>
      </c>
      <c r="N1715" t="s">
        <v>52</v>
      </c>
      <c r="O1715">
        <v>3.07</v>
      </c>
      <c r="Q1715">
        <v>3.07</v>
      </c>
      <c r="R1715">
        <v>5.2727000000000004</v>
      </c>
      <c r="S1715">
        <v>0</v>
      </c>
      <c r="T1715">
        <v>0</v>
      </c>
      <c r="X1715" t="s">
        <v>47</v>
      </c>
      <c r="Y1715">
        <v>91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2</v>
      </c>
      <c r="AU1715">
        <v>116</v>
      </c>
      <c r="AV1715">
        <v>10</v>
      </c>
      <c r="AW1715">
        <v>11</v>
      </c>
      <c r="AX1715">
        <v>9</v>
      </c>
      <c r="AY1715">
        <v>5</v>
      </c>
      <c r="AZ1715">
        <v>4</v>
      </c>
      <c r="BA1715">
        <v>2</v>
      </c>
      <c r="BB1715" t="s">
        <v>5362</v>
      </c>
      <c r="BG1715" t="e" cm="1">
        <f t="array" ref="BG1715">_xlfn.IFS(
  ISNUMBER(SEARCH("Ipad", Inventory[[#This Row],[Desc]])), "Apple")</f>
        <v>#N/A</v>
      </c>
    </row>
    <row r="1716" spans="1:59" x14ac:dyDescent="0.25">
      <c r="A1716">
        <v>126221</v>
      </c>
      <c r="B1716" t="s">
        <v>4531</v>
      </c>
      <c r="C1716" t="s">
        <v>49</v>
      </c>
      <c r="D1716">
        <v>4</v>
      </c>
      <c r="E1716">
        <v>0</v>
      </c>
      <c r="G1716" t="s">
        <v>4532</v>
      </c>
      <c r="H1716" s="21">
        <v>45550.894419479169</v>
      </c>
      <c r="I1716" t="s">
        <v>5350</v>
      </c>
      <c r="J1716" t="s">
        <v>51</v>
      </c>
      <c r="K1716" t="b">
        <v>0</v>
      </c>
      <c r="N1716" t="s">
        <v>52</v>
      </c>
      <c r="O1716">
        <v>3.07</v>
      </c>
      <c r="Q1716">
        <v>3.07</v>
      </c>
      <c r="R1716">
        <v>5.2727000000000004</v>
      </c>
      <c r="S1716">
        <v>0</v>
      </c>
      <c r="T1716">
        <v>0</v>
      </c>
      <c r="X1716" t="s">
        <v>47</v>
      </c>
      <c r="Y1716">
        <v>125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</v>
      </c>
      <c r="AU1716">
        <v>116</v>
      </c>
      <c r="AV1716">
        <v>12</v>
      </c>
      <c r="AW1716">
        <v>15</v>
      </c>
      <c r="AX1716">
        <v>16</v>
      </c>
      <c r="AY1716">
        <v>5</v>
      </c>
      <c r="AZ1716">
        <v>7</v>
      </c>
      <c r="BA1716">
        <v>4</v>
      </c>
      <c r="BB1716" t="s">
        <v>5362</v>
      </c>
      <c r="BG1716" t="e" cm="1">
        <f t="array" ref="BG1716">_xlfn.IFS(
  ISNUMBER(SEARCH("Ipad", Inventory[[#This Row],[Desc]])), "Apple")</f>
        <v>#N/A</v>
      </c>
    </row>
    <row r="1717" spans="1:59" x14ac:dyDescent="0.25">
      <c r="A1717">
        <v>126222</v>
      </c>
      <c r="B1717" t="s">
        <v>4533</v>
      </c>
      <c r="C1717" t="s">
        <v>49</v>
      </c>
      <c r="D1717">
        <v>0</v>
      </c>
      <c r="E1717">
        <v>0</v>
      </c>
      <c r="G1717" t="s">
        <v>4534</v>
      </c>
      <c r="H1717" s="21">
        <v>45550.894419479169</v>
      </c>
      <c r="I1717" t="s">
        <v>5350</v>
      </c>
      <c r="J1717" t="s">
        <v>51</v>
      </c>
      <c r="K1717" t="b">
        <v>0</v>
      </c>
      <c r="N1717" t="s">
        <v>52</v>
      </c>
      <c r="O1717">
        <v>3.07</v>
      </c>
      <c r="Q1717">
        <v>3.07</v>
      </c>
      <c r="R1717">
        <v>5.2727000000000004</v>
      </c>
      <c r="S1717">
        <v>0</v>
      </c>
      <c r="T1717">
        <v>0</v>
      </c>
      <c r="X1717" t="s">
        <v>47</v>
      </c>
      <c r="Y1717">
        <v>50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2</v>
      </c>
      <c r="AU1717">
        <v>124</v>
      </c>
      <c r="AV1717">
        <v>4</v>
      </c>
      <c r="AW1717">
        <v>2</v>
      </c>
      <c r="AX1717">
        <v>6</v>
      </c>
      <c r="AY1717">
        <v>3</v>
      </c>
      <c r="AZ1717">
        <v>7</v>
      </c>
      <c r="BA1717">
        <v>2</v>
      </c>
      <c r="BB1717" t="s">
        <v>5362</v>
      </c>
      <c r="BG1717" t="e" cm="1">
        <f t="array" ref="BG1717">_xlfn.IFS(
  ISNUMBER(SEARCH("Ipad", Inventory[[#This Row],[Desc]])), "Apple")</f>
        <v>#N/A</v>
      </c>
    </row>
    <row r="1718" spans="1:59" x14ac:dyDescent="0.25">
      <c r="A1718">
        <v>126223</v>
      </c>
      <c r="B1718" t="s">
        <v>4535</v>
      </c>
      <c r="C1718" t="s">
        <v>49</v>
      </c>
      <c r="D1718">
        <v>0</v>
      </c>
      <c r="E1718">
        <v>0</v>
      </c>
      <c r="G1718" t="s">
        <v>4536</v>
      </c>
      <c r="H1718" s="21">
        <v>45550.894419479169</v>
      </c>
      <c r="I1718" t="s">
        <v>5350</v>
      </c>
      <c r="J1718" t="s">
        <v>51</v>
      </c>
      <c r="K1718" t="b">
        <v>0</v>
      </c>
      <c r="N1718" t="s">
        <v>52</v>
      </c>
      <c r="O1718">
        <v>3.07</v>
      </c>
      <c r="Q1718">
        <v>3.07</v>
      </c>
      <c r="R1718">
        <v>5.2727000000000004</v>
      </c>
      <c r="S1718">
        <v>0</v>
      </c>
      <c r="T1718">
        <v>0</v>
      </c>
      <c r="X1718" t="s">
        <v>47</v>
      </c>
      <c r="Y1718">
        <v>51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</v>
      </c>
      <c r="AU1718">
        <v>117</v>
      </c>
      <c r="AV1718">
        <v>7</v>
      </c>
      <c r="AW1718">
        <v>6</v>
      </c>
      <c r="AX1718">
        <v>8</v>
      </c>
      <c r="AY1718">
        <v>4</v>
      </c>
      <c r="AZ1718">
        <v>2</v>
      </c>
      <c r="BA1718">
        <v>3</v>
      </c>
      <c r="BB1718" t="s">
        <v>5362</v>
      </c>
      <c r="BG1718" t="e" cm="1">
        <f t="array" ref="BG1718">_xlfn.IFS(
  ISNUMBER(SEARCH("Ipad", Inventory[[#This Row],[Desc]])), "Apple")</f>
        <v>#N/A</v>
      </c>
    </row>
    <row r="1719" spans="1:59" x14ac:dyDescent="0.25">
      <c r="A1719">
        <v>126224</v>
      </c>
      <c r="B1719" t="s">
        <v>4537</v>
      </c>
      <c r="C1719" t="s">
        <v>49</v>
      </c>
      <c r="D1719">
        <v>0</v>
      </c>
      <c r="E1719">
        <v>0</v>
      </c>
      <c r="G1719" t="s">
        <v>4538</v>
      </c>
      <c r="H1719" s="21">
        <v>45550.894419479169</v>
      </c>
      <c r="I1719" t="s">
        <v>5350</v>
      </c>
      <c r="J1719" t="s">
        <v>51</v>
      </c>
      <c r="K1719" t="b">
        <v>0</v>
      </c>
      <c r="N1719" t="s">
        <v>52</v>
      </c>
      <c r="O1719">
        <v>3.07</v>
      </c>
      <c r="Q1719">
        <v>3.07</v>
      </c>
      <c r="R1719">
        <v>5.2727000000000004</v>
      </c>
      <c r="S1719">
        <v>0</v>
      </c>
      <c r="T1719">
        <v>0</v>
      </c>
      <c r="X1719" t="s">
        <v>47</v>
      </c>
      <c r="Y1719">
        <v>139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3</v>
      </c>
      <c r="AU1719">
        <v>121</v>
      </c>
      <c r="AV1719">
        <v>5</v>
      </c>
      <c r="AW1719">
        <v>6</v>
      </c>
      <c r="AX1719">
        <v>11</v>
      </c>
      <c r="AY1719">
        <v>3</v>
      </c>
      <c r="AZ1719">
        <v>6</v>
      </c>
      <c r="BA1719">
        <v>6</v>
      </c>
      <c r="BB1719" t="s">
        <v>5362</v>
      </c>
      <c r="BG1719" t="e" cm="1">
        <f t="array" ref="BG1719">_xlfn.IFS(
  ISNUMBER(SEARCH("Ipad", Inventory[[#This Row],[Desc]])), "Apple")</f>
        <v>#N/A</v>
      </c>
    </row>
    <row r="1720" spans="1:59" x14ac:dyDescent="0.25">
      <c r="A1720">
        <v>126225</v>
      </c>
      <c r="B1720" t="s">
        <v>4539</v>
      </c>
      <c r="C1720" t="s">
        <v>49</v>
      </c>
      <c r="D1720">
        <v>0</v>
      </c>
      <c r="E1720">
        <v>0</v>
      </c>
      <c r="G1720" t="s">
        <v>4540</v>
      </c>
      <c r="H1720" s="21">
        <v>45550.894419479169</v>
      </c>
      <c r="I1720" t="s">
        <v>5350</v>
      </c>
      <c r="J1720" t="s">
        <v>51</v>
      </c>
      <c r="K1720" t="b">
        <v>0</v>
      </c>
      <c r="N1720" t="s">
        <v>52</v>
      </c>
      <c r="O1720">
        <v>3.07</v>
      </c>
      <c r="Q1720">
        <v>3.07</v>
      </c>
      <c r="R1720">
        <v>5.2727000000000004</v>
      </c>
      <c r="S1720">
        <v>0</v>
      </c>
      <c r="T1720">
        <v>0</v>
      </c>
      <c r="X1720" t="s">
        <v>47</v>
      </c>
      <c r="Y1720">
        <v>101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</v>
      </c>
      <c r="AU1720">
        <v>111</v>
      </c>
      <c r="AV1720">
        <v>4</v>
      </c>
      <c r="AW1720">
        <v>7</v>
      </c>
      <c r="AX1720">
        <v>11</v>
      </c>
      <c r="AY1720">
        <v>3</v>
      </c>
      <c r="AZ1720">
        <v>4</v>
      </c>
      <c r="BA1720">
        <v>7</v>
      </c>
      <c r="BB1720" t="s">
        <v>5362</v>
      </c>
      <c r="BG1720" t="e" cm="1">
        <f t="array" ref="BG1720">_xlfn.IFS(
  ISNUMBER(SEARCH("Ipad", Inventory[[#This Row],[Desc]])), "Apple")</f>
        <v>#N/A</v>
      </c>
    </row>
    <row r="1721" spans="1:59" x14ac:dyDescent="0.25">
      <c r="A1721">
        <v>126226</v>
      </c>
      <c r="B1721" t="s">
        <v>4541</v>
      </c>
      <c r="C1721" t="s">
        <v>49</v>
      </c>
      <c r="D1721">
        <v>0</v>
      </c>
      <c r="E1721">
        <v>0</v>
      </c>
      <c r="G1721" t="s">
        <v>4542</v>
      </c>
      <c r="H1721" s="21">
        <v>45550.894419479169</v>
      </c>
      <c r="I1721" t="s">
        <v>5350</v>
      </c>
      <c r="J1721" t="s">
        <v>51</v>
      </c>
      <c r="K1721" t="b">
        <v>0</v>
      </c>
      <c r="N1721" t="s">
        <v>52</v>
      </c>
      <c r="O1721">
        <v>3.07</v>
      </c>
      <c r="Q1721">
        <v>3.07</v>
      </c>
      <c r="R1721">
        <v>5.2727000000000004</v>
      </c>
      <c r="S1721">
        <v>0</v>
      </c>
      <c r="T1721">
        <v>0</v>
      </c>
      <c r="X1721" t="s">
        <v>47</v>
      </c>
      <c r="Y1721">
        <v>116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</v>
      </c>
      <c r="AU1721">
        <v>109</v>
      </c>
      <c r="AV1721">
        <v>3</v>
      </c>
      <c r="AW1721">
        <v>4</v>
      </c>
      <c r="AX1721">
        <v>8</v>
      </c>
      <c r="AY1721">
        <v>1</v>
      </c>
      <c r="AZ1721">
        <v>5</v>
      </c>
      <c r="BA1721">
        <v>2</v>
      </c>
      <c r="BB1721" t="s">
        <v>5362</v>
      </c>
      <c r="BG1721" t="e" cm="1">
        <f t="array" ref="BG1721">_xlfn.IFS(
  ISNUMBER(SEARCH("Ipad", Inventory[[#This Row],[Desc]])), "Apple")</f>
        <v>#N/A</v>
      </c>
    </row>
    <row r="1722" spans="1:59" x14ac:dyDescent="0.25">
      <c r="A1722">
        <v>126227</v>
      </c>
      <c r="B1722" t="s">
        <v>4543</v>
      </c>
      <c r="C1722" t="s">
        <v>49</v>
      </c>
      <c r="D1722">
        <v>0</v>
      </c>
      <c r="E1722">
        <v>0</v>
      </c>
      <c r="G1722" t="s">
        <v>4544</v>
      </c>
      <c r="H1722" s="21">
        <v>45550.894419479169</v>
      </c>
      <c r="I1722" t="s">
        <v>5350</v>
      </c>
      <c r="J1722" t="s">
        <v>51</v>
      </c>
      <c r="K1722" t="b">
        <v>0</v>
      </c>
      <c r="N1722" t="s">
        <v>52</v>
      </c>
      <c r="O1722">
        <v>3.07</v>
      </c>
      <c r="Q1722">
        <v>3.07</v>
      </c>
      <c r="R1722">
        <v>5.2727000000000004</v>
      </c>
      <c r="S1722">
        <v>0</v>
      </c>
      <c r="T1722">
        <v>0</v>
      </c>
      <c r="X1722" t="s">
        <v>47</v>
      </c>
      <c r="Y1722">
        <v>114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</v>
      </c>
      <c r="AU1722">
        <v>112</v>
      </c>
      <c r="AV1722">
        <v>1</v>
      </c>
      <c r="AW1722">
        <v>1</v>
      </c>
      <c r="AX1722">
        <v>10</v>
      </c>
      <c r="AY1722">
        <v>2</v>
      </c>
      <c r="AZ1722">
        <v>8</v>
      </c>
      <c r="BA1722">
        <v>0</v>
      </c>
      <c r="BB1722" t="s">
        <v>5362</v>
      </c>
      <c r="BG1722" t="e" cm="1">
        <f t="array" ref="BG1722">_xlfn.IFS(
  ISNUMBER(SEARCH("Ipad", Inventory[[#This Row],[Desc]])), "Apple")</f>
        <v>#N/A</v>
      </c>
    </row>
    <row r="1723" spans="1:59" x14ac:dyDescent="0.25">
      <c r="A1723">
        <v>126228</v>
      </c>
      <c r="B1723" t="s">
        <v>4545</v>
      </c>
      <c r="C1723" t="s">
        <v>49</v>
      </c>
      <c r="D1723">
        <v>0</v>
      </c>
      <c r="E1723">
        <v>0</v>
      </c>
      <c r="G1723" t="s">
        <v>4546</v>
      </c>
      <c r="H1723" s="21">
        <v>45550.964870254633</v>
      </c>
      <c r="I1723" t="s">
        <v>5350</v>
      </c>
      <c r="J1723" t="s">
        <v>51</v>
      </c>
      <c r="K1723" t="b">
        <v>0</v>
      </c>
      <c r="N1723" t="s">
        <v>52</v>
      </c>
      <c r="O1723">
        <v>2.65</v>
      </c>
      <c r="Q1723">
        <v>2.65</v>
      </c>
      <c r="R1723">
        <v>5</v>
      </c>
      <c r="S1723">
        <v>0</v>
      </c>
      <c r="T1723">
        <v>0</v>
      </c>
      <c r="X1723" t="s">
        <v>47</v>
      </c>
      <c r="Y1723">
        <v>41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19</v>
      </c>
      <c r="AV1723">
        <v>10</v>
      </c>
      <c r="AW1723">
        <v>6</v>
      </c>
      <c r="AX1723">
        <v>2</v>
      </c>
      <c r="AY1723">
        <v>1</v>
      </c>
      <c r="AZ1723">
        <v>11</v>
      </c>
      <c r="BA1723">
        <v>11</v>
      </c>
      <c r="BB1723" t="s">
        <v>5364</v>
      </c>
      <c r="BG1723" t="e" cm="1">
        <f t="array" ref="BG1723">_xlfn.IFS(
  ISNUMBER(SEARCH("Ipad", Inventory[[#This Row],[Desc]])), "Apple")</f>
        <v>#N/A</v>
      </c>
    </row>
    <row r="1724" spans="1:59" x14ac:dyDescent="0.25">
      <c r="A1724">
        <v>126229</v>
      </c>
      <c r="B1724" t="s">
        <v>4547</v>
      </c>
      <c r="C1724" t="s">
        <v>49</v>
      </c>
      <c r="D1724">
        <v>0</v>
      </c>
      <c r="E1724">
        <v>0</v>
      </c>
      <c r="G1724" t="s">
        <v>4548</v>
      </c>
      <c r="H1724" s="21">
        <v>45550.964870254633</v>
      </c>
      <c r="I1724" t="s">
        <v>5350</v>
      </c>
      <c r="J1724" t="s">
        <v>51</v>
      </c>
      <c r="K1724" t="b">
        <v>0</v>
      </c>
      <c r="N1724" t="s">
        <v>52</v>
      </c>
      <c r="O1724">
        <v>2.65</v>
      </c>
      <c r="Q1724">
        <v>2.65</v>
      </c>
      <c r="R1724">
        <v>5</v>
      </c>
      <c r="S1724">
        <v>0</v>
      </c>
      <c r="T1724">
        <v>0</v>
      </c>
      <c r="X1724" t="s">
        <v>47</v>
      </c>
      <c r="Y1724">
        <v>43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18</v>
      </c>
      <c r="AV1724">
        <v>1</v>
      </c>
      <c r="AW1724">
        <v>2</v>
      </c>
      <c r="AX1724">
        <v>13</v>
      </c>
      <c r="AY1724">
        <v>5</v>
      </c>
      <c r="AZ1724">
        <v>9</v>
      </c>
      <c r="BA1724">
        <v>8</v>
      </c>
      <c r="BB1724" t="s">
        <v>5364</v>
      </c>
      <c r="BG1724" t="e" cm="1">
        <f t="array" ref="BG1724">_xlfn.IFS(
  ISNUMBER(SEARCH("Ipad", Inventory[[#This Row],[Desc]])), "Apple")</f>
        <v>#N/A</v>
      </c>
    </row>
    <row r="1725" spans="1:59" x14ac:dyDescent="0.25">
      <c r="A1725">
        <v>126230</v>
      </c>
      <c r="B1725" t="s">
        <v>4549</v>
      </c>
      <c r="C1725" t="s">
        <v>49</v>
      </c>
      <c r="D1725">
        <v>0</v>
      </c>
      <c r="E1725">
        <v>0</v>
      </c>
      <c r="G1725" t="s">
        <v>4550</v>
      </c>
      <c r="H1725" s="21">
        <v>45550.964870254633</v>
      </c>
      <c r="I1725" t="s">
        <v>5350</v>
      </c>
      <c r="J1725" t="s">
        <v>51</v>
      </c>
      <c r="K1725" t="b">
        <v>0</v>
      </c>
      <c r="N1725" t="s">
        <v>52</v>
      </c>
      <c r="O1725">
        <v>2.65</v>
      </c>
      <c r="Q1725">
        <v>2.65</v>
      </c>
      <c r="R1725">
        <v>5</v>
      </c>
      <c r="S1725">
        <v>0</v>
      </c>
      <c r="T1725">
        <v>0</v>
      </c>
      <c r="X1725" t="s">
        <v>47</v>
      </c>
      <c r="Y1725">
        <v>9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4</v>
      </c>
      <c r="AV1725">
        <v>2</v>
      </c>
      <c r="AW1725">
        <v>8</v>
      </c>
      <c r="AX1725">
        <v>7</v>
      </c>
      <c r="AY1725">
        <v>8</v>
      </c>
      <c r="AZ1725">
        <v>12</v>
      </c>
      <c r="BA1725">
        <v>0</v>
      </c>
      <c r="BG1725" t="str" cm="1">
        <f t="array" ref="BG1725">_xlfn.IFS(
  ISNUMBER(SEARCH("Galaxy", Inventory[[#This Row],[Desc]])), "Samsung")</f>
        <v>Samsung</v>
      </c>
    </row>
    <row r="1726" spans="1:59" x14ac:dyDescent="0.25">
      <c r="A1726">
        <v>126231</v>
      </c>
      <c r="B1726" t="s">
        <v>4551</v>
      </c>
      <c r="C1726" t="s">
        <v>49</v>
      </c>
      <c r="D1726">
        <v>0</v>
      </c>
      <c r="E1726">
        <v>0</v>
      </c>
      <c r="G1726" t="s">
        <v>4552</v>
      </c>
      <c r="H1726" s="21">
        <v>45550.964870254633</v>
      </c>
      <c r="I1726" t="s">
        <v>5350</v>
      </c>
      <c r="J1726" t="s">
        <v>51</v>
      </c>
      <c r="K1726" t="b">
        <v>0</v>
      </c>
      <c r="N1726" t="s">
        <v>52</v>
      </c>
      <c r="O1726">
        <v>2.65</v>
      </c>
      <c r="Q1726">
        <v>2.65</v>
      </c>
      <c r="R1726">
        <v>5</v>
      </c>
      <c r="S1726">
        <v>0</v>
      </c>
      <c r="T1726">
        <v>0</v>
      </c>
      <c r="X1726" t="s">
        <v>47</v>
      </c>
      <c r="Y1726">
        <v>11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9</v>
      </c>
      <c r="AV1726">
        <v>4</v>
      </c>
      <c r="AW1726">
        <v>7</v>
      </c>
      <c r="AX1726">
        <v>3</v>
      </c>
      <c r="AY1726">
        <v>9</v>
      </c>
      <c r="AZ1726">
        <v>4</v>
      </c>
      <c r="BA1726">
        <v>0</v>
      </c>
      <c r="BG1726" t="str" cm="1">
        <f t="array" ref="BG1726">_xlfn.IFS(
  ISNUMBER(SEARCH("Galaxy", Inventory[[#This Row],[Desc]])), "Samsung")</f>
        <v>Samsung</v>
      </c>
    </row>
    <row r="1727" spans="1:59" x14ac:dyDescent="0.25">
      <c r="A1727">
        <v>126232</v>
      </c>
      <c r="B1727" t="s">
        <v>4553</v>
      </c>
      <c r="C1727" t="s">
        <v>49</v>
      </c>
      <c r="D1727">
        <v>0</v>
      </c>
      <c r="E1727">
        <v>0</v>
      </c>
      <c r="G1727" t="s">
        <v>4554</v>
      </c>
      <c r="H1727" s="21">
        <v>45550.964870254633</v>
      </c>
      <c r="I1727" t="s">
        <v>5350</v>
      </c>
      <c r="J1727" t="s">
        <v>51</v>
      </c>
      <c r="K1727" t="b">
        <v>0</v>
      </c>
      <c r="N1727" t="s">
        <v>52</v>
      </c>
      <c r="O1727">
        <v>2.65</v>
      </c>
      <c r="Q1727">
        <v>2.65</v>
      </c>
      <c r="R1727">
        <v>5</v>
      </c>
      <c r="S1727">
        <v>0</v>
      </c>
      <c r="T1727">
        <v>0</v>
      </c>
      <c r="X1727" t="s">
        <v>47</v>
      </c>
      <c r="Y1727">
        <v>30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2</v>
      </c>
      <c r="AV1727">
        <v>0</v>
      </c>
      <c r="AW1727">
        <v>5</v>
      </c>
      <c r="AX1727">
        <v>16</v>
      </c>
      <c r="AY1727">
        <v>5</v>
      </c>
      <c r="AZ1727">
        <v>2</v>
      </c>
      <c r="BA1727">
        <v>0</v>
      </c>
      <c r="BG1727" t="str" cm="1">
        <f t="array" ref="BG1727">_xlfn.IFS(
  ISNUMBER(SEARCH("Galaxy", Inventory[[#This Row],[Desc]])), "Samsung")</f>
        <v>Samsung</v>
      </c>
    </row>
    <row r="1728" spans="1:59" x14ac:dyDescent="0.25">
      <c r="A1728">
        <v>126233</v>
      </c>
      <c r="B1728" t="s">
        <v>4555</v>
      </c>
      <c r="C1728" t="s">
        <v>49</v>
      </c>
      <c r="D1728">
        <v>0</v>
      </c>
      <c r="E1728">
        <v>0</v>
      </c>
      <c r="G1728" t="s">
        <v>4556</v>
      </c>
      <c r="H1728" s="21">
        <v>45550.964870254633</v>
      </c>
      <c r="I1728" t="s">
        <v>5350</v>
      </c>
      <c r="J1728" t="s">
        <v>51</v>
      </c>
      <c r="K1728" t="b">
        <v>0</v>
      </c>
      <c r="N1728" t="s">
        <v>52</v>
      </c>
      <c r="O1728">
        <v>2.65</v>
      </c>
      <c r="Q1728">
        <v>2.65</v>
      </c>
      <c r="R1728">
        <v>5</v>
      </c>
      <c r="S1728">
        <v>0</v>
      </c>
      <c r="T1728">
        <v>0</v>
      </c>
      <c r="X1728" t="s">
        <v>47</v>
      </c>
      <c r="Y1728">
        <v>40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7</v>
      </c>
      <c r="AV1728">
        <v>2</v>
      </c>
      <c r="AW1728">
        <v>12</v>
      </c>
      <c r="AX1728">
        <v>10</v>
      </c>
      <c r="AY1728">
        <v>3</v>
      </c>
      <c r="AZ1728">
        <v>4</v>
      </c>
      <c r="BA1728">
        <v>2</v>
      </c>
      <c r="BG1728" t="str" cm="1">
        <f t="array" ref="BG1728">_xlfn.IFS(
  ISNUMBER(SEARCH("Galaxy", Inventory[[#This Row],[Desc]])), "Samsung")</f>
        <v>Samsung</v>
      </c>
    </row>
    <row r="1729" spans="1:59" x14ac:dyDescent="0.25">
      <c r="A1729">
        <v>126234</v>
      </c>
      <c r="B1729" t="s">
        <v>4557</v>
      </c>
      <c r="C1729" t="s">
        <v>49</v>
      </c>
      <c r="D1729">
        <v>0</v>
      </c>
      <c r="E1729">
        <v>0</v>
      </c>
      <c r="G1729" t="s">
        <v>4558</v>
      </c>
      <c r="H1729" s="21">
        <v>45550.964870254633</v>
      </c>
      <c r="I1729" t="s">
        <v>5350</v>
      </c>
      <c r="J1729" t="s">
        <v>51</v>
      </c>
      <c r="K1729" t="b">
        <v>0</v>
      </c>
      <c r="N1729" t="s">
        <v>52</v>
      </c>
      <c r="O1729">
        <v>2.65</v>
      </c>
      <c r="Q1729">
        <v>2.65</v>
      </c>
      <c r="R1729">
        <v>5</v>
      </c>
      <c r="S1729">
        <v>0</v>
      </c>
      <c r="T1729">
        <v>0</v>
      </c>
      <c r="X1729" t="s">
        <v>47</v>
      </c>
      <c r="Y1729">
        <v>12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3</v>
      </c>
      <c r="AU1729">
        <v>33</v>
      </c>
      <c r="AV1729">
        <v>15</v>
      </c>
      <c r="AW1729">
        <v>8</v>
      </c>
      <c r="AX1729">
        <v>0</v>
      </c>
      <c r="AY1729">
        <v>5</v>
      </c>
      <c r="AZ1729">
        <v>4</v>
      </c>
      <c r="BA1729">
        <v>0</v>
      </c>
      <c r="BG1729" t="str" cm="1">
        <f t="array" ref="BG1729">_xlfn.IFS(
  ISNUMBER(SEARCH("Galaxy", Inventory[[#This Row],[Desc]])), "Samsung")</f>
        <v>Samsung</v>
      </c>
    </row>
    <row r="1730" spans="1:59" x14ac:dyDescent="0.25">
      <c r="A1730">
        <v>126235</v>
      </c>
      <c r="B1730" t="s">
        <v>4559</v>
      </c>
      <c r="C1730" t="s">
        <v>49</v>
      </c>
      <c r="D1730">
        <v>0</v>
      </c>
      <c r="E1730">
        <v>0</v>
      </c>
      <c r="G1730" t="s">
        <v>4560</v>
      </c>
      <c r="H1730" s="21">
        <v>45550.964870254633</v>
      </c>
      <c r="I1730" t="s">
        <v>5350</v>
      </c>
      <c r="J1730" t="s">
        <v>51</v>
      </c>
      <c r="K1730" t="b">
        <v>0</v>
      </c>
      <c r="N1730" t="s">
        <v>52</v>
      </c>
      <c r="O1730">
        <v>2.65</v>
      </c>
      <c r="Q1730">
        <v>2.65</v>
      </c>
      <c r="R1730">
        <v>5</v>
      </c>
      <c r="S1730">
        <v>0</v>
      </c>
      <c r="T1730">
        <v>0</v>
      </c>
      <c r="X1730" t="s">
        <v>47</v>
      </c>
      <c r="Y1730">
        <v>67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9</v>
      </c>
      <c r="AV1730">
        <v>2</v>
      </c>
      <c r="AW1730">
        <v>2</v>
      </c>
      <c r="AX1730">
        <v>0</v>
      </c>
      <c r="AY1730">
        <v>0</v>
      </c>
      <c r="AZ1730">
        <v>0</v>
      </c>
      <c r="BA1730">
        <v>0</v>
      </c>
      <c r="BG1730" t="str" cm="1">
        <f t="array" ref="BG1730">_xlfn.IFS(
  ISNUMBER(SEARCH("Galaxy", Inventory[[#This Row],[Desc]])), "Samsung")</f>
        <v>Samsung</v>
      </c>
    </row>
    <row r="1731" spans="1:59" x14ac:dyDescent="0.25">
      <c r="A1731">
        <v>126236</v>
      </c>
      <c r="B1731" t="s">
        <v>4561</v>
      </c>
      <c r="C1731" t="s">
        <v>49</v>
      </c>
      <c r="D1731">
        <v>0</v>
      </c>
      <c r="E1731">
        <v>0</v>
      </c>
      <c r="G1731" t="s">
        <v>4562</v>
      </c>
      <c r="H1731" s="21">
        <v>45550.964870254633</v>
      </c>
      <c r="I1731" t="s">
        <v>5350</v>
      </c>
      <c r="J1731" t="s">
        <v>51</v>
      </c>
      <c r="K1731" t="b">
        <v>0</v>
      </c>
      <c r="N1731" t="s">
        <v>52</v>
      </c>
      <c r="O1731">
        <v>2.65</v>
      </c>
      <c r="Q1731">
        <v>2.65</v>
      </c>
      <c r="R1731">
        <v>5</v>
      </c>
      <c r="S1731">
        <v>0</v>
      </c>
      <c r="T1731">
        <v>0</v>
      </c>
      <c r="X1731" t="s">
        <v>47</v>
      </c>
      <c r="Y1731">
        <v>6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45</v>
      </c>
      <c r="AV1731">
        <v>46</v>
      </c>
      <c r="AW1731">
        <v>17</v>
      </c>
      <c r="AX1731">
        <v>4</v>
      </c>
      <c r="AY1731">
        <v>0</v>
      </c>
      <c r="AZ1731">
        <v>0</v>
      </c>
      <c r="BA1731">
        <v>0</v>
      </c>
      <c r="BG1731" t="str" cm="1">
        <f t="array" ref="BG1731">_xlfn.IFS(
  ISNUMBER(SEARCH("Galaxy", Inventory[[#This Row],[Desc]])), "Samsung")</f>
        <v>Samsung</v>
      </c>
    </row>
    <row r="1732" spans="1:59" x14ac:dyDescent="0.25">
      <c r="A1732">
        <v>126237</v>
      </c>
      <c r="B1732" t="s">
        <v>4563</v>
      </c>
      <c r="C1732" t="s">
        <v>49</v>
      </c>
      <c r="D1732">
        <v>0</v>
      </c>
      <c r="E1732">
        <v>0</v>
      </c>
      <c r="G1732" t="s">
        <v>4564</v>
      </c>
      <c r="H1732" s="21">
        <v>45550.964870254633</v>
      </c>
      <c r="I1732" t="s">
        <v>5350</v>
      </c>
      <c r="J1732" t="s">
        <v>51</v>
      </c>
      <c r="K1732" t="b">
        <v>0</v>
      </c>
      <c r="N1732" t="s">
        <v>52</v>
      </c>
      <c r="O1732">
        <v>2.65</v>
      </c>
      <c r="Q1732">
        <v>2.65</v>
      </c>
      <c r="R1732">
        <v>5</v>
      </c>
      <c r="S1732">
        <v>0</v>
      </c>
      <c r="T1732">
        <v>0</v>
      </c>
      <c r="X1732" t="s">
        <v>47</v>
      </c>
      <c r="Y1732">
        <v>7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36</v>
      </c>
      <c r="AV1732">
        <v>37</v>
      </c>
      <c r="AW1732">
        <v>15</v>
      </c>
      <c r="AX1732">
        <v>4</v>
      </c>
      <c r="AY1732">
        <v>0</v>
      </c>
      <c r="AZ1732">
        <v>0</v>
      </c>
      <c r="BA1732">
        <v>0</v>
      </c>
      <c r="BG1732" t="str" cm="1">
        <f t="array" ref="BG1732">_xlfn.IFS(
  ISNUMBER(SEARCH("Galaxy", Inventory[[#This Row],[Desc]])), "Samsung")</f>
        <v>Samsung</v>
      </c>
    </row>
    <row r="1733" spans="1:59" x14ac:dyDescent="0.25">
      <c r="A1733">
        <v>126238</v>
      </c>
      <c r="B1733" t="s">
        <v>4565</v>
      </c>
      <c r="C1733" t="s">
        <v>49</v>
      </c>
      <c r="D1733">
        <v>0</v>
      </c>
      <c r="E1733">
        <v>0</v>
      </c>
      <c r="G1733" t="s">
        <v>4566</v>
      </c>
      <c r="H1733" s="21">
        <v>45550.964870254633</v>
      </c>
      <c r="I1733" t="s">
        <v>5350</v>
      </c>
      <c r="J1733" t="s">
        <v>51</v>
      </c>
      <c r="K1733" t="b">
        <v>0</v>
      </c>
      <c r="N1733" t="s">
        <v>52</v>
      </c>
      <c r="O1733">
        <v>2.65</v>
      </c>
      <c r="Q1733">
        <v>2.65</v>
      </c>
      <c r="R1733">
        <v>5</v>
      </c>
      <c r="S1733">
        <v>0</v>
      </c>
      <c r="T1733">
        <v>0</v>
      </c>
      <c r="X1733" t="s">
        <v>47</v>
      </c>
      <c r="Y1733">
        <v>43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10</v>
      </c>
      <c r="AV1733">
        <v>7</v>
      </c>
      <c r="AW1733">
        <v>4</v>
      </c>
      <c r="AX1733">
        <v>5</v>
      </c>
      <c r="AY1733">
        <v>5</v>
      </c>
      <c r="AZ1733">
        <v>3</v>
      </c>
      <c r="BA1733">
        <v>5</v>
      </c>
      <c r="BG1733" t="str" cm="1">
        <f t="array" ref="BG1733">_xlfn.IFS(
  ISNUMBER(SEARCH("Galaxy", Inventory[[#This Row],[Desc]])), "Samsung")</f>
        <v>Samsung</v>
      </c>
    </row>
    <row r="1734" spans="1:59" x14ac:dyDescent="0.25">
      <c r="A1734">
        <v>126239</v>
      </c>
      <c r="B1734" t="s">
        <v>4567</v>
      </c>
      <c r="C1734" t="s">
        <v>49</v>
      </c>
      <c r="D1734">
        <v>0</v>
      </c>
      <c r="E1734">
        <v>0</v>
      </c>
      <c r="G1734" t="s">
        <v>4568</v>
      </c>
      <c r="H1734" s="21">
        <v>45550.964870254633</v>
      </c>
      <c r="I1734" t="s">
        <v>5350</v>
      </c>
      <c r="J1734" t="s">
        <v>51</v>
      </c>
      <c r="K1734" t="b">
        <v>0</v>
      </c>
      <c r="N1734" t="s">
        <v>52</v>
      </c>
      <c r="O1734">
        <v>2.65</v>
      </c>
      <c r="Q1734">
        <v>2.65</v>
      </c>
      <c r="R1734">
        <v>5</v>
      </c>
      <c r="S1734">
        <v>0</v>
      </c>
      <c r="T1734">
        <v>0</v>
      </c>
      <c r="X1734" t="s">
        <v>47</v>
      </c>
      <c r="Y1734">
        <v>10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54</v>
      </c>
      <c r="AV1734">
        <v>40</v>
      </c>
      <c r="AW1734">
        <v>11</v>
      </c>
      <c r="AX1734">
        <v>4</v>
      </c>
      <c r="AY1734">
        <v>0</v>
      </c>
      <c r="AZ1734">
        <v>0</v>
      </c>
      <c r="BA1734">
        <v>0</v>
      </c>
      <c r="BG1734" t="str" cm="1">
        <f t="array" ref="BG1734">_xlfn.IFS(
  ISNUMBER(SEARCH("Galaxy", Inventory[[#This Row],[Desc]])), "Samsung")</f>
        <v>Samsung</v>
      </c>
    </row>
    <row r="1735" spans="1:59" x14ac:dyDescent="0.25">
      <c r="A1735">
        <v>126240</v>
      </c>
      <c r="B1735" t="s">
        <v>4569</v>
      </c>
      <c r="C1735" t="s">
        <v>49</v>
      </c>
      <c r="D1735">
        <v>0</v>
      </c>
      <c r="E1735">
        <v>0</v>
      </c>
      <c r="G1735" t="s">
        <v>4570</v>
      </c>
      <c r="H1735" s="21">
        <v>45550.964870254633</v>
      </c>
      <c r="I1735" t="s">
        <v>5350</v>
      </c>
      <c r="J1735" t="s">
        <v>51</v>
      </c>
      <c r="K1735" t="b">
        <v>0</v>
      </c>
      <c r="N1735" t="s">
        <v>52</v>
      </c>
      <c r="O1735">
        <v>2.65</v>
      </c>
      <c r="Q1735">
        <v>2.65</v>
      </c>
      <c r="R1735">
        <v>5</v>
      </c>
      <c r="S1735">
        <v>0</v>
      </c>
      <c r="T1735">
        <v>0</v>
      </c>
      <c r="X1735" t="s">
        <v>47</v>
      </c>
      <c r="Y1735">
        <v>10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21</v>
      </c>
      <c r="AV1735">
        <v>33</v>
      </c>
      <c r="AW1735">
        <v>26</v>
      </c>
      <c r="AX1735">
        <v>9</v>
      </c>
      <c r="AY1735">
        <v>0</v>
      </c>
      <c r="AZ1735">
        <v>0</v>
      </c>
      <c r="BA1735">
        <v>0</v>
      </c>
      <c r="BG1735" t="str" cm="1">
        <f t="array" ref="BG1735">_xlfn.IFS(
  ISNUMBER(SEARCH("Galaxy", Inventory[[#This Row],[Desc]])), "Samsung")</f>
        <v>Samsung</v>
      </c>
    </row>
    <row r="1736" spans="1:59" x14ac:dyDescent="0.25">
      <c r="A1736">
        <v>126241</v>
      </c>
      <c r="B1736" t="s">
        <v>4571</v>
      </c>
      <c r="C1736" t="s">
        <v>49</v>
      </c>
      <c r="D1736">
        <v>0</v>
      </c>
      <c r="E1736">
        <v>0</v>
      </c>
      <c r="G1736" t="s">
        <v>4572</v>
      </c>
      <c r="H1736" s="21">
        <v>45550.964870254633</v>
      </c>
      <c r="I1736" t="s">
        <v>5350</v>
      </c>
      <c r="J1736" t="s">
        <v>51</v>
      </c>
      <c r="K1736" t="b">
        <v>0</v>
      </c>
      <c r="N1736" t="s">
        <v>52</v>
      </c>
      <c r="O1736">
        <v>2.65</v>
      </c>
      <c r="Q1736">
        <v>2.65</v>
      </c>
      <c r="R1736">
        <v>5</v>
      </c>
      <c r="S1736">
        <v>0</v>
      </c>
      <c r="T1736">
        <v>0</v>
      </c>
      <c r="X1736" t="s">
        <v>47</v>
      </c>
      <c r="Y1736">
        <v>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42</v>
      </c>
      <c r="AV1736">
        <v>35</v>
      </c>
      <c r="AW1736">
        <v>15</v>
      </c>
      <c r="AX1736">
        <v>3</v>
      </c>
      <c r="AY1736">
        <v>0</v>
      </c>
      <c r="AZ1736">
        <v>0</v>
      </c>
      <c r="BA1736">
        <v>0</v>
      </c>
      <c r="BG1736" t="str" cm="1">
        <f t="array" ref="BG1736">_xlfn.IFS(
  ISNUMBER(SEARCH("Galaxy", Inventory[[#This Row],[Desc]])), "Samsung")</f>
        <v>Samsung</v>
      </c>
    </row>
    <row r="1737" spans="1:59" x14ac:dyDescent="0.25">
      <c r="A1737">
        <v>126242</v>
      </c>
      <c r="B1737" t="s">
        <v>4573</v>
      </c>
      <c r="C1737" t="s">
        <v>49</v>
      </c>
      <c r="D1737">
        <v>0</v>
      </c>
      <c r="E1737">
        <v>0</v>
      </c>
      <c r="G1737" t="s">
        <v>4574</v>
      </c>
      <c r="H1737" s="21">
        <v>45550.964870254633</v>
      </c>
      <c r="I1737" t="s">
        <v>5350</v>
      </c>
      <c r="J1737" t="s">
        <v>51</v>
      </c>
      <c r="K1737" t="b">
        <v>0</v>
      </c>
      <c r="N1737" t="s">
        <v>52</v>
      </c>
      <c r="O1737">
        <v>2.65</v>
      </c>
      <c r="Q1737">
        <v>2.65</v>
      </c>
      <c r="R1737">
        <v>5</v>
      </c>
      <c r="S1737">
        <v>0</v>
      </c>
      <c r="T1737">
        <v>0</v>
      </c>
      <c r="X1737" t="s">
        <v>47</v>
      </c>
      <c r="Y1737">
        <v>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37</v>
      </c>
      <c r="AV1737">
        <v>32</v>
      </c>
      <c r="AW1737">
        <v>18</v>
      </c>
      <c r="AX1737">
        <v>2</v>
      </c>
      <c r="AY1737">
        <v>0</v>
      </c>
      <c r="AZ1737">
        <v>0</v>
      </c>
      <c r="BA1737">
        <v>0</v>
      </c>
      <c r="BG1737" t="str" cm="1">
        <f t="array" ref="BG1737">_xlfn.IFS(
  ISNUMBER(SEARCH("Galaxy", Inventory[[#This Row],[Desc]])), "Samsung")</f>
        <v>Samsung</v>
      </c>
    </row>
    <row r="1738" spans="1:59" x14ac:dyDescent="0.25">
      <c r="A1738">
        <v>126243</v>
      </c>
      <c r="B1738" t="s">
        <v>4575</v>
      </c>
      <c r="C1738" t="s">
        <v>49</v>
      </c>
      <c r="D1738">
        <v>0</v>
      </c>
      <c r="E1738">
        <v>0</v>
      </c>
      <c r="G1738" t="s">
        <v>4576</v>
      </c>
      <c r="H1738" s="21">
        <v>45550.964870254633</v>
      </c>
      <c r="I1738" t="s">
        <v>5350</v>
      </c>
      <c r="J1738" t="s">
        <v>51</v>
      </c>
      <c r="K1738" t="b">
        <v>0</v>
      </c>
      <c r="N1738" t="s">
        <v>52</v>
      </c>
      <c r="O1738">
        <v>2.65</v>
      </c>
      <c r="Q1738">
        <v>2.65</v>
      </c>
      <c r="R1738">
        <v>5</v>
      </c>
      <c r="S1738">
        <v>0</v>
      </c>
      <c r="T1738">
        <v>0</v>
      </c>
      <c r="X1738" t="s">
        <v>47</v>
      </c>
      <c r="Y1738">
        <v>22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12</v>
      </c>
      <c r="AV1738">
        <v>10</v>
      </c>
      <c r="AW1738">
        <v>8</v>
      </c>
      <c r="AX1738">
        <v>14</v>
      </c>
      <c r="AY1738">
        <v>5</v>
      </c>
      <c r="AZ1738">
        <v>5</v>
      </c>
      <c r="BA1738">
        <v>4</v>
      </c>
      <c r="BG1738" t="str" cm="1">
        <f t="array" ref="BG1738">_xlfn.IFS(
  ISNUMBER(SEARCH("Galaxy", Inventory[[#This Row],[Desc]])), "Samsung")</f>
        <v>Samsung</v>
      </c>
    </row>
    <row r="1739" spans="1:59" x14ac:dyDescent="0.25">
      <c r="A1739">
        <v>126244</v>
      </c>
      <c r="B1739" t="s">
        <v>4577</v>
      </c>
      <c r="C1739" t="s">
        <v>49</v>
      </c>
      <c r="D1739">
        <v>0</v>
      </c>
      <c r="E1739">
        <v>0</v>
      </c>
      <c r="G1739" t="s">
        <v>4578</v>
      </c>
      <c r="H1739" s="21">
        <v>45550.964870254633</v>
      </c>
      <c r="I1739" t="s">
        <v>5350</v>
      </c>
      <c r="J1739" t="s">
        <v>51</v>
      </c>
      <c r="K1739" t="b">
        <v>0</v>
      </c>
      <c r="N1739" t="s">
        <v>52</v>
      </c>
      <c r="O1739">
        <v>2.65</v>
      </c>
      <c r="Q1739">
        <v>2.65</v>
      </c>
      <c r="R1739">
        <v>5</v>
      </c>
      <c r="S1739">
        <v>0</v>
      </c>
      <c r="T1739">
        <v>0</v>
      </c>
      <c r="X1739" t="s">
        <v>47</v>
      </c>
      <c r="Y1739">
        <v>26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13</v>
      </c>
      <c r="AV1739">
        <v>7</v>
      </c>
      <c r="AW1739">
        <v>9</v>
      </c>
      <c r="AX1739">
        <v>12</v>
      </c>
      <c r="AY1739">
        <v>2</v>
      </c>
      <c r="AZ1739">
        <v>4</v>
      </c>
      <c r="BA1739">
        <v>7</v>
      </c>
      <c r="BG1739" t="str" cm="1">
        <f t="array" ref="BG1739">_xlfn.IFS(
  ISNUMBER(SEARCH("Galaxy", Inventory[[#This Row],[Desc]])), "Samsung")</f>
        <v>Samsung</v>
      </c>
    </row>
    <row r="1740" spans="1:59" x14ac:dyDescent="0.25">
      <c r="A1740">
        <v>126245</v>
      </c>
      <c r="B1740" t="s">
        <v>4579</v>
      </c>
      <c r="C1740" t="s">
        <v>49</v>
      </c>
      <c r="D1740">
        <v>0</v>
      </c>
      <c r="E1740">
        <v>0</v>
      </c>
      <c r="G1740" t="s">
        <v>4580</v>
      </c>
      <c r="H1740" s="21">
        <v>45550.964870254633</v>
      </c>
      <c r="I1740" t="s">
        <v>5350</v>
      </c>
      <c r="J1740" t="s">
        <v>51</v>
      </c>
      <c r="K1740" t="b">
        <v>0</v>
      </c>
      <c r="N1740" t="s">
        <v>52</v>
      </c>
      <c r="O1740">
        <v>2.65</v>
      </c>
      <c r="Q1740">
        <v>2.65</v>
      </c>
      <c r="R1740">
        <v>5</v>
      </c>
      <c r="S1740">
        <v>0</v>
      </c>
      <c r="T1740">
        <v>0</v>
      </c>
      <c r="X1740" t="s">
        <v>47</v>
      </c>
      <c r="Y1740">
        <v>40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14</v>
      </c>
      <c r="AV1740">
        <v>8</v>
      </c>
      <c r="AW1740">
        <v>6</v>
      </c>
      <c r="AX1740">
        <v>18</v>
      </c>
      <c r="AY1740">
        <v>7</v>
      </c>
      <c r="AZ1740">
        <v>2</v>
      </c>
      <c r="BA1740">
        <v>7</v>
      </c>
      <c r="BG1740" t="str" cm="1">
        <f t="array" ref="BG1740">_xlfn.IFS(
  ISNUMBER(SEARCH("Galaxy", Inventory[[#This Row],[Desc]])), "Samsung")</f>
        <v>Samsung</v>
      </c>
    </row>
    <row r="1741" spans="1:59" x14ac:dyDescent="0.25">
      <c r="A1741">
        <v>126246</v>
      </c>
      <c r="B1741" t="s">
        <v>4581</v>
      </c>
      <c r="C1741" t="s">
        <v>49</v>
      </c>
      <c r="D1741">
        <v>0</v>
      </c>
      <c r="E1741">
        <v>0</v>
      </c>
      <c r="G1741" t="s">
        <v>4582</v>
      </c>
      <c r="H1741" s="21">
        <v>45550.964870254633</v>
      </c>
      <c r="I1741" t="s">
        <v>5350</v>
      </c>
      <c r="J1741" t="s">
        <v>51</v>
      </c>
      <c r="K1741" t="b">
        <v>0</v>
      </c>
      <c r="N1741" t="s">
        <v>52</v>
      </c>
      <c r="O1741">
        <v>2.65</v>
      </c>
      <c r="Q1741">
        <v>2.65</v>
      </c>
      <c r="R1741">
        <v>5</v>
      </c>
      <c r="S1741">
        <v>0</v>
      </c>
      <c r="T1741">
        <v>0</v>
      </c>
      <c r="X1741" t="s">
        <v>47</v>
      </c>
      <c r="Y1741">
        <v>48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13</v>
      </c>
      <c r="AV1741">
        <v>10</v>
      </c>
      <c r="AW1741">
        <v>7</v>
      </c>
      <c r="AX1741">
        <v>11</v>
      </c>
      <c r="AY1741">
        <v>4</v>
      </c>
      <c r="AZ1741">
        <v>1</v>
      </c>
      <c r="BA1741">
        <v>8</v>
      </c>
      <c r="BG1741" t="str" cm="1">
        <f t="array" ref="BG1741">_xlfn.IFS(
  ISNUMBER(SEARCH("Galaxy", Inventory[[#This Row],[Desc]])), "Samsung")</f>
        <v>Samsung</v>
      </c>
    </row>
    <row r="1742" spans="1:59" x14ac:dyDescent="0.25">
      <c r="A1742">
        <v>126259</v>
      </c>
      <c r="B1742" t="s">
        <v>4607</v>
      </c>
      <c r="C1742" t="s">
        <v>4185</v>
      </c>
      <c r="D1742">
        <v>4</v>
      </c>
      <c r="E1742">
        <v>0</v>
      </c>
      <c r="F1742" t="s">
        <v>4607</v>
      </c>
      <c r="G1742" t="s">
        <v>4608</v>
      </c>
      <c r="H1742" s="21">
        <v>45555.501367164354</v>
      </c>
      <c r="I1742" t="s">
        <v>5350</v>
      </c>
      <c r="J1742" t="s">
        <v>51</v>
      </c>
      <c r="K1742" t="b">
        <v>0</v>
      </c>
      <c r="N1742" t="s">
        <v>52</v>
      </c>
      <c r="O1742">
        <v>2.62</v>
      </c>
      <c r="Q1742">
        <v>2.62</v>
      </c>
      <c r="R1742">
        <v>5.9089999999999998</v>
      </c>
      <c r="S1742">
        <v>0</v>
      </c>
      <c r="T1742">
        <v>0</v>
      </c>
      <c r="X1742" t="s">
        <v>47</v>
      </c>
      <c r="Y1742">
        <v>131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3</v>
      </c>
      <c r="AU1742">
        <v>150</v>
      </c>
      <c r="AV1742">
        <v>1</v>
      </c>
      <c r="AW1742">
        <v>6</v>
      </c>
      <c r="AX1742">
        <v>7</v>
      </c>
      <c r="AY1742">
        <v>0</v>
      </c>
      <c r="AZ1742">
        <v>1</v>
      </c>
      <c r="BA1742">
        <v>1</v>
      </c>
      <c r="BB1742" t="s">
        <v>5362</v>
      </c>
      <c r="BG1742" t="e" cm="1">
        <f t="array" ref="BG1742">_xlfn.IFS(
  ISNUMBER(SEARCH("Ipad", Inventory[[#This Row],[Desc]])), "Apple")</f>
        <v>#N/A</v>
      </c>
    </row>
    <row r="1743" spans="1:59" x14ac:dyDescent="0.25">
      <c r="A1743">
        <v>126260</v>
      </c>
      <c r="B1743" t="s">
        <v>4609</v>
      </c>
      <c r="C1743" t="s">
        <v>4185</v>
      </c>
      <c r="D1743">
        <v>0</v>
      </c>
      <c r="E1743">
        <v>0</v>
      </c>
      <c r="G1743" t="s">
        <v>4610</v>
      </c>
      <c r="H1743" s="21">
        <v>45555.501367164354</v>
      </c>
      <c r="I1743" t="s">
        <v>5350</v>
      </c>
      <c r="J1743" t="s">
        <v>51</v>
      </c>
      <c r="K1743" t="b">
        <v>0</v>
      </c>
      <c r="N1743" t="s">
        <v>52</v>
      </c>
      <c r="O1743">
        <v>2.62</v>
      </c>
      <c r="Q1743">
        <v>2.62</v>
      </c>
      <c r="R1743">
        <v>5.9089999999999998</v>
      </c>
      <c r="S1743">
        <v>0</v>
      </c>
      <c r="T1743">
        <v>0</v>
      </c>
      <c r="X1743" t="s">
        <v>47</v>
      </c>
      <c r="Y1743">
        <v>128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</v>
      </c>
      <c r="AU1743">
        <v>148</v>
      </c>
      <c r="AV1743">
        <v>3</v>
      </c>
      <c r="AW1743">
        <v>4</v>
      </c>
      <c r="AX1743">
        <v>7</v>
      </c>
      <c r="AY1743">
        <v>1</v>
      </c>
      <c r="AZ1743">
        <v>2</v>
      </c>
      <c r="BA1743">
        <v>5</v>
      </c>
      <c r="BB1743" t="s">
        <v>5362</v>
      </c>
      <c r="BG1743" t="e" cm="1">
        <f t="array" ref="BG1743">_xlfn.IFS(
  ISNUMBER(SEARCH("Ipad", Inventory[[#This Row],[Desc]])), "Apple")</f>
        <v>#N/A</v>
      </c>
    </row>
    <row r="1744" spans="1:59" x14ac:dyDescent="0.25">
      <c r="A1744">
        <v>126261</v>
      </c>
      <c r="B1744" t="s">
        <v>4611</v>
      </c>
      <c r="C1744" t="s">
        <v>4185</v>
      </c>
      <c r="D1744">
        <v>0</v>
      </c>
      <c r="E1744">
        <v>0</v>
      </c>
      <c r="G1744" t="s">
        <v>4612</v>
      </c>
      <c r="H1744" s="21">
        <v>45555.501367164354</v>
      </c>
      <c r="I1744" t="s">
        <v>5350</v>
      </c>
      <c r="J1744" t="s">
        <v>51</v>
      </c>
      <c r="K1744" t="b">
        <v>0</v>
      </c>
      <c r="N1744" t="s">
        <v>52</v>
      </c>
      <c r="O1744">
        <v>2.62</v>
      </c>
      <c r="Q1744">
        <v>2.62</v>
      </c>
      <c r="R1744">
        <v>5.9089999999999998</v>
      </c>
      <c r="S1744">
        <v>0</v>
      </c>
      <c r="T1744">
        <v>0</v>
      </c>
      <c r="X1744" t="s">
        <v>47</v>
      </c>
      <c r="Y1744">
        <v>93</v>
      </c>
      <c r="Z1744">
        <v>0</v>
      </c>
      <c r="AA1744">
        <v>100</v>
      </c>
      <c r="AB1744">
        <v>100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</v>
      </c>
      <c r="AU1744">
        <v>154</v>
      </c>
      <c r="AV1744">
        <v>26</v>
      </c>
      <c r="AW1744">
        <v>27</v>
      </c>
      <c r="AX1744">
        <v>25</v>
      </c>
      <c r="AY1744">
        <v>6</v>
      </c>
      <c r="AZ1744">
        <v>5</v>
      </c>
      <c r="BA1744">
        <v>12</v>
      </c>
      <c r="BB1744" t="s">
        <v>5362</v>
      </c>
      <c r="BG1744" t="e" cm="1">
        <f t="array" ref="BG1744">_xlfn.IFS(
  ISNUMBER(SEARCH("Ipad", Inventory[[#This Row],[Desc]])), "Apple")</f>
        <v>#N/A</v>
      </c>
    </row>
    <row r="1745" spans="1:59" x14ac:dyDescent="0.25">
      <c r="A1745">
        <v>126262</v>
      </c>
      <c r="B1745" t="s">
        <v>4613</v>
      </c>
      <c r="C1745" t="s">
        <v>4185</v>
      </c>
      <c r="D1745">
        <v>0</v>
      </c>
      <c r="E1745">
        <v>0</v>
      </c>
      <c r="G1745" t="s">
        <v>4614</v>
      </c>
      <c r="H1745" s="21">
        <v>45555.501367164354</v>
      </c>
      <c r="I1745" t="s">
        <v>5350</v>
      </c>
      <c r="J1745" t="s">
        <v>51</v>
      </c>
      <c r="K1745" t="b">
        <v>0</v>
      </c>
      <c r="N1745" t="s">
        <v>52</v>
      </c>
      <c r="O1745">
        <v>2.62</v>
      </c>
      <c r="Q1745">
        <v>2.62</v>
      </c>
      <c r="R1745">
        <v>5.9089999999999998</v>
      </c>
      <c r="S1745">
        <v>0</v>
      </c>
      <c r="T1745">
        <v>0</v>
      </c>
      <c r="X1745" t="s">
        <v>47</v>
      </c>
      <c r="Y1745">
        <v>67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</v>
      </c>
      <c r="AU1745">
        <v>117</v>
      </c>
      <c r="AV1745">
        <v>2</v>
      </c>
      <c r="AW1745">
        <v>4</v>
      </c>
      <c r="AX1745">
        <v>3</v>
      </c>
      <c r="AY1745">
        <v>0</v>
      </c>
      <c r="AZ1745">
        <v>1</v>
      </c>
      <c r="BA1745">
        <v>4</v>
      </c>
      <c r="BB1745" t="s">
        <v>5362</v>
      </c>
      <c r="BG1745" t="e" cm="1">
        <f t="array" ref="BG1745">_xlfn.IFS(
  ISNUMBER(SEARCH("Ipad", Inventory[[#This Row],[Desc]])), "Apple")</f>
        <v>#N/A</v>
      </c>
    </row>
    <row r="1746" spans="1:59" x14ac:dyDescent="0.25">
      <c r="A1746">
        <v>126263</v>
      </c>
      <c r="B1746" t="s">
        <v>4615</v>
      </c>
      <c r="C1746" t="s">
        <v>4185</v>
      </c>
      <c r="D1746">
        <v>0</v>
      </c>
      <c r="E1746">
        <v>0</v>
      </c>
      <c r="G1746" t="s">
        <v>4616</v>
      </c>
      <c r="H1746" s="21">
        <v>45555.501367164354</v>
      </c>
      <c r="I1746" t="s">
        <v>5350</v>
      </c>
      <c r="J1746" t="s">
        <v>51</v>
      </c>
      <c r="K1746" t="b">
        <v>0</v>
      </c>
      <c r="N1746" t="s">
        <v>52</v>
      </c>
      <c r="O1746">
        <v>2.62</v>
      </c>
      <c r="Q1746">
        <v>2.62</v>
      </c>
      <c r="R1746">
        <v>5.9089999999999998</v>
      </c>
      <c r="S1746">
        <v>0</v>
      </c>
      <c r="T1746">
        <v>0</v>
      </c>
      <c r="X1746" t="s">
        <v>47</v>
      </c>
      <c r="Y1746">
        <v>62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</v>
      </c>
      <c r="AU1746">
        <v>120</v>
      </c>
      <c r="AV1746">
        <v>4</v>
      </c>
      <c r="AW1746">
        <v>0</v>
      </c>
      <c r="AX1746">
        <v>9</v>
      </c>
      <c r="AY1746">
        <v>1</v>
      </c>
      <c r="AZ1746">
        <v>2</v>
      </c>
      <c r="BA1746">
        <v>0</v>
      </c>
      <c r="BB1746" t="s">
        <v>5362</v>
      </c>
      <c r="BG1746" t="e" cm="1">
        <f t="array" ref="BG1746">_xlfn.IFS(
  ISNUMBER(SEARCH("Ipad", Inventory[[#This Row],[Desc]])), "Apple")</f>
        <v>#N/A</v>
      </c>
    </row>
    <row r="1747" spans="1:59" x14ac:dyDescent="0.25">
      <c r="A1747">
        <v>126264</v>
      </c>
      <c r="B1747" t="s">
        <v>4617</v>
      </c>
      <c r="C1747" t="s">
        <v>4185</v>
      </c>
      <c r="D1747">
        <v>0</v>
      </c>
      <c r="E1747">
        <v>0</v>
      </c>
      <c r="G1747" t="s">
        <v>4618</v>
      </c>
      <c r="H1747" s="21">
        <v>45555.501367164354</v>
      </c>
      <c r="I1747" t="s">
        <v>5350</v>
      </c>
      <c r="J1747" t="s">
        <v>51</v>
      </c>
      <c r="K1747" t="b">
        <v>0</v>
      </c>
      <c r="N1747" t="s">
        <v>52</v>
      </c>
      <c r="O1747">
        <v>2.62</v>
      </c>
      <c r="Q1747">
        <v>2.62</v>
      </c>
      <c r="R1747">
        <v>5.9089999999999998</v>
      </c>
      <c r="S1747">
        <v>0</v>
      </c>
      <c r="T1747">
        <v>0</v>
      </c>
      <c r="X1747" t="s">
        <v>47</v>
      </c>
      <c r="Y1747">
        <v>100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AU1747">
        <v>120</v>
      </c>
      <c r="AV1747">
        <v>4</v>
      </c>
      <c r="AW1747">
        <v>12</v>
      </c>
      <c r="AX1747">
        <v>4</v>
      </c>
      <c r="AY1747">
        <v>1</v>
      </c>
      <c r="AZ1747">
        <v>4</v>
      </c>
      <c r="BA1747">
        <v>3</v>
      </c>
      <c r="BB1747" t="s">
        <v>5362</v>
      </c>
      <c r="BG1747" t="e" cm="1">
        <f t="array" ref="BG1747">_xlfn.IFS(
  ISNUMBER(SEARCH("Ipad", Inventory[[#This Row],[Desc]])), "Apple")</f>
        <v>#N/A</v>
      </c>
    </row>
    <row r="1748" spans="1:59" x14ac:dyDescent="0.25">
      <c r="A1748">
        <v>126265</v>
      </c>
      <c r="B1748" t="s">
        <v>4619</v>
      </c>
      <c r="C1748" t="s">
        <v>4185</v>
      </c>
      <c r="D1748">
        <v>0</v>
      </c>
      <c r="E1748">
        <v>0</v>
      </c>
      <c r="G1748" t="s">
        <v>4620</v>
      </c>
      <c r="H1748" s="21">
        <v>45555.501367164354</v>
      </c>
      <c r="I1748" t="s">
        <v>5350</v>
      </c>
      <c r="J1748" t="s">
        <v>51</v>
      </c>
      <c r="K1748" t="b">
        <v>0</v>
      </c>
      <c r="N1748" t="s">
        <v>52</v>
      </c>
      <c r="O1748">
        <v>2.62</v>
      </c>
      <c r="Q1748">
        <v>2.62</v>
      </c>
      <c r="R1748">
        <v>5.9089999999999998</v>
      </c>
      <c r="S1748">
        <v>0</v>
      </c>
      <c r="T1748">
        <v>0</v>
      </c>
      <c r="X1748" t="s">
        <v>47</v>
      </c>
      <c r="Y1748">
        <v>107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3</v>
      </c>
      <c r="AU1748">
        <v>142</v>
      </c>
      <c r="AV1748">
        <v>4</v>
      </c>
      <c r="AW1748">
        <v>10</v>
      </c>
      <c r="AX1748">
        <v>11</v>
      </c>
      <c r="AY1748">
        <v>7</v>
      </c>
      <c r="AZ1748">
        <v>8</v>
      </c>
      <c r="BA1748">
        <v>10</v>
      </c>
      <c r="BB1748" t="s">
        <v>5362</v>
      </c>
      <c r="BG1748" t="e" cm="1">
        <f t="array" ref="BG1748">_xlfn.IFS(
  ISNUMBER(SEARCH("Ipad", Inventory[[#This Row],[Desc]])), "Apple")</f>
        <v>#N/A</v>
      </c>
    </row>
    <row r="1749" spans="1:59" x14ac:dyDescent="0.25">
      <c r="A1749">
        <v>126266</v>
      </c>
      <c r="B1749" t="s">
        <v>4621</v>
      </c>
      <c r="C1749" t="s">
        <v>4185</v>
      </c>
      <c r="D1749">
        <v>0</v>
      </c>
      <c r="E1749">
        <v>0</v>
      </c>
      <c r="G1749" t="s">
        <v>4622</v>
      </c>
      <c r="H1749" s="21">
        <v>45555.501367164354</v>
      </c>
      <c r="I1749" t="s">
        <v>5350</v>
      </c>
      <c r="J1749" t="s">
        <v>51</v>
      </c>
      <c r="K1749" t="b">
        <v>0</v>
      </c>
      <c r="N1749" t="s">
        <v>52</v>
      </c>
      <c r="O1749">
        <v>2.62</v>
      </c>
      <c r="Q1749">
        <v>2.62</v>
      </c>
      <c r="R1749">
        <v>5.9089999999999998</v>
      </c>
      <c r="S1749">
        <v>0</v>
      </c>
      <c r="T1749">
        <v>0</v>
      </c>
      <c r="X1749" t="s">
        <v>47</v>
      </c>
      <c r="Y1749">
        <v>120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</v>
      </c>
      <c r="AU1749">
        <v>149</v>
      </c>
      <c r="AV1749">
        <v>7</v>
      </c>
      <c r="AW1749">
        <v>5</v>
      </c>
      <c r="AX1749">
        <v>7</v>
      </c>
      <c r="AY1749">
        <v>2</v>
      </c>
      <c r="AZ1749">
        <v>2</v>
      </c>
      <c r="BA1749">
        <v>5</v>
      </c>
      <c r="BB1749" t="s">
        <v>5362</v>
      </c>
      <c r="BG1749" t="e" cm="1">
        <f t="array" ref="BG1749">_xlfn.IFS(
  ISNUMBER(SEARCH("Ipad", Inventory[[#This Row],[Desc]])), "Apple")</f>
        <v>#N/A</v>
      </c>
    </row>
    <row r="1750" spans="1:59" x14ac:dyDescent="0.25">
      <c r="A1750">
        <v>126267</v>
      </c>
      <c r="B1750" t="s">
        <v>4623</v>
      </c>
      <c r="C1750" t="s">
        <v>4185</v>
      </c>
      <c r="D1750">
        <v>0</v>
      </c>
      <c r="E1750">
        <v>0</v>
      </c>
      <c r="G1750" t="s">
        <v>4624</v>
      </c>
      <c r="H1750" s="21">
        <v>45555.501367164354</v>
      </c>
      <c r="I1750" t="s">
        <v>5350</v>
      </c>
      <c r="J1750" t="s">
        <v>51</v>
      </c>
      <c r="K1750" t="b">
        <v>0</v>
      </c>
      <c r="N1750" t="s">
        <v>52</v>
      </c>
      <c r="O1750">
        <v>2.62</v>
      </c>
      <c r="Q1750">
        <v>2.62</v>
      </c>
      <c r="R1750">
        <v>5.9089999999999998</v>
      </c>
      <c r="S1750">
        <v>0</v>
      </c>
      <c r="T1750">
        <v>0</v>
      </c>
      <c r="X1750" t="s">
        <v>47</v>
      </c>
      <c r="Y1750">
        <v>52</v>
      </c>
      <c r="Z1750">
        <v>0</v>
      </c>
      <c r="AA1750">
        <v>120</v>
      </c>
      <c r="AB1750">
        <v>120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3</v>
      </c>
      <c r="AU1750">
        <v>175</v>
      </c>
      <c r="AV1750">
        <v>21</v>
      </c>
      <c r="AW1750">
        <v>23</v>
      </c>
      <c r="AX1750">
        <v>39</v>
      </c>
      <c r="AY1750">
        <v>16</v>
      </c>
      <c r="AZ1750">
        <v>7</v>
      </c>
      <c r="BA1750">
        <v>18</v>
      </c>
      <c r="BB1750" t="s">
        <v>5362</v>
      </c>
      <c r="BG1750" t="e" cm="1">
        <f t="array" ref="BG1750">_xlfn.IFS(
  ISNUMBER(SEARCH("Ipad", Inventory[[#This Row],[Desc]])), "Apple")</f>
        <v>#N/A</v>
      </c>
    </row>
    <row r="1751" spans="1:59" x14ac:dyDescent="0.25">
      <c r="A1751">
        <v>126268</v>
      </c>
      <c r="B1751" t="s">
        <v>4625</v>
      </c>
      <c r="C1751" t="s">
        <v>4185</v>
      </c>
      <c r="D1751">
        <v>0</v>
      </c>
      <c r="E1751">
        <v>0</v>
      </c>
      <c r="G1751" t="s">
        <v>4626</v>
      </c>
      <c r="H1751" s="21">
        <v>45555.501367164354</v>
      </c>
      <c r="I1751" t="s">
        <v>5350</v>
      </c>
      <c r="J1751" t="s">
        <v>51</v>
      </c>
      <c r="K1751" t="b">
        <v>0</v>
      </c>
      <c r="N1751" t="s">
        <v>52</v>
      </c>
      <c r="O1751">
        <v>2.62</v>
      </c>
      <c r="Q1751">
        <v>2.62</v>
      </c>
      <c r="R1751">
        <v>5.9089999999999998</v>
      </c>
      <c r="S1751">
        <v>0</v>
      </c>
      <c r="T1751">
        <v>0</v>
      </c>
      <c r="X1751" t="s">
        <v>47</v>
      </c>
      <c r="Y1751">
        <v>101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</v>
      </c>
      <c r="AU1751">
        <v>140</v>
      </c>
      <c r="AV1751">
        <v>11</v>
      </c>
      <c r="AW1751">
        <v>11</v>
      </c>
      <c r="AX1751">
        <v>15</v>
      </c>
      <c r="AY1751">
        <v>6</v>
      </c>
      <c r="AZ1751">
        <v>7</v>
      </c>
      <c r="BA1751">
        <v>7</v>
      </c>
      <c r="BB1751" t="s">
        <v>5362</v>
      </c>
      <c r="BG1751" t="e" cm="1">
        <f t="array" ref="BG1751">_xlfn.IFS(
  ISNUMBER(SEARCH("Ipad", Inventory[[#This Row],[Desc]])), "Apple")</f>
        <v>#N/A</v>
      </c>
    </row>
    <row r="1752" spans="1:59" x14ac:dyDescent="0.25">
      <c r="A1752">
        <v>126269</v>
      </c>
      <c r="B1752" t="s">
        <v>4627</v>
      </c>
      <c r="C1752" t="s">
        <v>4185</v>
      </c>
      <c r="D1752">
        <v>0</v>
      </c>
      <c r="E1752">
        <v>0</v>
      </c>
      <c r="G1752" t="s">
        <v>4628</v>
      </c>
      <c r="H1752" s="21">
        <v>45555.501367164354</v>
      </c>
      <c r="I1752" t="s">
        <v>5350</v>
      </c>
      <c r="J1752" t="s">
        <v>51</v>
      </c>
      <c r="K1752" t="b">
        <v>0</v>
      </c>
      <c r="N1752" t="s">
        <v>52</v>
      </c>
      <c r="O1752">
        <v>2.62</v>
      </c>
      <c r="Q1752">
        <v>2.62</v>
      </c>
      <c r="R1752">
        <v>5.9089999999999998</v>
      </c>
      <c r="S1752">
        <v>0</v>
      </c>
      <c r="T1752">
        <v>0</v>
      </c>
      <c r="X1752" t="s">
        <v>47</v>
      </c>
      <c r="Y1752">
        <v>116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>
        <v>143</v>
      </c>
      <c r="AV1752">
        <v>7</v>
      </c>
      <c r="AW1752">
        <v>11</v>
      </c>
      <c r="AX1752">
        <v>9</v>
      </c>
      <c r="AY1752">
        <v>5</v>
      </c>
      <c r="AZ1752">
        <v>1</v>
      </c>
      <c r="BA1752">
        <v>7</v>
      </c>
      <c r="BB1752" t="s">
        <v>5362</v>
      </c>
      <c r="BG1752" t="e" cm="1">
        <f t="array" ref="BG1752">_xlfn.IFS(
  ISNUMBER(SEARCH("Ipad", Inventory[[#This Row],[Desc]])), "Apple")</f>
        <v>#N/A</v>
      </c>
    </row>
    <row r="1753" spans="1:59" x14ac:dyDescent="0.25">
      <c r="A1753">
        <v>126270</v>
      </c>
      <c r="B1753" t="s">
        <v>4629</v>
      </c>
      <c r="C1753" t="s">
        <v>4185</v>
      </c>
      <c r="D1753">
        <v>0</v>
      </c>
      <c r="E1753">
        <v>0</v>
      </c>
      <c r="G1753" t="s">
        <v>4630</v>
      </c>
      <c r="H1753" s="21">
        <v>45555.501367164354</v>
      </c>
      <c r="I1753" t="s">
        <v>5350</v>
      </c>
      <c r="J1753" t="s">
        <v>51</v>
      </c>
      <c r="K1753" t="b">
        <v>0</v>
      </c>
      <c r="N1753" t="s">
        <v>52</v>
      </c>
      <c r="O1753">
        <v>2.62</v>
      </c>
      <c r="Q1753">
        <v>2.62</v>
      </c>
      <c r="R1753">
        <v>5.9089999999999998</v>
      </c>
      <c r="S1753">
        <v>0</v>
      </c>
      <c r="T1753">
        <v>0</v>
      </c>
      <c r="X1753" t="s">
        <v>47</v>
      </c>
      <c r="Y1753">
        <v>34</v>
      </c>
      <c r="Z1753">
        <v>0</v>
      </c>
      <c r="AA1753">
        <v>150</v>
      </c>
      <c r="AB1753">
        <v>150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</v>
      </c>
      <c r="AU1753">
        <v>161</v>
      </c>
      <c r="AV1753">
        <v>35</v>
      </c>
      <c r="AW1753">
        <v>35</v>
      </c>
      <c r="AX1753">
        <v>33</v>
      </c>
      <c r="AY1753">
        <v>16</v>
      </c>
      <c r="AZ1753">
        <v>19</v>
      </c>
      <c r="BA1753">
        <v>18</v>
      </c>
      <c r="BB1753" t="s">
        <v>5362</v>
      </c>
      <c r="BG1753" t="e" cm="1">
        <f t="array" ref="BG1753">_xlfn.IFS(
  ISNUMBER(SEARCH("Ipad", Inventory[[#This Row],[Desc]])), "Apple")</f>
        <v>#N/A</v>
      </c>
    </row>
    <row r="1754" spans="1:59" x14ac:dyDescent="0.25">
      <c r="A1754">
        <v>126271</v>
      </c>
      <c r="B1754" t="s">
        <v>4631</v>
      </c>
      <c r="C1754" t="s">
        <v>4185</v>
      </c>
      <c r="D1754">
        <v>0</v>
      </c>
      <c r="E1754">
        <v>0</v>
      </c>
      <c r="G1754" t="s">
        <v>4632</v>
      </c>
      <c r="H1754" s="21">
        <v>45555.510465011575</v>
      </c>
      <c r="I1754" t="s">
        <v>5350</v>
      </c>
      <c r="J1754" t="s">
        <v>51</v>
      </c>
      <c r="K1754" t="b">
        <v>0</v>
      </c>
      <c r="N1754" t="s">
        <v>52</v>
      </c>
      <c r="O1754">
        <v>1.61</v>
      </c>
      <c r="Q1754">
        <v>1.61</v>
      </c>
      <c r="R1754">
        <v>4.0909000000000004</v>
      </c>
      <c r="S1754">
        <v>0</v>
      </c>
      <c r="T1754">
        <v>0</v>
      </c>
      <c r="X1754" t="s">
        <v>47</v>
      </c>
      <c r="Y1754">
        <v>66</v>
      </c>
      <c r="Z1754">
        <v>0</v>
      </c>
      <c r="AA1754">
        <v>150</v>
      </c>
      <c r="AB1754">
        <v>150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4</v>
      </c>
      <c r="AU1754">
        <v>190</v>
      </c>
      <c r="AV1754">
        <v>10</v>
      </c>
      <c r="AW1754">
        <v>18</v>
      </c>
      <c r="AX1754">
        <v>40</v>
      </c>
      <c r="AY1754">
        <v>21</v>
      </c>
      <c r="AZ1754">
        <v>1</v>
      </c>
      <c r="BA1754">
        <v>0</v>
      </c>
      <c r="BB1754" t="s">
        <v>5362</v>
      </c>
      <c r="BG1754" t="e" cm="1">
        <f t="array" ref="BG1754">_xlfn.IFS(
  ISNUMBER(SEARCH("Ipad", Inventory[[#This Row],[Desc]])), "Apple")</f>
        <v>#N/A</v>
      </c>
    </row>
    <row r="1755" spans="1:59" x14ac:dyDescent="0.25">
      <c r="A1755">
        <v>126272</v>
      </c>
      <c r="B1755" t="s">
        <v>4633</v>
      </c>
      <c r="C1755" t="s">
        <v>4185</v>
      </c>
      <c r="D1755">
        <v>0</v>
      </c>
      <c r="E1755">
        <v>0</v>
      </c>
      <c r="G1755" t="s">
        <v>4634</v>
      </c>
      <c r="H1755" s="21">
        <v>45555.510465011575</v>
      </c>
      <c r="I1755" t="s">
        <v>5350</v>
      </c>
      <c r="J1755" t="s">
        <v>51</v>
      </c>
      <c r="K1755" t="b">
        <v>0</v>
      </c>
      <c r="N1755" t="s">
        <v>52</v>
      </c>
      <c r="O1755">
        <v>1.61</v>
      </c>
      <c r="Q1755">
        <v>1.61</v>
      </c>
      <c r="R1755">
        <v>4.0909000000000004</v>
      </c>
      <c r="S1755">
        <v>0</v>
      </c>
      <c r="T1755">
        <v>0</v>
      </c>
      <c r="X1755" t="s">
        <v>47</v>
      </c>
      <c r="Y1755">
        <v>73</v>
      </c>
      <c r="Z1755">
        <v>0</v>
      </c>
      <c r="AA1755">
        <v>50</v>
      </c>
      <c r="AB1755">
        <v>50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3</v>
      </c>
      <c r="AU1755">
        <v>153</v>
      </c>
      <c r="AV1755">
        <v>7</v>
      </c>
      <c r="AW1755">
        <v>21</v>
      </c>
      <c r="AX1755">
        <v>20</v>
      </c>
      <c r="AY1755">
        <v>9</v>
      </c>
      <c r="AZ1755">
        <v>9</v>
      </c>
      <c r="BA1755">
        <v>5</v>
      </c>
      <c r="BB1755" t="s">
        <v>5362</v>
      </c>
      <c r="BG1755" t="e" cm="1">
        <f t="array" ref="BG1755">_xlfn.IFS(
  ISNUMBER(SEARCH("Ipad", Inventory[[#This Row],[Desc]])), "Apple")</f>
        <v>#N/A</v>
      </c>
    </row>
    <row r="1756" spans="1:59" x14ac:dyDescent="0.25">
      <c r="A1756">
        <v>126273</v>
      </c>
      <c r="B1756" t="s">
        <v>4635</v>
      </c>
      <c r="C1756" t="s">
        <v>4185</v>
      </c>
      <c r="D1756">
        <v>4</v>
      </c>
      <c r="E1756">
        <v>0</v>
      </c>
      <c r="F1756" t="s">
        <v>4635</v>
      </c>
      <c r="G1756" t="s">
        <v>4636</v>
      </c>
      <c r="H1756" s="21">
        <v>45555.510465011575</v>
      </c>
      <c r="I1756" t="s">
        <v>5350</v>
      </c>
      <c r="J1756" t="s">
        <v>51</v>
      </c>
      <c r="K1756" t="b">
        <v>0</v>
      </c>
      <c r="N1756" t="s">
        <v>52</v>
      </c>
      <c r="O1756">
        <v>1.61</v>
      </c>
      <c r="Q1756">
        <v>1.84</v>
      </c>
      <c r="R1756">
        <v>4.0909000000000004</v>
      </c>
      <c r="S1756">
        <v>0</v>
      </c>
      <c r="T1756">
        <v>0</v>
      </c>
      <c r="X1756" t="s">
        <v>47</v>
      </c>
      <c r="Y1756">
        <v>111</v>
      </c>
      <c r="Z1756">
        <v>0</v>
      </c>
      <c r="AA1756">
        <v>200</v>
      </c>
      <c r="AB1756">
        <v>200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4</v>
      </c>
      <c r="AU1756">
        <v>201</v>
      </c>
      <c r="AV1756">
        <v>52</v>
      </c>
      <c r="AW1756">
        <v>41</v>
      </c>
      <c r="AX1756">
        <v>74</v>
      </c>
      <c r="AY1756">
        <v>30</v>
      </c>
      <c r="AZ1756">
        <v>21</v>
      </c>
      <c r="BA1756">
        <v>22</v>
      </c>
      <c r="BB1756" t="s">
        <v>5362</v>
      </c>
      <c r="BG1756" t="e" cm="1">
        <f t="array" ref="BG1756">_xlfn.IFS(
  ISNUMBER(SEARCH("Ipad", Inventory[[#This Row],[Desc]])), "Apple")</f>
        <v>#N/A</v>
      </c>
    </row>
    <row r="1757" spans="1:59" x14ac:dyDescent="0.25">
      <c r="A1757">
        <v>126274</v>
      </c>
      <c r="B1757" t="s">
        <v>4637</v>
      </c>
      <c r="C1757" t="s">
        <v>4185</v>
      </c>
      <c r="D1757">
        <v>0</v>
      </c>
      <c r="E1757">
        <v>0</v>
      </c>
      <c r="G1757" t="s">
        <v>4638</v>
      </c>
      <c r="H1757" s="21">
        <v>45555.510465011575</v>
      </c>
      <c r="I1757" t="s">
        <v>5350</v>
      </c>
      <c r="J1757" t="s">
        <v>51</v>
      </c>
      <c r="K1757" t="b">
        <v>0</v>
      </c>
      <c r="N1757" t="s">
        <v>52</v>
      </c>
      <c r="O1757">
        <v>1.61</v>
      </c>
      <c r="Q1757">
        <v>1.81</v>
      </c>
      <c r="R1757">
        <v>4.0909000000000004</v>
      </c>
      <c r="S1757">
        <v>0</v>
      </c>
      <c r="T1757">
        <v>0</v>
      </c>
      <c r="X1757" t="s">
        <v>47</v>
      </c>
      <c r="Y1757">
        <v>194</v>
      </c>
      <c r="Z1757">
        <v>0</v>
      </c>
      <c r="AA1757">
        <v>150</v>
      </c>
      <c r="AB1757">
        <v>150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4</v>
      </c>
      <c r="AU1757">
        <v>196</v>
      </c>
      <c r="AV1757">
        <v>70</v>
      </c>
      <c r="AW1757">
        <v>37</v>
      </c>
      <c r="AX1757">
        <v>2</v>
      </c>
      <c r="AY1757">
        <v>22</v>
      </c>
      <c r="AZ1757">
        <v>49</v>
      </c>
      <c r="BA1757">
        <v>31</v>
      </c>
      <c r="BB1757" t="s">
        <v>5362</v>
      </c>
      <c r="BG1757" t="e" cm="1">
        <f t="array" ref="BG1757">_xlfn.IFS(
  ISNUMBER(SEARCH("Ipad", Inventory[[#This Row],[Desc]])), "Apple")</f>
        <v>#N/A</v>
      </c>
    </row>
    <row r="1758" spans="1:59" x14ac:dyDescent="0.25">
      <c r="A1758">
        <v>126276</v>
      </c>
      <c r="B1758" t="s">
        <v>4641</v>
      </c>
      <c r="C1758" t="s">
        <v>114</v>
      </c>
      <c r="D1758">
        <v>0</v>
      </c>
      <c r="E1758">
        <v>0</v>
      </c>
      <c r="G1758" t="s">
        <v>4642</v>
      </c>
      <c r="H1758" s="21">
        <v>45568.44121582176</v>
      </c>
      <c r="I1758" t="s">
        <v>5350</v>
      </c>
      <c r="J1758" t="s">
        <v>51</v>
      </c>
      <c r="K1758" t="b">
        <v>0</v>
      </c>
      <c r="N1758" t="s">
        <v>52</v>
      </c>
      <c r="O1758">
        <v>2.57</v>
      </c>
      <c r="Q1758">
        <v>2.57</v>
      </c>
      <c r="R1758">
        <v>3.6362999999999999</v>
      </c>
      <c r="S1758">
        <v>0</v>
      </c>
      <c r="T1758">
        <v>0</v>
      </c>
      <c r="X1758" t="s">
        <v>47</v>
      </c>
      <c r="Y1758">
        <v>152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85</v>
      </c>
      <c r="AV1758">
        <v>10</v>
      </c>
      <c r="AW1758">
        <v>9</v>
      </c>
      <c r="AX1758">
        <v>16</v>
      </c>
      <c r="AY1758">
        <v>12</v>
      </c>
      <c r="AZ1758">
        <v>8</v>
      </c>
      <c r="BA1758">
        <v>8</v>
      </c>
      <c r="BB1758" t="s">
        <v>5362</v>
      </c>
      <c r="BG1758" t="e" cm="1">
        <f t="array" ref="BG1758">_xlfn.IFS(
  ISNUMBER(SEARCH("Ipad", Inventory[[#This Row],[Desc]])), "Apple")</f>
        <v>#N/A</v>
      </c>
    </row>
    <row r="1759" spans="1:59" x14ac:dyDescent="0.25">
      <c r="A1759">
        <v>126277</v>
      </c>
      <c r="B1759" t="s">
        <v>4643</v>
      </c>
      <c r="C1759" t="s">
        <v>114</v>
      </c>
      <c r="D1759">
        <v>0</v>
      </c>
      <c r="E1759">
        <v>0</v>
      </c>
      <c r="G1759" t="s">
        <v>4644</v>
      </c>
      <c r="H1759" s="21">
        <v>45568.44121582176</v>
      </c>
      <c r="I1759" t="s">
        <v>5350</v>
      </c>
      <c r="J1759" t="s">
        <v>51</v>
      </c>
      <c r="K1759" t="b">
        <v>0</v>
      </c>
      <c r="N1759" t="s">
        <v>52</v>
      </c>
      <c r="O1759">
        <v>2.57</v>
      </c>
      <c r="Q1759">
        <v>2.57</v>
      </c>
      <c r="R1759">
        <v>3.6362999999999999</v>
      </c>
      <c r="S1759">
        <v>0</v>
      </c>
      <c r="T1759">
        <v>0</v>
      </c>
      <c r="X1759" t="s">
        <v>47</v>
      </c>
      <c r="Y1759">
        <v>163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93</v>
      </c>
      <c r="AV1759">
        <v>16</v>
      </c>
      <c r="AW1759">
        <v>10</v>
      </c>
      <c r="AX1759">
        <v>4</v>
      </c>
      <c r="AY1759">
        <v>6</v>
      </c>
      <c r="AZ1759">
        <v>8</v>
      </c>
      <c r="BA1759">
        <v>0</v>
      </c>
      <c r="BB1759" t="s">
        <v>5362</v>
      </c>
      <c r="BG1759" t="e" cm="1">
        <f t="array" ref="BG1759">_xlfn.IFS(
  ISNUMBER(SEARCH("Ipad", Inventory[[#This Row],[Desc]])), "Apple")</f>
        <v>#N/A</v>
      </c>
    </row>
    <row r="1760" spans="1:59" x14ac:dyDescent="0.25">
      <c r="A1760">
        <v>126278</v>
      </c>
      <c r="B1760" t="s">
        <v>4645</v>
      </c>
      <c r="C1760" t="s">
        <v>114</v>
      </c>
      <c r="D1760">
        <v>0</v>
      </c>
      <c r="E1760">
        <v>0</v>
      </c>
      <c r="G1760" t="s">
        <v>4646</v>
      </c>
      <c r="H1760" s="21">
        <v>45568.44121582176</v>
      </c>
      <c r="I1760" t="s">
        <v>5350</v>
      </c>
      <c r="J1760" t="s">
        <v>51</v>
      </c>
      <c r="K1760" t="b">
        <v>0</v>
      </c>
      <c r="N1760" t="s">
        <v>52</v>
      </c>
      <c r="O1760">
        <v>2.57</v>
      </c>
      <c r="Q1760">
        <v>2.57</v>
      </c>
      <c r="R1760">
        <v>3.6362999999999999</v>
      </c>
      <c r="S1760">
        <v>0</v>
      </c>
      <c r="T1760">
        <v>0</v>
      </c>
      <c r="X1760" t="s">
        <v>47</v>
      </c>
      <c r="Y1760">
        <v>124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81</v>
      </c>
      <c r="AV1760">
        <v>12</v>
      </c>
      <c r="AW1760">
        <v>10</v>
      </c>
      <c r="AX1760">
        <v>12</v>
      </c>
      <c r="AY1760">
        <v>5</v>
      </c>
      <c r="AZ1760">
        <v>3</v>
      </c>
      <c r="BA1760">
        <v>6</v>
      </c>
      <c r="BB1760" t="s">
        <v>5362</v>
      </c>
      <c r="BG1760" t="e" cm="1">
        <f t="array" ref="BG1760">_xlfn.IFS(
  ISNUMBER(SEARCH("Ipad", Inventory[[#This Row],[Desc]])), "Apple")</f>
        <v>#N/A</v>
      </c>
    </row>
    <row r="1761" spans="1:59" x14ac:dyDescent="0.25">
      <c r="A1761">
        <v>126279</v>
      </c>
      <c r="B1761" t="s">
        <v>4647</v>
      </c>
      <c r="C1761" t="s">
        <v>114</v>
      </c>
      <c r="D1761">
        <v>0</v>
      </c>
      <c r="E1761">
        <v>0</v>
      </c>
      <c r="G1761" t="s">
        <v>4648</v>
      </c>
      <c r="H1761" s="21">
        <v>45568.44121582176</v>
      </c>
      <c r="I1761" t="s">
        <v>5350</v>
      </c>
      <c r="J1761" t="s">
        <v>51</v>
      </c>
      <c r="K1761" t="b">
        <v>0</v>
      </c>
      <c r="N1761" t="s">
        <v>52</v>
      </c>
      <c r="O1761">
        <v>2.57</v>
      </c>
      <c r="Q1761">
        <v>2.57</v>
      </c>
      <c r="R1761">
        <v>3.6362999999999999</v>
      </c>
      <c r="S1761">
        <v>0</v>
      </c>
      <c r="T1761">
        <v>0</v>
      </c>
      <c r="X1761" t="s">
        <v>47</v>
      </c>
      <c r="Y1761">
        <v>144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71</v>
      </c>
      <c r="AV1761">
        <v>0</v>
      </c>
      <c r="AW1761">
        <v>12</v>
      </c>
      <c r="AX1761">
        <v>14</v>
      </c>
      <c r="AY1761">
        <v>3</v>
      </c>
      <c r="AZ1761">
        <v>5</v>
      </c>
      <c r="BA1761">
        <v>2</v>
      </c>
      <c r="BB1761" t="s">
        <v>5362</v>
      </c>
      <c r="BG1761" t="e" cm="1">
        <f t="array" ref="BG1761">_xlfn.IFS(
  ISNUMBER(SEARCH("Ipad", Inventory[[#This Row],[Desc]])), "Apple")</f>
        <v>#N/A</v>
      </c>
    </row>
    <row r="1762" spans="1:59" x14ac:dyDescent="0.25">
      <c r="A1762">
        <v>126280</v>
      </c>
      <c r="B1762" t="s">
        <v>4649</v>
      </c>
      <c r="C1762" t="s">
        <v>114</v>
      </c>
      <c r="D1762">
        <v>0</v>
      </c>
      <c r="E1762">
        <v>0</v>
      </c>
      <c r="G1762" t="s">
        <v>4650</v>
      </c>
      <c r="H1762" s="21">
        <v>45568.44121582176</v>
      </c>
      <c r="I1762" t="s">
        <v>5350</v>
      </c>
      <c r="J1762" t="s">
        <v>51</v>
      </c>
      <c r="K1762" t="b">
        <v>0</v>
      </c>
      <c r="N1762" t="s">
        <v>52</v>
      </c>
      <c r="O1762">
        <v>2.57</v>
      </c>
      <c r="Q1762">
        <v>2.57</v>
      </c>
      <c r="R1762">
        <v>3.6362999999999999</v>
      </c>
      <c r="S1762">
        <v>0</v>
      </c>
      <c r="T1762">
        <v>0</v>
      </c>
      <c r="X1762" t="s">
        <v>47</v>
      </c>
      <c r="Y1762">
        <v>112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93</v>
      </c>
      <c r="AV1762">
        <v>23</v>
      </c>
      <c r="AW1762">
        <v>20</v>
      </c>
      <c r="AX1762">
        <v>25</v>
      </c>
      <c r="AY1762">
        <v>6</v>
      </c>
      <c r="AZ1762">
        <v>12</v>
      </c>
      <c r="BA1762">
        <v>8</v>
      </c>
      <c r="BB1762" t="s">
        <v>5362</v>
      </c>
      <c r="BG1762" t="e" cm="1">
        <f t="array" ref="BG1762">_xlfn.IFS(
  ISNUMBER(SEARCH("Ipad", Inventory[[#This Row],[Desc]])), "Apple")</f>
        <v>#N/A</v>
      </c>
    </row>
    <row r="1763" spans="1:59" x14ac:dyDescent="0.25">
      <c r="A1763">
        <v>126281</v>
      </c>
      <c r="B1763" t="s">
        <v>4651</v>
      </c>
      <c r="C1763" t="s">
        <v>114</v>
      </c>
      <c r="D1763">
        <v>0</v>
      </c>
      <c r="E1763">
        <v>0</v>
      </c>
      <c r="G1763" t="s">
        <v>4652</v>
      </c>
      <c r="H1763" s="21">
        <v>45568.44121582176</v>
      </c>
      <c r="I1763" t="s">
        <v>5350</v>
      </c>
      <c r="J1763" t="s">
        <v>51</v>
      </c>
      <c r="K1763" t="b">
        <v>0</v>
      </c>
      <c r="N1763" t="s">
        <v>52</v>
      </c>
      <c r="O1763">
        <v>2.57</v>
      </c>
      <c r="Q1763">
        <v>2.57</v>
      </c>
      <c r="R1763">
        <v>3.6362999999999999</v>
      </c>
      <c r="S1763">
        <v>0</v>
      </c>
      <c r="T1763">
        <v>0</v>
      </c>
      <c r="X1763" t="s">
        <v>47</v>
      </c>
      <c r="Y1763">
        <v>134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80</v>
      </c>
      <c r="AV1763">
        <v>35</v>
      </c>
      <c r="AW1763">
        <v>16</v>
      </c>
      <c r="AX1763">
        <v>19</v>
      </c>
      <c r="AY1763">
        <v>8</v>
      </c>
      <c r="AZ1763">
        <v>7</v>
      </c>
      <c r="BA1763">
        <v>3</v>
      </c>
      <c r="BB1763" t="s">
        <v>5362</v>
      </c>
      <c r="BG1763" t="e" cm="1">
        <f t="array" ref="BG1763">_xlfn.IFS(
  ISNUMBER(SEARCH("Ipad", Inventory[[#This Row],[Desc]])), "Apple")</f>
        <v>#N/A</v>
      </c>
    </row>
    <row r="1764" spans="1:59" x14ac:dyDescent="0.25">
      <c r="A1764">
        <v>126282</v>
      </c>
      <c r="B1764" t="s">
        <v>4653</v>
      </c>
      <c r="C1764" t="s">
        <v>114</v>
      </c>
      <c r="D1764">
        <v>0</v>
      </c>
      <c r="E1764">
        <v>0</v>
      </c>
      <c r="G1764" t="s">
        <v>4654</v>
      </c>
      <c r="H1764" s="21">
        <v>45568.44121582176</v>
      </c>
      <c r="I1764" t="s">
        <v>5350</v>
      </c>
      <c r="J1764" t="s">
        <v>51</v>
      </c>
      <c r="K1764" t="b">
        <v>0</v>
      </c>
      <c r="N1764" t="s">
        <v>52</v>
      </c>
      <c r="O1764">
        <v>2.57</v>
      </c>
      <c r="Q1764">
        <v>2.57</v>
      </c>
      <c r="R1764">
        <v>3.6362999999999999</v>
      </c>
      <c r="S1764">
        <v>0</v>
      </c>
      <c r="T1764">
        <v>0</v>
      </c>
      <c r="X1764" t="s">
        <v>47</v>
      </c>
      <c r="Y1764">
        <v>98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71</v>
      </c>
      <c r="AV1764">
        <v>41</v>
      </c>
      <c r="AW1764">
        <v>27</v>
      </c>
      <c r="AX1764">
        <v>23</v>
      </c>
      <c r="AY1764">
        <v>12</v>
      </c>
      <c r="AZ1764">
        <v>11</v>
      </c>
      <c r="BA1764">
        <v>18</v>
      </c>
      <c r="BB1764" t="s">
        <v>5362</v>
      </c>
      <c r="BG1764" t="e" cm="1">
        <f t="array" ref="BG1764">_xlfn.IFS(
  ISNUMBER(SEARCH("Ipad", Inventory[[#This Row],[Desc]])), "Apple")</f>
        <v>#N/A</v>
      </c>
    </row>
    <row r="1765" spans="1:59" x14ac:dyDescent="0.25">
      <c r="A1765">
        <v>126283</v>
      </c>
      <c r="B1765" t="s">
        <v>4655</v>
      </c>
      <c r="C1765" t="s">
        <v>114</v>
      </c>
      <c r="D1765">
        <v>0</v>
      </c>
      <c r="E1765">
        <v>0</v>
      </c>
      <c r="G1765" t="s">
        <v>4656</v>
      </c>
      <c r="H1765" s="21">
        <v>45568.44121582176</v>
      </c>
      <c r="I1765" t="s">
        <v>5350</v>
      </c>
      <c r="J1765" t="s">
        <v>51</v>
      </c>
      <c r="K1765" t="b">
        <v>0</v>
      </c>
      <c r="N1765" t="s">
        <v>52</v>
      </c>
      <c r="O1765">
        <v>2.57</v>
      </c>
      <c r="Q1765">
        <v>2.57</v>
      </c>
      <c r="R1765">
        <v>3.6362999999999999</v>
      </c>
      <c r="S1765">
        <v>0</v>
      </c>
      <c r="T1765">
        <v>0</v>
      </c>
      <c r="X1765" t="s">
        <v>47</v>
      </c>
      <c r="Y1765">
        <v>104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77</v>
      </c>
      <c r="AV1765">
        <v>40</v>
      </c>
      <c r="AW1765">
        <v>21</v>
      </c>
      <c r="AX1765">
        <v>22</v>
      </c>
      <c r="AY1765">
        <v>10</v>
      </c>
      <c r="AZ1765">
        <v>16</v>
      </c>
      <c r="BA1765">
        <v>12</v>
      </c>
      <c r="BB1765" t="s">
        <v>5362</v>
      </c>
      <c r="BG1765" t="e" cm="1">
        <f t="array" ref="BG1765">_xlfn.IFS(
  ISNUMBER(SEARCH("Ipad", Inventory[[#This Row],[Desc]])), "Apple")</f>
        <v>#N/A</v>
      </c>
    </row>
    <row r="1766" spans="1:59" x14ac:dyDescent="0.25">
      <c r="A1766">
        <v>126284</v>
      </c>
      <c r="B1766" t="s">
        <v>4657</v>
      </c>
      <c r="C1766" t="s">
        <v>114</v>
      </c>
      <c r="D1766">
        <v>0</v>
      </c>
      <c r="E1766">
        <v>0</v>
      </c>
      <c r="G1766" t="s">
        <v>4658</v>
      </c>
      <c r="H1766" s="21">
        <v>45568.44121582176</v>
      </c>
      <c r="I1766" t="s">
        <v>5350</v>
      </c>
      <c r="J1766" t="s">
        <v>51</v>
      </c>
      <c r="K1766" t="b">
        <v>0</v>
      </c>
      <c r="N1766" t="s">
        <v>52</v>
      </c>
      <c r="O1766">
        <v>4.3</v>
      </c>
      <c r="Q1766">
        <v>4.3</v>
      </c>
      <c r="R1766">
        <v>7</v>
      </c>
      <c r="S1766">
        <v>0</v>
      </c>
      <c r="T1766">
        <v>0</v>
      </c>
      <c r="X1766" t="s">
        <v>47</v>
      </c>
      <c r="Y1766">
        <v>118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103</v>
      </c>
      <c r="AV1766">
        <v>29</v>
      </c>
      <c r="AW1766">
        <v>19</v>
      </c>
      <c r="AX1766">
        <v>45</v>
      </c>
      <c r="AY1766">
        <v>9</v>
      </c>
      <c r="AZ1766">
        <v>11</v>
      </c>
      <c r="BA1766">
        <v>17</v>
      </c>
      <c r="BB1766" t="s">
        <v>5362</v>
      </c>
      <c r="BG1766" t="e" cm="1">
        <f t="array" ref="BG1766">_xlfn.IFS(
  ISNUMBER(SEARCH("Ipad", Inventory[[#This Row],[Desc]])), "Apple")</f>
        <v>#N/A</v>
      </c>
    </row>
    <row r="1767" spans="1:59" x14ac:dyDescent="0.25">
      <c r="A1767">
        <v>126285</v>
      </c>
      <c r="B1767" t="s">
        <v>4659</v>
      </c>
      <c r="C1767" t="s">
        <v>114</v>
      </c>
      <c r="D1767">
        <v>0</v>
      </c>
      <c r="E1767">
        <v>0</v>
      </c>
      <c r="G1767" t="s">
        <v>4660</v>
      </c>
      <c r="H1767" s="21">
        <v>45568.44121582176</v>
      </c>
      <c r="I1767" t="s">
        <v>5350</v>
      </c>
      <c r="J1767" t="s">
        <v>51</v>
      </c>
      <c r="K1767" t="b">
        <v>0</v>
      </c>
      <c r="N1767" t="s">
        <v>52</v>
      </c>
      <c r="O1767">
        <v>4.3</v>
      </c>
      <c r="Q1767">
        <v>4.3</v>
      </c>
      <c r="R1767">
        <v>7</v>
      </c>
      <c r="S1767">
        <v>0</v>
      </c>
      <c r="T1767">
        <v>0</v>
      </c>
      <c r="X1767" t="s">
        <v>47</v>
      </c>
      <c r="Y1767">
        <v>66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95</v>
      </c>
      <c r="AV1767">
        <v>13</v>
      </c>
      <c r="AW1767">
        <v>5</v>
      </c>
      <c r="AX1767">
        <v>13</v>
      </c>
      <c r="AY1767">
        <v>3</v>
      </c>
      <c r="AZ1767">
        <v>2</v>
      </c>
      <c r="BA1767">
        <v>3</v>
      </c>
      <c r="BB1767" t="s">
        <v>5362</v>
      </c>
      <c r="BG1767" t="e" cm="1">
        <f t="array" ref="BG1767">_xlfn.IFS(
  ISNUMBER(SEARCH("Ipad", Inventory[[#This Row],[Desc]])), "Apple")</f>
        <v>#N/A</v>
      </c>
    </row>
    <row r="1768" spans="1:59" x14ac:dyDescent="0.25">
      <c r="A1768">
        <v>126286</v>
      </c>
      <c r="B1768" t="s">
        <v>4661</v>
      </c>
      <c r="C1768" t="s">
        <v>114</v>
      </c>
      <c r="D1768">
        <v>0</v>
      </c>
      <c r="E1768">
        <v>0</v>
      </c>
      <c r="G1768" t="s">
        <v>4662</v>
      </c>
      <c r="H1768" s="21">
        <v>45568.44121582176</v>
      </c>
      <c r="I1768" t="s">
        <v>5350</v>
      </c>
      <c r="J1768" t="s">
        <v>51</v>
      </c>
      <c r="K1768" t="b">
        <v>0</v>
      </c>
      <c r="N1768" t="s">
        <v>52</v>
      </c>
      <c r="O1768">
        <v>4.3</v>
      </c>
      <c r="Q1768">
        <v>4.3</v>
      </c>
      <c r="R1768">
        <v>7</v>
      </c>
      <c r="S1768">
        <v>0</v>
      </c>
      <c r="T1768">
        <v>0</v>
      </c>
      <c r="X1768" t="s">
        <v>47</v>
      </c>
      <c r="Y1768">
        <v>97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100</v>
      </c>
      <c r="AV1768">
        <v>17</v>
      </c>
      <c r="AW1768">
        <v>10</v>
      </c>
      <c r="AX1768">
        <v>10</v>
      </c>
      <c r="AY1768">
        <v>3</v>
      </c>
      <c r="AZ1768">
        <v>8</v>
      </c>
      <c r="BA1768">
        <v>5</v>
      </c>
      <c r="BB1768" t="s">
        <v>5362</v>
      </c>
      <c r="BG1768" t="e" cm="1">
        <f t="array" ref="BG1768">_xlfn.IFS(
  ISNUMBER(SEARCH("Ipad", Inventory[[#This Row],[Desc]])), "Apple")</f>
        <v>#N/A</v>
      </c>
    </row>
    <row r="1769" spans="1:59" x14ac:dyDescent="0.25">
      <c r="A1769">
        <v>126287</v>
      </c>
      <c r="B1769" t="s">
        <v>4663</v>
      </c>
      <c r="C1769" t="s">
        <v>114</v>
      </c>
      <c r="D1769">
        <v>0</v>
      </c>
      <c r="E1769">
        <v>0</v>
      </c>
      <c r="G1769" t="s">
        <v>4664</v>
      </c>
      <c r="H1769" s="21">
        <v>45568.44121582176</v>
      </c>
      <c r="I1769" t="s">
        <v>5350</v>
      </c>
      <c r="J1769" t="s">
        <v>51</v>
      </c>
      <c r="K1769" t="b">
        <v>0</v>
      </c>
      <c r="N1769" t="s">
        <v>52</v>
      </c>
      <c r="O1769">
        <v>4.3</v>
      </c>
      <c r="Q1769">
        <v>4.3</v>
      </c>
      <c r="R1769">
        <v>7</v>
      </c>
      <c r="S1769">
        <v>0</v>
      </c>
      <c r="T1769">
        <v>0</v>
      </c>
      <c r="X1769" t="s">
        <v>47</v>
      </c>
      <c r="Y1769">
        <v>116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110</v>
      </c>
      <c r="AV1769">
        <v>19</v>
      </c>
      <c r="AW1769">
        <v>6</v>
      </c>
      <c r="AX1769">
        <v>22</v>
      </c>
      <c r="AY1769">
        <v>13</v>
      </c>
      <c r="AZ1769">
        <v>5</v>
      </c>
      <c r="BA1769">
        <v>9</v>
      </c>
      <c r="BB1769" t="s">
        <v>5362</v>
      </c>
      <c r="BG1769" t="e" cm="1">
        <f t="array" ref="BG1769">_xlfn.IFS(
  ISNUMBER(SEARCH("Ipad", Inventory[[#This Row],[Desc]])), "Apple")</f>
        <v>#N/A</v>
      </c>
    </row>
    <row r="1770" spans="1:59" x14ac:dyDescent="0.25">
      <c r="A1770">
        <v>126288</v>
      </c>
      <c r="B1770" t="s">
        <v>4665</v>
      </c>
      <c r="C1770" t="s">
        <v>114</v>
      </c>
      <c r="D1770">
        <v>0</v>
      </c>
      <c r="E1770">
        <v>0</v>
      </c>
      <c r="G1770" t="s">
        <v>4666</v>
      </c>
      <c r="H1770" s="21">
        <v>45568.44121582176</v>
      </c>
      <c r="I1770" t="s">
        <v>5350</v>
      </c>
      <c r="J1770" t="s">
        <v>51</v>
      </c>
      <c r="K1770" t="b">
        <v>0</v>
      </c>
      <c r="N1770" t="s">
        <v>52</v>
      </c>
      <c r="O1770">
        <v>4.3</v>
      </c>
      <c r="Q1770">
        <v>4.3</v>
      </c>
      <c r="R1770">
        <v>7</v>
      </c>
      <c r="S1770">
        <v>0</v>
      </c>
      <c r="T1770">
        <v>0</v>
      </c>
      <c r="X1770" t="s">
        <v>47</v>
      </c>
      <c r="Y1770">
        <v>94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100</v>
      </c>
      <c r="AV1770">
        <v>15</v>
      </c>
      <c r="AW1770">
        <v>7</v>
      </c>
      <c r="AX1770">
        <v>13</v>
      </c>
      <c r="AY1770">
        <v>8</v>
      </c>
      <c r="AZ1770">
        <v>9</v>
      </c>
      <c r="BA1770">
        <v>4</v>
      </c>
      <c r="BB1770" t="s">
        <v>5362</v>
      </c>
      <c r="BG1770" t="e" cm="1">
        <f t="array" ref="BG1770">_xlfn.IFS(
  ISNUMBER(SEARCH("Ipad", Inventory[[#This Row],[Desc]])), "Apple")</f>
        <v>#N/A</v>
      </c>
    </row>
    <row r="1771" spans="1:59" x14ac:dyDescent="0.25">
      <c r="A1771">
        <v>126289</v>
      </c>
      <c r="B1771" t="s">
        <v>4667</v>
      </c>
      <c r="C1771" t="s">
        <v>114</v>
      </c>
      <c r="D1771">
        <v>0</v>
      </c>
      <c r="E1771">
        <v>0</v>
      </c>
      <c r="G1771" t="s">
        <v>4668</v>
      </c>
      <c r="H1771" s="21">
        <v>45568.44121582176</v>
      </c>
      <c r="I1771" t="s">
        <v>5350</v>
      </c>
      <c r="J1771" t="s">
        <v>51</v>
      </c>
      <c r="K1771" t="b">
        <v>0</v>
      </c>
      <c r="N1771" t="s">
        <v>52</v>
      </c>
      <c r="O1771">
        <v>4.3</v>
      </c>
      <c r="Q1771">
        <v>4.3</v>
      </c>
      <c r="R1771">
        <v>7</v>
      </c>
      <c r="S1771">
        <v>0</v>
      </c>
      <c r="T1771">
        <v>0</v>
      </c>
      <c r="X1771" t="s">
        <v>47</v>
      </c>
      <c r="Y1771">
        <v>86</v>
      </c>
      <c r="Z1771">
        <v>0</v>
      </c>
      <c r="AA1771">
        <v>50</v>
      </c>
      <c r="AB1771">
        <v>50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112</v>
      </c>
      <c r="AV1771">
        <v>18</v>
      </c>
      <c r="AW1771">
        <v>7</v>
      </c>
      <c r="AX1771">
        <v>13</v>
      </c>
      <c r="AY1771">
        <v>9</v>
      </c>
      <c r="AZ1771">
        <v>3</v>
      </c>
      <c r="BA1771">
        <v>4</v>
      </c>
      <c r="BB1771" t="s">
        <v>5362</v>
      </c>
      <c r="BG1771" t="e" cm="1">
        <f t="array" ref="BG1771">_xlfn.IFS(
  ISNUMBER(SEARCH("Ipad", Inventory[[#This Row],[Desc]])), "Apple")</f>
        <v>#N/A</v>
      </c>
    </row>
    <row r="1772" spans="1:59" x14ac:dyDescent="0.25">
      <c r="A1772">
        <v>126290</v>
      </c>
      <c r="B1772" t="s">
        <v>4669</v>
      </c>
      <c r="C1772" t="s">
        <v>114</v>
      </c>
      <c r="D1772">
        <v>0</v>
      </c>
      <c r="E1772">
        <v>0</v>
      </c>
      <c r="G1772" t="s">
        <v>4670</v>
      </c>
      <c r="H1772" s="21">
        <v>45568.44121582176</v>
      </c>
      <c r="I1772" t="s">
        <v>5350</v>
      </c>
      <c r="J1772" t="s">
        <v>51</v>
      </c>
      <c r="K1772" t="b">
        <v>0</v>
      </c>
      <c r="N1772" t="s">
        <v>52</v>
      </c>
      <c r="O1772">
        <v>4.3</v>
      </c>
      <c r="Q1772">
        <v>4.3</v>
      </c>
      <c r="R1772">
        <v>7</v>
      </c>
      <c r="S1772">
        <v>0</v>
      </c>
      <c r="T1772">
        <v>0</v>
      </c>
      <c r="X1772" t="s">
        <v>47</v>
      </c>
      <c r="Y1772">
        <v>141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114</v>
      </c>
      <c r="AV1772">
        <v>10</v>
      </c>
      <c r="AW1772">
        <v>9</v>
      </c>
      <c r="AX1772">
        <v>10</v>
      </c>
      <c r="AY1772">
        <v>5</v>
      </c>
      <c r="AZ1772">
        <v>5</v>
      </c>
      <c r="BA1772">
        <v>6</v>
      </c>
      <c r="BB1772" t="s">
        <v>5362</v>
      </c>
      <c r="BG1772" t="e" cm="1">
        <f t="array" ref="BG1772">_xlfn.IFS(
  ISNUMBER(SEARCH("Ipad", Inventory[[#This Row],[Desc]])), "Apple")</f>
        <v>#N/A</v>
      </c>
    </row>
    <row r="1773" spans="1:59" x14ac:dyDescent="0.25">
      <c r="A1773">
        <v>126291</v>
      </c>
      <c r="B1773" t="s">
        <v>4671</v>
      </c>
      <c r="C1773" t="s">
        <v>114</v>
      </c>
      <c r="D1773">
        <v>0</v>
      </c>
      <c r="E1773">
        <v>0</v>
      </c>
      <c r="G1773" t="s">
        <v>4672</v>
      </c>
      <c r="H1773" s="21">
        <v>45568.44121582176</v>
      </c>
      <c r="I1773" t="s">
        <v>5350</v>
      </c>
      <c r="J1773" t="s">
        <v>51</v>
      </c>
      <c r="K1773" t="b">
        <v>0</v>
      </c>
      <c r="N1773" t="s">
        <v>52</v>
      </c>
      <c r="O1773">
        <v>4.3</v>
      </c>
      <c r="Q1773">
        <v>4.3</v>
      </c>
      <c r="R1773">
        <v>7</v>
      </c>
      <c r="S1773">
        <v>0</v>
      </c>
      <c r="T1773">
        <v>0</v>
      </c>
      <c r="X1773" t="s">
        <v>47</v>
      </c>
      <c r="Y1773">
        <v>81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95</v>
      </c>
      <c r="AV1773">
        <v>6</v>
      </c>
      <c r="AW1773">
        <v>6</v>
      </c>
      <c r="AX1773">
        <v>7</v>
      </c>
      <c r="AY1773">
        <v>0</v>
      </c>
      <c r="AZ1773">
        <v>1</v>
      </c>
      <c r="BA1773">
        <v>4</v>
      </c>
      <c r="BB1773" t="s">
        <v>5362</v>
      </c>
      <c r="BG1773" t="e" cm="1">
        <f t="array" ref="BG1773">_xlfn.IFS(
  ISNUMBER(SEARCH("Ipad", Inventory[[#This Row],[Desc]])), "Apple")</f>
        <v>#N/A</v>
      </c>
    </row>
    <row r="1774" spans="1:59" x14ac:dyDescent="0.25">
      <c r="A1774">
        <v>126292</v>
      </c>
      <c r="B1774" t="s">
        <v>4673</v>
      </c>
      <c r="C1774" t="s">
        <v>114</v>
      </c>
      <c r="D1774">
        <v>0</v>
      </c>
      <c r="E1774">
        <v>0</v>
      </c>
      <c r="G1774" t="s">
        <v>4674</v>
      </c>
      <c r="H1774" s="21">
        <v>45568.44121582176</v>
      </c>
      <c r="I1774" t="s">
        <v>5350</v>
      </c>
      <c r="J1774" t="s">
        <v>51</v>
      </c>
      <c r="K1774" t="b">
        <v>0</v>
      </c>
      <c r="N1774" t="s">
        <v>52</v>
      </c>
      <c r="O1774">
        <v>4.3</v>
      </c>
      <c r="Q1774">
        <v>4.3</v>
      </c>
      <c r="R1774">
        <v>7</v>
      </c>
      <c r="S1774">
        <v>0</v>
      </c>
      <c r="T1774">
        <v>0</v>
      </c>
      <c r="X1774" t="s">
        <v>47</v>
      </c>
      <c r="Y1774">
        <v>82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98</v>
      </c>
      <c r="AV1774">
        <v>6</v>
      </c>
      <c r="AW1774">
        <v>5</v>
      </c>
      <c r="AX1774">
        <v>4</v>
      </c>
      <c r="AY1774">
        <v>1</v>
      </c>
      <c r="AZ1774">
        <v>2</v>
      </c>
      <c r="BA1774">
        <v>2</v>
      </c>
      <c r="BB1774" t="s">
        <v>5362</v>
      </c>
      <c r="BG1774" t="e" cm="1">
        <f t="array" ref="BG1774">_xlfn.IFS(
  ISNUMBER(SEARCH("Ipad", Inventory[[#This Row],[Desc]])), "Apple")</f>
        <v>#N/A</v>
      </c>
    </row>
    <row r="1775" spans="1:59" x14ac:dyDescent="0.25">
      <c r="A1775">
        <v>126293</v>
      </c>
      <c r="B1775" t="s">
        <v>4675</v>
      </c>
      <c r="C1775" t="s">
        <v>114</v>
      </c>
      <c r="D1775">
        <v>0</v>
      </c>
      <c r="E1775">
        <v>0</v>
      </c>
      <c r="G1775" t="s">
        <v>4676</v>
      </c>
      <c r="H1775" s="21">
        <v>45568.44121582176</v>
      </c>
      <c r="I1775" t="s">
        <v>5350</v>
      </c>
      <c r="J1775" t="s">
        <v>51</v>
      </c>
      <c r="K1775" t="b">
        <v>0</v>
      </c>
      <c r="N1775" t="s">
        <v>52</v>
      </c>
      <c r="O1775">
        <v>4.3</v>
      </c>
      <c r="Q1775">
        <v>4.3</v>
      </c>
      <c r="R1775">
        <v>7</v>
      </c>
      <c r="S1775">
        <v>0</v>
      </c>
      <c r="T1775">
        <v>0</v>
      </c>
      <c r="X1775" t="s">
        <v>47</v>
      </c>
      <c r="Y1775">
        <v>52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103</v>
      </c>
      <c r="AV1775">
        <v>9</v>
      </c>
      <c r="AW1775">
        <v>10</v>
      </c>
      <c r="AX1775">
        <v>5</v>
      </c>
      <c r="AY1775">
        <v>12</v>
      </c>
      <c r="AZ1775">
        <v>6</v>
      </c>
      <c r="BA1775">
        <v>3</v>
      </c>
      <c r="BB1775" t="s">
        <v>5362</v>
      </c>
      <c r="BG1775" t="e" cm="1">
        <f t="array" ref="BG1775">_xlfn.IFS(
  ISNUMBER(SEARCH("Ipad", Inventory[[#This Row],[Desc]])), "Apple")</f>
        <v>#N/A</v>
      </c>
    </row>
    <row r="1776" spans="1:59" x14ac:dyDescent="0.25">
      <c r="A1776">
        <v>126294</v>
      </c>
      <c r="B1776" t="s">
        <v>4677</v>
      </c>
      <c r="C1776" t="s">
        <v>114</v>
      </c>
      <c r="D1776">
        <v>0</v>
      </c>
      <c r="E1776">
        <v>0</v>
      </c>
      <c r="G1776" t="s">
        <v>4678</v>
      </c>
      <c r="H1776" s="21">
        <v>45568.44121582176</v>
      </c>
      <c r="I1776" t="s">
        <v>5350</v>
      </c>
      <c r="J1776" t="s">
        <v>51</v>
      </c>
      <c r="K1776" t="b">
        <v>0</v>
      </c>
      <c r="N1776" t="s">
        <v>52</v>
      </c>
      <c r="O1776">
        <v>4.3</v>
      </c>
      <c r="Q1776">
        <v>4.3</v>
      </c>
      <c r="R1776">
        <v>7</v>
      </c>
      <c r="S1776">
        <v>0</v>
      </c>
      <c r="T1776">
        <v>0</v>
      </c>
      <c r="X1776" t="s">
        <v>47</v>
      </c>
      <c r="Y1776">
        <v>67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95</v>
      </c>
      <c r="AV1776">
        <v>12</v>
      </c>
      <c r="AW1776">
        <v>8</v>
      </c>
      <c r="AX1776">
        <v>11</v>
      </c>
      <c r="AY1776">
        <v>5</v>
      </c>
      <c r="AZ1776">
        <v>1</v>
      </c>
      <c r="BA1776">
        <v>1</v>
      </c>
      <c r="BB1776" t="s">
        <v>5362</v>
      </c>
      <c r="BG1776" t="e" cm="1">
        <f t="array" ref="BG1776">_xlfn.IFS(
  ISNUMBER(SEARCH("Ipad", Inventory[[#This Row],[Desc]])), "Apple")</f>
        <v>#N/A</v>
      </c>
    </row>
    <row r="1777" spans="1:59" x14ac:dyDescent="0.25">
      <c r="A1777">
        <v>126295</v>
      </c>
      <c r="B1777" t="s">
        <v>4679</v>
      </c>
      <c r="C1777" t="s">
        <v>114</v>
      </c>
      <c r="D1777">
        <v>0</v>
      </c>
      <c r="E1777">
        <v>0</v>
      </c>
      <c r="G1777" t="s">
        <v>4680</v>
      </c>
      <c r="H1777" s="21">
        <v>45568.44121582176</v>
      </c>
      <c r="I1777" t="s">
        <v>5350</v>
      </c>
      <c r="J1777" t="s">
        <v>51</v>
      </c>
      <c r="K1777" t="b">
        <v>0</v>
      </c>
      <c r="N1777" t="s">
        <v>52</v>
      </c>
      <c r="O1777">
        <v>4.3</v>
      </c>
      <c r="Q1777">
        <v>4.3</v>
      </c>
      <c r="R1777">
        <v>7</v>
      </c>
      <c r="S1777">
        <v>0</v>
      </c>
      <c r="T1777">
        <v>0</v>
      </c>
      <c r="X1777" t="s">
        <v>47</v>
      </c>
      <c r="Y1777">
        <v>64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100</v>
      </c>
      <c r="AV1777">
        <v>8</v>
      </c>
      <c r="AW1777">
        <v>9</v>
      </c>
      <c r="AX1777">
        <v>13</v>
      </c>
      <c r="AY1777">
        <v>1</v>
      </c>
      <c r="AZ1777">
        <v>4</v>
      </c>
      <c r="BA1777">
        <v>1</v>
      </c>
      <c r="BB1777" t="s">
        <v>5362</v>
      </c>
      <c r="BG1777" t="e" cm="1">
        <f t="array" ref="BG1777">_xlfn.IFS(
  ISNUMBER(SEARCH("Ipad", Inventory[[#This Row],[Desc]])), "Apple")</f>
        <v>#N/A</v>
      </c>
    </row>
    <row r="1778" spans="1:59" x14ac:dyDescent="0.25">
      <c r="A1778">
        <v>126296</v>
      </c>
      <c r="B1778" t="s">
        <v>4681</v>
      </c>
      <c r="C1778" t="s">
        <v>114</v>
      </c>
      <c r="D1778">
        <v>0</v>
      </c>
      <c r="E1778">
        <v>0</v>
      </c>
      <c r="G1778" t="s">
        <v>4682</v>
      </c>
      <c r="H1778" s="21">
        <v>45568.44121582176</v>
      </c>
      <c r="I1778" t="s">
        <v>5350</v>
      </c>
      <c r="J1778" t="s">
        <v>51</v>
      </c>
      <c r="K1778" t="b">
        <v>0</v>
      </c>
      <c r="N1778" t="s">
        <v>52</v>
      </c>
      <c r="O1778">
        <v>4.3</v>
      </c>
      <c r="Q1778">
        <v>4.3</v>
      </c>
      <c r="R1778">
        <v>7</v>
      </c>
      <c r="S1778">
        <v>0</v>
      </c>
      <c r="T1778">
        <v>0</v>
      </c>
      <c r="X1778" t="s">
        <v>47</v>
      </c>
      <c r="Y1778">
        <v>18</v>
      </c>
      <c r="Z1778">
        <v>0</v>
      </c>
      <c r="AA1778">
        <v>150</v>
      </c>
      <c r="AB1778">
        <v>150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126</v>
      </c>
      <c r="AV1778">
        <v>50</v>
      </c>
      <c r="AW1778">
        <v>44</v>
      </c>
      <c r="AX1778">
        <v>49</v>
      </c>
      <c r="AY1778">
        <v>20</v>
      </c>
      <c r="AZ1778">
        <v>18</v>
      </c>
      <c r="BA1778">
        <v>25</v>
      </c>
      <c r="BB1778" t="s">
        <v>5362</v>
      </c>
      <c r="BG1778" t="e" cm="1">
        <f t="array" ref="BG1778">_xlfn.IFS(
  ISNUMBER(SEARCH("Ipad", Inventory[[#This Row],[Desc]])), "Apple")</f>
        <v>#N/A</v>
      </c>
    </row>
    <row r="1779" spans="1:59" x14ac:dyDescent="0.25">
      <c r="A1779">
        <v>126297</v>
      </c>
      <c r="B1779" t="s">
        <v>4683</v>
      </c>
      <c r="C1779" t="s">
        <v>114</v>
      </c>
      <c r="D1779">
        <v>0</v>
      </c>
      <c r="E1779">
        <v>0</v>
      </c>
      <c r="G1779" t="s">
        <v>4684</v>
      </c>
      <c r="H1779" s="21">
        <v>45568.44121582176</v>
      </c>
      <c r="I1779" t="s">
        <v>5350</v>
      </c>
      <c r="J1779" t="s">
        <v>51</v>
      </c>
      <c r="K1779" t="b">
        <v>0</v>
      </c>
      <c r="N1779" t="s">
        <v>52</v>
      </c>
      <c r="O1779">
        <v>4.3</v>
      </c>
      <c r="Q1779">
        <v>4.3</v>
      </c>
      <c r="R1779">
        <v>7</v>
      </c>
      <c r="S1779">
        <v>0</v>
      </c>
      <c r="T1779">
        <v>0</v>
      </c>
      <c r="X1779" t="s">
        <v>47</v>
      </c>
      <c r="Y1779">
        <v>45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96</v>
      </c>
      <c r="AV1779">
        <v>2</v>
      </c>
      <c r="AW1779">
        <v>20</v>
      </c>
      <c r="AX1779">
        <v>17</v>
      </c>
      <c r="AY1779">
        <v>5</v>
      </c>
      <c r="AZ1779">
        <v>4</v>
      </c>
      <c r="BA1779">
        <v>11</v>
      </c>
      <c r="BB1779" t="s">
        <v>5362</v>
      </c>
      <c r="BG1779" t="e" cm="1">
        <f t="array" ref="BG1779">_xlfn.IFS(
  ISNUMBER(SEARCH("Ipad", Inventory[[#This Row],[Desc]])), "Apple")</f>
        <v>#N/A</v>
      </c>
    </row>
    <row r="1780" spans="1:59" x14ac:dyDescent="0.25">
      <c r="A1780">
        <v>126298</v>
      </c>
      <c r="B1780" t="s">
        <v>4685</v>
      </c>
      <c r="C1780" t="s">
        <v>114</v>
      </c>
      <c r="D1780">
        <v>0</v>
      </c>
      <c r="E1780">
        <v>0</v>
      </c>
      <c r="G1780" t="s">
        <v>4686</v>
      </c>
      <c r="H1780" s="21">
        <v>45568.44121582176</v>
      </c>
      <c r="I1780" t="s">
        <v>5350</v>
      </c>
      <c r="J1780" t="s">
        <v>51</v>
      </c>
      <c r="K1780" t="b">
        <v>0</v>
      </c>
      <c r="N1780" t="s">
        <v>52</v>
      </c>
      <c r="O1780">
        <v>4.3</v>
      </c>
      <c r="Q1780">
        <v>4.3</v>
      </c>
      <c r="R1780">
        <v>7</v>
      </c>
      <c r="S1780">
        <v>0</v>
      </c>
      <c r="T1780">
        <v>0</v>
      </c>
      <c r="X1780" t="s">
        <v>47</v>
      </c>
      <c r="Y1780">
        <v>76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102</v>
      </c>
      <c r="AV1780">
        <v>22</v>
      </c>
      <c r="AW1780">
        <v>13</v>
      </c>
      <c r="AX1780">
        <v>12</v>
      </c>
      <c r="AY1780">
        <v>9</v>
      </c>
      <c r="AZ1780">
        <v>7</v>
      </c>
      <c r="BA1780">
        <v>9</v>
      </c>
      <c r="BB1780" t="s">
        <v>5362</v>
      </c>
      <c r="BG1780" t="e" cm="1">
        <f t="array" ref="BG1780">_xlfn.IFS(
  ISNUMBER(SEARCH("Ipad", Inventory[[#This Row],[Desc]])), "Apple")</f>
        <v>#N/A</v>
      </c>
    </row>
    <row r="1781" spans="1:59" x14ac:dyDescent="0.25">
      <c r="A1781">
        <v>126299</v>
      </c>
      <c r="B1781" t="s">
        <v>4687</v>
      </c>
      <c r="C1781" t="s">
        <v>114</v>
      </c>
      <c r="D1781">
        <v>0</v>
      </c>
      <c r="E1781">
        <v>0</v>
      </c>
      <c r="G1781" t="s">
        <v>4688</v>
      </c>
      <c r="H1781" s="21">
        <v>45568.44121582176</v>
      </c>
      <c r="I1781" t="s">
        <v>5350</v>
      </c>
      <c r="J1781" t="s">
        <v>51</v>
      </c>
      <c r="K1781" t="b">
        <v>0</v>
      </c>
      <c r="N1781" t="s">
        <v>52</v>
      </c>
      <c r="O1781">
        <v>4.3</v>
      </c>
      <c r="Q1781">
        <v>4.3</v>
      </c>
      <c r="R1781">
        <v>7</v>
      </c>
      <c r="S1781">
        <v>0</v>
      </c>
      <c r="T1781">
        <v>0</v>
      </c>
      <c r="X1781" t="s">
        <v>47</v>
      </c>
      <c r="Y1781">
        <v>106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104</v>
      </c>
      <c r="AV1781">
        <v>7</v>
      </c>
      <c r="AW1781">
        <v>24</v>
      </c>
      <c r="AX1781">
        <v>32</v>
      </c>
      <c r="AY1781">
        <v>9</v>
      </c>
      <c r="AZ1781">
        <v>12</v>
      </c>
      <c r="BA1781">
        <v>7</v>
      </c>
      <c r="BB1781" t="s">
        <v>5362</v>
      </c>
      <c r="BG1781" t="e" cm="1">
        <f t="array" ref="BG1781">_xlfn.IFS(
  ISNUMBER(SEARCH("Ipad", Inventory[[#This Row],[Desc]])), "Apple")</f>
        <v>#N/A</v>
      </c>
    </row>
    <row r="1782" spans="1:59" x14ac:dyDescent="0.25">
      <c r="A1782">
        <v>126300</v>
      </c>
      <c r="B1782" t="s">
        <v>4689</v>
      </c>
      <c r="C1782" t="s">
        <v>114</v>
      </c>
      <c r="D1782">
        <v>0</v>
      </c>
      <c r="E1782">
        <v>0</v>
      </c>
      <c r="G1782" t="s">
        <v>4690</v>
      </c>
      <c r="H1782" s="21">
        <v>45568.44121582176</v>
      </c>
      <c r="I1782" t="s">
        <v>5350</v>
      </c>
      <c r="J1782" t="s">
        <v>51</v>
      </c>
      <c r="K1782" t="b">
        <v>0</v>
      </c>
      <c r="N1782" t="s">
        <v>52</v>
      </c>
      <c r="O1782">
        <v>4.3</v>
      </c>
      <c r="Q1782">
        <v>4.3</v>
      </c>
      <c r="R1782">
        <v>7</v>
      </c>
      <c r="S1782">
        <v>0</v>
      </c>
      <c r="T1782">
        <v>0</v>
      </c>
      <c r="X1782" t="s">
        <v>47</v>
      </c>
      <c r="Y1782">
        <v>80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101</v>
      </c>
      <c r="AV1782">
        <v>20</v>
      </c>
      <c r="AW1782">
        <v>23</v>
      </c>
      <c r="AX1782">
        <v>17</v>
      </c>
      <c r="AY1782">
        <v>5</v>
      </c>
      <c r="AZ1782">
        <v>5</v>
      </c>
      <c r="BA1782">
        <v>9</v>
      </c>
      <c r="BB1782" t="s">
        <v>5362</v>
      </c>
      <c r="BG1782" t="e" cm="1">
        <f t="array" ref="BG1782">_xlfn.IFS(
  ISNUMBER(SEARCH("Ipad", Inventory[[#This Row],[Desc]])), "Apple")</f>
        <v>#N/A</v>
      </c>
    </row>
    <row r="1783" spans="1:59" x14ac:dyDescent="0.25">
      <c r="A1783">
        <v>126301</v>
      </c>
      <c r="B1783" t="s">
        <v>4691</v>
      </c>
      <c r="C1783" t="s">
        <v>114</v>
      </c>
      <c r="D1783">
        <v>0</v>
      </c>
      <c r="E1783">
        <v>0</v>
      </c>
      <c r="G1783" t="s">
        <v>4692</v>
      </c>
      <c r="H1783" s="21">
        <v>45568.44121582176</v>
      </c>
      <c r="I1783" t="s">
        <v>5350</v>
      </c>
      <c r="J1783" t="s">
        <v>51</v>
      </c>
      <c r="K1783" t="b">
        <v>0</v>
      </c>
      <c r="N1783" t="s">
        <v>52</v>
      </c>
      <c r="O1783">
        <v>4.3</v>
      </c>
      <c r="Q1783">
        <v>4.3</v>
      </c>
      <c r="R1783">
        <v>7</v>
      </c>
      <c r="S1783">
        <v>0</v>
      </c>
      <c r="T1783">
        <v>0</v>
      </c>
      <c r="X1783" t="s">
        <v>47</v>
      </c>
      <c r="Y1783">
        <v>36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107</v>
      </c>
      <c r="AV1783">
        <v>26</v>
      </c>
      <c r="AW1783">
        <v>18</v>
      </c>
      <c r="AX1783">
        <v>30</v>
      </c>
      <c r="AY1783">
        <v>14</v>
      </c>
      <c r="AZ1783">
        <v>7</v>
      </c>
      <c r="BA1783">
        <v>12</v>
      </c>
      <c r="BB1783" t="s">
        <v>5362</v>
      </c>
      <c r="BG1783" t="e" cm="1">
        <f t="array" ref="BG1783">_xlfn.IFS(
  ISNUMBER(SEARCH("Ipad", Inventory[[#This Row],[Desc]])), "Apple")</f>
        <v>#N/A</v>
      </c>
    </row>
    <row r="1784" spans="1:59" x14ac:dyDescent="0.25">
      <c r="A1784">
        <v>126302</v>
      </c>
      <c r="B1784" t="s">
        <v>4693</v>
      </c>
      <c r="C1784" t="s">
        <v>114</v>
      </c>
      <c r="D1784">
        <v>0</v>
      </c>
      <c r="E1784">
        <v>0</v>
      </c>
      <c r="G1784" t="s">
        <v>4694</v>
      </c>
      <c r="H1784" s="21">
        <v>45568.44121582176</v>
      </c>
      <c r="I1784" t="s">
        <v>5350</v>
      </c>
      <c r="J1784" t="s">
        <v>51</v>
      </c>
      <c r="K1784" t="b">
        <v>0</v>
      </c>
      <c r="N1784" t="s">
        <v>52</v>
      </c>
      <c r="O1784">
        <v>4.3</v>
      </c>
      <c r="Q1784">
        <v>4.3</v>
      </c>
      <c r="R1784">
        <v>7</v>
      </c>
      <c r="S1784">
        <v>0</v>
      </c>
      <c r="T1784">
        <v>0</v>
      </c>
      <c r="X1784" t="s">
        <v>47</v>
      </c>
      <c r="Y1784">
        <v>30</v>
      </c>
      <c r="Z1784">
        <v>0</v>
      </c>
      <c r="AA1784">
        <v>200</v>
      </c>
      <c r="AB1784">
        <v>200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122</v>
      </c>
      <c r="AV1784">
        <v>69</v>
      </c>
      <c r="AW1784">
        <v>43</v>
      </c>
      <c r="AX1784">
        <v>34</v>
      </c>
      <c r="AY1784">
        <v>22</v>
      </c>
      <c r="AZ1784">
        <v>10</v>
      </c>
      <c r="BA1784">
        <v>23</v>
      </c>
      <c r="BB1784" t="s">
        <v>5362</v>
      </c>
      <c r="BG1784" t="e" cm="1">
        <f t="array" ref="BG1784">_xlfn.IFS(
  ISNUMBER(SEARCH("Ipad", Inventory[[#This Row],[Desc]])), "Apple")</f>
        <v>#N/A</v>
      </c>
    </row>
    <row r="1785" spans="1:59" x14ac:dyDescent="0.25">
      <c r="A1785">
        <v>126303</v>
      </c>
      <c r="B1785" t="s">
        <v>4695</v>
      </c>
      <c r="C1785" t="s">
        <v>114</v>
      </c>
      <c r="D1785">
        <v>0</v>
      </c>
      <c r="E1785">
        <v>0</v>
      </c>
      <c r="G1785" t="s">
        <v>4696</v>
      </c>
      <c r="H1785" s="21">
        <v>45568.44121582176</v>
      </c>
      <c r="I1785" t="s">
        <v>5350</v>
      </c>
      <c r="J1785" t="s">
        <v>51</v>
      </c>
      <c r="K1785" t="b">
        <v>0</v>
      </c>
      <c r="N1785" t="s">
        <v>52</v>
      </c>
      <c r="O1785">
        <v>4.3</v>
      </c>
      <c r="Q1785">
        <v>4.3</v>
      </c>
      <c r="R1785">
        <v>7</v>
      </c>
      <c r="S1785">
        <v>0</v>
      </c>
      <c r="T1785">
        <v>0</v>
      </c>
      <c r="X1785" t="s">
        <v>47</v>
      </c>
      <c r="Y1785">
        <v>33</v>
      </c>
      <c r="Z1785">
        <v>0</v>
      </c>
      <c r="AA1785">
        <v>50</v>
      </c>
      <c r="AB1785">
        <v>50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95</v>
      </c>
      <c r="AV1785">
        <v>23</v>
      </c>
      <c r="AW1785">
        <v>8</v>
      </c>
      <c r="AX1785">
        <v>22</v>
      </c>
      <c r="AY1785">
        <v>2</v>
      </c>
      <c r="AZ1785">
        <v>4</v>
      </c>
      <c r="BA1785">
        <v>14</v>
      </c>
      <c r="BB1785" t="s">
        <v>5362</v>
      </c>
      <c r="BG1785" t="e" cm="1">
        <f t="array" ref="BG1785">_xlfn.IFS(
  ISNUMBER(SEARCH("Ipad", Inventory[[#This Row],[Desc]])), "Apple")</f>
        <v>#N/A</v>
      </c>
    </row>
    <row r="1786" spans="1:59" x14ac:dyDescent="0.25">
      <c r="A1786">
        <v>126304</v>
      </c>
      <c r="B1786" t="s">
        <v>4697</v>
      </c>
      <c r="C1786" t="s">
        <v>114</v>
      </c>
      <c r="D1786">
        <v>0</v>
      </c>
      <c r="E1786">
        <v>0</v>
      </c>
      <c r="G1786" t="s">
        <v>4698</v>
      </c>
      <c r="H1786" s="21">
        <v>45568.44121582176</v>
      </c>
      <c r="I1786" t="s">
        <v>5350</v>
      </c>
      <c r="J1786" t="s">
        <v>51</v>
      </c>
      <c r="K1786" t="b">
        <v>0</v>
      </c>
      <c r="N1786" t="s">
        <v>52</v>
      </c>
      <c r="O1786">
        <v>4.3</v>
      </c>
      <c r="Q1786">
        <v>4.3</v>
      </c>
      <c r="R1786">
        <v>7</v>
      </c>
      <c r="S1786">
        <v>0</v>
      </c>
      <c r="T1786">
        <v>0</v>
      </c>
      <c r="X1786" t="s">
        <v>47</v>
      </c>
      <c r="Y1786">
        <v>63</v>
      </c>
      <c r="Z1786">
        <v>0</v>
      </c>
      <c r="AA1786">
        <v>50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102</v>
      </c>
      <c r="AV1786">
        <v>39</v>
      </c>
      <c r="AW1786">
        <v>17</v>
      </c>
      <c r="AX1786">
        <v>13</v>
      </c>
      <c r="AY1786">
        <v>6</v>
      </c>
      <c r="AZ1786">
        <v>5</v>
      </c>
      <c r="BA1786">
        <v>6</v>
      </c>
      <c r="BB1786" t="s">
        <v>5362</v>
      </c>
      <c r="BG1786" t="e" cm="1">
        <f t="array" ref="BG1786">_xlfn.IFS(
  ISNUMBER(SEARCH("Ipad", Inventory[[#This Row],[Desc]])), "Apple")</f>
        <v>#N/A</v>
      </c>
    </row>
    <row r="1787" spans="1:59" x14ac:dyDescent="0.25">
      <c r="A1787">
        <v>126305</v>
      </c>
      <c r="B1787" t="s">
        <v>4699</v>
      </c>
      <c r="C1787" t="s">
        <v>114</v>
      </c>
      <c r="D1787">
        <v>0</v>
      </c>
      <c r="E1787">
        <v>0</v>
      </c>
      <c r="G1787" t="s">
        <v>4700</v>
      </c>
      <c r="H1787" s="21">
        <v>45568.44121582176</v>
      </c>
      <c r="I1787" t="s">
        <v>5350</v>
      </c>
      <c r="J1787" t="s">
        <v>51</v>
      </c>
      <c r="K1787" t="b">
        <v>0</v>
      </c>
      <c r="N1787" t="s">
        <v>52</v>
      </c>
      <c r="O1787">
        <v>4.3</v>
      </c>
      <c r="Q1787">
        <v>4.3</v>
      </c>
      <c r="R1787">
        <v>7</v>
      </c>
      <c r="S1787">
        <v>0</v>
      </c>
      <c r="T1787">
        <v>0</v>
      </c>
      <c r="X1787" t="s">
        <v>47</v>
      </c>
      <c r="Y1787">
        <v>123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104</v>
      </c>
      <c r="AV1787">
        <v>33</v>
      </c>
      <c r="AW1787">
        <v>12</v>
      </c>
      <c r="AX1787">
        <v>17</v>
      </c>
      <c r="AY1787">
        <v>3</v>
      </c>
      <c r="AZ1787">
        <v>4</v>
      </c>
      <c r="BA1787">
        <v>7</v>
      </c>
      <c r="BB1787" t="s">
        <v>5362</v>
      </c>
      <c r="BG1787" t="e" cm="1">
        <f t="array" ref="BG1787">_xlfn.IFS(
  ISNUMBER(SEARCH("Ipad", Inventory[[#This Row],[Desc]])), "Apple")</f>
        <v>#N/A</v>
      </c>
    </row>
    <row r="1788" spans="1:59" x14ac:dyDescent="0.25">
      <c r="A1788">
        <v>126306</v>
      </c>
      <c r="B1788" t="s">
        <v>4701</v>
      </c>
      <c r="C1788" t="s">
        <v>114</v>
      </c>
      <c r="D1788">
        <v>0</v>
      </c>
      <c r="E1788">
        <v>0</v>
      </c>
      <c r="G1788" t="s">
        <v>4702</v>
      </c>
      <c r="H1788" s="21">
        <v>45568.44121582176</v>
      </c>
      <c r="I1788" t="s">
        <v>5350</v>
      </c>
      <c r="J1788" t="s">
        <v>51</v>
      </c>
      <c r="K1788" t="b">
        <v>0</v>
      </c>
      <c r="N1788" t="s">
        <v>52</v>
      </c>
      <c r="O1788">
        <v>4.3</v>
      </c>
      <c r="Q1788">
        <v>4.3</v>
      </c>
      <c r="R1788">
        <v>7</v>
      </c>
      <c r="S1788">
        <v>0</v>
      </c>
      <c r="T1788">
        <v>0</v>
      </c>
      <c r="X1788" t="s">
        <v>47</v>
      </c>
      <c r="Y1788">
        <v>87</v>
      </c>
      <c r="Z1788">
        <v>0</v>
      </c>
      <c r="AA1788">
        <v>50</v>
      </c>
      <c r="AB1788">
        <v>50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104</v>
      </c>
      <c r="AV1788">
        <v>22</v>
      </c>
      <c r="AW1788">
        <v>8</v>
      </c>
      <c r="AX1788">
        <v>13</v>
      </c>
      <c r="AY1788">
        <v>4</v>
      </c>
      <c r="AZ1788">
        <v>8</v>
      </c>
      <c r="BA1788">
        <v>6</v>
      </c>
      <c r="BB1788" t="s">
        <v>5362</v>
      </c>
      <c r="BG1788" t="e" cm="1">
        <f t="array" ref="BG1788">_xlfn.IFS(
  ISNUMBER(SEARCH("Ipad", Inventory[[#This Row],[Desc]])), "Apple")</f>
        <v>#N/A</v>
      </c>
    </row>
    <row r="1789" spans="1:59" x14ac:dyDescent="0.25">
      <c r="A1789">
        <v>126307</v>
      </c>
      <c r="B1789" t="s">
        <v>4703</v>
      </c>
      <c r="C1789" t="s">
        <v>114</v>
      </c>
      <c r="D1789">
        <v>0</v>
      </c>
      <c r="E1789">
        <v>0</v>
      </c>
      <c r="G1789" t="s">
        <v>4704</v>
      </c>
      <c r="H1789" s="21">
        <v>45568.44121582176</v>
      </c>
      <c r="I1789" t="s">
        <v>5350</v>
      </c>
      <c r="J1789" t="s">
        <v>51</v>
      </c>
      <c r="K1789" t="b">
        <v>0</v>
      </c>
      <c r="N1789" t="s">
        <v>52</v>
      </c>
      <c r="O1789">
        <v>4.3</v>
      </c>
      <c r="Q1789">
        <v>4.3</v>
      </c>
      <c r="R1789">
        <v>7</v>
      </c>
      <c r="S1789">
        <v>0</v>
      </c>
      <c r="T1789">
        <v>0</v>
      </c>
      <c r="X1789" t="s">
        <v>47</v>
      </c>
      <c r="Y1789">
        <v>24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104</v>
      </c>
      <c r="AV1789">
        <v>41</v>
      </c>
      <c r="AW1789">
        <v>27</v>
      </c>
      <c r="AX1789">
        <v>29</v>
      </c>
      <c r="AY1789">
        <v>9</v>
      </c>
      <c r="AZ1789">
        <v>6</v>
      </c>
      <c r="BA1789">
        <v>15</v>
      </c>
      <c r="BB1789" t="s">
        <v>5362</v>
      </c>
      <c r="BG1789" t="e" cm="1">
        <f t="array" ref="BG1789">_xlfn.IFS(
  ISNUMBER(SEARCH("Ipad", Inventory[[#This Row],[Desc]])), "Apple")</f>
        <v>#N/A</v>
      </c>
    </row>
    <row r="1790" spans="1:59" x14ac:dyDescent="0.25">
      <c r="A1790">
        <v>126308</v>
      </c>
      <c r="B1790" t="s">
        <v>4705</v>
      </c>
      <c r="C1790" t="s">
        <v>2987</v>
      </c>
      <c r="D1790">
        <v>0</v>
      </c>
      <c r="E1790">
        <v>0</v>
      </c>
      <c r="G1790" t="s">
        <v>4706</v>
      </c>
      <c r="H1790" s="21">
        <v>45573.400940474537</v>
      </c>
      <c r="I1790" t="s">
        <v>5350</v>
      </c>
      <c r="J1790" t="s">
        <v>51</v>
      </c>
      <c r="K1790" t="b">
        <v>0</v>
      </c>
      <c r="N1790" t="s">
        <v>52</v>
      </c>
      <c r="O1790">
        <v>3.81</v>
      </c>
      <c r="Q1790">
        <v>3.81</v>
      </c>
      <c r="R1790">
        <v>6.1332000000000004</v>
      </c>
      <c r="S1790">
        <v>0</v>
      </c>
      <c r="T1790">
        <v>0</v>
      </c>
      <c r="X1790" t="s">
        <v>47</v>
      </c>
      <c r="Y1790">
        <v>124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102</v>
      </c>
      <c r="AV1790">
        <v>25</v>
      </c>
      <c r="AW1790">
        <v>31</v>
      </c>
      <c r="AX1790">
        <v>25</v>
      </c>
      <c r="AY1790">
        <v>16</v>
      </c>
      <c r="AZ1790">
        <v>7</v>
      </c>
      <c r="BA1790">
        <v>11</v>
      </c>
      <c r="BB1790" t="s">
        <v>5362</v>
      </c>
      <c r="BG1790" t="e" cm="1">
        <f t="array" ref="BG1790">_xlfn.IFS(
  ISNUMBER(SEARCH("Ipad", Inventory[[#This Row],[Desc]])), "Apple")</f>
        <v>#N/A</v>
      </c>
    </row>
    <row r="1791" spans="1:59" x14ac:dyDescent="0.25">
      <c r="A1791">
        <v>126309</v>
      </c>
      <c r="B1791" t="s">
        <v>4707</v>
      </c>
      <c r="C1791" t="s">
        <v>2987</v>
      </c>
      <c r="D1791">
        <v>0</v>
      </c>
      <c r="E1791">
        <v>0</v>
      </c>
      <c r="G1791" t="s">
        <v>4708</v>
      </c>
      <c r="H1791" s="21">
        <v>45573.400940474537</v>
      </c>
      <c r="I1791" t="s">
        <v>5350</v>
      </c>
      <c r="J1791" t="s">
        <v>51</v>
      </c>
      <c r="K1791" t="b">
        <v>0</v>
      </c>
      <c r="N1791" t="s">
        <v>52</v>
      </c>
      <c r="O1791">
        <v>3.81</v>
      </c>
      <c r="Q1791">
        <v>3.81</v>
      </c>
      <c r="R1791">
        <v>5.9089999999999998</v>
      </c>
      <c r="S1791">
        <v>0</v>
      </c>
      <c r="T1791">
        <v>0</v>
      </c>
      <c r="X1791" t="s">
        <v>47</v>
      </c>
      <c r="Y1791">
        <v>141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99</v>
      </c>
      <c r="AV1791">
        <v>20</v>
      </c>
      <c r="AW1791">
        <v>17</v>
      </c>
      <c r="AX1791">
        <v>16</v>
      </c>
      <c r="AY1791">
        <v>7</v>
      </c>
      <c r="AZ1791">
        <v>0</v>
      </c>
      <c r="BA1791">
        <v>0</v>
      </c>
      <c r="BB1791" t="s">
        <v>5362</v>
      </c>
      <c r="BG1791" t="e" cm="1">
        <f t="array" ref="BG1791">_xlfn.IFS(
  ISNUMBER(SEARCH("Ipad", Inventory[[#This Row],[Desc]])), "Apple")</f>
        <v>#N/A</v>
      </c>
    </row>
    <row r="1792" spans="1:59" x14ac:dyDescent="0.25">
      <c r="A1792">
        <v>126310</v>
      </c>
      <c r="B1792" t="s">
        <v>4709</v>
      </c>
      <c r="C1792" t="s">
        <v>2987</v>
      </c>
      <c r="D1792">
        <v>0</v>
      </c>
      <c r="E1792">
        <v>0</v>
      </c>
      <c r="G1792" t="s">
        <v>4710</v>
      </c>
      <c r="H1792" s="21">
        <v>45573.400940474537</v>
      </c>
      <c r="I1792" t="s">
        <v>5350</v>
      </c>
      <c r="J1792" t="s">
        <v>51</v>
      </c>
      <c r="K1792" t="b">
        <v>0</v>
      </c>
      <c r="N1792" t="s">
        <v>52</v>
      </c>
      <c r="O1792">
        <v>3.81</v>
      </c>
      <c r="Q1792">
        <v>3.81</v>
      </c>
      <c r="R1792">
        <v>5.9089999999999998</v>
      </c>
      <c r="S1792">
        <v>0</v>
      </c>
      <c r="T1792">
        <v>0</v>
      </c>
      <c r="X1792" t="s">
        <v>47</v>
      </c>
      <c r="Y1792">
        <v>139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98</v>
      </c>
      <c r="AV1792">
        <v>19</v>
      </c>
      <c r="AW1792">
        <v>14</v>
      </c>
      <c r="AX1792">
        <v>11</v>
      </c>
      <c r="AY1792">
        <v>6</v>
      </c>
      <c r="AZ1792">
        <v>3</v>
      </c>
      <c r="BA1792">
        <v>10</v>
      </c>
      <c r="BB1792" t="s">
        <v>5362</v>
      </c>
      <c r="BG1792" t="e" cm="1">
        <f t="array" ref="BG1792">_xlfn.IFS(
  ISNUMBER(SEARCH("Ipad", Inventory[[#This Row],[Desc]])), "Apple")</f>
        <v>#N/A</v>
      </c>
    </row>
    <row r="1793" spans="1:59" x14ac:dyDescent="0.25">
      <c r="A1793">
        <v>126311</v>
      </c>
      <c r="B1793" t="s">
        <v>4711</v>
      </c>
      <c r="C1793" t="s">
        <v>2987</v>
      </c>
      <c r="D1793">
        <v>0</v>
      </c>
      <c r="E1793">
        <v>0</v>
      </c>
      <c r="G1793" t="s">
        <v>4712</v>
      </c>
      <c r="H1793" s="21">
        <v>45573.400940474537</v>
      </c>
      <c r="I1793" t="s">
        <v>5350</v>
      </c>
      <c r="J1793" t="s">
        <v>51</v>
      </c>
      <c r="K1793" t="b">
        <v>0</v>
      </c>
      <c r="N1793" t="s">
        <v>52</v>
      </c>
      <c r="O1793">
        <v>3.81</v>
      </c>
      <c r="Q1793">
        <v>3.81</v>
      </c>
      <c r="R1793">
        <v>5.9089999999999998</v>
      </c>
      <c r="S1793">
        <v>0</v>
      </c>
      <c r="T1793">
        <v>0</v>
      </c>
      <c r="X1793" t="s">
        <v>47</v>
      </c>
      <c r="Y1793">
        <v>35</v>
      </c>
      <c r="Z1793">
        <v>0</v>
      </c>
      <c r="AA1793">
        <v>117</v>
      </c>
      <c r="AB1793">
        <v>117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111</v>
      </c>
      <c r="AV1793">
        <v>54</v>
      </c>
      <c r="AW1793">
        <v>45</v>
      </c>
      <c r="AX1793">
        <v>35</v>
      </c>
      <c r="AY1793">
        <v>25</v>
      </c>
      <c r="AZ1793">
        <v>19</v>
      </c>
      <c r="BA1793">
        <v>27</v>
      </c>
      <c r="BB1793" t="s">
        <v>5362</v>
      </c>
      <c r="BG1793" t="e" cm="1">
        <f t="array" ref="BG1793">_xlfn.IFS(
  ISNUMBER(SEARCH("Ipad", Inventory[[#This Row],[Desc]])), "Apple")</f>
        <v>#N/A</v>
      </c>
    </row>
    <row r="1794" spans="1:59" x14ac:dyDescent="0.25">
      <c r="A1794">
        <v>126312</v>
      </c>
      <c r="B1794" t="s">
        <v>4713</v>
      </c>
      <c r="C1794" t="s">
        <v>2987</v>
      </c>
      <c r="D1794">
        <v>0</v>
      </c>
      <c r="E1794">
        <v>0</v>
      </c>
      <c r="G1794" t="s">
        <v>4714</v>
      </c>
      <c r="H1794" s="21">
        <v>45573.400940474537</v>
      </c>
      <c r="I1794" t="s">
        <v>5350</v>
      </c>
      <c r="J1794" t="s">
        <v>51</v>
      </c>
      <c r="K1794" t="b">
        <v>0</v>
      </c>
      <c r="N1794" t="s">
        <v>52</v>
      </c>
      <c r="O1794">
        <v>3.81</v>
      </c>
      <c r="Q1794">
        <v>3.81</v>
      </c>
      <c r="R1794">
        <v>5.9089999999999998</v>
      </c>
      <c r="S1794">
        <v>0</v>
      </c>
      <c r="T1794">
        <v>0</v>
      </c>
      <c r="X1794" t="s">
        <v>47</v>
      </c>
      <c r="Y1794">
        <v>65</v>
      </c>
      <c r="Z1794">
        <v>0</v>
      </c>
      <c r="AA1794">
        <v>114</v>
      </c>
      <c r="AB1794">
        <v>114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108</v>
      </c>
      <c r="AV1794">
        <v>46</v>
      </c>
      <c r="AW1794">
        <v>24</v>
      </c>
      <c r="AX1794">
        <v>24</v>
      </c>
      <c r="AY1794">
        <v>11</v>
      </c>
      <c r="AZ1794">
        <v>16</v>
      </c>
      <c r="BA1794">
        <v>5</v>
      </c>
      <c r="BB1794" t="s">
        <v>5362</v>
      </c>
      <c r="BG1794" t="e" cm="1">
        <f t="array" ref="BG1794">_xlfn.IFS(
  ISNUMBER(SEARCH("Ipad", Inventory[[#This Row],[Desc]])), "Apple")</f>
        <v>#N/A</v>
      </c>
    </row>
    <row r="1795" spans="1:59" x14ac:dyDescent="0.25">
      <c r="A1795">
        <v>126313</v>
      </c>
      <c r="B1795" t="s">
        <v>4715</v>
      </c>
      <c r="C1795" t="s">
        <v>2987</v>
      </c>
      <c r="D1795">
        <v>0</v>
      </c>
      <c r="E1795">
        <v>0</v>
      </c>
      <c r="G1795" t="s">
        <v>4716</v>
      </c>
      <c r="H1795" s="21">
        <v>45573.400940474537</v>
      </c>
      <c r="I1795" t="s">
        <v>5350</v>
      </c>
      <c r="J1795" t="s">
        <v>51</v>
      </c>
      <c r="K1795" t="b">
        <v>0</v>
      </c>
      <c r="N1795" t="s">
        <v>52</v>
      </c>
      <c r="O1795">
        <v>3.81</v>
      </c>
      <c r="Q1795">
        <v>3.81</v>
      </c>
      <c r="R1795">
        <v>5.9089999999999998</v>
      </c>
      <c r="S1795">
        <v>0</v>
      </c>
      <c r="T1795">
        <v>0</v>
      </c>
      <c r="X1795" t="s">
        <v>47</v>
      </c>
      <c r="Y1795">
        <v>101</v>
      </c>
      <c r="Z1795">
        <v>0</v>
      </c>
      <c r="AA1795">
        <v>80</v>
      </c>
      <c r="AB1795">
        <v>80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105</v>
      </c>
      <c r="AV1795">
        <v>25</v>
      </c>
      <c r="AW1795">
        <v>29</v>
      </c>
      <c r="AX1795">
        <v>14</v>
      </c>
      <c r="AY1795">
        <v>11</v>
      </c>
      <c r="AZ1795">
        <v>7</v>
      </c>
      <c r="BA1795">
        <v>13</v>
      </c>
      <c r="BB1795" t="s">
        <v>5362</v>
      </c>
      <c r="BG1795" t="e" cm="1">
        <f t="array" ref="BG1795">_xlfn.IFS(
  ISNUMBER(SEARCH("Ipad", Inventory[[#This Row],[Desc]])), "Apple")</f>
        <v>#N/A</v>
      </c>
    </row>
    <row r="1796" spans="1:59" x14ac:dyDescent="0.25">
      <c r="A1796">
        <v>126314</v>
      </c>
      <c r="B1796" t="s">
        <v>4717</v>
      </c>
      <c r="C1796" t="s">
        <v>2987</v>
      </c>
      <c r="D1796">
        <v>0</v>
      </c>
      <c r="E1796">
        <v>0</v>
      </c>
      <c r="G1796" t="s">
        <v>4718</v>
      </c>
      <c r="H1796" s="21">
        <v>45573.400940474537</v>
      </c>
      <c r="I1796" t="s">
        <v>5350</v>
      </c>
      <c r="J1796" t="s">
        <v>51</v>
      </c>
      <c r="K1796" t="b">
        <v>0</v>
      </c>
      <c r="N1796" t="s">
        <v>52</v>
      </c>
      <c r="O1796">
        <v>3.81</v>
      </c>
      <c r="Q1796">
        <v>3.81</v>
      </c>
      <c r="R1796">
        <v>5.9089999999999998</v>
      </c>
      <c r="S1796">
        <v>0</v>
      </c>
      <c r="T1796">
        <v>0</v>
      </c>
      <c r="X1796" t="s">
        <v>47</v>
      </c>
      <c r="Y1796">
        <v>90</v>
      </c>
      <c r="Z1796">
        <v>0</v>
      </c>
      <c r="AA1796">
        <v>50</v>
      </c>
      <c r="AB1796">
        <v>50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101</v>
      </c>
      <c r="AV1796">
        <v>10</v>
      </c>
      <c r="AW1796">
        <v>12</v>
      </c>
      <c r="AX1796">
        <v>21</v>
      </c>
      <c r="AY1796">
        <v>11</v>
      </c>
      <c r="AZ1796">
        <v>5</v>
      </c>
      <c r="BA1796">
        <v>0</v>
      </c>
      <c r="BB1796" t="s">
        <v>5362</v>
      </c>
      <c r="BG1796" t="e" cm="1">
        <f t="array" ref="BG1796">_xlfn.IFS(
  ISNUMBER(SEARCH("Ipad", Inventory[[#This Row],[Desc]])), "Apple")</f>
        <v>#N/A</v>
      </c>
    </row>
    <row r="1797" spans="1:59" x14ac:dyDescent="0.25">
      <c r="A1797">
        <v>126315</v>
      </c>
      <c r="B1797" t="s">
        <v>4719</v>
      </c>
      <c r="C1797" t="s">
        <v>2987</v>
      </c>
      <c r="D1797">
        <v>0</v>
      </c>
      <c r="E1797">
        <v>0</v>
      </c>
      <c r="G1797" t="s">
        <v>4720</v>
      </c>
      <c r="H1797" s="21">
        <v>45573.400940474537</v>
      </c>
      <c r="I1797" t="s">
        <v>5350</v>
      </c>
      <c r="J1797" t="s">
        <v>51</v>
      </c>
      <c r="K1797" t="b">
        <v>0</v>
      </c>
      <c r="N1797" t="s">
        <v>52</v>
      </c>
      <c r="O1797">
        <v>3.81</v>
      </c>
      <c r="Q1797">
        <v>3.81</v>
      </c>
      <c r="R1797">
        <v>5.9089999999999998</v>
      </c>
      <c r="S1797">
        <v>0</v>
      </c>
      <c r="T1797">
        <v>0</v>
      </c>
      <c r="X1797" t="s">
        <v>47</v>
      </c>
      <c r="Y1797">
        <v>111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94</v>
      </c>
      <c r="AV1797">
        <v>9</v>
      </c>
      <c r="AW1797">
        <v>10</v>
      </c>
      <c r="AX1797">
        <v>12</v>
      </c>
      <c r="AY1797">
        <v>5</v>
      </c>
      <c r="AZ1797">
        <v>1</v>
      </c>
      <c r="BA1797">
        <v>2</v>
      </c>
      <c r="BB1797" t="s">
        <v>5362</v>
      </c>
      <c r="BG1797" t="e" cm="1">
        <f t="array" ref="BG1797">_xlfn.IFS(
  ISNUMBER(SEARCH("Ipad", Inventory[[#This Row],[Desc]])), "Apple")</f>
        <v>#N/A</v>
      </c>
    </row>
    <row r="1798" spans="1:59" x14ac:dyDescent="0.25">
      <c r="A1798">
        <v>126316</v>
      </c>
      <c r="B1798" t="s">
        <v>4721</v>
      </c>
      <c r="C1798" t="s">
        <v>2987</v>
      </c>
      <c r="D1798">
        <v>0</v>
      </c>
      <c r="E1798">
        <v>0</v>
      </c>
      <c r="G1798" t="s">
        <v>4722</v>
      </c>
      <c r="H1798" s="21">
        <v>45573.400940474537</v>
      </c>
      <c r="I1798" t="s">
        <v>5350</v>
      </c>
      <c r="J1798" t="s">
        <v>51</v>
      </c>
      <c r="K1798" t="b">
        <v>0</v>
      </c>
      <c r="N1798" t="s">
        <v>52</v>
      </c>
      <c r="O1798">
        <v>3.81</v>
      </c>
      <c r="Q1798">
        <v>3.81</v>
      </c>
      <c r="R1798">
        <v>5.9089999999999998</v>
      </c>
      <c r="S1798">
        <v>0</v>
      </c>
      <c r="T1798">
        <v>0</v>
      </c>
      <c r="X1798" t="s">
        <v>47</v>
      </c>
      <c r="Y1798">
        <v>115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94</v>
      </c>
      <c r="AV1798">
        <v>9</v>
      </c>
      <c r="AW1798">
        <v>15</v>
      </c>
      <c r="AX1798">
        <v>7</v>
      </c>
      <c r="AY1798">
        <v>3</v>
      </c>
      <c r="AZ1798">
        <v>1</v>
      </c>
      <c r="BA1798">
        <v>4</v>
      </c>
      <c r="BB1798" t="s">
        <v>5362</v>
      </c>
      <c r="BG1798" t="e" cm="1">
        <f t="array" ref="BG1798">_xlfn.IFS(
  ISNUMBER(SEARCH("Ipad", Inventory[[#This Row],[Desc]])), "Apple")</f>
        <v>#N/A</v>
      </c>
    </row>
    <row r="1799" spans="1:59" x14ac:dyDescent="0.25">
      <c r="A1799">
        <v>126317</v>
      </c>
      <c r="B1799" t="s">
        <v>4723</v>
      </c>
      <c r="C1799" t="s">
        <v>2987</v>
      </c>
      <c r="D1799">
        <v>0</v>
      </c>
      <c r="E1799">
        <v>0</v>
      </c>
      <c r="G1799" t="s">
        <v>4724</v>
      </c>
      <c r="H1799" s="21">
        <v>45573.400940474537</v>
      </c>
      <c r="I1799" t="s">
        <v>5350</v>
      </c>
      <c r="J1799" t="s">
        <v>51</v>
      </c>
      <c r="K1799" t="b">
        <v>0</v>
      </c>
      <c r="N1799" t="s">
        <v>52</v>
      </c>
      <c r="O1799">
        <v>3.81</v>
      </c>
      <c r="Q1799">
        <v>3.81</v>
      </c>
      <c r="R1799">
        <v>5.9089999999999998</v>
      </c>
      <c r="S1799">
        <v>0</v>
      </c>
      <c r="T1799">
        <v>0</v>
      </c>
      <c r="X1799" t="s">
        <v>47</v>
      </c>
      <c r="Y1799">
        <v>7</v>
      </c>
      <c r="Z1799">
        <v>0</v>
      </c>
      <c r="AA1799">
        <v>198</v>
      </c>
      <c r="AB1799">
        <v>198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108</v>
      </c>
      <c r="AV1799">
        <v>72</v>
      </c>
      <c r="AW1799">
        <v>60</v>
      </c>
      <c r="AX1799">
        <v>54</v>
      </c>
      <c r="AY1799">
        <v>46</v>
      </c>
      <c r="AZ1799">
        <v>2</v>
      </c>
      <c r="BA1799">
        <v>9</v>
      </c>
      <c r="BB1799" t="s">
        <v>5362</v>
      </c>
      <c r="BG1799" t="e" cm="1">
        <f t="array" ref="BG1799">_xlfn.IFS(
  ISNUMBER(SEARCH("Ipad", Inventory[[#This Row],[Desc]])), "Apple")</f>
        <v>#N/A</v>
      </c>
    </row>
    <row r="1800" spans="1:59" x14ac:dyDescent="0.25">
      <c r="A1800">
        <v>126318</v>
      </c>
      <c r="B1800" t="s">
        <v>4725</v>
      </c>
      <c r="C1800" t="s">
        <v>2987</v>
      </c>
      <c r="D1800">
        <v>0</v>
      </c>
      <c r="E1800">
        <v>0</v>
      </c>
      <c r="G1800" t="s">
        <v>4726</v>
      </c>
      <c r="H1800" s="21">
        <v>45573.400940474537</v>
      </c>
      <c r="I1800" t="s">
        <v>5350</v>
      </c>
      <c r="J1800" t="s">
        <v>51</v>
      </c>
      <c r="K1800" t="b">
        <v>0</v>
      </c>
      <c r="N1800" t="s">
        <v>52</v>
      </c>
      <c r="O1800">
        <v>3.81</v>
      </c>
      <c r="Q1800">
        <v>3.81</v>
      </c>
      <c r="R1800">
        <v>5.9089999999999998</v>
      </c>
      <c r="S1800">
        <v>0</v>
      </c>
      <c r="T1800">
        <v>0</v>
      </c>
      <c r="X1800" t="s">
        <v>47</v>
      </c>
      <c r="Y1800">
        <v>-2</v>
      </c>
      <c r="Z1800">
        <v>0</v>
      </c>
      <c r="AA1800">
        <v>200</v>
      </c>
      <c r="AB1800">
        <v>200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104</v>
      </c>
      <c r="AV1800">
        <v>53</v>
      </c>
      <c r="AW1800">
        <v>51</v>
      </c>
      <c r="AX1800">
        <v>42</v>
      </c>
      <c r="AY1800">
        <v>25</v>
      </c>
      <c r="AZ1800">
        <v>18</v>
      </c>
      <c r="BA1800">
        <v>10</v>
      </c>
      <c r="BB1800" t="s">
        <v>5362</v>
      </c>
      <c r="BG1800" t="e" cm="1">
        <f t="array" ref="BG1800">_xlfn.IFS(
  ISNUMBER(SEARCH("Ipad", Inventory[[#This Row],[Desc]])), "Apple")</f>
        <v>#N/A</v>
      </c>
    </row>
    <row r="1801" spans="1:59" x14ac:dyDescent="0.25">
      <c r="A1801">
        <v>126319</v>
      </c>
      <c r="B1801" t="s">
        <v>4727</v>
      </c>
      <c r="C1801" t="s">
        <v>2987</v>
      </c>
      <c r="D1801">
        <v>0</v>
      </c>
      <c r="E1801">
        <v>0</v>
      </c>
      <c r="G1801" t="s">
        <v>4728</v>
      </c>
      <c r="H1801" s="21">
        <v>45573.400940474537</v>
      </c>
      <c r="I1801" t="s">
        <v>5350</v>
      </c>
      <c r="J1801" t="s">
        <v>51</v>
      </c>
      <c r="K1801" t="b">
        <v>0</v>
      </c>
      <c r="N1801" t="s">
        <v>52</v>
      </c>
      <c r="O1801">
        <v>3.81</v>
      </c>
      <c r="Q1801">
        <v>3.81</v>
      </c>
      <c r="R1801">
        <v>5.9089999999999998</v>
      </c>
      <c r="S1801">
        <v>0</v>
      </c>
      <c r="T1801">
        <v>0</v>
      </c>
      <c r="X1801" t="s">
        <v>47</v>
      </c>
      <c r="Y1801">
        <v>49</v>
      </c>
      <c r="Z1801">
        <v>0</v>
      </c>
      <c r="AA1801">
        <v>150</v>
      </c>
      <c r="AB1801">
        <v>150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100</v>
      </c>
      <c r="AV1801">
        <v>41</v>
      </c>
      <c r="AW1801">
        <v>44</v>
      </c>
      <c r="AX1801">
        <v>31</v>
      </c>
      <c r="AY1801">
        <v>20</v>
      </c>
      <c r="AZ1801">
        <v>9</v>
      </c>
      <c r="BA1801">
        <v>11</v>
      </c>
      <c r="BB1801" t="s">
        <v>5362</v>
      </c>
      <c r="BG1801" t="e" cm="1">
        <f t="array" ref="BG1801">_xlfn.IFS(
  ISNUMBER(SEARCH("Ipad", Inventory[[#This Row],[Desc]])), "Apple")</f>
        <v>#N/A</v>
      </c>
    </row>
    <row r="1802" spans="1:59" x14ac:dyDescent="0.25">
      <c r="A1802">
        <v>126320</v>
      </c>
      <c r="B1802" t="s">
        <v>4729</v>
      </c>
      <c r="C1802" t="s">
        <v>4730</v>
      </c>
      <c r="D1802">
        <v>0</v>
      </c>
      <c r="E1802">
        <v>0</v>
      </c>
      <c r="G1802" t="s">
        <v>4731</v>
      </c>
      <c r="H1802" s="21">
        <v>45574.700145289353</v>
      </c>
      <c r="I1802" t="s">
        <v>5350</v>
      </c>
      <c r="J1802" t="s">
        <v>51</v>
      </c>
      <c r="K1802" t="b">
        <v>0</v>
      </c>
      <c r="N1802" t="s">
        <v>52</v>
      </c>
      <c r="O1802">
        <v>3.03</v>
      </c>
      <c r="Q1802">
        <v>3.03</v>
      </c>
      <c r="R1802">
        <v>5</v>
      </c>
      <c r="S1802">
        <v>0</v>
      </c>
      <c r="T1802">
        <v>0</v>
      </c>
      <c r="X1802" t="s">
        <v>47</v>
      </c>
      <c r="Y1802">
        <v>94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43</v>
      </c>
      <c r="AV1802">
        <v>10</v>
      </c>
      <c r="AW1802">
        <v>9</v>
      </c>
      <c r="AX1802">
        <v>30</v>
      </c>
      <c r="AY1802">
        <v>4</v>
      </c>
      <c r="AZ1802">
        <v>9</v>
      </c>
      <c r="BA1802">
        <v>1</v>
      </c>
      <c r="BB1802" t="s">
        <v>5364</v>
      </c>
      <c r="BG1802" t="e" cm="1">
        <f t="array" ref="BG1802">_xlfn.IFS(
  ISNUMBER(SEARCH("Ipad", Inventory[[#This Row],[Desc]])), "Apple")</f>
        <v>#N/A</v>
      </c>
    </row>
    <row r="1803" spans="1:59" x14ac:dyDescent="0.25">
      <c r="A1803">
        <v>126321</v>
      </c>
      <c r="B1803" t="s">
        <v>4732</v>
      </c>
      <c r="C1803" t="s">
        <v>4730</v>
      </c>
      <c r="D1803">
        <v>0</v>
      </c>
      <c r="E1803">
        <v>0</v>
      </c>
      <c r="G1803" t="s">
        <v>4733</v>
      </c>
      <c r="H1803" s="21">
        <v>45574.700145289353</v>
      </c>
      <c r="I1803" t="s">
        <v>5350</v>
      </c>
      <c r="J1803" t="s">
        <v>51</v>
      </c>
      <c r="K1803" t="b">
        <v>0</v>
      </c>
      <c r="N1803" t="s">
        <v>52</v>
      </c>
      <c r="O1803">
        <v>3.03</v>
      </c>
      <c r="Q1803">
        <v>3.03</v>
      </c>
      <c r="R1803">
        <v>5</v>
      </c>
      <c r="S1803">
        <v>0</v>
      </c>
      <c r="T1803">
        <v>0</v>
      </c>
      <c r="X1803" t="s">
        <v>47</v>
      </c>
      <c r="Y1803">
        <v>56</v>
      </c>
      <c r="Z1803">
        <v>0</v>
      </c>
      <c r="AA1803">
        <v>50</v>
      </c>
      <c r="AB1803">
        <v>50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48</v>
      </c>
      <c r="AV1803">
        <v>11</v>
      </c>
      <c r="AW1803">
        <v>6</v>
      </c>
      <c r="AX1803">
        <v>18</v>
      </c>
      <c r="AY1803">
        <v>5</v>
      </c>
      <c r="AZ1803">
        <v>3</v>
      </c>
      <c r="BA1803">
        <v>3</v>
      </c>
      <c r="BB1803" t="s">
        <v>5364</v>
      </c>
      <c r="BG1803" t="e" cm="1">
        <f t="array" ref="BG1803">_xlfn.IFS(
  ISNUMBER(SEARCH("Ipad", Inventory[[#This Row],[Desc]])), "Apple")</f>
        <v>#N/A</v>
      </c>
    </row>
    <row r="1804" spans="1:59" x14ac:dyDescent="0.25">
      <c r="A1804">
        <v>126322</v>
      </c>
      <c r="B1804" t="s">
        <v>4734</v>
      </c>
      <c r="C1804" t="s">
        <v>4730</v>
      </c>
      <c r="D1804">
        <v>0</v>
      </c>
      <c r="E1804">
        <v>0</v>
      </c>
      <c r="G1804" t="s">
        <v>4735</v>
      </c>
      <c r="H1804" s="21">
        <v>45574.700145289353</v>
      </c>
      <c r="I1804" t="s">
        <v>5350</v>
      </c>
      <c r="J1804" t="s">
        <v>51</v>
      </c>
      <c r="K1804" t="b">
        <v>0</v>
      </c>
      <c r="N1804" t="s">
        <v>52</v>
      </c>
      <c r="O1804">
        <v>3.03</v>
      </c>
      <c r="Q1804">
        <v>3.03</v>
      </c>
      <c r="R1804">
        <v>5</v>
      </c>
      <c r="S1804">
        <v>0</v>
      </c>
      <c r="T1804">
        <v>0</v>
      </c>
      <c r="X1804" t="s">
        <v>47</v>
      </c>
      <c r="Y1804">
        <v>55</v>
      </c>
      <c r="Z1804">
        <v>0</v>
      </c>
      <c r="AA1804">
        <v>30</v>
      </c>
      <c r="AB1804">
        <v>30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35</v>
      </c>
      <c r="AV1804">
        <v>22</v>
      </c>
      <c r="AW1804">
        <v>13</v>
      </c>
      <c r="AX1804">
        <v>19</v>
      </c>
      <c r="AY1804">
        <v>0</v>
      </c>
      <c r="AZ1804">
        <v>4</v>
      </c>
      <c r="BA1804">
        <v>2</v>
      </c>
      <c r="BB1804" t="s">
        <v>5364</v>
      </c>
      <c r="BG1804" t="e" cm="1">
        <f t="array" ref="BG1804">_xlfn.IFS(
  ISNUMBER(SEARCH("Ipad", Inventory[[#This Row],[Desc]])), "Apple")</f>
        <v>#N/A</v>
      </c>
    </row>
    <row r="1805" spans="1:59" x14ac:dyDescent="0.25">
      <c r="A1805">
        <v>126323</v>
      </c>
      <c r="B1805" t="s">
        <v>4736</v>
      </c>
      <c r="C1805" t="s">
        <v>4730</v>
      </c>
      <c r="D1805">
        <v>0</v>
      </c>
      <c r="E1805">
        <v>0</v>
      </c>
      <c r="G1805" t="s">
        <v>4737</v>
      </c>
      <c r="H1805" s="21">
        <v>45574.700145451388</v>
      </c>
      <c r="I1805" t="s">
        <v>5350</v>
      </c>
      <c r="J1805" t="s">
        <v>51</v>
      </c>
      <c r="K1805" t="b">
        <v>0</v>
      </c>
      <c r="N1805" t="s">
        <v>52</v>
      </c>
      <c r="O1805">
        <v>3.03</v>
      </c>
      <c r="Q1805">
        <v>3.03</v>
      </c>
      <c r="R1805">
        <v>5</v>
      </c>
      <c r="S1805">
        <v>0</v>
      </c>
      <c r="T1805">
        <v>0</v>
      </c>
      <c r="X1805" t="s">
        <v>47</v>
      </c>
      <c r="Y1805">
        <v>4</v>
      </c>
      <c r="Z1805">
        <v>0</v>
      </c>
      <c r="AA1805">
        <v>60</v>
      </c>
      <c r="AB1805">
        <v>60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39</v>
      </c>
      <c r="AV1805">
        <v>18</v>
      </c>
      <c r="AW1805">
        <v>11</v>
      </c>
      <c r="AX1805">
        <v>21</v>
      </c>
      <c r="AY1805">
        <v>1</v>
      </c>
      <c r="AZ1805">
        <v>6</v>
      </c>
      <c r="BA1805">
        <v>0</v>
      </c>
      <c r="BB1805" t="s">
        <v>5364</v>
      </c>
      <c r="BG1805" t="e" cm="1">
        <f t="array" ref="BG1805">_xlfn.IFS(
  ISNUMBER(SEARCH("Ipad", Inventory[[#This Row],[Desc]])), "Apple")</f>
        <v>#N/A</v>
      </c>
    </row>
    <row r="1806" spans="1:59" x14ac:dyDescent="0.25">
      <c r="A1806">
        <v>126324</v>
      </c>
      <c r="B1806" t="s">
        <v>4738</v>
      </c>
      <c r="C1806" t="s">
        <v>4730</v>
      </c>
      <c r="D1806">
        <v>0</v>
      </c>
      <c r="E1806">
        <v>0</v>
      </c>
      <c r="G1806" t="s">
        <v>4739</v>
      </c>
      <c r="H1806" s="21">
        <v>45574.700145451388</v>
      </c>
      <c r="I1806" t="s">
        <v>5350</v>
      </c>
      <c r="J1806" t="s">
        <v>51</v>
      </c>
      <c r="K1806" t="b">
        <v>0</v>
      </c>
      <c r="N1806" t="s">
        <v>52</v>
      </c>
      <c r="O1806">
        <v>4.9800000000000004</v>
      </c>
      <c r="Q1806">
        <v>4.9800000000000004</v>
      </c>
      <c r="R1806">
        <v>6.8181000000000003</v>
      </c>
      <c r="S1806">
        <v>0</v>
      </c>
      <c r="T1806">
        <v>0</v>
      </c>
      <c r="X1806" t="s">
        <v>47</v>
      </c>
      <c r="Y1806">
        <v>43</v>
      </c>
      <c r="Z1806">
        <v>0</v>
      </c>
      <c r="AA1806">
        <v>30</v>
      </c>
      <c r="AB1806">
        <v>30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8</v>
      </c>
      <c r="AV1806">
        <v>8</v>
      </c>
      <c r="AW1806">
        <v>9</v>
      </c>
      <c r="AX1806">
        <v>13</v>
      </c>
      <c r="AY1806">
        <v>10</v>
      </c>
      <c r="AZ1806">
        <v>4</v>
      </c>
      <c r="BA1806">
        <v>5</v>
      </c>
      <c r="BB1806" t="s">
        <v>5484</v>
      </c>
      <c r="BG1806" t="e" cm="1">
        <f t="array" ref="BG1806">_xlfn.IFS(
  ISNUMBER(SEARCH("Ipad", Inventory[[#This Row],[Desc]])), "Apple")</f>
        <v>#N/A</v>
      </c>
    </row>
    <row r="1807" spans="1:59" x14ac:dyDescent="0.25">
      <c r="A1807">
        <v>126325</v>
      </c>
      <c r="B1807" t="s">
        <v>4740</v>
      </c>
      <c r="C1807" t="s">
        <v>4730</v>
      </c>
      <c r="D1807">
        <v>0</v>
      </c>
      <c r="E1807">
        <v>0</v>
      </c>
      <c r="G1807" t="s">
        <v>4741</v>
      </c>
      <c r="H1807" s="21">
        <v>45574.700145451388</v>
      </c>
      <c r="I1807" t="s">
        <v>5350</v>
      </c>
      <c r="J1807" t="s">
        <v>51</v>
      </c>
      <c r="K1807" t="b">
        <v>0</v>
      </c>
      <c r="N1807" t="s">
        <v>52</v>
      </c>
      <c r="O1807">
        <v>4.9800000000000004</v>
      </c>
      <c r="Q1807">
        <v>4.9800000000000004</v>
      </c>
      <c r="R1807">
        <v>6.8181000000000003</v>
      </c>
      <c r="S1807">
        <v>0</v>
      </c>
      <c r="T1807">
        <v>0</v>
      </c>
      <c r="X1807" t="s">
        <v>47</v>
      </c>
      <c r="Y1807">
        <v>50</v>
      </c>
      <c r="Z1807">
        <v>0</v>
      </c>
      <c r="AA1807">
        <v>30</v>
      </c>
      <c r="AB1807">
        <v>30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10</v>
      </c>
      <c r="AV1807">
        <v>7</v>
      </c>
      <c r="AW1807">
        <v>6</v>
      </c>
      <c r="AX1807">
        <v>15</v>
      </c>
      <c r="AY1807">
        <v>3</v>
      </c>
      <c r="AZ1807">
        <v>4</v>
      </c>
      <c r="BA1807">
        <v>5</v>
      </c>
      <c r="BB1807" t="s">
        <v>5484</v>
      </c>
      <c r="BG1807" t="e" cm="1">
        <f t="array" ref="BG1807">_xlfn.IFS(
  ISNUMBER(SEARCH("Ipad", Inventory[[#This Row],[Desc]])), "Apple")</f>
        <v>#N/A</v>
      </c>
    </row>
    <row r="1808" spans="1:59" x14ac:dyDescent="0.25">
      <c r="A1808">
        <v>126326</v>
      </c>
      <c r="B1808" t="s">
        <v>4742</v>
      </c>
      <c r="C1808" t="s">
        <v>4730</v>
      </c>
      <c r="D1808">
        <v>0</v>
      </c>
      <c r="E1808">
        <v>0</v>
      </c>
      <c r="G1808" t="s">
        <v>4743</v>
      </c>
      <c r="H1808" s="21">
        <v>45574.700145451388</v>
      </c>
      <c r="I1808" t="s">
        <v>5350</v>
      </c>
      <c r="J1808" t="s">
        <v>51</v>
      </c>
      <c r="K1808" t="b">
        <v>0</v>
      </c>
      <c r="N1808" t="s">
        <v>52</v>
      </c>
      <c r="O1808">
        <v>4.9800000000000004</v>
      </c>
      <c r="Q1808">
        <v>4.9800000000000004</v>
      </c>
      <c r="R1808">
        <v>6.8181000000000003</v>
      </c>
      <c r="S1808">
        <v>0</v>
      </c>
      <c r="T1808">
        <v>0</v>
      </c>
      <c r="X1808" t="s">
        <v>47</v>
      </c>
      <c r="Y1808">
        <v>68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10</v>
      </c>
      <c r="AV1808">
        <v>3</v>
      </c>
      <c r="AW1808">
        <v>2</v>
      </c>
      <c r="AX1808">
        <v>5</v>
      </c>
      <c r="AY1808">
        <v>5</v>
      </c>
      <c r="AZ1808">
        <v>4</v>
      </c>
      <c r="BA1808">
        <v>2</v>
      </c>
      <c r="BB1808" t="s">
        <v>5484</v>
      </c>
      <c r="BG1808" t="e" cm="1">
        <f t="array" ref="BG1808">_xlfn.IFS(
  ISNUMBER(SEARCH("Ipad", Inventory[[#This Row],[Desc]])), "Apple")</f>
        <v>#N/A</v>
      </c>
    </row>
    <row r="1809" spans="1:59" x14ac:dyDescent="0.25">
      <c r="A1809">
        <v>126327</v>
      </c>
      <c r="B1809" t="s">
        <v>4744</v>
      </c>
      <c r="C1809" t="s">
        <v>4730</v>
      </c>
      <c r="D1809">
        <v>0</v>
      </c>
      <c r="E1809">
        <v>0</v>
      </c>
      <c r="G1809" t="s">
        <v>4745</v>
      </c>
      <c r="H1809" s="21">
        <v>45574.700145451388</v>
      </c>
      <c r="I1809" t="s">
        <v>5350</v>
      </c>
      <c r="J1809" t="s">
        <v>51</v>
      </c>
      <c r="K1809" t="b">
        <v>0</v>
      </c>
      <c r="N1809" t="s">
        <v>52</v>
      </c>
      <c r="O1809">
        <v>4.9800000000000004</v>
      </c>
      <c r="Q1809">
        <v>4.9800000000000004</v>
      </c>
      <c r="R1809">
        <v>6.8181000000000003</v>
      </c>
      <c r="S1809">
        <v>0</v>
      </c>
      <c r="T1809">
        <v>0</v>
      </c>
      <c r="X1809" t="s">
        <v>47</v>
      </c>
      <c r="Y1809">
        <v>122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20</v>
      </c>
      <c r="AV1809">
        <v>13</v>
      </c>
      <c r="AW1809">
        <v>3</v>
      </c>
      <c r="AX1809">
        <v>12</v>
      </c>
      <c r="AY1809">
        <v>12</v>
      </c>
      <c r="AZ1809">
        <v>8</v>
      </c>
      <c r="BA1809">
        <v>9</v>
      </c>
      <c r="BB1809" t="s">
        <v>5484</v>
      </c>
      <c r="BG1809" t="e" cm="1">
        <f t="array" ref="BG1809">_xlfn.IFS(
  ISNUMBER(SEARCH("Ipad", Inventory[[#This Row],[Desc]])), "Apple")</f>
        <v>#N/A</v>
      </c>
    </row>
    <row r="1810" spans="1:59" x14ac:dyDescent="0.25">
      <c r="A1810">
        <v>126328</v>
      </c>
      <c r="B1810" t="s">
        <v>4746</v>
      </c>
      <c r="C1810" t="s">
        <v>4730</v>
      </c>
      <c r="D1810">
        <v>0</v>
      </c>
      <c r="E1810">
        <v>0</v>
      </c>
      <c r="G1810" t="s">
        <v>4747</v>
      </c>
      <c r="H1810" s="21">
        <v>45574.700145451388</v>
      </c>
      <c r="I1810" t="s">
        <v>5350</v>
      </c>
      <c r="J1810" t="s">
        <v>51</v>
      </c>
      <c r="K1810" t="b">
        <v>0</v>
      </c>
      <c r="N1810" t="s">
        <v>52</v>
      </c>
      <c r="O1810">
        <v>4.9800000000000004</v>
      </c>
      <c r="Q1810">
        <v>4.9800000000000004</v>
      </c>
      <c r="R1810">
        <v>6.8181000000000003</v>
      </c>
      <c r="S1810">
        <v>0</v>
      </c>
      <c r="T1810">
        <v>0</v>
      </c>
      <c r="X1810" t="s">
        <v>47</v>
      </c>
      <c r="Y1810">
        <v>107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25</v>
      </c>
      <c r="AV1810">
        <v>17</v>
      </c>
      <c r="AW1810">
        <v>11</v>
      </c>
      <c r="AX1810">
        <v>12</v>
      </c>
      <c r="AY1810">
        <v>13</v>
      </c>
      <c r="AZ1810">
        <v>3</v>
      </c>
      <c r="BA1810">
        <v>11</v>
      </c>
      <c r="BB1810" t="s">
        <v>5484</v>
      </c>
      <c r="BG1810" t="e" cm="1">
        <f t="array" ref="BG1810">_xlfn.IFS(
  ISNUMBER(SEARCH("Ipad", Inventory[[#This Row],[Desc]])), "Apple")</f>
        <v>#N/A</v>
      </c>
    </row>
    <row r="1811" spans="1:59" x14ac:dyDescent="0.25">
      <c r="A1811">
        <v>126329</v>
      </c>
      <c r="B1811" t="s">
        <v>4748</v>
      </c>
      <c r="C1811" t="s">
        <v>4730</v>
      </c>
      <c r="D1811">
        <v>0</v>
      </c>
      <c r="E1811">
        <v>0</v>
      </c>
      <c r="G1811" t="s">
        <v>4749</v>
      </c>
      <c r="H1811" s="21">
        <v>45574.700145451388</v>
      </c>
      <c r="I1811" t="s">
        <v>5350</v>
      </c>
      <c r="J1811" t="s">
        <v>51</v>
      </c>
      <c r="K1811" t="b">
        <v>0</v>
      </c>
      <c r="N1811" t="s">
        <v>52</v>
      </c>
      <c r="O1811">
        <v>4.9800000000000004</v>
      </c>
      <c r="Q1811">
        <v>4.9800000000000004</v>
      </c>
      <c r="R1811">
        <v>6.8181000000000003</v>
      </c>
      <c r="S1811">
        <v>0</v>
      </c>
      <c r="T1811">
        <v>0</v>
      </c>
      <c r="X1811" t="s">
        <v>47</v>
      </c>
      <c r="Y1811">
        <v>53</v>
      </c>
      <c r="Z1811">
        <v>0</v>
      </c>
      <c r="AA1811">
        <v>30</v>
      </c>
      <c r="AB1811">
        <v>30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6</v>
      </c>
      <c r="AV1811">
        <v>13</v>
      </c>
      <c r="AW1811">
        <v>8</v>
      </c>
      <c r="AX1811">
        <v>10</v>
      </c>
      <c r="AY1811">
        <v>3</v>
      </c>
      <c r="AZ1811">
        <v>2</v>
      </c>
      <c r="BA1811">
        <v>3</v>
      </c>
      <c r="BB1811" t="s">
        <v>5484</v>
      </c>
      <c r="BG1811" t="e" cm="1">
        <f t="array" ref="BG1811">_xlfn.IFS(
  ISNUMBER(SEARCH("Ipad", Inventory[[#This Row],[Desc]])), "Apple")</f>
        <v>#N/A</v>
      </c>
    </row>
    <row r="1812" spans="1:59" x14ac:dyDescent="0.25">
      <c r="A1812">
        <v>126330</v>
      </c>
      <c r="B1812" t="s">
        <v>4750</v>
      </c>
      <c r="C1812" t="s">
        <v>4730</v>
      </c>
      <c r="D1812">
        <v>0</v>
      </c>
      <c r="E1812">
        <v>0</v>
      </c>
      <c r="G1812" t="s">
        <v>4751</v>
      </c>
      <c r="H1812" s="21">
        <v>45574.700145451388</v>
      </c>
      <c r="I1812" t="s">
        <v>5350</v>
      </c>
      <c r="J1812" t="s">
        <v>51</v>
      </c>
      <c r="K1812" t="b">
        <v>0</v>
      </c>
      <c r="N1812" t="s">
        <v>52</v>
      </c>
      <c r="O1812">
        <v>4.9800000000000004</v>
      </c>
      <c r="Q1812">
        <v>4.9800000000000004</v>
      </c>
      <c r="R1812">
        <v>6.8181000000000003</v>
      </c>
      <c r="S1812">
        <v>0</v>
      </c>
      <c r="T1812">
        <v>0</v>
      </c>
      <c r="X1812" t="s">
        <v>47</v>
      </c>
      <c r="Y1812">
        <v>50</v>
      </c>
      <c r="Z1812">
        <v>0</v>
      </c>
      <c r="AA1812">
        <v>30</v>
      </c>
      <c r="AB1812">
        <v>30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7</v>
      </c>
      <c r="AV1812">
        <v>10</v>
      </c>
      <c r="AW1812">
        <v>8</v>
      </c>
      <c r="AX1812">
        <v>12</v>
      </c>
      <c r="AY1812">
        <v>6</v>
      </c>
      <c r="AZ1812">
        <v>3</v>
      </c>
      <c r="BA1812">
        <v>2</v>
      </c>
      <c r="BB1812" t="s">
        <v>5484</v>
      </c>
      <c r="BG1812" t="e" cm="1">
        <f t="array" ref="BG1812">_xlfn.IFS(
  ISNUMBER(SEARCH("Ipad", Inventory[[#This Row],[Desc]])), "Apple")</f>
        <v>#N/A</v>
      </c>
    </row>
    <row r="1813" spans="1:59" x14ac:dyDescent="0.25">
      <c r="A1813">
        <v>126331</v>
      </c>
      <c r="B1813" t="s">
        <v>4752</v>
      </c>
      <c r="C1813" t="s">
        <v>4730</v>
      </c>
      <c r="D1813">
        <v>0</v>
      </c>
      <c r="E1813">
        <v>0</v>
      </c>
      <c r="G1813" t="s">
        <v>4753</v>
      </c>
      <c r="H1813" s="21">
        <v>45574.700145451388</v>
      </c>
      <c r="I1813" t="s">
        <v>5350</v>
      </c>
      <c r="J1813" t="s">
        <v>51</v>
      </c>
      <c r="K1813" t="b">
        <v>0</v>
      </c>
      <c r="N1813" t="s">
        <v>52</v>
      </c>
      <c r="O1813">
        <v>4.9800000000000004</v>
      </c>
      <c r="Q1813">
        <v>4.9800000000000004</v>
      </c>
      <c r="R1813">
        <v>6.8181000000000003</v>
      </c>
      <c r="S1813">
        <v>0</v>
      </c>
      <c r="T1813">
        <v>0</v>
      </c>
      <c r="X1813" t="s">
        <v>47</v>
      </c>
      <c r="Y1813">
        <v>137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17</v>
      </c>
      <c r="AV1813">
        <v>9</v>
      </c>
      <c r="AW1813">
        <v>5</v>
      </c>
      <c r="AX1813">
        <v>10</v>
      </c>
      <c r="AY1813">
        <v>9</v>
      </c>
      <c r="AZ1813">
        <v>8</v>
      </c>
      <c r="BA1813">
        <v>4</v>
      </c>
      <c r="BB1813" t="s">
        <v>5484</v>
      </c>
      <c r="BG1813" t="e" cm="1">
        <f t="array" ref="BG1813">_xlfn.IFS(
  ISNUMBER(SEARCH("Ipad", Inventory[[#This Row],[Desc]])), "Apple")</f>
        <v>#N/A</v>
      </c>
    </row>
    <row r="1814" spans="1:59" x14ac:dyDescent="0.25">
      <c r="A1814">
        <v>126332</v>
      </c>
      <c r="B1814" t="s">
        <v>4754</v>
      </c>
      <c r="C1814" t="s">
        <v>4730</v>
      </c>
      <c r="D1814">
        <v>0</v>
      </c>
      <c r="E1814">
        <v>0</v>
      </c>
      <c r="G1814" t="s">
        <v>4755</v>
      </c>
      <c r="H1814" s="21">
        <v>45574.700145451388</v>
      </c>
      <c r="I1814" t="s">
        <v>5350</v>
      </c>
      <c r="J1814" t="s">
        <v>51</v>
      </c>
      <c r="K1814" t="b">
        <v>0</v>
      </c>
      <c r="N1814" t="s">
        <v>52</v>
      </c>
      <c r="O1814">
        <v>4.9800000000000004</v>
      </c>
      <c r="Q1814">
        <v>4.9800000000000004</v>
      </c>
      <c r="R1814">
        <v>6.8181000000000003</v>
      </c>
      <c r="S1814">
        <v>0</v>
      </c>
      <c r="T1814">
        <v>0</v>
      </c>
      <c r="X1814" t="s">
        <v>47</v>
      </c>
      <c r="Y1814">
        <v>133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16</v>
      </c>
      <c r="AV1814">
        <v>8</v>
      </c>
      <c r="AW1814">
        <v>8</v>
      </c>
      <c r="AX1814">
        <v>13</v>
      </c>
      <c r="AY1814">
        <v>11</v>
      </c>
      <c r="AZ1814">
        <v>9</v>
      </c>
      <c r="BA1814">
        <v>2</v>
      </c>
      <c r="BB1814" t="s">
        <v>5484</v>
      </c>
      <c r="BG1814" t="e" cm="1">
        <f t="array" ref="BG1814">_xlfn.IFS(
  ISNUMBER(SEARCH("Ipad", Inventory[[#This Row],[Desc]])), "Apple")</f>
        <v>#N/A</v>
      </c>
    </row>
    <row r="1815" spans="1:59" x14ac:dyDescent="0.25">
      <c r="A1815">
        <v>126333</v>
      </c>
      <c r="B1815" t="s">
        <v>4756</v>
      </c>
      <c r="C1815" t="s">
        <v>4730</v>
      </c>
      <c r="D1815">
        <v>0</v>
      </c>
      <c r="E1815">
        <v>0</v>
      </c>
      <c r="G1815" t="s">
        <v>4757</v>
      </c>
      <c r="H1815" s="21">
        <v>45574.700145451388</v>
      </c>
      <c r="I1815" t="s">
        <v>5350</v>
      </c>
      <c r="J1815" t="s">
        <v>51</v>
      </c>
      <c r="K1815" t="b">
        <v>0</v>
      </c>
      <c r="N1815" t="s">
        <v>52</v>
      </c>
      <c r="O1815">
        <v>10.119999999999999</v>
      </c>
      <c r="Q1815">
        <v>10.119999999999999</v>
      </c>
      <c r="R1815">
        <v>13.6363</v>
      </c>
      <c r="S1815">
        <v>0</v>
      </c>
      <c r="T1815">
        <v>0</v>
      </c>
      <c r="X1815" t="s">
        <v>47</v>
      </c>
      <c r="Y1815">
        <v>45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35</v>
      </c>
      <c r="AV1815">
        <v>2</v>
      </c>
      <c r="AW1815">
        <v>7</v>
      </c>
      <c r="AX1815">
        <v>5</v>
      </c>
      <c r="AY1815">
        <v>3</v>
      </c>
      <c r="AZ1815">
        <v>1</v>
      </c>
      <c r="BA1815">
        <v>2</v>
      </c>
      <c r="BB1815" t="s">
        <v>5362</v>
      </c>
      <c r="BG1815" t="e" cm="1">
        <f t="array" ref="BG1815">_xlfn.IFS(
  ISNUMBER(SEARCH("Ipad", Inventory[[#This Row],[Desc]])), "Apple")</f>
        <v>#N/A</v>
      </c>
    </row>
    <row r="1816" spans="1:59" x14ac:dyDescent="0.25">
      <c r="A1816">
        <v>126334</v>
      </c>
      <c r="B1816" t="s">
        <v>4758</v>
      </c>
      <c r="C1816" t="s">
        <v>4730</v>
      </c>
      <c r="D1816">
        <v>0</v>
      </c>
      <c r="E1816">
        <v>0</v>
      </c>
      <c r="G1816" t="s">
        <v>4759</v>
      </c>
      <c r="H1816" s="21">
        <v>45574.700145451388</v>
      </c>
      <c r="I1816" t="s">
        <v>5350</v>
      </c>
      <c r="J1816" t="s">
        <v>51</v>
      </c>
      <c r="K1816" t="b">
        <v>0</v>
      </c>
      <c r="N1816" t="s">
        <v>52</v>
      </c>
      <c r="O1816">
        <v>10.119999999999999</v>
      </c>
      <c r="Q1816">
        <v>10.119999999999999</v>
      </c>
      <c r="R1816">
        <v>13.6363</v>
      </c>
      <c r="S1816">
        <v>0</v>
      </c>
      <c r="T1816">
        <v>0</v>
      </c>
      <c r="X1816" t="s">
        <v>47</v>
      </c>
      <c r="Y1816">
        <v>29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38</v>
      </c>
      <c r="AV1816">
        <v>6</v>
      </c>
      <c r="AW1816">
        <v>6</v>
      </c>
      <c r="AX1816">
        <v>7</v>
      </c>
      <c r="AY1816">
        <v>4</v>
      </c>
      <c r="AZ1816">
        <v>7</v>
      </c>
      <c r="BA1816">
        <v>4</v>
      </c>
      <c r="BB1816" t="s">
        <v>5362</v>
      </c>
      <c r="BG1816" t="e" cm="1">
        <f t="array" ref="BG1816">_xlfn.IFS(
  ISNUMBER(SEARCH("Ipad", Inventory[[#This Row],[Desc]])), "Apple")</f>
        <v>#N/A</v>
      </c>
    </row>
    <row r="1817" spans="1:59" x14ac:dyDescent="0.25">
      <c r="A1817">
        <v>126335</v>
      </c>
      <c r="B1817" t="s">
        <v>4760</v>
      </c>
      <c r="C1817" t="s">
        <v>4730</v>
      </c>
      <c r="D1817">
        <v>0</v>
      </c>
      <c r="E1817">
        <v>0</v>
      </c>
      <c r="G1817" t="s">
        <v>4761</v>
      </c>
      <c r="H1817" s="21">
        <v>45574.700145451388</v>
      </c>
      <c r="I1817" t="s">
        <v>5350</v>
      </c>
      <c r="J1817" t="s">
        <v>51</v>
      </c>
      <c r="K1817" t="b">
        <v>0</v>
      </c>
      <c r="N1817" t="s">
        <v>52</v>
      </c>
      <c r="O1817">
        <v>10.119999999999999</v>
      </c>
      <c r="Q1817">
        <v>10.119999999999999</v>
      </c>
      <c r="R1817">
        <v>13.6363</v>
      </c>
      <c r="S1817">
        <v>0</v>
      </c>
      <c r="T1817">
        <v>0</v>
      </c>
      <c r="X1817" t="s">
        <v>47</v>
      </c>
      <c r="Y1817">
        <v>17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55</v>
      </c>
      <c r="AV1817">
        <v>7</v>
      </c>
      <c r="AW1817">
        <v>2</v>
      </c>
      <c r="AX1817">
        <v>8</v>
      </c>
      <c r="AY1817">
        <v>5</v>
      </c>
      <c r="AZ1817">
        <v>4</v>
      </c>
      <c r="BA1817">
        <v>2</v>
      </c>
      <c r="BB1817" t="s">
        <v>5362</v>
      </c>
      <c r="BG1817" t="e" cm="1">
        <f t="array" ref="BG1817">_xlfn.IFS(
  ISNUMBER(SEARCH("Ipad", Inventory[[#This Row],[Desc]])), "Apple")</f>
        <v>#N/A</v>
      </c>
    </row>
    <row r="1818" spans="1:59" x14ac:dyDescent="0.25">
      <c r="A1818">
        <v>126336</v>
      </c>
      <c r="B1818" t="s">
        <v>4762</v>
      </c>
      <c r="C1818" t="s">
        <v>4730</v>
      </c>
      <c r="D1818">
        <v>0</v>
      </c>
      <c r="E1818">
        <v>0</v>
      </c>
      <c r="G1818" t="s">
        <v>4763</v>
      </c>
      <c r="H1818" s="21">
        <v>45574.700145451388</v>
      </c>
      <c r="I1818" t="s">
        <v>5350</v>
      </c>
      <c r="J1818" t="s">
        <v>51</v>
      </c>
      <c r="K1818" t="b">
        <v>0</v>
      </c>
      <c r="N1818" t="s">
        <v>52</v>
      </c>
      <c r="O1818">
        <v>10.119999999999999</v>
      </c>
      <c r="Q1818">
        <v>10.119999999999999</v>
      </c>
      <c r="R1818">
        <v>13.6363</v>
      </c>
      <c r="S1818">
        <v>0</v>
      </c>
      <c r="T1818">
        <v>0</v>
      </c>
      <c r="X1818" t="s">
        <v>47</v>
      </c>
      <c r="Y1818">
        <v>47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48</v>
      </c>
      <c r="AV1818">
        <v>4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 t="s">
        <v>5362</v>
      </c>
      <c r="BG1818" t="e" cm="1">
        <f t="array" ref="BG1818">_xlfn.IFS(
  ISNUMBER(SEARCH("Ipad", Inventory[[#This Row],[Desc]])), "Apple")</f>
        <v>#N/A</v>
      </c>
    </row>
    <row r="1819" spans="1:59" x14ac:dyDescent="0.25">
      <c r="A1819">
        <v>126337</v>
      </c>
      <c r="B1819" t="s">
        <v>4764</v>
      </c>
      <c r="C1819" t="s">
        <v>4730</v>
      </c>
      <c r="D1819">
        <v>0</v>
      </c>
      <c r="E1819">
        <v>0</v>
      </c>
      <c r="G1819" t="s">
        <v>4765</v>
      </c>
      <c r="H1819" s="21">
        <v>45574.700145451388</v>
      </c>
      <c r="I1819" t="s">
        <v>5350</v>
      </c>
      <c r="J1819" t="s">
        <v>51</v>
      </c>
      <c r="K1819" t="b">
        <v>0</v>
      </c>
      <c r="N1819" t="s">
        <v>52</v>
      </c>
      <c r="O1819">
        <v>10.119999999999999</v>
      </c>
      <c r="Q1819">
        <v>10.119999999999999</v>
      </c>
      <c r="R1819">
        <v>13.6363</v>
      </c>
      <c r="S1819">
        <v>0</v>
      </c>
      <c r="T1819">
        <v>0</v>
      </c>
      <c r="X1819" t="s">
        <v>47</v>
      </c>
      <c r="Y1819">
        <v>32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34</v>
      </c>
      <c r="AV1819">
        <v>6</v>
      </c>
      <c r="AW1819">
        <v>4</v>
      </c>
      <c r="AX1819">
        <v>4</v>
      </c>
      <c r="AY1819">
        <v>6</v>
      </c>
      <c r="AZ1819">
        <v>5</v>
      </c>
      <c r="BA1819">
        <v>9</v>
      </c>
      <c r="BB1819" t="s">
        <v>5362</v>
      </c>
      <c r="BG1819" t="e" cm="1">
        <f t="array" ref="BG1819">_xlfn.IFS(
  ISNUMBER(SEARCH("Ipad", Inventory[[#This Row],[Desc]])), "Apple")</f>
        <v>#N/A</v>
      </c>
    </row>
    <row r="1820" spans="1:59" x14ac:dyDescent="0.25">
      <c r="A1820">
        <v>126338</v>
      </c>
      <c r="B1820" t="s">
        <v>4766</v>
      </c>
      <c r="C1820" t="s">
        <v>4730</v>
      </c>
      <c r="D1820">
        <v>0</v>
      </c>
      <c r="E1820">
        <v>0</v>
      </c>
      <c r="G1820" t="s">
        <v>4767</v>
      </c>
      <c r="H1820" s="21">
        <v>45574.700145451388</v>
      </c>
      <c r="I1820" t="s">
        <v>5350</v>
      </c>
      <c r="J1820" t="s">
        <v>51</v>
      </c>
      <c r="K1820" t="b">
        <v>0</v>
      </c>
      <c r="N1820" t="s">
        <v>52</v>
      </c>
      <c r="O1820">
        <v>10.119999999999999</v>
      </c>
      <c r="Q1820">
        <v>10.119999999999999</v>
      </c>
      <c r="R1820">
        <v>13.6363</v>
      </c>
      <c r="S1820">
        <v>0</v>
      </c>
      <c r="T1820">
        <v>0</v>
      </c>
      <c r="X1820" t="s">
        <v>47</v>
      </c>
      <c r="Y1820">
        <v>21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52</v>
      </c>
      <c r="AV1820">
        <v>4</v>
      </c>
      <c r="AW1820">
        <v>3</v>
      </c>
      <c r="AX1820">
        <v>9</v>
      </c>
      <c r="AY1820">
        <v>5</v>
      </c>
      <c r="AZ1820">
        <v>4</v>
      </c>
      <c r="BA1820">
        <v>2</v>
      </c>
      <c r="BB1820" t="s">
        <v>5362</v>
      </c>
      <c r="BG1820" t="e" cm="1">
        <f t="array" ref="BG1820">_xlfn.IFS(
  ISNUMBER(SEARCH("Ipad", Inventory[[#This Row],[Desc]])), "Apple")</f>
        <v>#N/A</v>
      </c>
    </row>
    <row r="1821" spans="1:59" x14ac:dyDescent="0.25">
      <c r="A1821">
        <v>126339</v>
      </c>
      <c r="B1821" t="s">
        <v>4768</v>
      </c>
      <c r="C1821" t="s">
        <v>58</v>
      </c>
      <c r="D1821">
        <v>0</v>
      </c>
      <c r="E1821">
        <v>0</v>
      </c>
      <c r="G1821" t="s">
        <v>4769</v>
      </c>
      <c r="H1821" s="21">
        <v>45574.733155902781</v>
      </c>
      <c r="I1821" t="s">
        <v>5350</v>
      </c>
      <c r="J1821" t="s">
        <v>51</v>
      </c>
      <c r="K1821" t="b">
        <v>0</v>
      </c>
      <c r="N1821" t="s">
        <v>52</v>
      </c>
      <c r="O1821">
        <v>3.3</v>
      </c>
      <c r="Q1821">
        <v>3.3</v>
      </c>
      <c r="R1821">
        <v>5.4545000000000003</v>
      </c>
      <c r="S1821">
        <v>0</v>
      </c>
      <c r="T1821">
        <v>0</v>
      </c>
      <c r="X1821" t="s">
        <v>47</v>
      </c>
      <c r="Y1821">
        <v>81</v>
      </c>
      <c r="Z1821">
        <v>0</v>
      </c>
      <c r="AA1821">
        <v>30</v>
      </c>
      <c r="AB1821">
        <v>30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26</v>
      </c>
      <c r="AV1821">
        <v>8</v>
      </c>
      <c r="AW1821">
        <v>11</v>
      </c>
      <c r="AX1821">
        <v>10</v>
      </c>
      <c r="AY1821">
        <v>6</v>
      </c>
      <c r="AZ1821">
        <v>6</v>
      </c>
      <c r="BA1821">
        <v>2</v>
      </c>
      <c r="BB1821" t="s">
        <v>5362</v>
      </c>
      <c r="BG1821" t="e" cm="1">
        <f t="array" ref="BG1821">_xlfn.IFS(
  ISNUMBER(SEARCH("Ipad", Inventory[[#This Row],[Desc]])), "Apple")</f>
        <v>#N/A</v>
      </c>
    </row>
    <row r="1822" spans="1:59" x14ac:dyDescent="0.25">
      <c r="A1822">
        <v>126340</v>
      </c>
      <c r="B1822" t="s">
        <v>4770</v>
      </c>
      <c r="C1822" t="s">
        <v>58</v>
      </c>
      <c r="D1822">
        <v>0</v>
      </c>
      <c r="E1822">
        <v>0</v>
      </c>
      <c r="G1822" t="s">
        <v>4771</v>
      </c>
      <c r="H1822" s="21">
        <v>45574.733155902781</v>
      </c>
      <c r="I1822" t="s">
        <v>5350</v>
      </c>
      <c r="J1822" t="s">
        <v>51</v>
      </c>
      <c r="K1822" t="b">
        <v>0</v>
      </c>
      <c r="N1822" t="s">
        <v>52</v>
      </c>
      <c r="O1822">
        <v>3.3</v>
      </c>
      <c r="Q1822">
        <v>3.3</v>
      </c>
      <c r="R1822">
        <v>5.4545000000000003</v>
      </c>
      <c r="S1822">
        <v>0</v>
      </c>
      <c r="T1822">
        <v>0</v>
      </c>
      <c r="X1822" t="s">
        <v>47</v>
      </c>
      <c r="Y1822">
        <v>222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27</v>
      </c>
      <c r="AV1822">
        <v>12</v>
      </c>
      <c r="AW1822">
        <v>12</v>
      </c>
      <c r="AX1822">
        <v>18</v>
      </c>
      <c r="AY1822">
        <v>3</v>
      </c>
      <c r="AZ1822">
        <v>4</v>
      </c>
      <c r="BA1822">
        <v>2</v>
      </c>
      <c r="BB1822" t="s">
        <v>5362</v>
      </c>
      <c r="BG1822" t="e" cm="1">
        <f t="array" ref="BG1822">_xlfn.IFS(
  ISNUMBER(SEARCH("Ipad", Inventory[[#This Row],[Desc]])), "Apple")</f>
        <v>#N/A</v>
      </c>
    </row>
    <row r="1823" spans="1:59" x14ac:dyDescent="0.25">
      <c r="A1823">
        <v>126341</v>
      </c>
      <c r="B1823" t="s">
        <v>4772</v>
      </c>
      <c r="C1823" t="s">
        <v>58</v>
      </c>
      <c r="D1823">
        <v>0</v>
      </c>
      <c r="E1823">
        <v>0</v>
      </c>
      <c r="G1823" t="s">
        <v>4773</v>
      </c>
      <c r="H1823" s="21">
        <v>45574.733155902781</v>
      </c>
      <c r="I1823" t="s">
        <v>5350</v>
      </c>
      <c r="J1823" t="s">
        <v>51</v>
      </c>
      <c r="K1823" t="b">
        <v>0</v>
      </c>
      <c r="N1823" t="s">
        <v>52</v>
      </c>
      <c r="O1823">
        <v>3.3</v>
      </c>
      <c r="Q1823">
        <v>3.3</v>
      </c>
      <c r="R1823">
        <v>5.4545000000000003</v>
      </c>
      <c r="S1823">
        <v>0</v>
      </c>
      <c r="T1823">
        <v>0</v>
      </c>
      <c r="X1823" t="s">
        <v>47</v>
      </c>
      <c r="Y1823">
        <v>78</v>
      </c>
      <c r="Z1823">
        <v>0</v>
      </c>
      <c r="AA1823">
        <v>30</v>
      </c>
      <c r="AB1823">
        <v>30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21</v>
      </c>
      <c r="AV1823">
        <v>9</v>
      </c>
      <c r="AW1823">
        <v>13</v>
      </c>
      <c r="AX1823">
        <v>12</v>
      </c>
      <c r="AY1823">
        <v>5</v>
      </c>
      <c r="AZ1823">
        <v>7</v>
      </c>
      <c r="BA1823">
        <v>5</v>
      </c>
      <c r="BB1823" t="s">
        <v>5362</v>
      </c>
      <c r="BG1823" t="e" cm="1">
        <f t="array" ref="BG1823">_xlfn.IFS(
  ISNUMBER(SEARCH("Ipad", Inventory[[#This Row],[Desc]])), "Apple")</f>
        <v>#N/A</v>
      </c>
    </row>
    <row r="1824" spans="1:59" x14ac:dyDescent="0.25">
      <c r="A1824">
        <v>126342</v>
      </c>
      <c r="B1824" t="s">
        <v>4774</v>
      </c>
      <c r="C1824" t="s">
        <v>58</v>
      </c>
      <c r="D1824">
        <v>0</v>
      </c>
      <c r="E1824">
        <v>0</v>
      </c>
      <c r="G1824" t="s">
        <v>4775</v>
      </c>
      <c r="H1824" s="21">
        <v>45574.733155902781</v>
      </c>
      <c r="I1824" t="s">
        <v>5350</v>
      </c>
      <c r="J1824" t="s">
        <v>51</v>
      </c>
      <c r="K1824" t="b">
        <v>0</v>
      </c>
      <c r="N1824" t="s">
        <v>52</v>
      </c>
      <c r="O1824">
        <v>3.3</v>
      </c>
      <c r="Q1824">
        <v>3.3</v>
      </c>
      <c r="R1824">
        <v>5.4545000000000003</v>
      </c>
      <c r="S1824">
        <v>0</v>
      </c>
      <c r="T1824">
        <v>0</v>
      </c>
      <c r="X1824" t="s">
        <v>47</v>
      </c>
      <c r="Y1824">
        <v>87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22</v>
      </c>
      <c r="AV1824">
        <v>5</v>
      </c>
      <c r="AW1824">
        <v>9</v>
      </c>
      <c r="AX1824">
        <v>8</v>
      </c>
      <c r="AY1824">
        <v>8</v>
      </c>
      <c r="AZ1824">
        <v>10</v>
      </c>
      <c r="BA1824">
        <v>1</v>
      </c>
      <c r="BB1824" t="s">
        <v>5362</v>
      </c>
      <c r="BG1824" t="e" cm="1">
        <f t="array" ref="BG1824">_xlfn.IFS(
  ISNUMBER(SEARCH("Ipad", Inventory[[#This Row],[Desc]])), "Apple")</f>
        <v>#N/A</v>
      </c>
    </row>
    <row r="1825" spans="1:59" x14ac:dyDescent="0.25">
      <c r="A1825">
        <v>126343</v>
      </c>
      <c r="B1825" t="s">
        <v>4776</v>
      </c>
      <c r="C1825" t="s">
        <v>58</v>
      </c>
      <c r="D1825">
        <v>0</v>
      </c>
      <c r="E1825">
        <v>0</v>
      </c>
      <c r="G1825" t="s">
        <v>4777</v>
      </c>
      <c r="H1825" s="21">
        <v>45574.733155902781</v>
      </c>
      <c r="I1825" t="s">
        <v>5350</v>
      </c>
      <c r="J1825" t="s">
        <v>51</v>
      </c>
      <c r="K1825" t="b">
        <v>0</v>
      </c>
      <c r="N1825" t="s">
        <v>52</v>
      </c>
      <c r="O1825">
        <v>3.3</v>
      </c>
      <c r="Q1825">
        <v>3.3</v>
      </c>
      <c r="R1825">
        <v>5.4545000000000003</v>
      </c>
      <c r="S1825">
        <v>0</v>
      </c>
      <c r="T1825">
        <v>0</v>
      </c>
      <c r="X1825" t="s">
        <v>47</v>
      </c>
      <c r="Y1825">
        <v>132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31</v>
      </c>
      <c r="AV1825">
        <v>5</v>
      </c>
      <c r="AW1825">
        <v>13</v>
      </c>
      <c r="AX1825">
        <v>8</v>
      </c>
      <c r="AY1825">
        <v>8</v>
      </c>
      <c r="AZ1825">
        <v>2</v>
      </c>
      <c r="BA1825">
        <v>1</v>
      </c>
      <c r="BB1825" t="s">
        <v>5362</v>
      </c>
      <c r="BG1825" t="e" cm="1">
        <f t="array" ref="BG1825">_xlfn.IFS(
  ISNUMBER(SEARCH("Ipad", Inventory[[#This Row],[Desc]])), "Apple")</f>
        <v>#N/A</v>
      </c>
    </row>
    <row r="1826" spans="1:59" x14ac:dyDescent="0.25">
      <c r="A1826">
        <v>126344</v>
      </c>
      <c r="B1826" t="s">
        <v>4778</v>
      </c>
      <c r="C1826" t="s">
        <v>58</v>
      </c>
      <c r="D1826">
        <v>0</v>
      </c>
      <c r="E1826">
        <v>0</v>
      </c>
      <c r="G1826" t="s">
        <v>4779</v>
      </c>
      <c r="H1826" s="21">
        <v>45574.733155902781</v>
      </c>
      <c r="I1826" t="s">
        <v>5350</v>
      </c>
      <c r="J1826" t="s">
        <v>51</v>
      </c>
      <c r="K1826" t="b">
        <v>0</v>
      </c>
      <c r="N1826" t="s">
        <v>52</v>
      </c>
      <c r="O1826">
        <v>3.3</v>
      </c>
      <c r="Q1826">
        <v>3.3</v>
      </c>
      <c r="R1826">
        <v>5.4545000000000003</v>
      </c>
      <c r="S1826">
        <v>0</v>
      </c>
      <c r="T1826">
        <v>0</v>
      </c>
      <c r="X1826" t="s">
        <v>47</v>
      </c>
      <c r="Y1826">
        <v>23</v>
      </c>
      <c r="Z1826">
        <v>0</v>
      </c>
      <c r="AA1826">
        <v>80</v>
      </c>
      <c r="AB1826">
        <v>80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26</v>
      </c>
      <c r="AV1826">
        <v>7</v>
      </c>
      <c r="AW1826">
        <v>12</v>
      </c>
      <c r="AX1826">
        <v>18</v>
      </c>
      <c r="AY1826">
        <v>8</v>
      </c>
      <c r="AZ1826">
        <v>5</v>
      </c>
      <c r="BA1826">
        <v>1</v>
      </c>
      <c r="BB1826" t="s">
        <v>5362</v>
      </c>
      <c r="BG1826" t="e" cm="1">
        <f t="array" ref="BG1826">_xlfn.IFS(
  ISNUMBER(SEARCH("Ipad", Inventory[[#This Row],[Desc]])), "Apple")</f>
        <v>#N/A</v>
      </c>
    </row>
    <row r="1827" spans="1:59" x14ac:dyDescent="0.25">
      <c r="A1827">
        <v>126345</v>
      </c>
      <c r="B1827" t="s">
        <v>4780</v>
      </c>
      <c r="C1827" t="s">
        <v>58</v>
      </c>
      <c r="D1827">
        <v>0</v>
      </c>
      <c r="E1827">
        <v>0</v>
      </c>
      <c r="G1827" t="s">
        <v>4781</v>
      </c>
      <c r="H1827" s="21">
        <v>45574.733155902781</v>
      </c>
      <c r="I1827" t="s">
        <v>5350</v>
      </c>
      <c r="J1827" t="s">
        <v>51</v>
      </c>
      <c r="K1827" t="b">
        <v>0</v>
      </c>
      <c r="N1827" t="s">
        <v>52</v>
      </c>
      <c r="O1827">
        <v>3.3</v>
      </c>
      <c r="Q1827">
        <v>3.3</v>
      </c>
      <c r="R1827">
        <v>5.4545000000000003</v>
      </c>
      <c r="S1827">
        <v>0</v>
      </c>
      <c r="T1827">
        <v>0</v>
      </c>
      <c r="X1827" t="s">
        <v>47</v>
      </c>
      <c r="Y1827">
        <v>77</v>
      </c>
      <c r="Z1827">
        <v>0</v>
      </c>
      <c r="AA1827">
        <v>50</v>
      </c>
      <c r="AB1827">
        <v>50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23</v>
      </c>
      <c r="AV1827">
        <v>10</v>
      </c>
      <c r="AW1827">
        <v>21</v>
      </c>
      <c r="AX1827">
        <v>31</v>
      </c>
      <c r="AY1827">
        <v>14</v>
      </c>
      <c r="AZ1827">
        <v>12</v>
      </c>
      <c r="BA1827">
        <v>13</v>
      </c>
      <c r="BB1827" t="s">
        <v>5362</v>
      </c>
      <c r="BG1827" t="e" cm="1">
        <f t="array" ref="BG1827">_xlfn.IFS(
  ISNUMBER(SEARCH("Ipad", Inventory[[#This Row],[Desc]])), "Apple")</f>
        <v>#N/A</v>
      </c>
    </row>
    <row r="1828" spans="1:59" x14ac:dyDescent="0.25">
      <c r="A1828">
        <v>126346</v>
      </c>
      <c r="B1828" t="s">
        <v>4782</v>
      </c>
      <c r="C1828" t="s">
        <v>58</v>
      </c>
      <c r="D1828">
        <v>0</v>
      </c>
      <c r="E1828">
        <v>0</v>
      </c>
      <c r="G1828" t="s">
        <v>4783</v>
      </c>
      <c r="H1828" s="21">
        <v>45574.733155902781</v>
      </c>
      <c r="I1828" t="s">
        <v>5350</v>
      </c>
      <c r="J1828" t="s">
        <v>51</v>
      </c>
      <c r="K1828" t="b">
        <v>0</v>
      </c>
      <c r="N1828" t="s">
        <v>52</v>
      </c>
      <c r="O1828">
        <v>3.3</v>
      </c>
      <c r="Q1828">
        <v>3.3</v>
      </c>
      <c r="R1828">
        <v>5.4545000000000003</v>
      </c>
      <c r="S1828">
        <v>0</v>
      </c>
      <c r="T1828">
        <v>0</v>
      </c>
      <c r="X1828" t="s">
        <v>47</v>
      </c>
      <c r="Y1828">
        <v>108</v>
      </c>
      <c r="Z1828">
        <v>1</v>
      </c>
      <c r="AA1828">
        <v>50</v>
      </c>
      <c r="AB1828">
        <v>50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49</v>
      </c>
      <c r="AV1828">
        <v>10</v>
      </c>
      <c r="AW1828">
        <v>22</v>
      </c>
      <c r="AX1828">
        <v>41</v>
      </c>
      <c r="AY1828">
        <v>16</v>
      </c>
      <c r="AZ1828">
        <v>27</v>
      </c>
      <c r="BA1828">
        <v>33</v>
      </c>
      <c r="BB1828" t="s">
        <v>5362</v>
      </c>
      <c r="BG1828" t="e" cm="1">
        <f t="array" ref="BG1828">_xlfn.IFS(
  ISNUMBER(SEARCH("Ipad", Inventory[[#This Row],[Desc]])), "Apple")</f>
        <v>#N/A</v>
      </c>
    </row>
    <row r="1829" spans="1:59" x14ac:dyDescent="0.25">
      <c r="A1829">
        <v>126347</v>
      </c>
      <c r="B1829" t="s">
        <v>4784</v>
      </c>
      <c r="C1829" t="s">
        <v>58</v>
      </c>
      <c r="D1829">
        <v>0</v>
      </c>
      <c r="E1829">
        <v>0</v>
      </c>
      <c r="G1829" t="s">
        <v>4785</v>
      </c>
      <c r="H1829" s="21">
        <v>45574.733155902781</v>
      </c>
      <c r="I1829" t="s">
        <v>5350</v>
      </c>
      <c r="J1829" t="s">
        <v>51</v>
      </c>
      <c r="K1829" t="b">
        <v>0</v>
      </c>
      <c r="N1829" t="s">
        <v>52</v>
      </c>
      <c r="O1829">
        <v>3.3</v>
      </c>
      <c r="Q1829">
        <v>3.3</v>
      </c>
      <c r="R1829">
        <v>5.4545000000000003</v>
      </c>
      <c r="S1829">
        <v>0</v>
      </c>
      <c r="T1829">
        <v>0</v>
      </c>
      <c r="X1829" t="s">
        <v>47</v>
      </c>
      <c r="Y1829">
        <v>24</v>
      </c>
      <c r="Z1829">
        <v>0</v>
      </c>
      <c r="AA1829">
        <v>50</v>
      </c>
      <c r="AB1829">
        <v>50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23</v>
      </c>
      <c r="AV1829">
        <v>6</v>
      </c>
      <c r="AW1829">
        <v>10</v>
      </c>
      <c r="AX1829">
        <v>13</v>
      </c>
      <c r="AY1829">
        <v>9</v>
      </c>
      <c r="AZ1829">
        <v>7</v>
      </c>
      <c r="BA1829">
        <v>8</v>
      </c>
      <c r="BB1829" t="s">
        <v>5362</v>
      </c>
      <c r="BG1829" t="e" cm="1">
        <f t="array" ref="BG1829">_xlfn.IFS(
  ISNUMBER(SEARCH("Ipad", Inventory[[#This Row],[Desc]])), "Apple")</f>
        <v>#N/A</v>
      </c>
    </row>
    <row r="1830" spans="1:59" x14ac:dyDescent="0.25">
      <c r="A1830">
        <v>126348</v>
      </c>
      <c r="B1830" t="s">
        <v>4786</v>
      </c>
      <c r="C1830" t="s">
        <v>58</v>
      </c>
      <c r="D1830">
        <v>0</v>
      </c>
      <c r="E1830">
        <v>0</v>
      </c>
      <c r="G1830" t="s">
        <v>4787</v>
      </c>
      <c r="H1830" s="21">
        <v>45574.733155902781</v>
      </c>
      <c r="I1830" t="s">
        <v>5350</v>
      </c>
      <c r="J1830" t="s">
        <v>51</v>
      </c>
      <c r="K1830" t="b">
        <v>0</v>
      </c>
      <c r="N1830" t="s">
        <v>52</v>
      </c>
      <c r="O1830">
        <v>3.3</v>
      </c>
      <c r="Q1830">
        <v>3.3</v>
      </c>
      <c r="R1830">
        <v>5.4545000000000003</v>
      </c>
      <c r="S1830">
        <v>0</v>
      </c>
      <c r="T1830">
        <v>0</v>
      </c>
      <c r="X1830" t="s">
        <v>47</v>
      </c>
      <c r="Y1830">
        <v>40</v>
      </c>
      <c r="Z1830">
        <v>0</v>
      </c>
      <c r="AA1830">
        <v>50</v>
      </c>
      <c r="AB1830">
        <v>50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24</v>
      </c>
      <c r="AV1830">
        <v>15</v>
      </c>
      <c r="AW1830">
        <v>13</v>
      </c>
      <c r="AX1830">
        <v>31</v>
      </c>
      <c r="AY1830">
        <v>7</v>
      </c>
      <c r="AZ1830">
        <v>12</v>
      </c>
      <c r="BA1830">
        <v>8</v>
      </c>
      <c r="BB1830" t="s">
        <v>5362</v>
      </c>
      <c r="BG1830" t="e" cm="1">
        <f t="array" ref="BG1830">_xlfn.IFS(
  ISNUMBER(SEARCH("Ipad", Inventory[[#This Row],[Desc]])), "Apple")</f>
        <v>#N/A</v>
      </c>
    </row>
    <row r="1831" spans="1:59" x14ac:dyDescent="0.25">
      <c r="A1831">
        <v>126349</v>
      </c>
      <c r="B1831" t="s">
        <v>4788</v>
      </c>
      <c r="C1831" t="s">
        <v>58</v>
      </c>
      <c r="D1831">
        <v>0</v>
      </c>
      <c r="E1831">
        <v>0</v>
      </c>
      <c r="G1831" t="s">
        <v>4789</v>
      </c>
      <c r="H1831" s="21">
        <v>45574.733155902781</v>
      </c>
      <c r="I1831" t="s">
        <v>5350</v>
      </c>
      <c r="J1831" t="s">
        <v>51</v>
      </c>
      <c r="K1831" t="b">
        <v>0</v>
      </c>
      <c r="N1831" t="s">
        <v>52</v>
      </c>
      <c r="O1831">
        <v>3.3</v>
      </c>
      <c r="Q1831">
        <v>3.3</v>
      </c>
      <c r="R1831">
        <v>5.4545000000000003</v>
      </c>
      <c r="S1831">
        <v>0</v>
      </c>
      <c r="T1831">
        <v>0</v>
      </c>
      <c r="X1831" t="s">
        <v>47</v>
      </c>
      <c r="Y1831">
        <v>83</v>
      </c>
      <c r="Z1831">
        <v>0</v>
      </c>
      <c r="AA1831">
        <v>20</v>
      </c>
      <c r="AB1831">
        <v>20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36</v>
      </c>
      <c r="AV1831">
        <v>6</v>
      </c>
      <c r="AW1831">
        <v>4</v>
      </c>
      <c r="AX1831">
        <v>9</v>
      </c>
      <c r="AY1831">
        <v>5</v>
      </c>
      <c r="AZ1831">
        <v>3</v>
      </c>
      <c r="BA1831">
        <v>5</v>
      </c>
      <c r="BB1831" t="s">
        <v>5362</v>
      </c>
      <c r="BG1831" t="e" cm="1">
        <f t="array" ref="BG1831">_xlfn.IFS(
  ISNUMBER(SEARCH("Ipad", Inventory[[#This Row],[Desc]])), "Apple")</f>
        <v>#N/A</v>
      </c>
    </row>
    <row r="1832" spans="1:59" x14ac:dyDescent="0.25">
      <c r="A1832">
        <v>126350</v>
      </c>
      <c r="B1832" t="s">
        <v>4790</v>
      </c>
      <c r="C1832" t="s">
        <v>58</v>
      </c>
      <c r="D1832">
        <v>0</v>
      </c>
      <c r="E1832">
        <v>0</v>
      </c>
      <c r="G1832" t="s">
        <v>4791</v>
      </c>
      <c r="H1832" s="21">
        <v>45574.733155902781</v>
      </c>
      <c r="I1832" t="s">
        <v>5350</v>
      </c>
      <c r="J1832" t="s">
        <v>51</v>
      </c>
      <c r="K1832" t="b">
        <v>0</v>
      </c>
      <c r="N1832" t="s">
        <v>52</v>
      </c>
      <c r="O1832">
        <v>3.3</v>
      </c>
      <c r="Q1832">
        <v>3.3</v>
      </c>
      <c r="R1832">
        <v>5.4545000000000003</v>
      </c>
      <c r="S1832">
        <v>0</v>
      </c>
      <c r="T1832">
        <v>0</v>
      </c>
      <c r="X1832" t="s">
        <v>47</v>
      </c>
      <c r="Y1832">
        <v>99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2</v>
      </c>
      <c r="AV1832">
        <v>7</v>
      </c>
      <c r="AW1832">
        <v>6</v>
      </c>
      <c r="AX1832">
        <v>16</v>
      </c>
      <c r="AY1832">
        <v>5</v>
      </c>
      <c r="AZ1832">
        <v>7</v>
      </c>
      <c r="BA1832">
        <v>8</v>
      </c>
      <c r="BB1832" t="s">
        <v>5362</v>
      </c>
      <c r="BG1832" t="e" cm="1">
        <f t="array" ref="BG1832">_xlfn.IFS(
  ISNUMBER(SEARCH("Ipad", Inventory[[#This Row],[Desc]])), "Apple")</f>
        <v>#N/A</v>
      </c>
    </row>
    <row r="1833" spans="1:59" x14ac:dyDescent="0.25">
      <c r="A1833">
        <v>126351</v>
      </c>
      <c r="B1833" t="s">
        <v>4792</v>
      </c>
      <c r="C1833" t="s">
        <v>58</v>
      </c>
      <c r="D1833">
        <v>0</v>
      </c>
      <c r="E1833">
        <v>0</v>
      </c>
      <c r="G1833" t="s">
        <v>4793</v>
      </c>
      <c r="H1833" s="21">
        <v>45574.733155902781</v>
      </c>
      <c r="I1833" t="s">
        <v>5350</v>
      </c>
      <c r="J1833" t="s">
        <v>51</v>
      </c>
      <c r="K1833" t="b">
        <v>0</v>
      </c>
      <c r="N1833" t="s">
        <v>52</v>
      </c>
      <c r="O1833">
        <v>3.3</v>
      </c>
      <c r="Q1833">
        <v>3.3</v>
      </c>
      <c r="R1833">
        <v>5.4545000000000003</v>
      </c>
      <c r="S1833">
        <v>0</v>
      </c>
      <c r="T1833">
        <v>0</v>
      </c>
      <c r="X1833" t="s">
        <v>47</v>
      </c>
      <c r="Y1833">
        <v>138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35</v>
      </c>
      <c r="AV1833">
        <v>4</v>
      </c>
      <c r="AW1833">
        <v>7</v>
      </c>
      <c r="AX1833">
        <v>8</v>
      </c>
      <c r="AY1833">
        <v>5</v>
      </c>
      <c r="AZ1833">
        <v>2</v>
      </c>
      <c r="BA1833">
        <v>2</v>
      </c>
      <c r="BB1833" t="s">
        <v>5362</v>
      </c>
      <c r="BG1833" t="e" cm="1">
        <f t="array" ref="BG1833">_xlfn.IFS(
  ISNUMBER(SEARCH("Ipad", Inventory[[#This Row],[Desc]])), "Apple")</f>
        <v>#N/A</v>
      </c>
    </row>
    <row r="1834" spans="1:59" x14ac:dyDescent="0.25">
      <c r="A1834">
        <v>126352</v>
      </c>
      <c r="B1834" t="s">
        <v>4794</v>
      </c>
      <c r="C1834" t="s">
        <v>58</v>
      </c>
      <c r="D1834">
        <v>0</v>
      </c>
      <c r="E1834">
        <v>0</v>
      </c>
      <c r="G1834" t="s">
        <v>4795</v>
      </c>
      <c r="H1834" s="21">
        <v>45574.733155902781</v>
      </c>
      <c r="I1834" t="s">
        <v>5350</v>
      </c>
      <c r="J1834" t="s">
        <v>51</v>
      </c>
      <c r="K1834" t="b">
        <v>0</v>
      </c>
      <c r="N1834" t="s">
        <v>52</v>
      </c>
      <c r="O1834">
        <v>3.3</v>
      </c>
      <c r="Q1834">
        <v>3.3</v>
      </c>
      <c r="R1834">
        <v>5.4545000000000003</v>
      </c>
      <c r="S1834">
        <v>0</v>
      </c>
      <c r="T1834">
        <v>0</v>
      </c>
      <c r="X1834" t="s">
        <v>47</v>
      </c>
      <c r="Y1834">
        <v>15</v>
      </c>
      <c r="Z1834">
        <v>0</v>
      </c>
      <c r="AA1834">
        <v>100</v>
      </c>
      <c r="AB1834">
        <v>100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50</v>
      </c>
      <c r="AV1834">
        <v>5</v>
      </c>
      <c r="AW1834">
        <v>13</v>
      </c>
      <c r="AX1834">
        <v>5</v>
      </c>
      <c r="AY1834">
        <v>2</v>
      </c>
      <c r="AZ1834">
        <v>5</v>
      </c>
      <c r="BA1834">
        <v>5</v>
      </c>
      <c r="BB1834" t="s">
        <v>5362</v>
      </c>
      <c r="BG1834" t="e" cm="1">
        <f t="array" ref="BG1834">_xlfn.IFS(
  ISNUMBER(SEARCH("Ipad", Inventory[[#This Row],[Desc]])), "Apple")</f>
        <v>#N/A</v>
      </c>
    </row>
    <row r="1835" spans="1:59" x14ac:dyDescent="0.25">
      <c r="A1835">
        <v>126353</v>
      </c>
      <c r="B1835" t="s">
        <v>4796</v>
      </c>
      <c r="C1835" t="s">
        <v>58</v>
      </c>
      <c r="D1835">
        <v>0</v>
      </c>
      <c r="E1835">
        <v>0</v>
      </c>
      <c r="G1835" t="s">
        <v>4797</v>
      </c>
      <c r="H1835" s="21">
        <v>45574.733155902781</v>
      </c>
      <c r="I1835" t="s">
        <v>5350</v>
      </c>
      <c r="J1835" t="s">
        <v>51</v>
      </c>
      <c r="K1835" t="b">
        <v>0</v>
      </c>
      <c r="N1835" t="s">
        <v>52</v>
      </c>
      <c r="O1835">
        <v>3.3</v>
      </c>
      <c r="Q1835">
        <v>3.3</v>
      </c>
      <c r="R1835">
        <v>5.4545000000000003</v>
      </c>
      <c r="S1835">
        <v>0</v>
      </c>
      <c r="T1835">
        <v>0</v>
      </c>
      <c r="X1835" t="s">
        <v>47</v>
      </c>
      <c r="Y1835">
        <v>13</v>
      </c>
      <c r="Z1835">
        <v>0</v>
      </c>
      <c r="AA1835">
        <v>80</v>
      </c>
      <c r="AB1835">
        <v>80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47</v>
      </c>
      <c r="AV1835">
        <v>5</v>
      </c>
      <c r="AW1835">
        <v>5</v>
      </c>
      <c r="AX1835">
        <v>14</v>
      </c>
      <c r="AY1835">
        <v>11</v>
      </c>
      <c r="AZ1835">
        <v>5</v>
      </c>
      <c r="BA1835">
        <v>0</v>
      </c>
      <c r="BB1835" t="s">
        <v>5362</v>
      </c>
      <c r="BG1835" t="e" cm="1">
        <f t="array" ref="BG1835">_xlfn.IFS(
  ISNUMBER(SEARCH("Ipad", Inventory[[#This Row],[Desc]])), "Apple")</f>
        <v>#N/A</v>
      </c>
    </row>
    <row r="1836" spans="1:59" x14ac:dyDescent="0.25">
      <c r="A1836">
        <v>126354</v>
      </c>
      <c r="B1836" t="s">
        <v>4798</v>
      </c>
      <c r="C1836" t="s">
        <v>58</v>
      </c>
      <c r="D1836">
        <v>0</v>
      </c>
      <c r="E1836">
        <v>0</v>
      </c>
      <c r="G1836" t="s">
        <v>4799</v>
      </c>
      <c r="H1836" s="21">
        <v>45574.733155902781</v>
      </c>
      <c r="I1836" t="s">
        <v>5350</v>
      </c>
      <c r="J1836" t="s">
        <v>51</v>
      </c>
      <c r="K1836" t="b">
        <v>0</v>
      </c>
      <c r="N1836" t="s">
        <v>52</v>
      </c>
      <c r="O1836">
        <v>3.3</v>
      </c>
      <c r="Q1836">
        <v>3.3</v>
      </c>
      <c r="R1836">
        <v>5.4545000000000003</v>
      </c>
      <c r="S1836">
        <v>0</v>
      </c>
      <c r="T1836">
        <v>0</v>
      </c>
      <c r="X1836" t="s">
        <v>47</v>
      </c>
      <c r="Y1836">
        <v>31</v>
      </c>
      <c r="Z1836">
        <v>0</v>
      </c>
      <c r="AA1836">
        <v>80</v>
      </c>
      <c r="AB1836">
        <v>80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49</v>
      </c>
      <c r="AV1836">
        <v>3</v>
      </c>
      <c r="AW1836">
        <v>3</v>
      </c>
      <c r="AX1836">
        <v>5</v>
      </c>
      <c r="AY1836">
        <v>6</v>
      </c>
      <c r="AZ1836">
        <v>1</v>
      </c>
      <c r="BA1836">
        <v>2</v>
      </c>
      <c r="BB1836" t="s">
        <v>5362</v>
      </c>
      <c r="BG1836" t="e" cm="1">
        <f t="array" ref="BG1836">_xlfn.IFS(
  ISNUMBER(SEARCH("Ipad", Inventory[[#This Row],[Desc]])), "Apple")</f>
        <v>#N/A</v>
      </c>
    </row>
    <row r="1837" spans="1:59" x14ac:dyDescent="0.25">
      <c r="A1837">
        <v>126355</v>
      </c>
      <c r="B1837" t="s">
        <v>4800</v>
      </c>
      <c r="C1837" t="s">
        <v>58</v>
      </c>
      <c r="D1837">
        <v>0</v>
      </c>
      <c r="E1837">
        <v>0</v>
      </c>
      <c r="G1837" t="s">
        <v>4801</v>
      </c>
      <c r="H1837" s="21">
        <v>45574.733155902781</v>
      </c>
      <c r="I1837" t="s">
        <v>5350</v>
      </c>
      <c r="J1837" t="s">
        <v>51</v>
      </c>
      <c r="K1837" t="b">
        <v>0</v>
      </c>
      <c r="N1837" t="s">
        <v>52</v>
      </c>
      <c r="O1837">
        <v>3.3</v>
      </c>
      <c r="Q1837">
        <v>3.3</v>
      </c>
      <c r="R1837">
        <v>5.4545000000000003</v>
      </c>
      <c r="S1837">
        <v>0</v>
      </c>
      <c r="T1837">
        <v>0</v>
      </c>
      <c r="X1837" t="s">
        <v>47</v>
      </c>
      <c r="Y1837">
        <v>8</v>
      </c>
      <c r="Z1837">
        <v>0</v>
      </c>
      <c r="AA1837">
        <v>100</v>
      </c>
      <c r="AB1837">
        <v>100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54</v>
      </c>
      <c r="AV1837">
        <v>11</v>
      </c>
      <c r="AW1837">
        <v>9</v>
      </c>
      <c r="AX1837">
        <v>4</v>
      </c>
      <c r="AY1837">
        <v>7</v>
      </c>
      <c r="AZ1837">
        <v>5</v>
      </c>
      <c r="BA1837">
        <v>2</v>
      </c>
      <c r="BB1837" t="s">
        <v>5362</v>
      </c>
      <c r="BG1837" t="e" cm="1">
        <f t="array" ref="BG1837">_xlfn.IFS(
  ISNUMBER(SEARCH("Ipad", Inventory[[#This Row],[Desc]])), "Apple")</f>
        <v>#N/A</v>
      </c>
    </row>
    <row r="1838" spans="1:59" x14ac:dyDescent="0.25">
      <c r="A1838">
        <v>126356</v>
      </c>
      <c r="B1838" t="s">
        <v>4802</v>
      </c>
      <c r="C1838" t="s">
        <v>58</v>
      </c>
      <c r="D1838">
        <v>0</v>
      </c>
      <c r="E1838">
        <v>0</v>
      </c>
      <c r="G1838" t="s">
        <v>4803</v>
      </c>
      <c r="H1838" s="21">
        <v>45574.733155902781</v>
      </c>
      <c r="I1838" t="s">
        <v>5350</v>
      </c>
      <c r="J1838" t="s">
        <v>51</v>
      </c>
      <c r="K1838" t="b">
        <v>0</v>
      </c>
      <c r="N1838" t="s">
        <v>52</v>
      </c>
      <c r="O1838">
        <v>3.3</v>
      </c>
      <c r="Q1838">
        <v>3.3</v>
      </c>
      <c r="R1838">
        <v>5.4545000000000003</v>
      </c>
      <c r="S1838">
        <v>0</v>
      </c>
      <c r="T1838">
        <v>0</v>
      </c>
      <c r="X1838" t="s">
        <v>47</v>
      </c>
      <c r="Y1838">
        <v>81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18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 t="s">
        <v>5362</v>
      </c>
      <c r="BG1838" t="e" cm="1">
        <f t="array" ref="BG1838">_xlfn.IFS(
  ISNUMBER(SEARCH("Ipad", Inventory[[#This Row],[Desc]])), "Apple")</f>
        <v>#N/A</v>
      </c>
    </row>
    <row r="1839" spans="1:59" x14ac:dyDescent="0.25">
      <c r="A1839">
        <v>126357</v>
      </c>
      <c r="B1839" t="s">
        <v>4804</v>
      </c>
      <c r="C1839" t="s">
        <v>58</v>
      </c>
      <c r="D1839">
        <v>0</v>
      </c>
      <c r="E1839">
        <v>0</v>
      </c>
      <c r="G1839" t="s">
        <v>4805</v>
      </c>
      <c r="H1839" s="21">
        <v>45574.733155902781</v>
      </c>
      <c r="I1839" t="s">
        <v>5350</v>
      </c>
      <c r="J1839" t="s">
        <v>51</v>
      </c>
      <c r="K1839" t="b">
        <v>0</v>
      </c>
      <c r="N1839" t="s">
        <v>52</v>
      </c>
      <c r="O1839">
        <v>3.3</v>
      </c>
      <c r="Q1839">
        <v>3.3</v>
      </c>
      <c r="R1839">
        <v>5.4545000000000003</v>
      </c>
      <c r="S1839">
        <v>0</v>
      </c>
      <c r="T1839">
        <v>0</v>
      </c>
      <c r="X1839" t="s">
        <v>47</v>
      </c>
      <c r="Y1839">
        <v>90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23</v>
      </c>
      <c r="AV1839">
        <v>4</v>
      </c>
      <c r="AW1839">
        <v>1</v>
      </c>
      <c r="AX1839">
        <v>1</v>
      </c>
      <c r="AY1839">
        <v>0</v>
      </c>
      <c r="AZ1839">
        <v>0</v>
      </c>
      <c r="BA1839">
        <v>1</v>
      </c>
      <c r="BB1839" t="s">
        <v>5362</v>
      </c>
      <c r="BG1839" t="e" cm="1">
        <f t="array" ref="BG1839">_xlfn.IFS(
  ISNUMBER(SEARCH("Ipad", Inventory[[#This Row],[Desc]])), "Apple")</f>
        <v>#N/A</v>
      </c>
    </row>
    <row r="1840" spans="1:59" x14ac:dyDescent="0.25">
      <c r="A1840">
        <v>126358</v>
      </c>
      <c r="B1840" t="s">
        <v>4806</v>
      </c>
      <c r="C1840" t="s">
        <v>58</v>
      </c>
      <c r="D1840">
        <v>0</v>
      </c>
      <c r="E1840">
        <v>0</v>
      </c>
      <c r="G1840" t="s">
        <v>4807</v>
      </c>
      <c r="H1840" s="21">
        <v>45574.733155902781</v>
      </c>
      <c r="I1840" t="s">
        <v>5350</v>
      </c>
      <c r="J1840" t="s">
        <v>51</v>
      </c>
      <c r="K1840" t="b">
        <v>0</v>
      </c>
      <c r="N1840" t="s">
        <v>52</v>
      </c>
      <c r="O1840">
        <v>3.3</v>
      </c>
      <c r="Q1840">
        <v>3.3</v>
      </c>
      <c r="R1840">
        <v>5.4545000000000003</v>
      </c>
      <c r="S1840">
        <v>0</v>
      </c>
      <c r="T1840">
        <v>0</v>
      </c>
      <c r="X1840" t="s">
        <v>47</v>
      </c>
      <c r="Y1840">
        <v>52</v>
      </c>
      <c r="Z1840">
        <v>0</v>
      </c>
      <c r="AA1840">
        <v>50</v>
      </c>
      <c r="AB1840">
        <v>50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21</v>
      </c>
      <c r="AV1840">
        <v>7</v>
      </c>
      <c r="AW1840">
        <v>9</v>
      </c>
      <c r="AX1840">
        <v>16</v>
      </c>
      <c r="AY1840">
        <v>3</v>
      </c>
      <c r="AZ1840">
        <v>7</v>
      </c>
      <c r="BA1840">
        <v>5</v>
      </c>
      <c r="BB1840" t="s">
        <v>5362</v>
      </c>
      <c r="BG1840" t="e" cm="1">
        <f t="array" ref="BG1840">_xlfn.IFS(
  ISNUMBER(SEARCH("Ipad", Inventory[[#This Row],[Desc]])), "Apple")</f>
        <v>#N/A</v>
      </c>
    </row>
    <row r="1841" spans="1:59" x14ac:dyDescent="0.25">
      <c r="A1841">
        <v>126359</v>
      </c>
      <c r="B1841" t="s">
        <v>4808</v>
      </c>
      <c r="C1841" t="s">
        <v>58</v>
      </c>
      <c r="D1841">
        <v>0</v>
      </c>
      <c r="E1841">
        <v>0</v>
      </c>
      <c r="G1841" t="s">
        <v>4809</v>
      </c>
      <c r="H1841" s="21">
        <v>45574.733155902781</v>
      </c>
      <c r="I1841" t="s">
        <v>5350</v>
      </c>
      <c r="J1841" t="s">
        <v>51</v>
      </c>
      <c r="K1841" t="b">
        <v>0</v>
      </c>
      <c r="N1841" t="s">
        <v>52</v>
      </c>
      <c r="O1841">
        <v>3.3</v>
      </c>
      <c r="Q1841">
        <v>3.3</v>
      </c>
      <c r="R1841">
        <v>5.4545000000000003</v>
      </c>
      <c r="S1841">
        <v>0</v>
      </c>
      <c r="T1841">
        <v>0</v>
      </c>
      <c r="X1841" t="s">
        <v>47</v>
      </c>
      <c r="Y1841">
        <v>82</v>
      </c>
      <c r="Z1841">
        <v>0</v>
      </c>
      <c r="AA1841">
        <v>30</v>
      </c>
      <c r="AB1841">
        <v>30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24</v>
      </c>
      <c r="AV1841">
        <v>8</v>
      </c>
      <c r="AW1841">
        <v>8</v>
      </c>
      <c r="AX1841">
        <v>12</v>
      </c>
      <c r="AY1841">
        <v>4</v>
      </c>
      <c r="AZ1841">
        <v>8</v>
      </c>
      <c r="BA1841">
        <v>4</v>
      </c>
      <c r="BB1841" t="s">
        <v>5362</v>
      </c>
      <c r="BG1841" t="e" cm="1">
        <f t="array" ref="BG1841">_xlfn.IFS(
  ISNUMBER(SEARCH("Ipad", Inventory[[#This Row],[Desc]])), "Apple")</f>
        <v>#N/A</v>
      </c>
    </row>
    <row r="1842" spans="1:59" x14ac:dyDescent="0.25">
      <c r="A1842">
        <v>126360</v>
      </c>
      <c r="B1842" t="s">
        <v>4810</v>
      </c>
      <c r="C1842" t="s">
        <v>49</v>
      </c>
      <c r="D1842">
        <v>4</v>
      </c>
      <c r="E1842">
        <v>0</v>
      </c>
      <c r="G1842" t="s">
        <v>4811</v>
      </c>
      <c r="H1842" s="21">
        <v>45575.45766994213</v>
      </c>
      <c r="I1842" t="s">
        <v>5350</v>
      </c>
      <c r="J1842" t="s">
        <v>51</v>
      </c>
      <c r="K1842" t="b">
        <v>0</v>
      </c>
      <c r="N1842" t="s">
        <v>52</v>
      </c>
      <c r="O1842">
        <v>4.2300000000000004</v>
      </c>
      <c r="Q1842">
        <v>4.2300000000000004</v>
      </c>
      <c r="R1842">
        <v>4.6562999999999999</v>
      </c>
      <c r="S1842">
        <v>0</v>
      </c>
      <c r="T1842">
        <v>0</v>
      </c>
      <c r="X1842" t="s">
        <v>47</v>
      </c>
      <c r="Y1842">
        <v>18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26</v>
      </c>
      <c r="AV1842">
        <v>9</v>
      </c>
      <c r="AW1842">
        <v>4</v>
      </c>
      <c r="AX1842">
        <v>1</v>
      </c>
      <c r="AY1842">
        <v>1</v>
      </c>
      <c r="AZ1842">
        <v>0</v>
      </c>
      <c r="BA1842">
        <v>0</v>
      </c>
      <c r="BG1842" t="str" cm="1">
        <f t="array" ref="BG1842">_xlfn.IFS(
  ISNUMBER(SEARCH("Galaxy", Inventory[[#This Row],[Desc]])), "Samsung")</f>
        <v>Samsung</v>
      </c>
    </row>
    <row r="1843" spans="1:59" x14ac:dyDescent="0.25">
      <c r="A1843">
        <v>126361</v>
      </c>
      <c r="B1843" t="s">
        <v>4812</v>
      </c>
      <c r="C1843" t="s">
        <v>49</v>
      </c>
      <c r="D1843">
        <v>4</v>
      </c>
      <c r="E1843">
        <v>0</v>
      </c>
      <c r="G1843" t="s">
        <v>4813</v>
      </c>
      <c r="H1843" s="21">
        <v>45575.45766994213</v>
      </c>
      <c r="I1843" t="s">
        <v>5350</v>
      </c>
      <c r="J1843" t="s">
        <v>51</v>
      </c>
      <c r="K1843" t="b">
        <v>0</v>
      </c>
      <c r="N1843" t="s">
        <v>52</v>
      </c>
      <c r="O1843">
        <v>4.2300000000000004</v>
      </c>
      <c r="Q1843">
        <v>4.2300000000000004</v>
      </c>
      <c r="R1843">
        <v>4.8037000000000001</v>
      </c>
      <c r="S1843">
        <v>0</v>
      </c>
      <c r="T1843">
        <v>0</v>
      </c>
      <c r="X1843" t="s">
        <v>47</v>
      </c>
      <c r="Y1843">
        <v>15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29</v>
      </c>
      <c r="AV1843">
        <v>10</v>
      </c>
      <c r="AW1843">
        <v>3</v>
      </c>
      <c r="AX1843">
        <v>2</v>
      </c>
      <c r="AY1843">
        <v>0</v>
      </c>
      <c r="AZ1843">
        <v>0</v>
      </c>
      <c r="BA1843">
        <v>0</v>
      </c>
      <c r="BG1843" t="str" cm="1">
        <f t="array" ref="BG1843">_xlfn.IFS(
  ISNUMBER(SEARCH("Galaxy", Inventory[[#This Row],[Desc]])), "Samsung")</f>
        <v>Samsung</v>
      </c>
    </row>
    <row r="1844" spans="1:59" x14ac:dyDescent="0.25">
      <c r="A1844">
        <v>126362</v>
      </c>
      <c r="B1844" t="s">
        <v>4814</v>
      </c>
      <c r="C1844" t="s">
        <v>49</v>
      </c>
      <c r="D1844">
        <v>4</v>
      </c>
      <c r="E1844">
        <v>0</v>
      </c>
      <c r="G1844" t="s">
        <v>4815</v>
      </c>
      <c r="H1844" s="21">
        <v>45575.45766994213</v>
      </c>
      <c r="I1844" t="s">
        <v>5350</v>
      </c>
      <c r="J1844" t="s">
        <v>51</v>
      </c>
      <c r="K1844" t="b">
        <v>0</v>
      </c>
      <c r="N1844" t="s">
        <v>52</v>
      </c>
      <c r="O1844">
        <v>2.71</v>
      </c>
      <c r="Q1844">
        <v>2.71</v>
      </c>
      <c r="R1844">
        <v>3.7233999999999998</v>
      </c>
      <c r="S1844">
        <v>0</v>
      </c>
      <c r="T1844">
        <v>0</v>
      </c>
      <c r="X1844" t="s">
        <v>47</v>
      </c>
      <c r="Y1844">
        <v>12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30</v>
      </c>
      <c r="AV1844">
        <v>9</v>
      </c>
      <c r="AW1844">
        <v>7</v>
      </c>
      <c r="AX1844">
        <v>1</v>
      </c>
      <c r="AY1844">
        <v>0</v>
      </c>
      <c r="AZ1844">
        <v>0</v>
      </c>
      <c r="BA1844">
        <v>0</v>
      </c>
      <c r="BG1844" t="str" cm="1">
        <f t="array" ref="BG1844">_xlfn.IFS(
  ISNUMBER(SEARCH("Galaxy", Inventory[[#This Row],[Desc]])), "Samsung")</f>
        <v>Samsung</v>
      </c>
    </row>
    <row r="1845" spans="1:59" x14ac:dyDescent="0.25">
      <c r="A1845">
        <v>126363</v>
      </c>
      <c r="B1845" t="s">
        <v>4816</v>
      </c>
      <c r="C1845" t="s">
        <v>49</v>
      </c>
      <c r="D1845">
        <v>4</v>
      </c>
      <c r="E1845">
        <v>0</v>
      </c>
      <c r="G1845" t="s">
        <v>4817</v>
      </c>
      <c r="H1845" s="21">
        <v>45575.45766994213</v>
      </c>
      <c r="I1845" t="s">
        <v>5350</v>
      </c>
      <c r="J1845" t="s">
        <v>51</v>
      </c>
      <c r="K1845" t="b">
        <v>0</v>
      </c>
      <c r="N1845" t="s">
        <v>52</v>
      </c>
      <c r="O1845">
        <v>2.71</v>
      </c>
      <c r="Q1845">
        <v>2.71</v>
      </c>
      <c r="R1845">
        <v>3.4209999999999998</v>
      </c>
      <c r="S1845">
        <v>0</v>
      </c>
      <c r="T1845">
        <v>0</v>
      </c>
      <c r="X1845" t="s">
        <v>47</v>
      </c>
      <c r="Y1845">
        <v>10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29</v>
      </c>
      <c r="AV1845">
        <v>5</v>
      </c>
      <c r="AW1845">
        <v>3</v>
      </c>
      <c r="AX1845">
        <v>1</v>
      </c>
      <c r="AY1845">
        <v>0</v>
      </c>
      <c r="AZ1845">
        <v>0</v>
      </c>
      <c r="BA1845">
        <v>0</v>
      </c>
      <c r="BG1845" t="str" cm="1">
        <f t="array" ref="BG1845">_xlfn.IFS(
  ISNUMBER(SEARCH("Galaxy", Inventory[[#This Row],[Desc]])), "Samsung")</f>
        <v>Samsung</v>
      </c>
    </row>
    <row r="1846" spans="1:59" x14ac:dyDescent="0.25">
      <c r="A1846">
        <v>126364</v>
      </c>
      <c r="B1846" t="s">
        <v>4818</v>
      </c>
      <c r="C1846" t="s">
        <v>49</v>
      </c>
      <c r="D1846">
        <v>4</v>
      </c>
      <c r="E1846">
        <v>0</v>
      </c>
      <c r="G1846" t="s">
        <v>4819</v>
      </c>
      <c r="H1846" s="21">
        <v>45575.45766994213</v>
      </c>
      <c r="I1846" t="s">
        <v>5350</v>
      </c>
      <c r="J1846" t="s">
        <v>51</v>
      </c>
      <c r="K1846" t="b">
        <v>0</v>
      </c>
      <c r="N1846" t="s">
        <v>52</v>
      </c>
      <c r="O1846">
        <v>4.2300000000000004</v>
      </c>
      <c r="Q1846">
        <v>4.2300000000000004</v>
      </c>
      <c r="R1846">
        <v>5.4234999999999998</v>
      </c>
      <c r="S1846">
        <v>0</v>
      </c>
      <c r="T1846">
        <v>0</v>
      </c>
      <c r="X1846" t="s">
        <v>47</v>
      </c>
      <c r="Y1846">
        <v>10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37</v>
      </c>
      <c r="AV1846">
        <v>17</v>
      </c>
      <c r="AW1846">
        <v>14</v>
      </c>
      <c r="AX1846">
        <v>14</v>
      </c>
      <c r="AY1846">
        <v>5</v>
      </c>
      <c r="AZ1846">
        <v>1</v>
      </c>
      <c r="BA1846">
        <v>0</v>
      </c>
      <c r="BG1846" t="str" cm="1">
        <f t="array" ref="BG1846">_xlfn.IFS(
  ISNUMBER(SEARCH("Galaxy", Inventory[[#This Row],[Desc]])), "Samsung")</f>
        <v>Samsung</v>
      </c>
    </row>
    <row r="1847" spans="1:59" x14ac:dyDescent="0.25">
      <c r="A1847">
        <v>126365</v>
      </c>
      <c r="B1847" t="s">
        <v>4820</v>
      </c>
      <c r="C1847" t="s">
        <v>49</v>
      </c>
      <c r="D1847">
        <v>4</v>
      </c>
      <c r="E1847">
        <v>0</v>
      </c>
      <c r="G1847" t="s">
        <v>4821</v>
      </c>
      <c r="H1847" s="21">
        <v>45575.45766994213</v>
      </c>
      <c r="I1847" t="s">
        <v>5350</v>
      </c>
      <c r="J1847" t="s">
        <v>51</v>
      </c>
      <c r="K1847" t="b">
        <v>0</v>
      </c>
      <c r="N1847" t="s">
        <v>52</v>
      </c>
      <c r="O1847">
        <v>2.2000000000000002</v>
      </c>
      <c r="Q1847">
        <v>2.2000000000000002</v>
      </c>
      <c r="R1847">
        <v>3.3877000000000002</v>
      </c>
      <c r="S1847">
        <v>0</v>
      </c>
      <c r="T1847">
        <v>0</v>
      </c>
      <c r="X1847" t="s">
        <v>47</v>
      </c>
      <c r="Y1847">
        <v>84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32</v>
      </c>
      <c r="AV1847">
        <v>8</v>
      </c>
      <c r="AW1847">
        <v>4</v>
      </c>
      <c r="AX1847">
        <v>12</v>
      </c>
      <c r="AY1847">
        <v>5</v>
      </c>
      <c r="AZ1847">
        <v>3</v>
      </c>
      <c r="BA1847">
        <v>0</v>
      </c>
      <c r="BG1847" t="str" cm="1">
        <f t="array" ref="BG1847">_xlfn.IFS(
  ISNUMBER(SEARCH("Galaxy", Inventory[[#This Row],[Desc]])), "Samsung")</f>
        <v>Samsung</v>
      </c>
    </row>
    <row r="1848" spans="1:59" x14ac:dyDescent="0.25">
      <c r="A1848">
        <v>126366</v>
      </c>
      <c r="B1848" t="s">
        <v>4822</v>
      </c>
      <c r="C1848" t="s">
        <v>49</v>
      </c>
      <c r="D1848">
        <v>4</v>
      </c>
      <c r="E1848">
        <v>0</v>
      </c>
      <c r="G1848" t="s">
        <v>4823</v>
      </c>
      <c r="H1848" s="21">
        <v>45575.45766994213</v>
      </c>
      <c r="I1848" t="s">
        <v>5350</v>
      </c>
      <c r="J1848" t="s">
        <v>51</v>
      </c>
      <c r="K1848" t="b">
        <v>0</v>
      </c>
      <c r="N1848" t="s">
        <v>52</v>
      </c>
      <c r="O1848">
        <v>2.2000000000000002</v>
      </c>
      <c r="Q1848">
        <v>2.2000000000000002</v>
      </c>
      <c r="R1848">
        <v>3.5857999999999999</v>
      </c>
      <c r="S1848">
        <v>0</v>
      </c>
      <c r="T1848">
        <v>0</v>
      </c>
      <c r="X1848" t="s">
        <v>47</v>
      </c>
      <c r="Y1848">
        <v>67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24</v>
      </c>
      <c r="AV1848">
        <v>18</v>
      </c>
      <c r="AW1848">
        <v>15</v>
      </c>
      <c r="AX1848">
        <v>11</v>
      </c>
      <c r="AY1848">
        <v>4</v>
      </c>
      <c r="AZ1848">
        <v>4</v>
      </c>
      <c r="BA1848">
        <v>5</v>
      </c>
      <c r="BG1848" t="str" cm="1">
        <f t="array" ref="BG1848">_xlfn.IFS(
  ISNUMBER(SEARCH("Galaxy", Inventory[[#This Row],[Desc]])), "Samsung")</f>
        <v>Samsung</v>
      </c>
    </row>
    <row r="1849" spans="1:59" x14ac:dyDescent="0.25">
      <c r="A1849">
        <v>126367</v>
      </c>
      <c r="B1849" t="s">
        <v>4824</v>
      </c>
      <c r="C1849" t="s">
        <v>49</v>
      </c>
      <c r="D1849">
        <v>4</v>
      </c>
      <c r="E1849">
        <v>0</v>
      </c>
      <c r="G1849" t="s">
        <v>4825</v>
      </c>
      <c r="H1849" s="21">
        <v>45575.45766994213</v>
      </c>
      <c r="I1849" t="s">
        <v>5350</v>
      </c>
      <c r="J1849" t="s">
        <v>51</v>
      </c>
      <c r="K1849" t="b">
        <v>0</v>
      </c>
      <c r="N1849" t="s">
        <v>52</v>
      </c>
      <c r="O1849">
        <v>2.2000000000000002</v>
      </c>
      <c r="Q1849">
        <v>2.2000000000000002</v>
      </c>
      <c r="R1849">
        <v>3.7271999999999998</v>
      </c>
      <c r="S1849">
        <v>0</v>
      </c>
      <c r="T1849">
        <v>0</v>
      </c>
      <c r="X1849" t="s">
        <v>47</v>
      </c>
      <c r="Y1849">
        <v>15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12</v>
      </c>
      <c r="AV1849">
        <v>5</v>
      </c>
      <c r="AW1849">
        <v>7</v>
      </c>
      <c r="AX1849">
        <v>8</v>
      </c>
      <c r="AY1849">
        <v>6</v>
      </c>
      <c r="AZ1849">
        <v>4</v>
      </c>
      <c r="BA1849">
        <v>3</v>
      </c>
      <c r="BG1849" t="str" cm="1">
        <f t="array" ref="BG1849">_xlfn.IFS(
  ISNUMBER(SEARCH("Galaxy", Inventory[[#This Row],[Desc]])), "Samsung")</f>
        <v>Samsung</v>
      </c>
    </row>
    <row r="1850" spans="1:59" x14ac:dyDescent="0.25">
      <c r="A1850">
        <v>126368</v>
      </c>
      <c r="B1850" t="s">
        <v>4826</v>
      </c>
      <c r="C1850" t="s">
        <v>49</v>
      </c>
      <c r="D1850">
        <v>4</v>
      </c>
      <c r="E1850">
        <v>0</v>
      </c>
      <c r="G1850" t="s">
        <v>4827</v>
      </c>
      <c r="H1850" s="21">
        <v>45575.45766994213</v>
      </c>
      <c r="I1850" t="s">
        <v>5350</v>
      </c>
      <c r="J1850" t="s">
        <v>51</v>
      </c>
      <c r="K1850" t="b">
        <v>0</v>
      </c>
      <c r="N1850" t="s">
        <v>52</v>
      </c>
      <c r="O1850">
        <v>2.71</v>
      </c>
      <c r="Q1850">
        <v>2.71</v>
      </c>
      <c r="R1850">
        <v>4.5453999999999999</v>
      </c>
      <c r="S1850">
        <v>0</v>
      </c>
      <c r="T1850">
        <v>0</v>
      </c>
      <c r="X1850" t="s">
        <v>47</v>
      </c>
      <c r="Y1850">
        <v>14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13</v>
      </c>
      <c r="AV1850">
        <v>8</v>
      </c>
      <c r="AW1850">
        <v>10</v>
      </c>
      <c r="AX1850">
        <v>4</v>
      </c>
      <c r="AY1850">
        <v>3</v>
      </c>
      <c r="AZ1850">
        <v>5</v>
      </c>
      <c r="BA1850">
        <v>1</v>
      </c>
      <c r="BG1850" t="str" cm="1">
        <f t="array" ref="BG1850">_xlfn.IFS(
  ISNUMBER(SEARCH("Galaxy", Inventory[[#This Row],[Desc]])), "Samsung")</f>
        <v>Samsung</v>
      </c>
    </row>
    <row r="1851" spans="1:59" x14ac:dyDescent="0.25">
      <c r="A1851">
        <v>126369</v>
      </c>
      <c r="B1851" t="s">
        <v>4828</v>
      </c>
      <c r="C1851" t="s">
        <v>58</v>
      </c>
      <c r="D1851">
        <v>0</v>
      </c>
      <c r="E1851">
        <v>0</v>
      </c>
      <c r="G1851" t="s">
        <v>4829</v>
      </c>
      <c r="H1851" s="21">
        <v>45579.559975543983</v>
      </c>
      <c r="I1851" t="s">
        <v>5350</v>
      </c>
      <c r="J1851" t="s">
        <v>51</v>
      </c>
      <c r="K1851" t="b">
        <v>0</v>
      </c>
      <c r="N1851" t="s">
        <v>52</v>
      </c>
      <c r="O1851">
        <v>5.42</v>
      </c>
      <c r="Q1851">
        <v>5.42</v>
      </c>
      <c r="R1851">
        <v>7.7271999999999998</v>
      </c>
      <c r="S1851">
        <v>0</v>
      </c>
      <c r="T1851">
        <v>0</v>
      </c>
      <c r="X1851" t="s">
        <v>47</v>
      </c>
      <c r="Y1851">
        <v>233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38</v>
      </c>
      <c r="AV1851">
        <v>19</v>
      </c>
      <c r="AW1851">
        <v>37</v>
      </c>
      <c r="AX1851">
        <v>29</v>
      </c>
      <c r="AY1851">
        <v>23</v>
      </c>
      <c r="AZ1851">
        <v>14</v>
      </c>
      <c r="BA1851">
        <v>10</v>
      </c>
      <c r="BB1851" t="s">
        <v>5362</v>
      </c>
      <c r="BG1851" t="e" cm="1">
        <f t="array" ref="BG1851">_xlfn.IFS(
  ISNUMBER(SEARCH("Ipad", Inventory[[#This Row],[Desc]])), "Apple")</f>
        <v>#N/A</v>
      </c>
    </row>
    <row r="1852" spans="1:59" x14ac:dyDescent="0.25">
      <c r="A1852">
        <v>126370</v>
      </c>
      <c r="B1852" t="s">
        <v>4830</v>
      </c>
      <c r="C1852" t="s">
        <v>58</v>
      </c>
      <c r="D1852">
        <v>0</v>
      </c>
      <c r="E1852">
        <v>0</v>
      </c>
      <c r="G1852" t="s">
        <v>4831</v>
      </c>
      <c r="H1852" s="21">
        <v>45579.559975543983</v>
      </c>
      <c r="I1852" t="s">
        <v>5350</v>
      </c>
      <c r="J1852" t="s">
        <v>51</v>
      </c>
      <c r="K1852" t="b">
        <v>0</v>
      </c>
      <c r="N1852" t="s">
        <v>52</v>
      </c>
      <c r="O1852">
        <v>5.42</v>
      </c>
      <c r="Q1852">
        <v>5.42</v>
      </c>
      <c r="R1852">
        <v>7.7271999999999998</v>
      </c>
      <c r="S1852">
        <v>0</v>
      </c>
      <c r="T1852">
        <v>0</v>
      </c>
      <c r="X1852" t="s">
        <v>47</v>
      </c>
      <c r="Y1852">
        <v>177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41</v>
      </c>
      <c r="AV1852">
        <v>13</v>
      </c>
      <c r="AW1852">
        <v>39</v>
      </c>
      <c r="AX1852">
        <v>25</v>
      </c>
      <c r="AY1852">
        <v>22</v>
      </c>
      <c r="AZ1852">
        <v>17</v>
      </c>
      <c r="BA1852">
        <v>16</v>
      </c>
      <c r="BB1852" t="s">
        <v>5362</v>
      </c>
      <c r="BG1852" t="e" cm="1">
        <f t="array" ref="BG1852">_xlfn.IFS(
  ISNUMBER(SEARCH("Ipad", Inventory[[#This Row],[Desc]])), "Apple")</f>
        <v>#N/A</v>
      </c>
    </row>
    <row r="1853" spans="1:59" x14ac:dyDescent="0.25">
      <c r="A1853">
        <v>126371</v>
      </c>
      <c r="B1853" t="s">
        <v>4832</v>
      </c>
      <c r="C1853" t="s">
        <v>58</v>
      </c>
      <c r="D1853">
        <v>0</v>
      </c>
      <c r="E1853">
        <v>0</v>
      </c>
      <c r="G1853" t="s">
        <v>4833</v>
      </c>
      <c r="H1853" s="21">
        <v>45579.559975543983</v>
      </c>
      <c r="I1853" t="s">
        <v>5350</v>
      </c>
      <c r="J1853" t="s">
        <v>51</v>
      </c>
      <c r="K1853" t="b">
        <v>0</v>
      </c>
      <c r="N1853" t="s">
        <v>52</v>
      </c>
      <c r="O1853">
        <v>5.42</v>
      </c>
      <c r="Q1853">
        <v>5.42</v>
      </c>
      <c r="R1853">
        <v>7.7271999999999998</v>
      </c>
      <c r="S1853">
        <v>0</v>
      </c>
      <c r="T1853">
        <v>0</v>
      </c>
      <c r="X1853" t="s">
        <v>47</v>
      </c>
      <c r="Y1853">
        <v>161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34</v>
      </c>
      <c r="AV1853">
        <v>13</v>
      </c>
      <c r="AW1853">
        <v>26</v>
      </c>
      <c r="AX1853">
        <v>27</v>
      </c>
      <c r="AY1853">
        <v>11</v>
      </c>
      <c r="AZ1853">
        <v>18</v>
      </c>
      <c r="BA1853">
        <v>12</v>
      </c>
      <c r="BB1853" t="s">
        <v>5362</v>
      </c>
      <c r="BG1853" t="e" cm="1">
        <f t="array" ref="BG1853">_xlfn.IFS(
  ISNUMBER(SEARCH("Ipad", Inventory[[#This Row],[Desc]])), "Apple")</f>
        <v>#N/A</v>
      </c>
    </row>
    <row r="1854" spans="1:59" x14ac:dyDescent="0.25">
      <c r="A1854">
        <v>126372</v>
      </c>
      <c r="B1854" t="s">
        <v>4834</v>
      </c>
      <c r="C1854" t="s">
        <v>58</v>
      </c>
      <c r="D1854">
        <v>0</v>
      </c>
      <c r="E1854">
        <v>0</v>
      </c>
      <c r="G1854" t="s">
        <v>4835</v>
      </c>
      <c r="H1854" s="21">
        <v>45579.559975543983</v>
      </c>
      <c r="I1854" t="s">
        <v>5350</v>
      </c>
      <c r="J1854" t="s">
        <v>51</v>
      </c>
      <c r="K1854" t="b">
        <v>0</v>
      </c>
      <c r="N1854" t="s">
        <v>52</v>
      </c>
      <c r="O1854">
        <v>5.42</v>
      </c>
      <c r="Q1854">
        <v>5.42</v>
      </c>
      <c r="R1854">
        <v>7.7271999999999998</v>
      </c>
      <c r="S1854">
        <v>0</v>
      </c>
      <c r="T1854">
        <v>0</v>
      </c>
      <c r="X1854" t="s">
        <v>47</v>
      </c>
      <c r="Y1854">
        <v>160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36</v>
      </c>
      <c r="AV1854">
        <v>14</v>
      </c>
      <c r="AW1854">
        <v>30</v>
      </c>
      <c r="AX1854">
        <v>27</v>
      </c>
      <c r="AY1854">
        <v>15</v>
      </c>
      <c r="AZ1854">
        <v>13</v>
      </c>
      <c r="BA1854">
        <v>7</v>
      </c>
      <c r="BB1854" t="s">
        <v>5362</v>
      </c>
      <c r="BG1854" t="e" cm="1">
        <f t="array" ref="BG1854">_xlfn.IFS(
  ISNUMBER(SEARCH("Ipad", Inventory[[#This Row],[Desc]])), "Apple")</f>
        <v>#N/A</v>
      </c>
    </row>
    <row r="1855" spans="1:59" x14ac:dyDescent="0.25">
      <c r="A1855">
        <v>126373</v>
      </c>
      <c r="B1855" t="s">
        <v>4836</v>
      </c>
      <c r="C1855" t="s">
        <v>58</v>
      </c>
      <c r="D1855">
        <v>0</v>
      </c>
      <c r="E1855">
        <v>0</v>
      </c>
      <c r="G1855" t="s">
        <v>4837</v>
      </c>
      <c r="H1855" s="21">
        <v>45579.559975543983</v>
      </c>
      <c r="I1855" t="s">
        <v>5350</v>
      </c>
      <c r="J1855" t="s">
        <v>51</v>
      </c>
      <c r="K1855" t="b">
        <v>0</v>
      </c>
      <c r="N1855" t="s">
        <v>52</v>
      </c>
      <c r="O1855">
        <v>5.42</v>
      </c>
      <c r="Q1855">
        <v>5.42</v>
      </c>
      <c r="R1855">
        <v>7.7271999999999998</v>
      </c>
      <c r="S1855">
        <v>0</v>
      </c>
      <c r="T1855">
        <v>0</v>
      </c>
      <c r="X1855" t="s">
        <v>47</v>
      </c>
      <c r="Y1855">
        <v>103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30</v>
      </c>
      <c r="AV1855">
        <v>12</v>
      </c>
      <c r="AW1855">
        <v>21</v>
      </c>
      <c r="AX1855">
        <v>17</v>
      </c>
      <c r="AY1855">
        <v>8</v>
      </c>
      <c r="AZ1855">
        <v>6</v>
      </c>
      <c r="BA1855">
        <v>3</v>
      </c>
      <c r="BB1855" t="s">
        <v>5362</v>
      </c>
      <c r="BG1855" t="e" cm="1">
        <f t="array" ref="BG1855">_xlfn.IFS(
  ISNUMBER(SEARCH("Ipad", Inventory[[#This Row],[Desc]])), "Apple")</f>
        <v>#N/A</v>
      </c>
    </row>
    <row r="1856" spans="1:59" x14ac:dyDescent="0.25">
      <c r="A1856">
        <v>126374</v>
      </c>
      <c r="B1856" t="s">
        <v>4838</v>
      </c>
      <c r="C1856" t="s">
        <v>58</v>
      </c>
      <c r="D1856">
        <v>0</v>
      </c>
      <c r="E1856">
        <v>0</v>
      </c>
      <c r="G1856" t="s">
        <v>4839</v>
      </c>
      <c r="H1856" s="21">
        <v>45579.559975543983</v>
      </c>
      <c r="I1856" t="s">
        <v>5350</v>
      </c>
      <c r="J1856" t="s">
        <v>51</v>
      </c>
      <c r="K1856" t="b">
        <v>0</v>
      </c>
      <c r="N1856" t="s">
        <v>52</v>
      </c>
      <c r="O1856">
        <v>5.42</v>
      </c>
      <c r="Q1856">
        <v>5.42</v>
      </c>
      <c r="R1856">
        <v>7.7271999999999998</v>
      </c>
      <c r="S1856">
        <v>0</v>
      </c>
      <c r="T1856">
        <v>0</v>
      </c>
      <c r="X1856" t="s">
        <v>47</v>
      </c>
      <c r="Y1856">
        <v>67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31</v>
      </c>
      <c r="AV1856">
        <v>10</v>
      </c>
      <c r="AW1856">
        <v>15</v>
      </c>
      <c r="AX1856">
        <v>10</v>
      </c>
      <c r="AY1856">
        <v>9</v>
      </c>
      <c r="AZ1856">
        <v>7</v>
      </c>
      <c r="BA1856">
        <v>2</v>
      </c>
      <c r="BB1856" t="s">
        <v>5362</v>
      </c>
      <c r="BG1856" t="e" cm="1">
        <f t="array" ref="BG1856">_xlfn.IFS(
  ISNUMBER(SEARCH("Ipad", Inventory[[#This Row],[Desc]])), "Apple")</f>
        <v>#N/A</v>
      </c>
    </row>
    <row r="1857" spans="1:59" x14ac:dyDescent="0.25">
      <c r="A1857">
        <v>126375</v>
      </c>
      <c r="B1857" t="s">
        <v>4840</v>
      </c>
      <c r="C1857" t="s">
        <v>58</v>
      </c>
      <c r="D1857">
        <v>0</v>
      </c>
      <c r="E1857">
        <v>0</v>
      </c>
      <c r="G1857" t="s">
        <v>4841</v>
      </c>
      <c r="H1857" s="21">
        <v>45579.559975543983</v>
      </c>
      <c r="I1857" t="s">
        <v>5350</v>
      </c>
      <c r="J1857" t="s">
        <v>51</v>
      </c>
      <c r="K1857" t="b">
        <v>0</v>
      </c>
      <c r="N1857" t="s">
        <v>52</v>
      </c>
      <c r="O1857">
        <v>5.42</v>
      </c>
      <c r="Q1857">
        <v>5.42</v>
      </c>
      <c r="R1857">
        <v>7.7271999999999998</v>
      </c>
      <c r="S1857">
        <v>0</v>
      </c>
      <c r="T1857">
        <v>0</v>
      </c>
      <c r="X1857" t="s">
        <v>47</v>
      </c>
      <c r="Y1857">
        <v>121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29</v>
      </c>
      <c r="AV1857">
        <v>16</v>
      </c>
      <c r="AW1857">
        <v>22</v>
      </c>
      <c r="AX1857">
        <v>35</v>
      </c>
      <c r="AY1857">
        <v>11</v>
      </c>
      <c r="AZ1857">
        <v>8</v>
      </c>
      <c r="BA1857">
        <v>10</v>
      </c>
      <c r="BB1857" t="s">
        <v>5362</v>
      </c>
      <c r="BG1857" t="e" cm="1">
        <f t="array" ref="BG1857">_xlfn.IFS(
  ISNUMBER(SEARCH("Ipad", Inventory[[#This Row],[Desc]])), "Apple")</f>
        <v>#N/A</v>
      </c>
    </row>
    <row r="1858" spans="1:59" x14ac:dyDescent="0.25">
      <c r="A1858">
        <v>126376</v>
      </c>
      <c r="B1858" t="s">
        <v>4842</v>
      </c>
      <c r="C1858" t="s">
        <v>58</v>
      </c>
      <c r="D1858">
        <v>0</v>
      </c>
      <c r="E1858">
        <v>0</v>
      </c>
      <c r="G1858" t="s">
        <v>4843</v>
      </c>
      <c r="H1858" s="21">
        <v>45579.559975543983</v>
      </c>
      <c r="I1858" t="s">
        <v>5350</v>
      </c>
      <c r="J1858" t="s">
        <v>51</v>
      </c>
      <c r="K1858" t="b">
        <v>0</v>
      </c>
      <c r="N1858" t="s">
        <v>52</v>
      </c>
      <c r="O1858">
        <v>5.42</v>
      </c>
      <c r="Q1858">
        <v>5.42</v>
      </c>
      <c r="R1858">
        <v>7.7271999999999998</v>
      </c>
      <c r="S1858">
        <v>0</v>
      </c>
      <c r="T1858">
        <v>0</v>
      </c>
      <c r="X1858" t="s">
        <v>47</v>
      </c>
      <c r="Y1858">
        <v>139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23</v>
      </c>
      <c r="AV1858">
        <v>13</v>
      </c>
      <c r="AW1858">
        <v>22</v>
      </c>
      <c r="AX1858">
        <v>29</v>
      </c>
      <c r="AY1858">
        <v>11</v>
      </c>
      <c r="AZ1858">
        <v>7</v>
      </c>
      <c r="BA1858">
        <v>8</v>
      </c>
      <c r="BB1858" t="s">
        <v>5362</v>
      </c>
      <c r="BG1858" t="e" cm="1">
        <f t="array" ref="BG1858">_xlfn.IFS(
  ISNUMBER(SEARCH("Ipad", Inventory[[#This Row],[Desc]])), "Apple")</f>
        <v>#N/A</v>
      </c>
    </row>
    <row r="1859" spans="1:59" x14ac:dyDescent="0.25">
      <c r="A1859">
        <v>126377</v>
      </c>
      <c r="B1859" t="s">
        <v>4844</v>
      </c>
      <c r="C1859" t="s">
        <v>58</v>
      </c>
      <c r="D1859">
        <v>0</v>
      </c>
      <c r="E1859">
        <v>0</v>
      </c>
      <c r="G1859" t="s">
        <v>4845</v>
      </c>
      <c r="H1859" s="21">
        <v>45579.559975543983</v>
      </c>
      <c r="I1859" t="s">
        <v>5350</v>
      </c>
      <c r="J1859" t="s">
        <v>51</v>
      </c>
      <c r="K1859" t="b">
        <v>0</v>
      </c>
      <c r="N1859" t="s">
        <v>52</v>
      </c>
      <c r="O1859">
        <v>5.42</v>
      </c>
      <c r="Q1859">
        <v>5.42</v>
      </c>
      <c r="R1859">
        <v>7.7271999999999998</v>
      </c>
      <c r="S1859">
        <v>0</v>
      </c>
      <c r="T1859">
        <v>0</v>
      </c>
      <c r="X1859" t="s">
        <v>47</v>
      </c>
      <c r="Y1859">
        <v>128</v>
      </c>
      <c r="Z1859">
        <v>0</v>
      </c>
      <c r="AA1859">
        <v>70</v>
      </c>
      <c r="AB1859">
        <v>70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46</v>
      </c>
      <c r="AV1859">
        <v>18</v>
      </c>
      <c r="AW1859">
        <v>49</v>
      </c>
      <c r="AX1859">
        <v>43</v>
      </c>
      <c r="AY1859">
        <v>26</v>
      </c>
      <c r="AZ1859">
        <v>22</v>
      </c>
      <c r="BA1859">
        <v>21</v>
      </c>
      <c r="BB1859" t="s">
        <v>5362</v>
      </c>
      <c r="BG1859" t="e" cm="1">
        <f t="array" ref="BG1859">_xlfn.IFS(
  ISNUMBER(SEARCH("Ipad", Inventory[[#This Row],[Desc]])), "Apple")</f>
        <v>#N/A</v>
      </c>
    </row>
    <row r="1860" spans="1:59" x14ac:dyDescent="0.25">
      <c r="A1860">
        <v>126378</v>
      </c>
      <c r="B1860" t="s">
        <v>4846</v>
      </c>
      <c r="C1860" t="s">
        <v>58</v>
      </c>
      <c r="D1860">
        <v>0</v>
      </c>
      <c r="E1860">
        <v>0</v>
      </c>
      <c r="G1860" t="s">
        <v>4847</v>
      </c>
      <c r="H1860" s="21">
        <v>45579.559975543983</v>
      </c>
      <c r="I1860" t="s">
        <v>5350</v>
      </c>
      <c r="J1860" t="s">
        <v>51</v>
      </c>
      <c r="K1860" t="b">
        <v>0</v>
      </c>
      <c r="N1860" t="s">
        <v>52</v>
      </c>
      <c r="O1860">
        <v>5.42</v>
      </c>
      <c r="Q1860">
        <v>5.42</v>
      </c>
      <c r="R1860">
        <v>7.7271999999999998</v>
      </c>
      <c r="S1860">
        <v>0</v>
      </c>
      <c r="T1860">
        <v>0</v>
      </c>
      <c r="X1860" t="s">
        <v>47</v>
      </c>
      <c r="Y1860">
        <v>86</v>
      </c>
      <c r="Z1860">
        <v>0</v>
      </c>
      <c r="AA1860">
        <v>70</v>
      </c>
      <c r="AB1860">
        <v>70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47</v>
      </c>
      <c r="AV1860">
        <v>18</v>
      </c>
      <c r="AW1860">
        <v>37</v>
      </c>
      <c r="AX1860">
        <v>39</v>
      </c>
      <c r="AY1860">
        <v>23</v>
      </c>
      <c r="AZ1860">
        <v>27</v>
      </c>
      <c r="BA1860">
        <v>27</v>
      </c>
      <c r="BB1860" t="s">
        <v>5362</v>
      </c>
      <c r="BG1860" t="e" cm="1">
        <f t="array" ref="BG1860">_xlfn.IFS(
  ISNUMBER(SEARCH("Ipad", Inventory[[#This Row],[Desc]])), "Apple")</f>
        <v>#N/A</v>
      </c>
    </row>
    <row r="1861" spans="1:59" x14ac:dyDescent="0.25">
      <c r="A1861">
        <v>126379</v>
      </c>
      <c r="B1861" t="s">
        <v>4848</v>
      </c>
      <c r="C1861" t="s">
        <v>58</v>
      </c>
      <c r="D1861">
        <v>0</v>
      </c>
      <c r="E1861">
        <v>0</v>
      </c>
      <c r="G1861" t="s">
        <v>4849</v>
      </c>
      <c r="H1861" s="21">
        <v>45579.559975543983</v>
      </c>
      <c r="I1861" t="s">
        <v>5350</v>
      </c>
      <c r="J1861" t="s">
        <v>51</v>
      </c>
      <c r="K1861" t="b">
        <v>0</v>
      </c>
      <c r="N1861" t="s">
        <v>52</v>
      </c>
      <c r="O1861">
        <v>5.42</v>
      </c>
      <c r="Q1861">
        <v>5.42</v>
      </c>
      <c r="R1861">
        <v>7.7271999999999998</v>
      </c>
      <c r="S1861">
        <v>0</v>
      </c>
      <c r="T1861">
        <v>0</v>
      </c>
      <c r="X1861" t="s">
        <v>47</v>
      </c>
      <c r="Y1861">
        <v>178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31</v>
      </c>
      <c r="AV1861">
        <v>4</v>
      </c>
      <c r="AW1861">
        <v>9</v>
      </c>
      <c r="AX1861">
        <v>13</v>
      </c>
      <c r="AY1861">
        <v>4</v>
      </c>
      <c r="AZ1861">
        <v>6</v>
      </c>
      <c r="BA1861">
        <v>5</v>
      </c>
      <c r="BB1861" t="s">
        <v>5362</v>
      </c>
      <c r="BG1861" t="e" cm="1">
        <f t="array" ref="BG1861">_xlfn.IFS(
  ISNUMBER(SEARCH("Ipad", Inventory[[#This Row],[Desc]])), "Apple")</f>
        <v>#N/A</v>
      </c>
    </row>
    <row r="1862" spans="1:59" x14ac:dyDescent="0.25">
      <c r="A1862">
        <v>126380</v>
      </c>
      <c r="B1862" t="s">
        <v>4850</v>
      </c>
      <c r="C1862" t="s">
        <v>58</v>
      </c>
      <c r="D1862">
        <v>0</v>
      </c>
      <c r="E1862">
        <v>0</v>
      </c>
      <c r="G1862" t="s">
        <v>4851</v>
      </c>
      <c r="H1862" s="21">
        <v>45579.559975543983</v>
      </c>
      <c r="I1862" t="s">
        <v>5350</v>
      </c>
      <c r="J1862" t="s">
        <v>51</v>
      </c>
      <c r="K1862" t="b">
        <v>0</v>
      </c>
      <c r="N1862" t="s">
        <v>52</v>
      </c>
      <c r="O1862">
        <v>5.42</v>
      </c>
      <c r="Q1862">
        <v>5.42</v>
      </c>
      <c r="R1862">
        <v>7.7271999999999998</v>
      </c>
      <c r="S1862">
        <v>0</v>
      </c>
      <c r="T1862">
        <v>0</v>
      </c>
      <c r="X1862" t="s">
        <v>47</v>
      </c>
      <c r="Y1862">
        <v>137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27</v>
      </c>
      <c r="AV1862">
        <v>3</v>
      </c>
      <c r="AW1862">
        <v>10</v>
      </c>
      <c r="AX1862">
        <v>10</v>
      </c>
      <c r="AY1862">
        <v>4</v>
      </c>
      <c r="AZ1862">
        <v>6</v>
      </c>
      <c r="BA1862">
        <v>5</v>
      </c>
      <c r="BB1862" t="s">
        <v>5362</v>
      </c>
      <c r="BG1862" t="e" cm="1">
        <f t="array" ref="BG1862">_xlfn.IFS(
  ISNUMBER(SEARCH("Ipad", Inventory[[#This Row],[Desc]])), "Apple")</f>
        <v>#N/A</v>
      </c>
    </row>
    <row r="1863" spans="1:59" x14ac:dyDescent="0.25">
      <c r="A1863">
        <v>126381</v>
      </c>
      <c r="B1863" t="s">
        <v>4852</v>
      </c>
      <c r="C1863" t="s">
        <v>58</v>
      </c>
      <c r="D1863">
        <v>0</v>
      </c>
      <c r="E1863">
        <v>0</v>
      </c>
      <c r="G1863" t="s">
        <v>4853</v>
      </c>
      <c r="H1863" s="21">
        <v>45579.559975543983</v>
      </c>
      <c r="I1863" t="s">
        <v>5350</v>
      </c>
      <c r="J1863" t="s">
        <v>51</v>
      </c>
      <c r="K1863" t="b">
        <v>0</v>
      </c>
      <c r="N1863" t="s">
        <v>52</v>
      </c>
      <c r="O1863">
        <v>5.42</v>
      </c>
      <c r="Q1863">
        <v>5.42</v>
      </c>
      <c r="R1863">
        <v>7.7271999999999998</v>
      </c>
      <c r="S1863">
        <v>0</v>
      </c>
      <c r="T1863">
        <v>0</v>
      </c>
      <c r="X1863" t="s">
        <v>47</v>
      </c>
      <c r="Y1863">
        <v>157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31</v>
      </c>
      <c r="AV1863">
        <v>16</v>
      </c>
      <c r="AW1863">
        <v>17</v>
      </c>
      <c r="AX1863">
        <v>8</v>
      </c>
      <c r="AY1863">
        <v>10</v>
      </c>
      <c r="AZ1863">
        <v>4</v>
      </c>
      <c r="BA1863">
        <v>8</v>
      </c>
      <c r="BB1863" t="s">
        <v>5362</v>
      </c>
      <c r="BG1863" t="e" cm="1">
        <f t="array" ref="BG1863">_xlfn.IFS(
  ISNUMBER(SEARCH("Ipad", Inventory[[#This Row],[Desc]])), "Apple")</f>
        <v>#N/A</v>
      </c>
    </row>
    <row r="1864" spans="1:59" x14ac:dyDescent="0.25">
      <c r="A1864">
        <v>126382</v>
      </c>
      <c r="B1864" t="s">
        <v>4854</v>
      </c>
      <c r="C1864" t="s">
        <v>58</v>
      </c>
      <c r="D1864">
        <v>0</v>
      </c>
      <c r="E1864">
        <v>0</v>
      </c>
      <c r="G1864" t="s">
        <v>4855</v>
      </c>
      <c r="H1864" s="21">
        <v>45579.559975543983</v>
      </c>
      <c r="I1864" t="s">
        <v>5350</v>
      </c>
      <c r="J1864" t="s">
        <v>51</v>
      </c>
      <c r="K1864" t="b">
        <v>0</v>
      </c>
      <c r="N1864" t="s">
        <v>52</v>
      </c>
      <c r="O1864">
        <v>5.42</v>
      </c>
      <c r="Q1864">
        <v>5.42</v>
      </c>
      <c r="R1864">
        <v>7.7271999999999998</v>
      </c>
      <c r="S1864">
        <v>0</v>
      </c>
      <c r="T1864">
        <v>0</v>
      </c>
      <c r="X1864" t="s">
        <v>47</v>
      </c>
      <c r="Y1864">
        <v>150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45</v>
      </c>
      <c r="AV1864">
        <v>19</v>
      </c>
      <c r="AW1864">
        <v>10</v>
      </c>
      <c r="AX1864">
        <v>10</v>
      </c>
      <c r="AY1864">
        <v>4</v>
      </c>
      <c r="AZ1864">
        <v>5</v>
      </c>
      <c r="BA1864">
        <v>7</v>
      </c>
      <c r="BB1864" t="s">
        <v>5362</v>
      </c>
      <c r="BG1864" t="e" cm="1">
        <f t="array" ref="BG1864">_xlfn.IFS(
  ISNUMBER(SEARCH("Ipad", Inventory[[#This Row],[Desc]])), "Apple")</f>
        <v>#N/A</v>
      </c>
    </row>
    <row r="1865" spans="1:59" x14ac:dyDescent="0.25">
      <c r="A1865">
        <v>126383</v>
      </c>
      <c r="B1865" t="s">
        <v>4856</v>
      </c>
      <c r="C1865" t="s">
        <v>58</v>
      </c>
      <c r="D1865">
        <v>0</v>
      </c>
      <c r="E1865">
        <v>0</v>
      </c>
      <c r="G1865" t="s">
        <v>4857</v>
      </c>
      <c r="H1865" s="21">
        <v>45579.559975543983</v>
      </c>
      <c r="I1865" t="s">
        <v>5350</v>
      </c>
      <c r="J1865" t="s">
        <v>51</v>
      </c>
      <c r="K1865" t="b">
        <v>0</v>
      </c>
      <c r="N1865" t="s">
        <v>52</v>
      </c>
      <c r="O1865">
        <v>5.42</v>
      </c>
      <c r="Q1865">
        <v>5.42</v>
      </c>
      <c r="R1865">
        <v>7.7271999999999998</v>
      </c>
      <c r="S1865">
        <v>0</v>
      </c>
      <c r="T1865">
        <v>0</v>
      </c>
      <c r="X1865" t="s">
        <v>47</v>
      </c>
      <c r="Y1865">
        <v>226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42</v>
      </c>
      <c r="AV1865">
        <v>6</v>
      </c>
      <c r="AW1865">
        <v>16</v>
      </c>
      <c r="AX1865">
        <v>19</v>
      </c>
      <c r="AY1865">
        <v>20</v>
      </c>
      <c r="AZ1865">
        <v>10</v>
      </c>
      <c r="BA1865">
        <v>13</v>
      </c>
      <c r="BB1865" t="s">
        <v>5362</v>
      </c>
      <c r="BG1865" t="e" cm="1">
        <f t="array" ref="BG1865">_xlfn.IFS(
  ISNUMBER(SEARCH("Ipad", Inventory[[#This Row],[Desc]])), "Apple")</f>
        <v>#N/A</v>
      </c>
    </row>
    <row r="1866" spans="1:59" x14ac:dyDescent="0.25">
      <c r="A1866">
        <v>126384</v>
      </c>
      <c r="B1866" t="s">
        <v>4858</v>
      </c>
      <c r="C1866" t="s">
        <v>58</v>
      </c>
      <c r="D1866">
        <v>0</v>
      </c>
      <c r="E1866">
        <v>0</v>
      </c>
      <c r="G1866" t="s">
        <v>4859</v>
      </c>
      <c r="H1866" s="21">
        <v>45579.559975543983</v>
      </c>
      <c r="I1866" t="s">
        <v>5350</v>
      </c>
      <c r="J1866" t="s">
        <v>51</v>
      </c>
      <c r="K1866" t="b">
        <v>0</v>
      </c>
      <c r="N1866" t="s">
        <v>52</v>
      </c>
      <c r="O1866">
        <v>5.42</v>
      </c>
      <c r="Q1866">
        <v>5.42</v>
      </c>
      <c r="R1866">
        <v>7.7271999999999998</v>
      </c>
      <c r="S1866">
        <v>0</v>
      </c>
      <c r="T1866">
        <v>0</v>
      </c>
      <c r="X1866" t="s">
        <v>47</v>
      </c>
      <c r="Y1866">
        <v>222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45</v>
      </c>
      <c r="AV1866">
        <v>12</v>
      </c>
      <c r="AW1866">
        <v>22</v>
      </c>
      <c r="AX1866">
        <v>20</v>
      </c>
      <c r="AY1866">
        <v>5</v>
      </c>
      <c r="AZ1866">
        <v>13</v>
      </c>
      <c r="BA1866">
        <v>13</v>
      </c>
      <c r="BB1866" t="s">
        <v>5362</v>
      </c>
      <c r="BG1866" t="e" cm="1">
        <f t="array" ref="BG1866">_xlfn.IFS(
  ISNUMBER(SEARCH("Ipad", Inventory[[#This Row],[Desc]])), "Apple")</f>
        <v>#N/A</v>
      </c>
    </row>
    <row r="1867" spans="1:59" x14ac:dyDescent="0.25">
      <c r="A1867">
        <v>126385</v>
      </c>
      <c r="B1867" t="s">
        <v>4860</v>
      </c>
      <c r="C1867" t="s">
        <v>58</v>
      </c>
      <c r="D1867">
        <v>0</v>
      </c>
      <c r="E1867">
        <v>0</v>
      </c>
      <c r="G1867" t="s">
        <v>4861</v>
      </c>
      <c r="H1867" s="21">
        <v>45579.559975543983</v>
      </c>
      <c r="I1867" t="s">
        <v>5350</v>
      </c>
      <c r="J1867" t="s">
        <v>51</v>
      </c>
      <c r="K1867" t="b">
        <v>0</v>
      </c>
      <c r="N1867" t="s">
        <v>52</v>
      </c>
      <c r="O1867">
        <v>5.42</v>
      </c>
      <c r="Q1867">
        <v>5.42</v>
      </c>
      <c r="R1867">
        <v>7.7271999999999998</v>
      </c>
      <c r="S1867">
        <v>0</v>
      </c>
      <c r="T1867">
        <v>0</v>
      </c>
      <c r="X1867" t="s">
        <v>47</v>
      </c>
      <c r="Y1867">
        <v>127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27</v>
      </c>
      <c r="AV1867">
        <v>9</v>
      </c>
      <c r="AW1867">
        <v>10</v>
      </c>
      <c r="AX1867">
        <v>12</v>
      </c>
      <c r="AY1867">
        <v>5</v>
      </c>
      <c r="AZ1867">
        <v>6</v>
      </c>
      <c r="BA1867">
        <v>7</v>
      </c>
      <c r="BB1867" t="s">
        <v>5362</v>
      </c>
      <c r="BG1867" t="e" cm="1">
        <f t="array" ref="BG1867">_xlfn.IFS(
  ISNUMBER(SEARCH("Ipad", Inventory[[#This Row],[Desc]])), "Apple")</f>
        <v>#N/A</v>
      </c>
    </row>
    <row r="1868" spans="1:59" x14ac:dyDescent="0.25">
      <c r="A1868">
        <v>126386</v>
      </c>
      <c r="B1868" t="s">
        <v>4862</v>
      </c>
      <c r="C1868" t="s">
        <v>58</v>
      </c>
      <c r="D1868">
        <v>0</v>
      </c>
      <c r="E1868">
        <v>0</v>
      </c>
      <c r="G1868" t="s">
        <v>4863</v>
      </c>
      <c r="H1868" s="21">
        <v>45579.559975543983</v>
      </c>
      <c r="I1868" t="s">
        <v>5350</v>
      </c>
      <c r="J1868" t="s">
        <v>51</v>
      </c>
      <c r="K1868" t="b">
        <v>0</v>
      </c>
      <c r="N1868" t="s">
        <v>52</v>
      </c>
      <c r="O1868">
        <v>5.42</v>
      </c>
      <c r="Q1868">
        <v>5.42</v>
      </c>
      <c r="R1868">
        <v>7.7271999999999998</v>
      </c>
      <c r="S1868">
        <v>0</v>
      </c>
      <c r="T1868">
        <v>0</v>
      </c>
      <c r="X1868" t="s">
        <v>47</v>
      </c>
      <c r="Y1868">
        <v>95</v>
      </c>
      <c r="Z1868">
        <v>0</v>
      </c>
      <c r="AA1868">
        <v>30</v>
      </c>
      <c r="AB1868">
        <v>30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35</v>
      </c>
      <c r="AV1868">
        <v>14</v>
      </c>
      <c r="AW1868">
        <v>13</v>
      </c>
      <c r="AX1868">
        <v>20</v>
      </c>
      <c r="AY1868">
        <v>9</v>
      </c>
      <c r="AZ1868">
        <v>9</v>
      </c>
      <c r="BA1868">
        <v>10</v>
      </c>
      <c r="BB1868" t="s">
        <v>5362</v>
      </c>
      <c r="BG1868" t="e" cm="1">
        <f t="array" ref="BG1868">_xlfn.IFS(
  ISNUMBER(SEARCH("Ipad", Inventory[[#This Row],[Desc]])), "Apple")</f>
        <v>#N/A</v>
      </c>
    </row>
    <row r="1869" spans="1:59" x14ac:dyDescent="0.25">
      <c r="A1869">
        <v>126387</v>
      </c>
      <c r="B1869" t="s">
        <v>4864</v>
      </c>
      <c r="C1869" t="s">
        <v>58</v>
      </c>
      <c r="D1869">
        <v>0</v>
      </c>
      <c r="E1869">
        <v>0</v>
      </c>
      <c r="G1869" t="s">
        <v>4865</v>
      </c>
      <c r="H1869" s="21">
        <v>45579.559975543983</v>
      </c>
      <c r="I1869" t="s">
        <v>5350</v>
      </c>
      <c r="J1869" t="s">
        <v>51</v>
      </c>
      <c r="K1869" t="b">
        <v>0</v>
      </c>
      <c r="N1869" t="s">
        <v>52</v>
      </c>
      <c r="O1869">
        <v>5.42</v>
      </c>
      <c r="Q1869">
        <v>5.42</v>
      </c>
      <c r="R1869">
        <v>7.7271999999999998</v>
      </c>
      <c r="S1869">
        <v>0</v>
      </c>
      <c r="T1869">
        <v>0</v>
      </c>
      <c r="X1869" t="s">
        <v>47</v>
      </c>
      <c r="Y1869">
        <v>279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34</v>
      </c>
      <c r="AV1869">
        <v>7</v>
      </c>
      <c r="AW1869">
        <v>11</v>
      </c>
      <c r="AX1869">
        <v>11</v>
      </c>
      <c r="AY1869">
        <v>4</v>
      </c>
      <c r="AZ1869">
        <v>1</v>
      </c>
      <c r="BA1869">
        <v>2</v>
      </c>
      <c r="BB1869" t="s">
        <v>5362</v>
      </c>
      <c r="BG1869" t="e" cm="1">
        <f t="array" ref="BG1869">_xlfn.IFS(
  ISNUMBER(SEARCH("Ipad", Inventory[[#This Row],[Desc]])), "Apple")</f>
        <v>#N/A</v>
      </c>
    </row>
    <row r="1870" spans="1:59" x14ac:dyDescent="0.25">
      <c r="A1870">
        <v>126388</v>
      </c>
      <c r="B1870" t="s">
        <v>4866</v>
      </c>
      <c r="C1870" t="s">
        <v>58</v>
      </c>
      <c r="D1870">
        <v>0</v>
      </c>
      <c r="E1870">
        <v>0</v>
      </c>
      <c r="G1870" t="s">
        <v>4867</v>
      </c>
      <c r="H1870" s="21">
        <v>45579.559975543983</v>
      </c>
      <c r="I1870" t="s">
        <v>5350</v>
      </c>
      <c r="J1870" t="s">
        <v>51</v>
      </c>
      <c r="K1870" t="b">
        <v>0</v>
      </c>
      <c r="N1870" t="s">
        <v>52</v>
      </c>
      <c r="O1870">
        <v>5.42</v>
      </c>
      <c r="Q1870">
        <v>5.42</v>
      </c>
      <c r="R1870">
        <v>7.7271999999999998</v>
      </c>
      <c r="S1870">
        <v>0</v>
      </c>
      <c r="T1870">
        <v>0</v>
      </c>
      <c r="X1870" t="s">
        <v>47</v>
      </c>
      <c r="Y1870">
        <v>280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31</v>
      </c>
      <c r="AV1870">
        <v>9</v>
      </c>
      <c r="AW1870">
        <v>8</v>
      </c>
      <c r="AX1870">
        <v>10</v>
      </c>
      <c r="AY1870">
        <v>3</v>
      </c>
      <c r="AZ1870">
        <v>4</v>
      </c>
      <c r="BA1870">
        <v>5</v>
      </c>
      <c r="BB1870" t="s">
        <v>5362</v>
      </c>
      <c r="BG1870" t="e" cm="1">
        <f t="array" ref="BG1870">_xlfn.IFS(
  ISNUMBER(SEARCH("Ipad", Inventory[[#This Row],[Desc]])), "Apple")</f>
        <v>#N/A</v>
      </c>
    </row>
    <row r="1871" spans="1:59" x14ac:dyDescent="0.25">
      <c r="A1871">
        <v>126389</v>
      </c>
      <c r="B1871" t="s">
        <v>4868</v>
      </c>
      <c r="C1871" t="s">
        <v>58</v>
      </c>
      <c r="D1871">
        <v>0</v>
      </c>
      <c r="E1871">
        <v>0</v>
      </c>
      <c r="G1871" t="s">
        <v>4869</v>
      </c>
      <c r="H1871" s="21">
        <v>45579.559975543983</v>
      </c>
      <c r="I1871" t="s">
        <v>5350</v>
      </c>
      <c r="J1871" t="s">
        <v>51</v>
      </c>
      <c r="K1871" t="b">
        <v>0</v>
      </c>
      <c r="N1871" t="s">
        <v>52</v>
      </c>
      <c r="O1871">
        <v>5.42</v>
      </c>
      <c r="Q1871">
        <v>5.42</v>
      </c>
      <c r="R1871">
        <v>7.7271999999999998</v>
      </c>
      <c r="S1871">
        <v>0</v>
      </c>
      <c r="T1871">
        <v>0</v>
      </c>
      <c r="X1871" t="s">
        <v>47</v>
      </c>
      <c r="Y1871">
        <v>250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36</v>
      </c>
      <c r="AV1871">
        <v>10</v>
      </c>
      <c r="AW1871">
        <v>19</v>
      </c>
      <c r="AX1871">
        <v>12</v>
      </c>
      <c r="AY1871">
        <v>6</v>
      </c>
      <c r="AZ1871">
        <v>11</v>
      </c>
      <c r="BA1871">
        <v>6</v>
      </c>
      <c r="BB1871" t="s">
        <v>5362</v>
      </c>
      <c r="BG1871" t="e" cm="1">
        <f t="array" ref="BG1871">_xlfn.IFS(
  ISNUMBER(SEARCH("Ipad", Inventory[[#This Row],[Desc]])), "Apple")</f>
        <v>#N/A</v>
      </c>
    </row>
    <row r="1872" spans="1:59" x14ac:dyDescent="0.25">
      <c r="A1872">
        <v>126390</v>
      </c>
      <c r="B1872" t="s">
        <v>4870</v>
      </c>
      <c r="C1872" t="s">
        <v>58</v>
      </c>
      <c r="D1872">
        <v>0</v>
      </c>
      <c r="E1872">
        <v>0</v>
      </c>
      <c r="G1872" t="s">
        <v>4871</v>
      </c>
      <c r="H1872" s="21">
        <v>45579.559975543983</v>
      </c>
      <c r="I1872" t="s">
        <v>5350</v>
      </c>
      <c r="J1872" t="s">
        <v>51</v>
      </c>
      <c r="K1872" t="b">
        <v>0</v>
      </c>
      <c r="N1872" t="s">
        <v>52</v>
      </c>
      <c r="O1872">
        <v>5.42</v>
      </c>
      <c r="Q1872">
        <v>5.42</v>
      </c>
      <c r="R1872">
        <v>7.7271999999999998</v>
      </c>
      <c r="S1872">
        <v>0</v>
      </c>
      <c r="T1872">
        <v>0</v>
      </c>
      <c r="X1872" t="s">
        <v>47</v>
      </c>
      <c r="Y1872">
        <v>282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36</v>
      </c>
      <c r="AV1872">
        <v>6</v>
      </c>
      <c r="AW1872">
        <v>10</v>
      </c>
      <c r="AX1872">
        <v>9</v>
      </c>
      <c r="AY1872">
        <v>3</v>
      </c>
      <c r="AZ1872">
        <v>2</v>
      </c>
      <c r="BA1872">
        <v>2</v>
      </c>
      <c r="BB1872" t="s">
        <v>5362</v>
      </c>
      <c r="BG1872" t="e" cm="1">
        <f t="array" ref="BG1872">_xlfn.IFS(
  ISNUMBER(SEARCH("Ipad", Inventory[[#This Row],[Desc]])), "Apple")</f>
        <v>#N/A</v>
      </c>
    </row>
    <row r="1873" spans="1:59" x14ac:dyDescent="0.25">
      <c r="A1873">
        <v>126391</v>
      </c>
      <c r="B1873" t="s">
        <v>4872</v>
      </c>
      <c r="C1873" t="s">
        <v>58</v>
      </c>
      <c r="D1873">
        <v>0</v>
      </c>
      <c r="E1873">
        <v>0</v>
      </c>
      <c r="G1873" t="s">
        <v>4873</v>
      </c>
      <c r="H1873" s="21">
        <v>45579.559975543983</v>
      </c>
      <c r="I1873" t="s">
        <v>5350</v>
      </c>
      <c r="J1873" t="s">
        <v>51</v>
      </c>
      <c r="K1873" t="b">
        <v>0</v>
      </c>
      <c r="N1873" t="s">
        <v>52</v>
      </c>
      <c r="O1873">
        <v>5.42</v>
      </c>
      <c r="Q1873">
        <v>5.42</v>
      </c>
      <c r="R1873">
        <v>7.7271999999999998</v>
      </c>
      <c r="S1873">
        <v>0</v>
      </c>
      <c r="T1873">
        <v>0</v>
      </c>
      <c r="X1873" t="s">
        <v>47</v>
      </c>
      <c r="Y1873">
        <v>194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60</v>
      </c>
      <c r="AV1873">
        <v>13</v>
      </c>
      <c r="AW1873">
        <v>22</v>
      </c>
      <c r="AX1873">
        <v>13</v>
      </c>
      <c r="AY1873">
        <v>24</v>
      </c>
      <c r="AZ1873">
        <v>15</v>
      </c>
      <c r="BA1873">
        <v>9</v>
      </c>
      <c r="BB1873" t="s">
        <v>5362</v>
      </c>
      <c r="BG1873" t="e" cm="1">
        <f t="array" ref="BG1873">_xlfn.IFS(
  ISNUMBER(SEARCH("Ipad", Inventory[[#This Row],[Desc]])), "Apple")</f>
        <v>#N/A</v>
      </c>
    </row>
    <row r="1874" spans="1:59" x14ac:dyDescent="0.25">
      <c r="A1874">
        <v>126392</v>
      </c>
      <c r="B1874" t="s">
        <v>4874</v>
      </c>
      <c r="C1874" t="s">
        <v>58</v>
      </c>
      <c r="D1874">
        <v>0</v>
      </c>
      <c r="E1874">
        <v>0</v>
      </c>
      <c r="G1874" t="s">
        <v>4875</v>
      </c>
      <c r="H1874" s="21">
        <v>45579.559975543983</v>
      </c>
      <c r="I1874" t="s">
        <v>5350</v>
      </c>
      <c r="J1874" t="s">
        <v>51</v>
      </c>
      <c r="K1874" t="b">
        <v>0</v>
      </c>
      <c r="N1874" t="s">
        <v>52</v>
      </c>
      <c r="O1874">
        <v>5.42</v>
      </c>
      <c r="Q1874">
        <v>5.42</v>
      </c>
      <c r="R1874">
        <v>7.7271999999999998</v>
      </c>
      <c r="S1874">
        <v>0</v>
      </c>
      <c r="T1874">
        <v>0</v>
      </c>
      <c r="X1874" t="s">
        <v>47</v>
      </c>
      <c r="Y1874">
        <v>186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65</v>
      </c>
      <c r="AV1874">
        <v>13</v>
      </c>
      <c r="AW1874">
        <v>25</v>
      </c>
      <c r="AX1874">
        <v>27</v>
      </c>
      <c r="AY1874">
        <v>12</v>
      </c>
      <c r="AZ1874">
        <v>14</v>
      </c>
      <c r="BA1874">
        <v>9</v>
      </c>
      <c r="BB1874" t="s">
        <v>5362</v>
      </c>
      <c r="BG1874" t="e" cm="1">
        <f t="array" ref="BG1874">_xlfn.IFS(
  ISNUMBER(SEARCH("Ipad", Inventory[[#This Row],[Desc]])), "Apple")</f>
        <v>#N/A</v>
      </c>
    </row>
    <row r="1875" spans="1:59" x14ac:dyDescent="0.25">
      <c r="A1875">
        <v>126393</v>
      </c>
      <c r="B1875" t="s">
        <v>4876</v>
      </c>
      <c r="C1875" t="s">
        <v>58</v>
      </c>
      <c r="D1875">
        <v>0</v>
      </c>
      <c r="E1875">
        <v>0</v>
      </c>
      <c r="G1875" t="s">
        <v>4877</v>
      </c>
      <c r="H1875" s="21">
        <v>45579.559975543983</v>
      </c>
      <c r="I1875" t="s">
        <v>5350</v>
      </c>
      <c r="J1875" t="s">
        <v>51</v>
      </c>
      <c r="K1875" t="b">
        <v>0</v>
      </c>
      <c r="N1875" t="s">
        <v>52</v>
      </c>
      <c r="O1875">
        <v>5.42</v>
      </c>
      <c r="Q1875">
        <v>5.42</v>
      </c>
      <c r="R1875">
        <v>7.7271999999999998</v>
      </c>
      <c r="S1875">
        <v>0</v>
      </c>
      <c r="T1875">
        <v>0</v>
      </c>
      <c r="X1875" t="s">
        <v>47</v>
      </c>
      <c r="Y1875">
        <v>138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55</v>
      </c>
      <c r="AV1875">
        <v>7</v>
      </c>
      <c r="AW1875">
        <v>12</v>
      </c>
      <c r="AX1875">
        <v>15</v>
      </c>
      <c r="AY1875">
        <v>11</v>
      </c>
      <c r="AZ1875">
        <v>7</v>
      </c>
      <c r="BA1875">
        <v>7</v>
      </c>
      <c r="BB1875" t="s">
        <v>5362</v>
      </c>
      <c r="BG1875" t="e" cm="1">
        <f t="array" ref="BG1875">_xlfn.IFS(
  ISNUMBER(SEARCH("Ipad", Inventory[[#This Row],[Desc]])), "Apple")</f>
        <v>#N/A</v>
      </c>
    </row>
    <row r="1876" spans="1:59" x14ac:dyDescent="0.25">
      <c r="A1876">
        <v>126394</v>
      </c>
      <c r="B1876" t="s">
        <v>4878</v>
      </c>
      <c r="C1876" t="s">
        <v>58</v>
      </c>
      <c r="D1876">
        <v>0</v>
      </c>
      <c r="E1876">
        <v>0</v>
      </c>
      <c r="G1876" t="s">
        <v>4879</v>
      </c>
      <c r="H1876" s="21">
        <v>45579.559975543983</v>
      </c>
      <c r="I1876" t="s">
        <v>5350</v>
      </c>
      <c r="J1876" t="s">
        <v>51</v>
      </c>
      <c r="K1876" t="b">
        <v>0</v>
      </c>
      <c r="N1876" t="s">
        <v>52</v>
      </c>
      <c r="O1876">
        <v>5.42</v>
      </c>
      <c r="Q1876">
        <v>5.42</v>
      </c>
      <c r="R1876">
        <v>7.7271999999999998</v>
      </c>
      <c r="S1876">
        <v>0</v>
      </c>
      <c r="T1876">
        <v>0</v>
      </c>
      <c r="X1876" t="s">
        <v>47</v>
      </c>
      <c r="Y1876">
        <v>93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47</v>
      </c>
      <c r="AV1876">
        <v>11</v>
      </c>
      <c r="AW1876">
        <v>18</v>
      </c>
      <c r="AX1876">
        <v>13</v>
      </c>
      <c r="AY1876">
        <v>8</v>
      </c>
      <c r="AZ1876">
        <v>6</v>
      </c>
      <c r="BA1876">
        <v>5</v>
      </c>
      <c r="BB1876" t="s">
        <v>5362</v>
      </c>
      <c r="BG1876" t="e" cm="1">
        <f t="array" ref="BG1876">_xlfn.IFS(
  ISNUMBER(SEARCH("Ipad", Inventory[[#This Row],[Desc]])), "Apple")</f>
        <v>#N/A</v>
      </c>
    </row>
    <row r="1877" spans="1:59" x14ac:dyDescent="0.25">
      <c r="A1877">
        <v>126395</v>
      </c>
      <c r="B1877" t="s">
        <v>4880</v>
      </c>
      <c r="C1877" t="s">
        <v>58</v>
      </c>
      <c r="D1877">
        <v>0</v>
      </c>
      <c r="E1877">
        <v>0</v>
      </c>
      <c r="G1877" t="s">
        <v>4881</v>
      </c>
      <c r="H1877" s="21">
        <v>45579.559975543983</v>
      </c>
      <c r="I1877" t="s">
        <v>5350</v>
      </c>
      <c r="J1877" t="s">
        <v>51</v>
      </c>
      <c r="K1877" t="b">
        <v>0</v>
      </c>
      <c r="N1877" t="s">
        <v>52</v>
      </c>
      <c r="O1877">
        <v>5.42</v>
      </c>
      <c r="Q1877">
        <v>5.42</v>
      </c>
      <c r="R1877">
        <v>7.7271999999999998</v>
      </c>
      <c r="S1877">
        <v>0</v>
      </c>
      <c r="T1877">
        <v>0</v>
      </c>
      <c r="X1877" t="s">
        <v>47</v>
      </c>
      <c r="Y1877">
        <v>172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60</v>
      </c>
      <c r="AV1877">
        <v>19</v>
      </c>
      <c r="AW1877">
        <v>23</v>
      </c>
      <c r="AX1877">
        <v>23</v>
      </c>
      <c r="AY1877">
        <v>16</v>
      </c>
      <c r="AZ1877">
        <v>21</v>
      </c>
      <c r="BA1877">
        <v>16</v>
      </c>
      <c r="BB1877" t="s">
        <v>5362</v>
      </c>
      <c r="BG1877" t="e" cm="1">
        <f t="array" ref="BG1877">_xlfn.IFS(
  ISNUMBER(SEARCH("Ipad", Inventory[[#This Row],[Desc]])), "Apple")</f>
        <v>#N/A</v>
      </c>
    </row>
    <row r="1878" spans="1:59" x14ac:dyDescent="0.25">
      <c r="A1878">
        <v>126396</v>
      </c>
      <c r="B1878" t="s">
        <v>4882</v>
      </c>
      <c r="C1878" t="s">
        <v>58</v>
      </c>
      <c r="D1878">
        <v>0</v>
      </c>
      <c r="E1878">
        <v>0</v>
      </c>
      <c r="G1878" t="s">
        <v>4883</v>
      </c>
      <c r="H1878" s="21">
        <v>45579.559975543983</v>
      </c>
      <c r="I1878" t="s">
        <v>5350</v>
      </c>
      <c r="J1878" t="s">
        <v>51</v>
      </c>
      <c r="K1878" t="b">
        <v>0</v>
      </c>
      <c r="N1878" t="s">
        <v>52</v>
      </c>
      <c r="O1878">
        <v>5.42</v>
      </c>
      <c r="Q1878">
        <v>5.42</v>
      </c>
      <c r="R1878">
        <v>7.7271999999999998</v>
      </c>
      <c r="S1878">
        <v>0</v>
      </c>
      <c r="T1878">
        <v>0</v>
      </c>
      <c r="X1878" t="s">
        <v>47</v>
      </c>
      <c r="Y1878">
        <v>138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63</v>
      </c>
      <c r="AV1878">
        <v>14</v>
      </c>
      <c r="AW1878">
        <v>24</v>
      </c>
      <c r="AX1878">
        <v>22</v>
      </c>
      <c r="AY1878">
        <v>9</v>
      </c>
      <c r="AZ1878">
        <v>14</v>
      </c>
      <c r="BA1878">
        <v>15</v>
      </c>
      <c r="BB1878" t="s">
        <v>5362</v>
      </c>
      <c r="BG1878" t="e" cm="1">
        <f t="array" ref="BG1878">_xlfn.IFS(
  ISNUMBER(SEARCH("Ipad", Inventory[[#This Row],[Desc]])), "Apple")</f>
        <v>#N/A</v>
      </c>
    </row>
    <row r="1879" spans="1:59" x14ac:dyDescent="0.25">
      <c r="A1879">
        <v>126397</v>
      </c>
      <c r="B1879" t="s">
        <v>4884</v>
      </c>
      <c r="C1879" t="s">
        <v>58</v>
      </c>
      <c r="D1879">
        <v>0</v>
      </c>
      <c r="E1879">
        <v>0</v>
      </c>
      <c r="G1879" t="s">
        <v>4885</v>
      </c>
      <c r="H1879" s="21">
        <v>45579.559975543983</v>
      </c>
      <c r="I1879" t="s">
        <v>5350</v>
      </c>
      <c r="J1879" t="s">
        <v>51</v>
      </c>
      <c r="K1879" t="b">
        <v>0</v>
      </c>
      <c r="N1879" t="s">
        <v>52</v>
      </c>
      <c r="O1879">
        <v>5.42</v>
      </c>
      <c r="Q1879">
        <v>5.42</v>
      </c>
      <c r="R1879">
        <v>7.7271999999999998</v>
      </c>
      <c r="S1879">
        <v>0</v>
      </c>
      <c r="T1879">
        <v>0</v>
      </c>
      <c r="X1879" t="s">
        <v>47</v>
      </c>
      <c r="Y1879">
        <v>214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49</v>
      </c>
      <c r="AV1879">
        <v>13</v>
      </c>
      <c r="AW1879">
        <v>21</v>
      </c>
      <c r="AX1879">
        <v>21</v>
      </c>
      <c r="AY1879">
        <v>11</v>
      </c>
      <c r="AZ1879">
        <v>11</v>
      </c>
      <c r="BA1879">
        <v>12</v>
      </c>
      <c r="BB1879" t="s">
        <v>5362</v>
      </c>
      <c r="BG1879" t="e" cm="1">
        <f t="array" ref="BG1879">_xlfn.IFS(
  ISNUMBER(SEARCH("Ipad", Inventory[[#This Row],[Desc]])), "Apple")</f>
        <v>#N/A</v>
      </c>
    </row>
    <row r="1880" spans="1:59" x14ac:dyDescent="0.25">
      <c r="A1880">
        <v>126398</v>
      </c>
      <c r="B1880" t="s">
        <v>4886</v>
      </c>
      <c r="C1880" t="s">
        <v>58</v>
      </c>
      <c r="D1880">
        <v>0</v>
      </c>
      <c r="E1880">
        <v>0</v>
      </c>
      <c r="G1880" t="s">
        <v>4887</v>
      </c>
      <c r="H1880" s="21">
        <v>45579.559975543983</v>
      </c>
      <c r="I1880" t="s">
        <v>5350</v>
      </c>
      <c r="J1880" t="s">
        <v>51</v>
      </c>
      <c r="K1880" t="b">
        <v>0</v>
      </c>
      <c r="N1880" t="s">
        <v>52</v>
      </c>
      <c r="O1880">
        <v>5.42</v>
      </c>
      <c r="Q1880">
        <v>5.42</v>
      </c>
      <c r="R1880">
        <v>7.7271999999999998</v>
      </c>
      <c r="S1880">
        <v>0</v>
      </c>
      <c r="T1880">
        <v>0</v>
      </c>
      <c r="X1880" t="s">
        <v>47</v>
      </c>
      <c r="Y1880">
        <v>200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61</v>
      </c>
      <c r="AV1880">
        <v>13</v>
      </c>
      <c r="AW1880">
        <v>19</v>
      </c>
      <c r="AX1880">
        <v>20</v>
      </c>
      <c r="AY1880">
        <v>12</v>
      </c>
      <c r="AZ1880">
        <v>13</v>
      </c>
      <c r="BA1880">
        <v>17</v>
      </c>
      <c r="BB1880" t="s">
        <v>5362</v>
      </c>
      <c r="BG1880" t="e" cm="1">
        <f t="array" ref="BG1880">_xlfn.IFS(
  ISNUMBER(SEARCH("Ipad", Inventory[[#This Row],[Desc]])), "Apple")</f>
        <v>#N/A</v>
      </c>
    </row>
    <row r="1881" spans="1:59" x14ac:dyDescent="0.25">
      <c r="A1881">
        <v>126399</v>
      </c>
      <c r="B1881" t="s">
        <v>4888</v>
      </c>
      <c r="C1881" t="s">
        <v>58</v>
      </c>
      <c r="D1881">
        <v>0</v>
      </c>
      <c r="E1881">
        <v>0</v>
      </c>
      <c r="G1881" t="s">
        <v>4889</v>
      </c>
      <c r="H1881" s="21">
        <v>45579.559975543983</v>
      </c>
      <c r="I1881" t="s">
        <v>5350</v>
      </c>
      <c r="J1881" t="s">
        <v>51</v>
      </c>
      <c r="K1881" t="b">
        <v>0</v>
      </c>
      <c r="N1881" t="s">
        <v>52</v>
      </c>
      <c r="O1881">
        <v>5.42</v>
      </c>
      <c r="Q1881">
        <v>5.42</v>
      </c>
      <c r="R1881">
        <v>7.7271999999999998</v>
      </c>
      <c r="S1881">
        <v>0</v>
      </c>
      <c r="T1881">
        <v>0</v>
      </c>
      <c r="X1881" t="s">
        <v>47</v>
      </c>
      <c r="Y1881">
        <v>91</v>
      </c>
      <c r="Z1881">
        <v>0</v>
      </c>
      <c r="AA1881">
        <v>100</v>
      </c>
      <c r="AB1881">
        <v>100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32</v>
      </c>
      <c r="AV1881">
        <v>17</v>
      </c>
      <c r="AW1881">
        <v>33</v>
      </c>
      <c r="AX1881">
        <v>35</v>
      </c>
      <c r="AY1881">
        <v>14</v>
      </c>
      <c r="AZ1881">
        <v>15</v>
      </c>
      <c r="BA1881">
        <v>18</v>
      </c>
      <c r="BB1881" t="s">
        <v>5362</v>
      </c>
      <c r="BG1881" t="e" cm="1">
        <f t="array" ref="BG1881">_xlfn.IFS(
  ISNUMBER(SEARCH("Ipad", Inventory[[#This Row],[Desc]])), "Apple")</f>
        <v>#N/A</v>
      </c>
    </row>
    <row r="1882" spans="1:59" x14ac:dyDescent="0.25">
      <c r="A1882">
        <v>126400</v>
      </c>
      <c r="B1882" t="s">
        <v>4890</v>
      </c>
      <c r="C1882" t="s">
        <v>58</v>
      </c>
      <c r="D1882">
        <v>0</v>
      </c>
      <c r="E1882">
        <v>0</v>
      </c>
      <c r="G1882" t="s">
        <v>4891</v>
      </c>
      <c r="H1882" s="21">
        <v>45579.559975543983</v>
      </c>
      <c r="I1882" t="s">
        <v>5350</v>
      </c>
      <c r="J1882" t="s">
        <v>51</v>
      </c>
      <c r="K1882" t="b">
        <v>0</v>
      </c>
      <c r="N1882" t="s">
        <v>52</v>
      </c>
      <c r="O1882">
        <v>5.42</v>
      </c>
      <c r="Q1882">
        <v>5.42</v>
      </c>
      <c r="R1882">
        <v>7.7271999999999998</v>
      </c>
      <c r="S1882">
        <v>0</v>
      </c>
      <c r="T1882">
        <v>0</v>
      </c>
      <c r="X1882" t="s">
        <v>47</v>
      </c>
      <c r="Y1882">
        <v>110</v>
      </c>
      <c r="Z1882">
        <v>0</v>
      </c>
      <c r="AA1882">
        <v>100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40</v>
      </c>
      <c r="AV1882">
        <v>16</v>
      </c>
      <c r="AW1882">
        <v>24</v>
      </c>
      <c r="AX1882">
        <v>25</v>
      </c>
      <c r="AY1882">
        <v>13</v>
      </c>
      <c r="AZ1882">
        <v>15</v>
      </c>
      <c r="BA1882">
        <v>8</v>
      </c>
      <c r="BB1882" t="s">
        <v>5362</v>
      </c>
      <c r="BG1882" t="e" cm="1">
        <f t="array" ref="BG1882">_xlfn.IFS(
  ISNUMBER(SEARCH("Ipad", Inventory[[#This Row],[Desc]])), "Apple")</f>
        <v>#N/A</v>
      </c>
    </row>
    <row r="1883" spans="1:59" x14ac:dyDescent="0.25">
      <c r="A1883">
        <v>126401</v>
      </c>
      <c r="B1883" t="s">
        <v>4892</v>
      </c>
      <c r="C1883" t="s">
        <v>58</v>
      </c>
      <c r="D1883">
        <v>0</v>
      </c>
      <c r="E1883">
        <v>0</v>
      </c>
      <c r="G1883" t="s">
        <v>4893</v>
      </c>
      <c r="H1883" s="21">
        <v>45579.559975543983</v>
      </c>
      <c r="I1883" t="s">
        <v>5350</v>
      </c>
      <c r="J1883" t="s">
        <v>51</v>
      </c>
      <c r="K1883" t="b">
        <v>0</v>
      </c>
      <c r="N1883" t="s">
        <v>52</v>
      </c>
      <c r="O1883">
        <v>5.42</v>
      </c>
      <c r="Q1883">
        <v>5.42</v>
      </c>
      <c r="R1883">
        <v>7.7271999999999998</v>
      </c>
      <c r="S1883">
        <v>0</v>
      </c>
      <c r="T1883">
        <v>0</v>
      </c>
      <c r="X1883" t="s">
        <v>47</v>
      </c>
      <c r="Y1883">
        <v>104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28</v>
      </c>
      <c r="AV1883">
        <v>12</v>
      </c>
      <c r="AW1883">
        <v>14</v>
      </c>
      <c r="AX1883">
        <v>14</v>
      </c>
      <c r="AY1883">
        <v>11</v>
      </c>
      <c r="AZ1883">
        <v>9</v>
      </c>
      <c r="BA1883">
        <v>8</v>
      </c>
      <c r="BB1883" t="s">
        <v>5484</v>
      </c>
      <c r="BG1883" t="e" cm="1">
        <f t="array" ref="BG1883">_xlfn.IFS(
  ISNUMBER(SEARCH("Ipad", Inventory[[#This Row],[Desc]])), "Apple")</f>
        <v>#N/A</v>
      </c>
    </row>
    <row r="1884" spans="1:59" x14ac:dyDescent="0.25">
      <c r="A1884">
        <v>126402</v>
      </c>
      <c r="B1884" t="s">
        <v>4894</v>
      </c>
      <c r="C1884" t="s">
        <v>58</v>
      </c>
      <c r="D1884">
        <v>0</v>
      </c>
      <c r="E1884">
        <v>0</v>
      </c>
      <c r="G1884" t="s">
        <v>4895</v>
      </c>
      <c r="H1884" s="21">
        <v>45579.559975543983</v>
      </c>
      <c r="I1884" t="s">
        <v>5350</v>
      </c>
      <c r="J1884" t="s">
        <v>51</v>
      </c>
      <c r="K1884" t="b">
        <v>0</v>
      </c>
      <c r="N1884" t="s">
        <v>52</v>
      </c>
      <c r="O1884">
        <v>5.42</v>
      </c>
      <c r="Q1884">
        <v>5.42</v>
      </c>
      <c r="R1884">
        <v>7.7271999999999998</v>
      </c>
      <c r="S1884">
        <v>0</v>
      </c>
      <c r="T1884">
        <v>0</v>
      </c>
      <c r="X1884" t="s">
        <v>47</v>
      </c>
      <c r="Y1884">
        <v>119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28</v>
      </c>
      <c r="AV1884">
        <v>10</v>
      </c>
      <c r="AW1884">
        <v>10</v>
      </c>
      <c r="AX1884">
        <v>12</v>
      </c>
      <c r="AY1884">
        <v>8</v>
      </c>
      <c r="AZ1884">
        <v>5</v>
      </c>
      <c r="BA1884">
        <v>9</v>
      </c>
      <c r="BB1884" t="s">
        <v>5484</v>
      </c>
      <c r="BG1884" t="e" cm="1">
        <f t="array" ref="BG1884">_xlfn.IFS(
  ISNUMBER(SEARCH("Ipad", Inventory[[#This Row],[Desc]])), "Apple")</f>
        <v>#N/A</v>
      </c>
    </row>
    <row r="1885" spans="1:59" x14ac:dyDescent="0.25">
      <c r="A1885">
        <v>126403</v>
      </c>
      <c r="B1885" t="s">
        <v>4896</v>
      </c>
      <c r="C1885" t="s">
        <v>58</v>
      </c>
      <c r="D1885">
        <v>0</v>
      </c>
      <c r="E1885">
        <v>0</v>
      </c>
      <c r="G1885" t="s">
        <v>4897</v>
      </c>
      <c r="H1885" s="21">
        <v>45579.559975543983</v>
      </c>
      <c r="I1885" t="s">
        <v>5350</v>
      </c>
      <c r="J1885" t="s">
        <v>51</v>
      </c>
      <c r="K1885" t="b">
        <v>0</v>
      </c>
      <c r="N1885" t="s">
        <v>52</v>
      </c>
      <c r="O1885">
        <v>5.42</v>
      </c>
      <c r="Q1885">
        <v>5.42</v>
      </c>
      <c r="R1885">
        <v>7.7271999999999998</v>
      </c>
      <c r="S1885">
        <v>0</v>
      </c>
      <c r="T1885">
        <v>0</v>
      </c>
      <c r="X1885" t="s">
        <v>47</v>
      </c>
      <c r="Y1885">
        <v>82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31</v>
      </c>
      <c r="AV1885">
        <v>11</v>
      </c>
      <c r="AW1885">
        <v>13</v>
      </c>
      <c r="AX1885">
        <v>22</v>
      </c>
      <c r="AY1885">
        <v>11</v>
      </c>
      <c r="AZ1885">
        <v>17</v>
      </c>
      <c r="BA1885">
        <v>14</v>
      </c>
      <c r="BB1885" t="s">
        <v>5484</v>
      </c>
      <c r="BG1885" t="e" cm="1">
        <f t="array" ref="BG1885">_xlfn.IFS(
  ISNUMBER(SEARCH("Ipad", Inventory[[#This Row],[Desc]])), "Apple")</f>
        <v>#N/A</v>
      </c>
    </row>
    <row r="1886" spans="1:59" x14ac:dyDescent="0.25">
      <c r="A1886">
        <v>126404</v>
      </c>
      <c r="B1886" t="s">
        <v>4898</v>
      </c>
      <c r="C1886" t="s">
        <v>58</v>
      </c>
      <c r="D1886">
        <v>0</v>
      </c>
      <c r="E1886">
        <v>0</v>
      </c>
      <c r="G1886" t="s">
        <v>4899</v>
      </c>
      <c r="H1886" s="21">
        <v>45579.559975543983</v>
      </c>
      <c r="I1886" t="s">
        <v>5350</v>
      </c>
      <c r="J1886" t="s">
        <v>51</v>
      </c>
      <c r="K1886" t="b">
        <v>0</v>
      </c>
      <c r="N1886" t="s">
        <v>52</v>
      </c>
      <c r="O1886">
        <v>5.42</v>
      </c>
      <c r="Q1886">
        <v>5.42</v>
      </c>
      <c r="R1886">
        <v>7.7271999999999998</v>
      </c>
      <c r="S1886">
        <v>0</v>
      </c>
      <c r="T1886">
        <v>0</v>
      </c>
      <c r="X1886" t="s">
        <v>47</v>
      </c>
      <c r="Y1886">
        <v>66</v>
      </c>
      <c r="Z1886">
        <v>0</v>
      </c>
      <c r="AA1886">
        <v>50</v>
      </c>
      <c r="AB1886">
        <v>50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24</v>
      </c>
      <c r="AV1886">
        <v>16</v>
      </c>
      <c r="AW1886">
        <v>9</v>
      </c>
      <c r="AX1886">
        <v>16</v>
      </c>
      <c r="AY1886">
        <v>9</v>
      </c>
      <c r="AZ1886">
        <v>8</v>
      </c>
      <c r="BA1886">
        <v>3</v>
      </c>
      <c r="BB1886" t="s">
        <v>5484</v>
      </c>
      <c r="BG1886" t="e" cm="1">
        <f t="array" ref="BG1886">_xlfn.IFS(
  ISNUMBER(SEARCH("Ipad", Inventory[[#This Row],[Desc]])), "Apple")</f>
        <v>#N/A</v>
      </c>
    </row>
    <row r="1887" spans="1:59" x14ac:dyDescent="0.25">
      <c r="A1887">
        <v>126405</v>
      </c>
      <c r="B1887" t="s">
        <v>4900</v>
      </c>
      <c r="C1887" t="s">
        <v>58</v>
      </c>
      <c r="D1887">
        <v>0</v>
      </c>
      <c r="E1887">
        <v>0</v>
      </c>
      <c r="G1887" t="s">
        <v>4901</v>
      </c>
      <c r="H1887" s="21">
        <v>45579.559975543983</v>
      </c>
      <c r="I1887" t="s">
        <v>5350</v>
      </c>
      <c r="J1887" t="s">
        <v>51</v>
      </c>
      <c r="K1887" t="b">
        <v>0</v>
      </c>
      <c r="N1887" t="s">
        <v>52</v>
      </c>
      <c r="O1887">
        <v>5.42</v>
      </c>
      <c r="Q1887">
        <v>5.42</v>
      </c>
      <c r="R1887">
        <v>7.7271999999999998</v>
      </c>
      <c r="S1887">
        <v>0</v>
      </c>
      <c r="T1887">
        <v>0</v>
      </c>
      <c r="X1887" t="s">
        <v>47</v>
      </c>
      <c r="Y1887">
        <v>93</v>
      </c>
      <c r="Z1887">
        <v>0</v>
      </c>
      <c r="AA1887">
        <v>40</v>
      </c>
      <c r="AB1887">
        <v>40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29</v>
      </c>
      <c r="AV1887">
        <v>11</v>
      </c>
      <c r="AW1887">
        <v>16</v>
      </c>
      <c r="AX1887">
        <v>19</v>
      </c>
      <c r="AY1887">
        <v>12</v>
      </c>
      <c r="AZ1887">
        <v>11</v>
      </c>
      <c r="BA1887">
        <v>10</v>
      </c>
      <c r="BB1887" t="s">
        <v>5484</v>
      </c>
      <c r="BG1887" t="e" cm="1">
        <f t="array" ref="BG1887">_xlfn.IFS(
  ISNUMBER(SEARCH("Ipad", Inventory[[#This Row],[Desc]])), "Apple")</f>
        <v>#N/A</v>
      </c>
    </row>
    <row r="1888" spans="1:59" x14ac:dyDescent="0.25">
      <c r="A1888">
        <v>126406</v>
      </c>
      <c r="B1888" t="s">
        <v>4902</v>
      </c>
      <c r="C1888" t="s">
        <v>58</v>
      </c>
      <c r="D1888">
        <v>0</v>
      </c>
      <c r="E1888">
        <v>0</v>
      </c>
      <c r="G1888" t="s">
        <v>4903</v>
      </c>
      <c r="H1888" s="21">
        <v>45579.559975543983</v>
      </c>
      <c r="I1888" t="s">
        <v>5350</v>
      </c>
      <c r="J1888" t="s">
        <v>51</v>
      </c>
      <c r="K1888" t="b">
        <v>0</v>
      </c>
      <c r="N1888" t="s">
        <v>52</v>
      </c>
      <c r="O1888">
        <v>5.42</v>
      </c>
      <c r="Q1888">
        <v>5.42</v>
      </c>
      <c r="R1888">
        <v>7.7271999999999998</v>
      </c>
      <c r="S1888">
        <v>0</v>
      </c>
      <c r="T1888">
        <v>0</v>
      </c>
      <c r="X1888" t="s">
        <v>47</v>
      </c>
      <c r="Y1888">
        <v>113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28</v>
      </c>
      <c r="AV1888">
        <v>10</v>
      </c>
      <c r="AW1888">
        <v>14</v>
      </c>
      <c r="AX1888">
        <v>16</v>
      </c>
      <c r="AY1888">
        <v>7</v>
      </c>
      <c r="AZ1888">
        <v>8</v>
      </c>
      <c r="BA1888">
        <v>5</v>
      </c>
      <c r="BB1888" t="s">
        <v>5484</v>
      </c>
      <c r="BG1888" t="e" cm="1">
        <f t="array" ref="BG1888">_xlfn.IFS(
  ISNUMBER(SEARCH("Ipad", Inventory[[#This Row],[Desc]])), "Apple")</f>
        <v>#N/A</v>
      </c>
    </row>
    <row r="1889" spans="1:59" x14ac:dyDescent="0.25">
      <c r="A1889">
        <v>126407</v>
      </c>
      <c r="B1889" t="s">
        <v>4904</v>
      </c>
      <c r="C1889" t="s">
        <v>58</v>
      </c>
      <c r="D1889">
        <v>0</v>
      </c>
      <c r="E1889">
        <v>0</v>
      </c>
      <c r="G1889" t="s">
        <v>4905</v>
      </c>
      <c r="H1889" s="21">
        <v>45579.559975543983</v>
      </c>
      <c r="I1889" t="s">
        <v>5350</v>
      </c>
      <c r="J1889" t="s">
        <v>51</v>
      </c>
      <c r="K1889" t="b">
        <v>0</v>
      </c>
      <c r="N1889" t="s">
        <v>52</v>
      </c>
      <c r="O1889">
        <v>5.42</v>
      </c>
      <c r="Q1889">
        <v>5.42</v>
      </c>
      <c r="R1889">
        <v>7.7271999999999998</v>
      </c>
      <c r="S1889">
        <v>0</v>
      </c>
      <c r="T1889">
        <v>0</v>
      </c>
      <c r="X1889" t="s">
        <v>47</v>
      </c>
      <c r="Y1889">
        <v>152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36</v>
      </c>
      <c r="AV1889">
        <v>18</v>
      </c>
      <c r="AW1889">
        <v>27</v>
      </c>
      <c r="AX1889">
        <v>22</v>
      </c>
      <c r="AY1889">
        <v>21</v>
      </c>
      <c r="AZ1889">
        <v>13</v>
      </c>
      <c r="BA1889">
        <v>11</v>
      </c>
      <c r="BB1889" t="s">
        <v>5484</v>
      </c>
      <c r="BG1889" t="e" cm="1">
        <f t="array" ref="BG1889">_xlfn.IFS(
  ISNUMBER(SEARCH("Ipad", Inventory[[#This Row],[Desc]])), "Apple")</f>
        <v>#N/A</v>
      </c>
    </row>
    <row r="1890" spans="1:59" x14ac:dyDescent="0.25">
      <c r="A1890">
        <v>126408</v>
      </c>
      <c r="B1890" t="s">
        <v>4906</v>
      </c>
      <c r="C1890" t="s">
        <v>58</v>
      </c>
      <c r="D1890">
        <v>0</v>
      </c>
      <c r="E1890">
        <v>0</v>
      </c>
      <c r="G1890" t="s">
        <v>4907</v>
      </c>
      <c r="H1890" s="21">
        <v>45579.559975729164</v>
      </c>
      <c r="I1890" t="s">
        <v>5350</v>
      </c>
      <c r="J1890" t="s">
        <v>51</v>
      </c>
      <c r="K1890" t="b">
        <v>0</v>
      </c>
      <c r="N1890" t="s">
        <v>52</v>
      </c>
      <c r="O1890">
        <v>5.42</v>
      </c>
      <c r="Q1890">
        <v>5.42</v>
      </c>
      <c r="R1890">
        <v>7.7271999999999998</v>
      </c>
      <c r="S1890">
        <v>0</v>
      </c>
      <c r="T1890">
        <v>0</v>
      </c>
      <c r="X1890" t="s">
        <v>47</v>
      </c>
      <c r="Y1890">
        <v>186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41</v>
      </c>
      <c r="AV1890">
        <v>10</v>
      </c>
      <c r="AW1890">
        <v>22</v>
      </c>
      <c r="AX1890">
        <v>18</v>
      </c>
      <c r="AY1890">
        <v>12</v>
      </c>
      <c r="AZ1890">
        <v>7</v>
      </c>
      <c r="BA1890">
        <v>4</v>
      </c>
      <c r="BB1890" t="s">
        <v>5484</v>
      </c>
      <c r="BG1890" t="e" cm="1">
        <f t="array" ref="BG1890">_xlfn.IFS(
  ISNUMBER(SEARCH("Ipad", Inventory[[#This Row],[Desc]])), "Apple")</f>
        <v>#N/A</v>
      </c>
    </row>
    <row r="1891" spans="1:59" x14ac:dyDescent="0.25">
      <c r="A1891">
        <v>126409</v>
      </c>
      <c r="B1891" t="s">
        <v>4908</v>
      </c>
      <c r="C1891" t="s">
        <v>58</v>
      </c>
      <c r="D1891">
        <v>0</v>
      </c>
      <c r="E1891">
        <v>0</v>
      </c>
      <c r="G1891" t="s">
        <v>4909</v>
      </c>
      <c r="H1891" s="21">
        <v>45579.559975729164</v>
      </c>
      <c r="I1891" t="s">
        <v>5350</v>
      </c>
      <c r="J1891" t="s">
        <v>51</v>
      </c>
      <c r="K1891" t="b">
        <v>0</v>
      </c>
      <c r="N1891" t="s">
        <v>52</v>
      </c>
      <c r="O1891">
        <v>5.83</v>
      </c>
      <c r="Q1891">
        <v>5.83</v>
      </c>
      <c r="R1891">
        <v>7.7271999999999998</v>
      </c>
      <c r="S1891">
        <v>0</v>
      </c>
      <c r="T1891">
        <v>0</v>
      </c>
      <c r="X1891" t="s">
        <v>47</v>
      </c>
      <c r="Y1891">
        <v>66</v>
      </c>
      <c r="Z1891">
        <v>0</v>
      </c>
      <c r="AA1891">
        <v>50</v>
      </c>
      <c r="AB1891">
        <v>50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49</v>
      </c>
      <c r="AV1891">
        <v>12</v>
      </c>
      <c r="AW1891">
        <v>23</v>
      </c>
      <c r="AX1891">
        <v>22</v>
      </c>
      <c r="AY1891">
        <v>8</v>
      </c>
      <c r="AZ1891">
        <v>17</v>
      </c>
      <c r="BA1891">
        <v>4</v>
      </c>
      <c r="BB1891" t="s">
        <v>5362</v>
      </c>
      <c r="BG1891" t="e" cm="1">
        <f t="array" ref="BG1891">_xlfn.IFS(
  ISNUMBER(SEARCH("Ipad", Inventory[[#This Row],[Desc]])), "Apple")</f>
        <v>#N/A</v>
      </c>
    </row>
    <row r="1892" spans="1:59" x14ac:dyDescent="0.25">
      <c r="A1892">
        <v>126410</v>
      </c>
      <c r="B1892" t="s">
        <v>4910</v>
      </c>
      <c r="C1892" t="s">
        <v>58</v>
      </c>
      <c r="D1892">
        <v>0</v>
      </c>
      <c r="E1892">
        <v>0</v>
      </c>
      <c r="G1892" t="s">
        <v>4911</v>
      </c>
      <c r="H1892" s="21">
        <v>45579.559975729164</v>
      </c>
      <c r="I1892" t="s">
        <v>5350</v>
      </c>
      <c r="J1892" t="s">
        <v>51</v>
      </c>
      <c r="K1892" t="b">
        <v>0</v>
      </c>
      <c r="N1892" t="s">
        <v>52</v>
      </c>
      <c r="O1892">
        <v>5.83</v>
      </c>
      <c r="Q1892">
        <v>5.83</v>
      </c>
      <c r="R1892">
        <v>7.7271999999999998</v>
      </c>
      <c r="S1892">
        <v>0</v>
      </c>
      <c r="T1892">
        <v>0</v>
      </c>
      <c r="X1892" t="s">
        <v>47</v>
      </c>
      <c r="Y1892">
        <v>12</v>
      </c>
      <c r="Z1892">
        <v>0</v>
      </c>
      <c r="AA1892">
        <v>38</v>
      </c>
      <c r="AB1892">
        <v>38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55</v>
      </c>
      <c r="AV1892">
        <v>19</v>
      </c>
      <c r="AW1892">
        <v>21</v>
      </c>
      <c r="AX1892">
        <v>26</v>
      </c>
      <c r="AY1892">
        <v>4</v>
      </c>
      <c r="AZ1892">
        <v>10</v>
      </c>
      <c r="BA1892">
        <v>3</v>
      </c>
      <c r="BB1892" t="s">
        <v>5362</v>
      </c>
      <c r="BG1892" t="e" cm="1">
        <f t="array" ref="BG1892">_xlfn.IFS(
  ISNUMBER(SEARCH("Ipad", Inventory[[#This Row],[Desc]])), "Apple")</f>
        <v>#N/A</v>
      </c>
    </row>
    <row r="1893" spans="1:59" x14ac:dyDescent="0.25">
      <c r="A1893">
        <v>126411</v>
      </c>
      <c r="B1893" t="s">
        <v>4912</v>
      </c>
      <c r="C1893" t="s">
        <v>58</v>
      </c>
      <c r="D1893">
        <v>0</v>
      </c>
      <c r="E1893">
        <v>0</v>
      </c>
      <c r="G1893" t="s">
        <v>4913</v>
      </c>
      <c r="H1893" s="21">
        <v>45579.559975729164</v>
      </c>
      <c r="I1893" t="s">
        <v>5350</v>
      </c>
      <c r="J1893" t="s">
        <v>51</v>
      </c>
      <c r="K1893" t="b">
        <v>0</v>
      </c>
      <c r="N1893" t="s">
        <v>52</v>
      </c>
      <c r="O1893">
        <v>5.83</v>
      </c>
      <c r="Q1893">
        <v>5.83</v>
      </c>
      <c r="R1893">
        <v>7.7271999999999998</v>
      </c>
      <c r="S1893">
        <v>0</v>
      </c>
      <c r="T1893">
        <v>0</v>
      </c>
      <c r="X1893" t="s">
        <v>47</v>
      </c>
      <c r="Y1893">
        <v>73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60</v>
      </c>
      <c r="AV1893">
        <v>20</v>
      </c>
      <c r="AW1893">
        <v>10</v>
      </c>
      <c r="AX1893">
        <v>14</v>
      </c>
      <c r="AY1893">
        <v>8</v>
      </c>
      <c r="AZ1893">
        <v>10</v>
      </c>
      <c r="BA1893">
        <v>5</v>
      </c>
      <c r="BB1893" t="s">
        <v>5362</v>
      </c>
      <c r="BG1893" t="e" cm="1">
        <f t="array" ref="BG1893">_xlfn.IFS(
  ISNUMBER(SEARCH("Ipad", Inventory[[#This Row],[Desc]])), "Apple")</f>
        <v>#N/A</v>
      </c>
    </row>
    <row r="1894" spans="1:59" x14ac:dyDescent="0.25">
      <c r="A1894">
        <v>126412</v>
      </c>
      <c r="B1894" t="s">
        <v>4914</v>
      </c>
      <c r="C1894" t="s">
        <v>58</v>
      </c>
      <c r="D1894">
        <v>0</v>
      </c>
      <c r="E1894">
        <v>0</v>
      </c>
      <c r="G1894" t="s">
        <v>4915</v>
      </c>
      <c r="H1894" s="21">
        <v>45579.559975729164</v>
      </c>
      <c r="I1894" t="s">
        <v>5350</v>
      </c>
      <c r="J1894" t="s">
        <v>51</v>
      </c>
      <c r="K1894" t="b">
        <v>0</v>
      </c>
      <c r="N1894" t="s">
        <v>52</v>
      </c>
      <c r="O1894">
        <v>5.83</v>
      </c>
      <c r="Q1894">
        <v>5.83</v>
      </c>
      <c r="R1894">
        <v>7.7271999999999998</v>
      </c>
      <c r="S1894">
        <v>0</v>
      </c>
      <c r="T1894">
        <v>0</v>
      </c>
      <c r="X1894" t="s">
        <v>47</v>
      </c>
      <c r="Y1894">
        <v>50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54</v>
      </c>
      <c r="AV1894">
        <v>25</v>
      </c>
      <c r="AW1894">
        <v>11</v>
      </c>
      <c r="AX1894">
        <v>21</v>
      </c>
      <c r="AY1894">
        <v>12</v>
      </c>
      <c r="AZ1894">
        <v>14</v>
      </c>
      <c r="BA1894">
        <v>13</v>
      </c>
      <c r="BB1894" t="s">
        <v>5362</v>
      </c>
      <c r="BG1894" t="e" cm="1">
        <f t="array" ref="BG1894">_xlfn.IFS(
  ISNUMBER(SEARCH("Ipad", Inventory[[#This Row],[Desc]])), "Apple")</f>
        <v>#N/A</v>
      </c>
    </row>
    <row r="1895" spans="1:59" x14ac:dyDescent="0.25">
      <c r="A1895">
        <v>126413</v>
      </c>
      <c r="B1895" t="s">
        <v>4916</v>
      </c>
      <c r="C1895" t="s">
        <v>58</v>
      </c>
      <c r="D1895">
        <v>0</v>
      </c>
      <c r="E1895">
        <v>0</v>
      </c>
      <c r="G1895" t="s">
        <v>4917</v>
      </c>
      <c r="H1895" s="21">
        <v>45579.559975729164</v>
      </c>
      <c r="I1895" t="s">
        <v>5350</v>
      </c>
      <c r="J1895" t="s">
        <v>51</v>
      </c>
      <c r="K1895" t="b">
        <v>0</v>
      </c>
      <c r="N1895" t="s">
        <v>52</v>
      </c>
      <c r="O1895">
        <v>5.83</v>
      </c>
      <c r="Q1895">
        <v>5.83</v>
      </c>
      <c r="R1895">
        <v>7.7271999999999998</v>
      </c>
      <c r="S1895">
        <v>0</v>
      </c>
      <c r="T1895">
        <v>0</v>
      </c>
      <c r="X1895" t="s">
        <v>47</v>
      </c>
      <c r="Y1895">
        <v>184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62</v>
      </c>
      <c r="AV1895">
        <v>14</v>
      </c>
      <c r="AW1895">
        <v>10</v>
      </c>
      <c r="AX1895">
        <v>17</v>
      </c>
      <c r="AY1895">
        <v>5</v>
      </c>
      <c r="AZ1895">
        <v>7</v>
      </c>
      <c r="BA1895">
        <v>1</v>
      </c>
      <c r="BB1895" t="s">
        <v>5362</v>
      </c>
      <c r="BG1895" t="e" cm="1">
        <f t="array" ref="BG1895">_xlfn.IFS(
  ISNUMBER(SEARCH("Ipad", Inventory[[#This Row],[Desc]])), "Apple")</f>
        <v>#N/A</v>
      </c>
    </row>
    <row r="1896" spans="1:59" x14ac:dyDescent="0.25">
      <c r="A1896">
        <v>126414</v>
      </c>
      <c r="B1896" t="s">
        <v>4918</v>
      </c>
      <c r="C1896" t="s">
        <v>58</v>
      </c>
      <c r="D1896">
        <v>0</v>
      </c>
      <c r="E1896">
        <v>0</v>
      </c>
      <c r="G1896" t="s">
        <v>4919</v>
      </c>
      <c r="H1896" s="21">
        <v>45579.559975729164</v>
      </c>
      <c r="I1896" t="s">
        <v>5350</v>
      </c>
      <c r="J1896" t="s">
        <v>51</v>
      </c>
      <c r="K1896" t="b">
        <v>0</v>
      </c>
      <c r="N1896" t="s">
        <v>52</v>
      </c>
      <c r="O1896">
        <v>5.83</v>
      </c>
      <c r="Q1896">
        <v>5.83</v>
      </c>
      <c r="R1896">
        <v>7.7271999999999998</v>
      </c>
      <c r="S1896">
        <v>0</v>
      </c>
      <c r="T1896">
        <v>0</v>
      </c>
      <c r="X1896" t="s">
        <v>47</v>
      </c>
      <c r="Y1896">
        <v>164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70</v>
      </c>
      <c r="AV1896">
        <v>17</v>
      </c>
      <c r="AW1896">
        <v>16</v>
      </c>
      <c r="AX1896">
        <v>10</v>
      </c>
      <c r="AY1896">
        <v>9</v>
      </c>
      <c r="AZ1896">
        <v>8</v>
      </c>
      <c r="BA1896">
        <v>5</v>
      </c>
      <c r="BB1896" t="s">
        <v>5362</v>
      </c>
      <c r="BG1896" t="e" cm="1">
        <f t="array" ref="BG1896">_xlfn.IFS(
  ISNUMBER(SEARCH("Ipad", Inventory[[#This Row],[Desc]])), "Apple")</f>
        <v>#N/A</v>
      </c>
    </row>
    <row r="1897" spans="1:59" x14ac:dyDescent="0.25">
      <c r="A1897">
        <v>126415</v>
      </c>
      <c r="B1897" t="s">
        <v>4920</v>
      </c>
      <c r="C1897" t="s">
        <v>58</v>
      </c>
      <c r="D1897">
        <v>0</v>
      </c>
      <c r="E1897">
        <v>0</v>
      </c>
      <c r="G1897" t="s">
        <v>4921</v>
      </c>
      <c r="H1897" s="21">
        <v>45579.559975729164</v>
      </c>
      <c r="I1897" t="s">
        <v>5350</v>
      </c>
      <c r="J1897" t="s">
        <v>51</v>
      </c>
      <c r="K1897" t="b">
        <v>0</v>
      </c>
      <c r="N1897" t="s">
        <v>52</v>
      </c>
      <c r="O1897">
        <v>5.83</v>
      </c>
      <c r="Q1897">
        <v>5.83</v>
      </c>
      <c r="R1897">
        <v>7.7271999999999998</v>
      </c>
      <c r="S1897">
        <v>0</v>
      </c>
      <c r="T1897">
        <v>0</v>
      </c>
      <c r="X1897" t="s">
        <v>47</v>
      </c>
      <c r="Y1897">
        <v>192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66</v>
      </c>
      <c r="AV1897">
        <v>13</v>
      </c>
      <c r="AW1897">
        <v>6</v>
      </c>
      <c r="AX1897">
        <v>9</v>
      </c>
      <c r="AY1897">
        <v>7</v>
      </c>
      <c r="AZ1897">
        <v>4</v>
      </c>
      <c r="BA1897">
        <v>8</v>
      </c>
      <c r="BB1897" t="s">
        <v>5362</v>
      </c>
      <c r="BG1897" t="e" cm="1">
        <f t="array" ref="BG1897">_xlfn.IFS(
  ISNUMBER(SEARCH("Ipad", Inventory[[#This Row],[Desc]])), "Apple")</f>
        <v>#N/A</v>
      </c>
    </row>
    <row r="1898" spans="1:59" x14ac:dyDescent="0.25">
      <c r="A1898">
        <v>126416</v>
      </c>
      <c r="B1898" t="s">
        <v>4922</v>
      </c>
      <c r="C1898" t="s">
        <v>58</v>
      </c>
      <c r="D1898">
        <v>0</v>
      </c>
      <c r="E1898">
        <v>0</v>
      </c>
      <c r="G1898" t="s">
        <v>4923</v>
      </c>
      <c r="H1898" s="21">
        <v>45579.559975729164</v>
      </c>
      <c r="I1898" t="s">
        <v>5350</v>
      </c>
      <c r="J1898" t="s">
        <v>51</v>
      </c>
      <c r="K1898" t="b">
        <v>0</v>
      </c>
      <c r="N1898" t="s">
        <v>52</v>
      </c>
      <c r="O1898">
        <v>5.83</v>
      </c>
      <c r="Q1898">
        <v>5.83</v>
      </c>
      <c r="R1898">
        <v>7.7271999999999998</v>
      </c>
      <c r="S1898">
        <v>0</v>
      </c>
      <c r="T1898">
        <v>0</v>
      </c>
      <c r="X1898" t="s">
        <v>47</v>
      </c>
      <c r="Y1898">
        <v>81</v>
      </c>
      <c r="Z1898">
        <v>0</v>
      </c>
      <c r="AA1898">
        <v>50</v>
      </c>
      <c r="AB1898">
        <v>50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70</v>
      </c>
      <c r="AV1898">
        <v>44</v>
      </c>
      <c r="AW1898">
        <v>30</v>
      </c>
      <c r="AX1898">
        <v>31</v>
      </c>
      <c r="AY1898">
        <v>18</v>
      </c>
      <c r="AZ1898">
        <v>11</v>
      </c>
      <c r="BA1898">
        <v>18</v>
      </c>
      <c r="BB1898" t="s">
        <v>5362</v>
      </c>
      <c r="BG1898" t="e" cm="1">
        <f t="array" ref="BG1898">_xlfn.IFS(
  ISNUMBER(SEARCH("Ipad", Inventory[[#This Row],[Desc]])), "Apple")</f>
        <v>#N/A</v>
      </c>
    </row>
    <row r="1899" spans="1:59" x14ac:dyDescent="0.25">
      <c r="A1899">
        <v>126417</v>
      </c>
      <c r="B1899" t="s">
        <v>4924</v>
      </c>
      <c r="C1899" t="s">
        <v>114</v>
      </c>
      <c r="D1899">
        <v>0</v>
      </c>
      <c r="E1899">
        <v>0</v>
      </c>
      <c r="G1899" t="s">
        <v>4925</v>
      </c>
      <c r="H1899" s="21">
        <v>45580.708655011571</v>
      </c>
      <c r="I1899" t="s">
        <v>5350</v>
      </c>
      <c r="J1899" t="s">
        <v>51</v>
      </c>
      <c r="K1899" t="b">
        <v>0</v>
      </c>
      <c r="N1899" t="s">
        <v>52</v>
      </c>
      <c r="O1899">
        <v>4.3</v>
      </c>
      <c r="Q1899">
        <v>4.3</v>
      </c>
      <c r="R1899">
        <v>7</v>
      </c>
      <c r="S1899">
        <v>0</v>
      </c>
      <c r="T1899">
        <v>0</v>
      </c>
      <c r="X1899" t="s">
        <v>47</v>
      </c>
      <c r="Y1899">
        <v>12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12</v>
      </c>
      <c r="AV1899">
        <v>11</v>
      </c>
      <c r="AW1899">
        <v>3</v>
      </c>
      <c r="AX1899">
        <v>1</v>
      </c>
      <c r="AY1899">
        <v>9</v>
      </c>
      <c r="AZ1899">
        <v>1</v>
      </c>
      <c r="BA1899">
        <v>0</v>
      </c>
      <c r="BB1899" t="s">
        <v>5362</v>
      </c>
      <c r="BG1899" t="e" cm="1">
        <f t="array" ref="BG1899">_xlfn.IFS(
  ISNUMBER(SEARCH("Ipad", Inventory[[#This Row],[Desc]])), "Apple")</f>
        <v>#N/A</v>
      </c>
    </row>
    <row r="1900" spans="1:59" x14ac:dyDescent="0.25">
      <c r="A1900">
        <v>126418</v>
      </c>
      <c r="B1900" t="s">
        <v>4926</v>
      </c>
      <c r="C1900" t="s">
        <v>114</v>
      </c>
      <c r="D1900">
        <v>0</v>
      </c>
      <c r="E1900">
        <v>0</v>
      </c>
      <c r="G1900" t="s">
        <v>4927</v>
      </c>
      <c r="H1900" s="21">
        <v>45580.708655011571</v>
      </c>
      <c r="I1900" t="s">
        <v>5350</v>
      </c>
      <c r="J1900" t="s">
        <v>51</v>
      </c>
      <c r="K1900" t="b">
        <v>0</v>
      </c>
      <c r="N1900" t="s">
        <v>52</v>
      </c>
      <c r="O1900">
        <v>4.3</v>
      </c>
      <c r="Q1900">
        <v>4.3</v>
      </c>
      <c r="R1900">
        <v>7</v>
      </c>
      <c r="S1900">
        <v>0</v>
      </c>
      <c r="T1900">
        <v>0</v>
      </c>
      <c r="X1900" t="s">
        <v>47</v>
      </c>
      <c r="Y1900">
        <v>0</v>
      </c>
      <c r="Z1900">
        <v>0</v>
      </c>
      <c r="AA1900">
        <v>150</v>
      </c>
      <c r="AB1900">
        <v>150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23</v>
      </c>
      <c r="AV1900">
        <v>28</v>
      </c>
      <c r="AW1900">
        <v>17</v>
      </c>
      <c r="AX1900">
        <v>11</v>
      </c>
      <c r="AY1900">
        <v>0</v>
      </c>
      <c r="AZ1900">
        <v>0</v>
      </c>
      <c r="BA1900">
        <v>0</v>
      </c>
      <c r="BB1900" t="s">
        <v>5362</v>
      </c>
      <c r="BG1900" t="e" cm="1">
        <f t="array" ref="BG1900">_xlfn.IFS(
  ISNUMBER(SEARCH("Ipad", Inventory[[#This Row],[Desc]])), "Apple")</f>
        <v>#N/A</v>
      </c>
    </row>
    <row r="1901" spans="1:59" x14ac:dyDescent="0.25">
      <c r="A1901">
        <v>126419</v>
      </c>
      <c r="B1901" t="s">
        <v>4928</v>
      </c>
      <c r="C1901" t="s">
        <v>114</v>
      </c>
      <c r="D1901">
        <v>0</v>
      </c>
      <c r="E1901">
        <v>0</v>
      </c>
      <c r="G1901" t="s">
        <v>4929</v>
      </c>
      <c r="H1901" s="21">
        <v>45580.708655011571</v>
      </c>
      <c r="I1901" t="s">
        <v>5350</v>
      </c>
      <c r="J1901" t="s">
        <v>51</v>
      </c>
      <c r="K1901" t="b">
        <v>0</v>
      </c>
      <c r="N1901" t="s">
        <v>52</v>
      </c>
      <c r="O1901">
        <v>4.3</v>
      </c>
      <c r="Q1901">
        <v>4.3</v>
      </c>
      <c r="R1901">
        <v>7</v>
      </c>
      <c r="S1901">
        <v>0</v>
      </c>
      <c r="T1901">
        <v>0</v>
      </c>
      <c r="X1901" t="s">
        <v>47</v>
      </c>
      <c r="Y1901">
        <v>30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16</v>
      </c>
      <c r="AV1901">
        <v>20</v>
      </c>
      <c r="AW1901">
        <v>13</v>
      </c>
      <c r="AX1901">
        <v>14</v>
      </c>
      <c r="AY1901">
        <v>6</v>
      </c>
      <c r="AZ1901">
        <v>0</v>
      </c>
      <c r="BA1901">
        <v>0</v>
      </c>
      <c r="BB1901" t="s">
        <v>5362</v>
      </c>
      <c r="BG1901" t="e" cm="1">
        <f t="array" ref="BG1901">_xlfn.IFS(
  ISNUMBER(SEARCH("Ipad", Inventory[[#This Row],[Desc]])), "Apple")</f>
        <v>#N/A</v>
      </c>
    </row>
    <row r="1902" spans="1:59" x14ac:dyDescent="0.25">
      <c r="A1902">
        <v>126420</v>
      </c>
      <c r="B1902" t="s">
        <v>4930</v>
      </c>
      <c r="C1902" t="s">
        <v>114</v>
      </c>
      <c r="D1902">
        <v>0</v>
      </c>
      <c r="E1902">
        <v>0</v>
      </c>
      <c r="G1902" t="s">
        <v>4931</v>
      </c>
      <c r="H1902" s="21">
        <v>45580.708655011571</v>
      </c>
      <c r="I1902" t="s">
        <v>5350</v>
      </c>
      <c r="J1902" t="s">
        <v>51</v>
      </c>
      <c r="K1902" t="b">
        <v>0</v>
      </c>
      <c r="N1902" t="s">
        <v>52</v>
      </c>
      <c r="O1902">
        <v>4.3</v>
      </c>
      <c r="Q1902">
        <v>4.3</v>
      </c>
      <c r="R1902">
        <v>7</v>
      </c>
      <c r="S1902">
        <v>0</v>
      </c>
      <c r="T1902">
        <v>0</v>
      </c>
      <c r="X1902" t="s">
        <v>47</v>
      </c>
      <c r="Y1902">
        <v>3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15</v>
      </c>
      <c r="AV1902">
        <v>13</v>
      </c>
      <c r="AW1902">
        <v>14</v>
      </c>
      <c r="AX1902">
        <v>4</v>
      </c>
      <c r="AY1902">
        <v>0</v>
      </c>
      <c r="AZ1902">
        <v>0</v>
      </c>
      <c r="BA1902">
        <v>0</v>
      </c>
      <c r="BB1902" t="s">
        <v>5362</v>
      </c>
      <c r="BG1902" t="e" cm="1">
        <f t="array" ref="BG1902">_xlfn.IFS(
  ISNUMBER(SEARCH("Ipad", Inventory[[#This Row],[Desc]])), "Apple")</f>
        <v>#N/A</v>
      </c>
    </row>
    <row r="1903" spans="1:59" x14ac:dyDescent="0.25">
      <c r="A1903">
        <v>126421</v>
      </c>
      <c r="B1903" t="s">
        <v>4932</v>
      </c>
      <c r="C1903" t="s">
        <v>114</v>
      </c>
      <c r="D1903">
        <v>0</v>
      </c>
      <c r="E1903">
        <v>0</v>
      </c>
      <c r="G1903" t="s">
        <v>4933</v>
      </c>
      <c r="H1903" s="21">
        <v>45580.708655011571</v>
      </c>
      <c r="I1903" t="s">
        <v>5350</v>
      </c>
      <c r="J1903" t="s">
        <v>51</v>
      </c>
      <c r="K1903" t="b">
        <v>0</v>
      </c>
      <c r="N1903" t="s">
        <v>52</v>
      </c>
      <c r="O1903">
        <v>4.3</v>
      </c>
      <c r="Q1903">
        <v>4.3</v>
      </c>
      <c r="R1903">
        <v>7</v>
      </c>
      <c r="S1903">
        <v>0</v>
      </c>
      <c r="T1903">
        <v>0</v>
      </c>
      <c r="X1903" t="s">
        <v>47</v>
      </c>
      <c r="Y1903">
        <v>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13</v>
      </c>
      <c r="AV1903">
        <v>16</v>
      </c>
      <c r="AW1903">
        <v>12</v>
      </c>
      <c r="AX1903">
        <v>3</v>
      </c>
      <c r="AY1903">
        <v>0</v>
      </c>
      <c r="AZ1903">
        <v>1</v>
      </c>
      <c r="BA1903">
        <v>0</v>
      </c>
      <c r="BB1903" t="s">
        <v>5362</v>
      </c>
      <c r="BG1903" t="e" cm="1">
        <f t="array" ref="BG1903">_xlfn.IFS(
  ISNUMBER(SEARCH("Ipad", Inventory[[#This Row],[Desc]])), "Apple")</f>
        <v>#N/A</v>
      </c>
    </row>
    <row r="1904" spans="1:59" x14ac:dyDescent="0.25">
      <c r="A1904">
        <v>126422</v>
      </c>
      <c r="B1904" t="s">
        <v>4934</v>
      </c>
      <c r="C1904" t="s">
        <v>114</v>
      </c>
      <c r="D1904">
        <v>0</v>
      </c>
      <c r="E1904">
        <v>0</v>
      </c>
      <c r="G1904" t="s">
        <v>4935</v>
      </c>
      <c r="H1904" s="21">
        <v>45580.716988275461</v>
      </c>
      <c r="I1904" t="s">
        <v>5350</v>
      </c>
      <c r="J1904" t="s">
        <v>51</v>
      </c>
      <c r="K1904" t="b">
        <v>0</v>
      </c>
      <c r="N1904" t="s">
        <v>52</v>
      </c>
      <c r="O1904">
        <v>4.3</v>
      </c>
      <c r="Q1904">
        <v>4.3</v>
      </c>
      <c r="R1904">
        <v>7</v>
      </c>
      <c r="S1904">
        <v>0</v>
      </c>
      <c r="T1904">
        <v>0</v>
      </c>
      <c r="X1904" t="s">
        <v>47</v>
      </c>
      <c r="Y1904">
        <v>11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</v>
      </c>
      <c r="AX1904">
        <v>23</v>
      </c>
      <c r="AY1904">
        <v>12</v>
      </c>
      <c r="AZ1904">
        <v>9</v>
      </c>
      <c r="BA1904">
        <v>0</v>
      </c>
      <c r="BB1904" t="s">
        <v>5362</v>
      </c>
      <c r="BG1904" t="e" cm="1">
        <f t="array" ref="BG1904">_xlfn.IFS(
  ISNUMBER(SEARCH("Ipad", Inventory[[#This Row],[Desc]])), "Apple")</f>
        <v>#N/A</v>
      </c>
    </row>
    <row r="1905" spans="1:59" x14ac:dyDescent="0.25">
      <c r="A1905">
        <v>126423</v>
      </c>
      <c r="B1905" t="s">
        <v>4936</v>
      </c>
      <c r="C1905" t="s">
        <v>114</v>
      </c>
      <c r="D1905">
        <v>0</v>
      </c>
      <c r="E1905">
        <v>0</v>
      </c>
      <c r="G1905" t="s">
        <v>4937</v>
      </c>
      <c r="H1905" s="21">
        <v>45581.608413692127</v>
      </c>
      <c r="I1905" t="s">
        <v>5350</v>
      </c>
      <c r="J1905" t="s">
        <v>51</v>
      </c>
      <c r="K1905" t="b">
        <v>0</v>
      </c>
      <c r="N1905" t="s">
        <v>52</v>
      </c>
      <c r="O1905">
        <v>2.93</v>
      </c>
      <c r="Q1905">
        <v>2.93</v>
      </c>
      <c r="R1905">
        <v>4.5453999999999999</v>
      </c>
      <c r="S1905">
        <v>0</v>
      </c>
      <c r="T1905">
        <v>0</v>
      </c>
      <c r="X1905" t="s">
        <v>47</v>
      </c>
      <c r="Y1905">
        <v>108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24</v>
      </c>
      <c r="AV1905">
        <v>26</v>
      </c>
      <c r="AW1905">
        <v>23</v>
      </c>
      <c r="AX1905">
        <v>38</v>
      </c>
      <c r="AY1905">
        <v>10</v>
      </c>
      <c r="AZ1905">
        <v>9</v>
      </c>
      <c r="BA1905">
        <v>14</v>
      </c>
      <c r="BG1905" t="e" cm="1">
        <f t="array" ref="BG1905">_xlfn.IFS(
  ISNUMBER(SEARCH("Galaxy", Inventory[[#This Row],[Desc]])), "Samsung")</f>
        <v>#N/A</v>
      </c>
    </row>
    <row r="1906" spans="1:59" x14ac:dyDescent="0.25">
      <c r="A1906">
        <v>126424</v>
      </c>
      <c r="B1906" t="s">
        <v>4938</v>
      </c>
      <c r="C1906" t="s">
        <v>114</v>
      </c>
      <c r="D1906">
        <v>0</v>
      </c>
      <c r="E1906">
        <v>0</v>
      </c>
      <c r="G1906" t="s">
        <v>4939</v>
      </c>
      <c r="H1906" s="21">
        <v>45581.608413692127</v>
      </c>
      <c r="I1906" t="s">
        <v>5350</v>
      </c>
      <c r="J1906" t="s">
        <v>51</v>
      </c>
      <c r="K1906" t="b">
        <v>0</v>
      </c>
      <c r="N1906" t="s">
        <v>52</v>
      </c>
      <c r="O1906">
        <v>2.93</v>
      </c>
      <c r="Q1906">
        <v>2.93</v>
      </c>
      <c r="R1906">
        <v>4.5453999999999999</v>
      </c>
      <c r="S1906">
        <v>0</v>
      </c>
      <c r="T1906">
        <v>0</v>
      </c>
      <c r="X1906" t="s">
        <v>47</v>
      </c>
      <c r="Y1906">
        <v>122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22</v>
      </c>
      <c r="AV1906">
        <v>34</v>
      </c>
      <c r="AW1906">
        <v>18</v>
      </c>
      <c r="AX1906">
        <v>33</v>
      </c>
      <c r="AY1906">
        <v>7</v>
      </c>
      <c r="AZ1906">
        <v>7</v>
      </c>
      <c r="BA1906">
        <v>6</v>
      </c>
      <c r="BG1906" t="e" cm="1">
        <f t="array" ref="BG1906">_xlfn.IFS(
  ISNUMBER(SEARCH("Galaxy", Inventory[[#This Row],[Desc]])), "Samsung")</f>
        <v>#N/A</v>
      </c>
    </row>
    <row r="1907" spans="1:59" x14ac:dyDescent="0.25">
      <c r="A1907">
        <v>126425</v>
      </c>
      <c r="B1907" t="s">
        <v>4940</v>
      </c>
      <c r="C1907" t="s">
        <v>2987</v>
      </c>
      <c r="D1907">
        <v>0</v>
      </c>
      <c r="E1907">
        <v>0</v>
      </c>
      <c r="G1907" t="s">
        <v>4941</v>
      </c>
      <c r="H1907" s="21">
        <v>45610.395017708332</v>
      </c>
      <c r="I1907" t="s">
        <v>5350</v>
      </c>
      <c r="J1907" t="s">
        <v>51</v>
      </c>
      <c r="K1907" t="b">
        <v>0</v>
      </c>
      <c r="N1907" t="s">
        <v>52</v>
      </c>
      <c r="O1907">
        <v>4.25</v>
      </c>
      <c r="Q1907">
        <v>4.25</v>
      </c>
      <c r="R1907">
        <v>6.3635999999999999</v>
      </c>
      <c r="S1907">
        <v>0</v>
      </c>
      <c r="T1907">
        <v>0</v>
      </c>
      <c r="X1907" t="s">
        <v>47</v>
      </c>
      <c r="Y1907">
        <v>214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53</v>
      </c>
      <c r="AW1907">
        <v>51</v>
      </c>
      <c r="AX1907">
        <v>33</v>
      </c>
      <c r="AY1907">
        <v>23</v>
      </c>
      <c r="AZ1907">
        <v>8</v>
      </c>
      <c r="BA1907">
        <v>17</v>
      </c>
      <c r="BB1907" t="s">
        <v>5362</v>
      </c>
      <c r="BG1907" t="e" cm="1">
        <f t="array" ref="BG1907">_xlfn.IFS(
  ISNUMBER(SEARCH("Ipad", Inventory[[#This Row],[Desc]])), "Apple")</f>
        <v>#N/A</v>
      </c>
    </row>
    <row r="1908" spans="1:59" x14ac:dyDescent="0.25">
      <c r="A1908">
        <v>126426</v>
      </c>
      <c r="B1908" t="s">
        <v>4942</v>
      </c>
      <c r="C1908" t="s">
        <v>2987</v>
      </c>
      <c r="D1908">
        <v>0</v>
      </c>
      <c r="E1908">
        <v>0</v>
      </c>
      <c r="G1908" t="s">
        <v>4943</v>
      </c>
      <c r="H1908" s="21">
        <v>45610.395017708332</v>
      </c>
      <c r="I1908" t="s">
        <v>5350</v>
      </c>
      <c r="J1908" t="s">
        <v>51</v>
      </c>
      <c r="K1908" t="b">
        <v>0</v>
      </c>
      <c r="N1908" t="s">
        <v>52</v>
      </c>
      <c r="O1908">
        <v>4.25</v>
      </c>
      <c r="Q1908">
        <v>4.25</v>
      </c>
      <c r="R1908">
        <v>6.3635999999999999</v>
      </c>
      <c r="S1908">
        <v>0</v>
      </c>
      <c r="T1908">
        <v>0</v>
      </c>
      <c r="X1908" t="s">
        <v>47</v>
      </c>
      <c r="Y1908">
        <v>120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50</v>
      </c>
      <c r="AW1908">
        <v>46</v>
      </c>
      <c r="AX1908">
        <v>33</v>
      </c>
      <c r="AY1908">
        <v>19</v>
      </c>
      <c r="AZ1908">
        <v>15</v>
      </c>
      <c r="BA1908">
        <v>12</v>
      </c>
      <c r="BB1908" t="s">
        <v>5362</v>
      </c>
      <c r="BG1908" t="e" cm="1">
        <f t="array" ref="BG1908">_xlfn.IFS(
  ISNUMBER(SEARCH("Ipad", Inventory[[#This Row],[Desc]])), "Apple")</f>
        <v>#N/A</v>
      </c>
    </row>
    <row r="1909" spans="1:59" x14ac:dyDescent="0.25">
      <c r="A1909">
        <v>126427</v>
      </c>
      <c r="B1909" t="s">
        <v>4944</v>
      </c>
      <c r="C1909" t="s">
        <v>2987</v>
      </c>
      <c r="D1909">
        <v>0</v>
      </c>
      <c r="E1909">
        <v>0</v>
      </c>
      <c r="G1909" t="s">
        <v>4945</v>
      </c>
      <c r="H1909" s="21">
        <v>45610.395017708332</v>
      </c>
      <c r="I1909" t="s">
        <v>5350</v>
      </c>
      <c r="J1909" t="s">
        <v>51</v>
      </c>
      <c r="K1909" t="b">
        <v>0</v>
      </c>
      <c r="N1909" t="s">
        <v>52</v>
      </c>
      <c r="O1909">
        <v>4.25</v>
      </c>
      <c r="Q1909">
        <v>4.25</v>
      </c>
      <c r="R1909">
        <v>6.3635999999999999</v>
      </c>
      <c r="S1909">
        <v>0</v>
      </c>
      <c r="T1909">
        <v>0</v>
      </c>
      <c r="X1909" t="s">
        <v>47</v>
      </c>
      <c r="Y1909">
        <v>117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51</v>
      </c>
      <c r="AW1909">
        <v>43</v>
      </c>
      <c r="AX1909">
        <v>34</v>
      </c>
      <c r="AY1909">
        <v>2</v>
      </c>
      <c r="AZ1909">
        <v>28</v>
      </c>
      <c r="BA1909">
        <v>22</v>
      </c>
      <c r="BB1909" t="s">
        <v>5362</v>
      </c>
      <c r="BG1909" t="e" cm="1">
        <f t="array" ref="BG1909">_xlfn.IFS(
  ISNUMBER(SEARCH("Ipad", Inventory[[#This Row],[Desc]])), "Apple")</f>
        <v>#N/A</v>
      </c>
    </row>
    <row r="1910" spans="1:59" x14ac:dyDescent="0.25">
      <c r="A1910">
        <v>126428</v>
      </c>
      <c r="B1910" t="s">
        <v>4946</v>
      </c>
      <c r="C1910" t="s">
        <v>2987</v>
      </c>
      <c r="D1910">
        <v>0</v>
      </c>
      <c r="E1910">
        <v>0</v>
      </c>
      <c r="G1910" t="s">
        <v>4947</v>
      </c>
      <c r="H1910" s="21">
        <v>45610.395017708332</v>
      </c>
      <c r="I1910" t="s">
        <v>5350</v>
      </c>
      <c r="J1910" t="s">
        <v>51</v>
      </c>
      <c r="K1910" t="b">
        <v>0</v>
      </c>
      <c r="N1910" t="s">
        <v>52</v>
      </c>
      <c r="O1910">
        <v>4.25</v>
      </c>
      <c r="Q1910">
        <v>4.25</v>
      </c>
      <c r="R1910">
        <v>6.3635999999999999</v>
      </c>
      <c r="S1910">
        <v>0</v>
      </c>
      <c r="T1910">
        <v>0</v>
      </c>
      <c r="X1910" t="s">
        <v>47</v>
      </c>
      <c r="Y1910">
        <v>145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55</v>
      </c>
      <c r="AW1910">
        <v>40</v>
      </c>
      <c r="AX1910">
        <v>27</v>
      </c>
      <c r="AY1910">
        <v>12</v>
      </c>
      <c r="AZ1910">
        <v>8</v>
      </c>
      <c r="BA1910">
        <v>11</v>
      </c>
      <c r="BB1910" t="s">
        <v>5362</v>
      </c>
      <c r="BG1910" t="e" cm="1">
        <f t="array" ref="BG1910">_xlfn.IFS(
  ISNUMBER(SEARCH("Ipad", Inventory[[#This Row],[Desc]])), "Apple")</f>
        <v>#N/A</v>
      </c>
    </row>
    <row r="1911" spans="1:59" x14ac:dyDescent="0.25">
      <c r="A1911">
        <v>126429</v>
      </c>
      <c r="B1911" t="s">
        <v>4948</v>
      </c>
      <c r="C1911" t="s">
        <v>2987</v>
      </c>
      <c r="D1911">
        <v>0</v>
      </c>
      <c r="E1911">
        <v>0</v>
      </c>
      <c r="G1911" t="s">
        <v>4949</v>
      </c>
      <c r="H1911" s="21">
        <v>45610.395017708332</v>
      </c>
      <c r="I1911" t="s">
        <v>5350</v>
      </c>
      <c r="J1911" t="s">
        <v>51</v>
      </c>
      <c r="K1911" t="b">
        <v>0</v>
      </c>
      <c r="N1911" t="s">
        <v>52</v>
      </c>
      <c r="O1911">
        <v>4.25</v>
      </c>
      <c r="Q1911">
        <v>4.25</v>
      </c>
      <c r="R1911">
        <v>6.3635999999999999</v>
      </c>
      <c r="S1911">
        <v>0</v>
      </c>
      <c r="T1911">
        <v>0</v>
      </c>
      <c r="X1911" t="s">
        <v>47</v>
      </c>
      <c r="Y1911">
        <v>151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67</v>
      </c>
      <c r="AW1911">
        <v>27</v>
      </c>
      <c r="AX1911">
        <v>24</v>
      </c>
      <c r="AY1911">
        <v>7</v>
      </c>
      <c r="AZ1911">
        <v>11</v>
      </c>
      <c r="BA1911">
        <v>10</v>
      </c>
      <c r="BB1911" t="s">
        <v>5362</v>
      </c>
      <c r="BG1911" t="e" cm="1">
        <f t="array" ref="BG1911">_xlfn.IFS(
  ISNUMBER(SEARCH("Ipad", Inventory[[#This Row],[Desc]])), "Apple")</f>
        <v>#N/A</v>
      </c>
    </row>
    <row r="1912" spans="1:59" x14ac:dyDescent="0.25">
      <c r="A1912">
        <v>126430</v>
      </c>
      <c r="B1912" t="s">
        <v>4950</v>
      </c>
      <c r="C1912" t="s">
        <v>2987</v>
      </c>
      <c r="D1912">
        <v>0</v>
      </c>
      <c r="E1912">
        <v>0</v>
      </c>
      <c r="G1912" t="s">
        <v>4951</v>
      </c>
      <c r="H1912" s="21">
        <v>45610.395017708332</v>
      </c>
      <c r="I1912" t="s">
        <v>5350</v>
      </c>
      <c r="J1912" t="s">
        <v>51</v>
      </c>
      <c r="K1912" t="b">
        <v>0</v>
      </c>
      <c r="N1912" t="s">
        <v>52</v>
      </c>
      <c r="O1912">
        <v>4.25</v>
      </c>
      <c r="Q1912">
        <v>4.25</v>
      </c>
      <c r="R1912">
        <v>6.3635999999999999</v>
      </c>
      <c r="S1912">
        <v>0</v>
      </c>
      <c r="T1912">
        <v>0</v>
      </c>
      <c r="X1912" t="s">
        <v>47</v>
      </c>
      <c r="Y1912">
        <v>76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52</v>
      </c>
      <c r="AW1912">
        <v>28</v>
      </c>
      <c r="AX1912">
        <v>12</v>
      </c>
      <c r="AY1912">
        <v>10</v>
      </c>
      <c r="AZ1912">
        <v>8</v>
      </c>
      <c r="BA1912">
        <v>10</v>
      </c>
      <c r="BB1912" t="s">
        <v>5362</v>
      </c>
      <c r="BG1912" t="e" cm="1">
        <f t="array" ref="BG1912">_xlfn.IFS(
  ISNUMBER(SEARCH("Ipad", Inventory[[#This Row],[Desc]])), "Apple")</f>
        <v>#N/A</v>
      </c>
    </row>
    <row r="1913" spans="1:59" x14ac:dyDescent="0.25">
      <c r="A1913">
        <v>126431</v>
      </c>
      <c r="B1913" t="s">
        <v>4952</v>
      </c>
      <c r="C1913" t="s">
        <v>2987</v>
      </c>
      <c r="D1913">
        <v>0</v>
      </c>
      <c r="E1913">
        <v>0</v>
      </c>
      <c r="G1913" t="s">
        <v>4953</v>
      </c>
      <c r="H1913" s="21">
        <v>45610.395017708332</v>
      </c>
      <c r="I1913" t="s">
        <v>5350</v>
      </c>
      <c r="J1913" t="s">
        <v>51</v>
      </c>
      <c r="K1913" t="b">
        <v>0</v>
      </c>
      <c r="N1913" t="s">
        <v>52</v>
      </c>
      <c r="O1913">
        <v>4.25</v>
      </c>
      <c r="Q1913">
        <v>4.25</v>
      </c>
      <c r="R1913">
        <v>6.3635999999999999</v>
      </c>
      <c r="S1913">
        <v>0</v>
      </c>
      <c r="T1913">
        <v>0</v>
      </c>
      <c r="X1913" t="s">
        <v>47</v>
      </c>
      <c r="Y1913">
        <v>48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56</v>
      </c>
      <c r="AW1913">
        <v>19</v>
      </c>
      <c r="AX1913">
        <v>35</v>
      </c>
      <c r="AY1913">
        <v>10</v>
      </c>
      <c r="AZ1913">
        <v>16</v>
      </c>
      <c r="BA1913">
        <v>16</v>
      </c>
      <c r="BB1913" t="s">
        <v>5362</v>
      </c>
      <c r="BG1913" t="e" cm="1">
        <f t="array" ref="BG1913">_xlfn.IFS(
  ISNUMBER(SEARCH("Ipad", Inventory[[#This Row],[Desc]])), "Apple")</f>
        <v>#N/A</v>
      </c>
    </row>
    <row r="1914" spans="1:59" x14ac:dyDescent="0.25">
      <c r="A1914">
        <v>126432</v>
      </c>
      <c r="B1914" t="s">
        <v>4954</v>
      </c>
      <c r="C1914" t="s">
        <v>2987</v>
      </c>
      <c r="D1914">
        <v>0</v>
      </c>
      <c r="E1914">
        <v>0</v>
      </c>
      <c r="G1914" t="s">
        <v>4955</v>
      </c>
      <c r="H1914" s="21">
        <v>45610.395017708332</v>
      </c>
      <c r="I1914" t="s">
        <v>5350</v>
      </c>
      <c r="J1914" t="s">
        <v>51</v>
      </c>
      <c r="K1914" t="b">
        <v>0</v>
      </c>
      <c r="N1914" t="s">
        <v>52</v>
      </c>
      <c r="O1914">
        <v>4.25</v>
      </c>
      <c r="Q1914">
        <v>4.25</v>
      </c>
      <c r="R1914">
        <v>6.3635999999999999</v>
      </c>
      <c r="S1914">
        <v>0</v>
      </c>
      <c r="T1914">
        <v>0</v>
      </c>
      <c r="X1914" t="s">
        <v>47</v>
      </c>
      <c r="Y1914">
        <v>142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53</v>
      </c>
      <c r="AW1914">
        <v>22</v>
      </c>
      <c r="AX1914">
        <v>16</v>
      </c>
      <c r="AY1914">
        <v>1</v>
      </c>
      <c r="AZ1914">
        <v>5</v>
      </c>
      <c r="BA1914">
        <v>10</v>
      </c>
      <c r="BB1914" t="s">
        <v>5362</v>
      </c>
      <c r="BG1914" t="e" cm="1">
        <f t="array" ref="BG1914">_xlfn.IFS(
  ISNUMBER(SEARCH("Ipad", Inventory[[#This Row],[Desc]])), "Apple")</f>
        <v>#N/A</v>
      </c>
    </row>
    <row r="1915" spans="1:59" x14ac:dyDescent="0.25">
      <c r="A1915">
        <v>126433</v>
      </c>
      <c r="B1915" t="s">
        <v>4956</v>
      </c>
      <c r="C1915" t="s">
        <v>2987</v>
      </c>
      <c r="D1915">
        <v>0</v>
      </c>
      <c r="E1915">
        <v>0</v>
      </c>
      <c r="G1915" t="s">
        <v>4957</v>
      </c>
      <c r="H1915" s="21">
        <v>45610.395017708332</v>
      </c>
      <c r="I1915" t="s">
        <v>5350</v>
      </c>
      <c r="J1915" t="s">
        <v>51</v>
      </c>
      <c r="K1915" t="b">
        <v>0</v>
      </c>
      <c r="N1915" t="s">
        <v>52</v>
      </c>
      <c r="O1915">
        <v>4.25</v>
      </c>
      <c r="Q1915">
        <v>4.25</v>
      </c>
      <c r="R1915">
        <v>6.3635999999999999</v>
      </c>
      <c r="S1915">
        <v>0</v>
      </c>
      <c r="T1915">
        <v>0</v>
      </c>
      <c r="X1915" t="s">
        <v>47</v>
      </c>
      <c r="Y1915">
        <v>155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65</v>
      </c>
      <c r="AW1915">
        <v>39</v>
      </c>
      <c r="AX1915">
        <v>69</v>
      </c>
      <c r="AY1915">
        <v>29</v>
      </c>
      <c r="AZ1915">
        <v>23</v>
      </c>
      <c r="BA1915">
        <v>20</v>
      </c>
      <c r="BB1915" t="s">
        <v>5362</v>
      </c>
      <c r="BG1915" t="e" cm="1">
        <f t="array" ref="BG1915">_xlfn.IFS(
  ISNUMBER(SEARCH("Ipad", Inventory[[#This Row],[Desc]])), "Apple")</f>
        <v>#N/A</v>
      </c>
    </row>
    <row r="1916" spans="1:59" x14ac:dyDescent="0.25">
      <c r="A1916">
        <v>126434</v>
      </c>
      <c r="B1916" t="s">
        <v>4958</v>
      </c>
      <c r="C1916" t="s">
        <v>2987</v>
      </c>
      <c r="D1916">
        <v>0</v>
      </c>
      <c r="E1916">
        <v>0</v>
      </c>
      <c r="G1916" t="s">
        <v>4959</v>
      </c>
      <c r="H1916" s="21">
        <v>45610.395017708332</v>
      </c>
      <c r="I1916" t="s">
        <v>5350</v>
      </c>
      <c r="J1916" t="s">
        <v>51</v>
      </c>
      <c r="K1916" t="b">
        <v>0</v>
      </c>
      <c r="N1916" t="s">
        <v>52</v>
      </c>
      <c r="O1916">
        <v>4.25</v>
      </c>
      <c r="Q1916">
        <v>4.25</v>
      </c>
      <c r="R1916">
        <v>6.3635999999999999</v>
      </c>
      <c r="S1916">
        <v>0</v>
      </c>
      <c r="T1916">
        <v>0</v>
      </c>
      <c r="X1916" t="s">
        <v>47</v>
      </c>
      <c r="Y1916">
        <v>140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58</v>
      </c>
      <c r="AW1916">
        <v>37</v>
      </c>
      <c r="AX1916">
        <v>31</v>
      </c>
      <c r="AY1916">
        <v>18</v>
      </c>
      <c r="AZ1916">
        <v>8</v>
      </c>
      <c r="BA1916">
        <v>9</v>
      </c>
      <c r="BB1916" t="s">
        <v>5362</v>
      </c>
      <c r="BG1916" t="e" cm="1">
        <f t="array" ref="BG1916">_xlfn.IFS(
  ISNUMBER(SEARCH("Ipad", Inventory[[#This Row],[Desc]])), "Apple")</f>
        <v>#N/A</v>
      </c>
    </row>
    <row r="1917" spans="1:59" x14ac:dyDescent="0.25">
      <c r="A1917">
        <v>126435</v>
      </c>
      <c r="B1917" t="s">
        <v>4960</v>
      </c>
      <c r="C1917" t="s">
        <v>2987</v>
      </c>
      <c r="D1917">
        <v>0</v>
      </c>
      <c r="E1917">
        <v>0</v>
      </c>
      <c r="G1917" t="s">
        <v>4961</v>
      </c>
      <c r="H1917" s="21">
        <v>45610.395017708332</v>
      </c>
      <c r="I1917" t="s">
        <v>5350</v>
      </c>
      <c r="J1917" t="s">
        <v>51</v>
      </c>
      <c r="K1917" t="b">
        <v>0</v>
      </c>
      <c r="N1917" t="s">
        <v>52</v>
      </c>
      <c r="O1917">
        <v>4.25</v>
      </c>
      <c r="Q1917">
        <v>4.25</v>
      </c>
      <c r="R1917">
        <v>6.3635999999999999</v>
      </c>
      <c r="S1917">
        <v>0</v>
      </c>
      <c r="T1917">
        <v>0</v>
      </c>
      <c r="X1917" t="s">
        <v>47</v>
      </c>
      <c r="Y1917">
        <v>45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57</v>
      </c>
      <c r="AW1917">
        <v>57</v>
      </c>
      <c r="AX1917">
        <v>47</v>
      </c>
      <c r="AY1917">
        <v>48</v>
      </c>
      <c r="AZ1917">
        <v>22</v>
      </c>
      <c r="BA1917">
        <v>33</v>
      </c>
      <c r="BB1917" t="s">
        <v>5362</v>
      </c>
      <c r="BG1917" t="e" cm="1">
        <f t="array" ref="BG1917">_xlfn.IFS(
  ISNUMBER(SEARCH("Ipad", Inventory[[#This Row],[Desc]])), "Apple")</f>
        <v>#N/A</v>
      </c>
    </row>
    <row r="1918" spans="1:59" x14ac:dyDescent="0.25">
      <c r="A1918">
        <v>126436</v>
      </c>
      <c r="B1918" t="s">
        <v>4962</v>
      </c>
      <c r="C1918" t="s">
        <v>2987</v>
      </c>
      <c r="D1918">
        <v>0</v>
      </c>
      <c r="E1918">
        <v>0</v>
      </c>
      <c r="G1918" t="s">
        <v>4963</v>
      </c>
      <c r="H1918" s="21">
        <v>45610.395017708332</v>
      </c>
      <c r="I1918" t="s">
        <v>5350</v>
      </c>
      <c r="J1918" t="s">
        <v>51</v>
      </c>
      <c r="K1918" t="b">
        <v>0</v>
      </c>
      <c r="N1918" t="s">
        <v>52</v>
      </c>
      <c r="O1918">
        <v>4.25</v>
      </c>
      <c r="Q1918">
        <v>4.25</v>
      </c>
      <c r="R1918">
        <v>6.3635999999999999</v>
      </c>
      <c r="S1918">
        <v>0</v>
      </c>
      <c r="T1918">
        <v>0</v>
      </c>
      <c r="X1918" t="s">
        <v>47</v>
      </c>
      <c r="Y1918">
        <v>115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52</v>
      </c>
      <c r="AW1918">
        <v>41</v>
      </c>
      <c r="AX1918">
        <v>42</v>
      </c>
      <c r="AY1918">
        <v>21</v>
      </c>
      <c r="AZ1918">
        <v>13</v>
      </c>
      <c r="BA1918">
        <v>16</v>
      </c>
      <c r="BB1918" t="s">
        <v>5362</v>
      </c>
      <c r="BG1918" t="e" cm="1">
        <f t="array" ref="BG1918">_xlfn.IFS(
  ISNUMBER(SEARCH("Ipad", Inventory[[#This Row],[Desc]])), "Apple")</f>
        <v>#N/A</v>
      </c>
    </row>
    <row r="1919" spans="1:59" x14ac:dyDescent="0.25">
      <c r="A1919">
        <v>126437</v>
      </c>
      <c r="B1919" t="s">
        <v>4964</v>
      </c>
      <c r="C1919" t="s">
        <v>2987</v>
      </c>
      <c r="D1919">
        <v>0</v>
      </c>
      <c r="E1919">
        <v>0</v>
      </c>
      <c r="G1919" t="s">
        <v>4965</v>
      </c>
      <c r="H1919" s="21">
        <v>45610.395017708332</v>
      </c>
      <c r="I1919" t="s">
        <v>5350</v>
      </c>
      <c r="J1919" t="s">
        <v>51</v>
      </c>
      <c r="K1919" t="b">
        <v>0</v>
      </c>
      <c r="N1919" t="s">
        <v>52</v>
      </c>
      <c r="O1919">
        <v>4.25</v>
      </c>
      <c r="Q1919">
        <v>4.25</v>
      </c>
      <c r="R1919">
        <v>6.3635999999999999</v>
      </c>
      <c r="S1919">
        <v>0</v>
      </c>
      <c r="T1919">
        <v>0</v>
      </c>
      <c r="X1919" t="s">
        <v>47</v>
      </c>
      <c r="Y1919">
        <v>102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66</v>
      </c>
      <c r="AW1919">
        <v>62</v>
      </c>
      <c r="AX1919">
        <v>63</v>
      </c>
      <c r="AY1919">
        <v>40</v>
      </c>
      <c r="AZ1919">
        <v>25</v>
      </c>
      <c r="BA1919">
        <v>43</v>
      </c>
      <c r="BB1919" t="s">
        <v>5362</v>
      </c>
      <c r="BG1919" t="e" cm="1">
        <f t="array" ref="BG1919">_xlfn.IFS(
  ISNUMBER(SEARCH("Ipad", Inventory[[#This Row],[Desc]])), "Apple")</f>
        <v>#N/A</v>
      </c>
    </row>
    <row r="1920" spans="1:59" x14ac:dyDescent="0.25">
      <c r="A1920">
        <v>126438</v>
      </c>
      <c r="B1920" t="s">
        <v>4966</v>
      </c>
      <c r="C1920" t="s">
        <v>2987</v>
      </c>
      <c r="D1920">
        <v>0</v>
      </c>
      <c r="E1920">
        <v>0</v>
      </c>
      <c r="G1920" t="s">
        <v>4967</v>
      </c>
      <c r="H1920" s="21">
        <v>45610.395017708332</v>
      </c>
      <c r="I1920" t="s">
        <v>5350</v>
      </c>
      <c r="J1920" t="s">
        <v>51</v>
      </c>
      <c r="K1920" t="b">
        <v>0</v>
      </c>
      <c r="N1920" t="s">
        <v>52</v>
      </c>
      <c r="O1920">
        <v>4.25</v>
      </c>
      <c r="Q1920">
        <v>4.25</v>
      </c>
      <c r="R1920">
        <v>6.3635999999999999</v>
      </c>
      <c r="S1920">
        <v>0</v>
      </c>
      <c r="T1920">
        <v>0</v>
      </c>
      <c r="X1920" t="s">
        <v>47</v>
      </c>
      <c r="Y1920">
        <v>109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62</v>
      </c>
      <c r="AW1920">
        <v>48</v>
      </c>
      <c r="AX1920">
        <v>32</v>
      </c>
      <c r="AY1920">
        <v>12</v>
      </c>
      <c r="AZ1920">
        <v>15</v>
      </c>
      <c r="BA1920">
        <v>18</v>
      </c>
      <c r="BB1920" t="s">
        <v>5362</v>
      </c>
      <c r="BG1920" t="e" cm="1">
        <f t="array" ref="BG1920">_xlfn.IFS(
  ISNUMBER(SEARCH("Ipad", Inventory[[#This Row],[Desc]])), "Apple")</f>
        <v>#N/A</v>
      </c>
    </row>
    <row r="1921" spans="1:59" x14ac:dyDescent="0.25">
      <c r="A1921">
        <v>126439</v>
      </c>
      <c r="B1921" t="s">
        <v>4968</v>
      </c>
      <c r="C1921" t="s">
        <v>2987</v>
      </c>
      <c r="D1921">
        <v>0</v>
      </c>
      <c r="E1921">
        <v>0</v>
      </c>
      <c r="G1921" t="s">
        <v>4969</v>
      </c>
      <c r="H1921" s="21">
        <v>45610.395017708332</v>
      </c>
      <c r="I1921" t="s">
        <v>5350</v>
      </c>
      <c r="J1921" t="s">
        <v>51</v>
      </c>
      <c r="K1921" t="b">
        <v>0</v>
      </c>
      <c r="N1921" t="s">
        <v>52</v>
      </c>
      <c r="O1921">
        <v>4.25</v>
      </c>
      <c r="Q1921">
        <v>4.25</v>
      </c>
      <c r="R1921">
        <v>6.3635999999999999</v>
      </c>
      <c r="S1921">
        <v>0</v>
      </c>
      <c r="T1921">
        <v>0</v>
      </c>
      <c r="X1921" t="s">
        <v>47</v>
      </c>
      <c r="Y1921">
        <v>21</v>
      </c>
      <c r="Z1921">
        <v>0</v>
      </c>
      <c r="AA1921">
        <v>52</v>
      </c>
      <c r="AB1921">
        <v>52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64</v>
      </c>
      <c r="AW1921">
        <v>62</v>
      </c>
      <c r="AX1921">
        <v>71</v>
      </c>
      <c r="AY1921">
        <v>36</v>
      </c>
      <c r="AZ1921">
        <v>41</v>
      </c>
      <c r="BA1921">
        <v>16</v>
      </c>
      <c r="BB1921" t="s">
        <v>5362</v>
      </c>
      <c r="BG1921" t="e" cm="1">
        <f t="array" ref="BG1921">_xlfn.IFS(
  ISNUMBER(SEARCH("Ipad", Inventory[[#This Row],[Desc]])), "Apple")</f>
        <v>#N/A</v>
      </c>
    </row>
    <row r="1922" spans="1:59" x14ac:dyDescent="0.25">
      <c r="A1922">
        <v>126440</v>
      </c>
      <c r="B1922" t="s">
        <v>4970</v>
      </c>
      <c r="C1922" t="s">
        <v>2987</v>
      </c>
      <c r="D1922">
        <v>0</v>
      </c>
      <c r="E1922">
        <v>0</v>
      </c>
      <c r="G1922" t="s">
        <v>4971</v>
      </c>
      <c r="H1922" s="21">
        <v>45610.395017708332</v>
      </c>
      <c r="I1922" t="s">
        <v>5350</v>
      </c>
      <c r="J1922" t="s">
        <v>51</v>
      </c>
      <c r="K1922" t="b">
        <v>0</v>
      </c>
      <c r="N1922" t="s">
        <v>52</v>
      </c>
      <c r="O1922">
        <v>4.25</v>
      </c>
      <c r="Q1922">
        <v>4.25</v>
      </c>
      <c r="R1922">
        <v>6.3635999999999999</v>
      </c>
      <c r="S1922">
        <v>0</v>
      </c>
      <c r="T1922">
        <v>0</v>
      </c>
      <c r="X1922" t="s">
        <v>47</v>
      </c>
      <c r="Y1922">
        <v>73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64</v>
      </c>
      <c r="AW1922">
        <v>56</v>
      </c>
      <c r="AX1922">
        <v>33</v>
      </c>
      <c r="AY1922">
        <v>24</v>
      </c>
      <c r="AZ1922">
        <v>31</v>
      </c>
      <c r="BA1922">
        <v>15</v>
      </c>
      <c r="BB1922" t="s">
        <v>5362</v>
      </c>
      <c r="BG1922" t="e" cm="1">
        <f t="array" ref="BG1922">_xlfn.IFS(
  ISNUMBER(SEARCH("Ipad", Inventory[[#This Row],[Desc]])), "Apple")</f>
        <v>#N/A</v>
      </c>
    </row>
    <row r="1923" spans="1:59" x14ac:dyDescent="0.25">
      <c r="A1923">
        <v>126477</v>
      </c>
      <c r="B1923" t="s">
        <v>5044</v>
      </c>
      <c r="C1923" t="s">
        <v>58</v>
      </c>
      <c r="D1923">
        <v>0</v>
      </c>
      <c r="E1923">
        <v>0</v>
      </c>
      <c r="G1923" t="s">
        <v>5045</v>
      </c>
      <c r="H1923" s="21">
        <v>45643.4120744213</v>
      </c>
      <c r="I1923" t="s">
        <v>5350</v>
      </c>
      <c r="J1923" t="s">
        <v>51</v>
      </c>
      <c r="K1923" t="b">
        <v>0</v>
      </c>
      <c r="N1923" t="s">
        <v>52</v>
      </c>
      <c r="O1923">
        <v>3.77</v>
      </c>
      <c r="Q1923">
        <v>3.77</v>
      </c>
      <c r="R1923">
        <v>6.8181000000000003</v>
      </c>
      <c r="S1923">
        <v>0</v>
      </c>
      <c r="T1923">
        <v>0</v>
      </c>
      <c r="X1923" t="s">
        <v>47</v>
      </c>
      <c r="Y1923">
        <v>33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28</v>
      </c>
      <c r="AX1923">
        <v>41</v>
      </c>
      <c r="AY1923">
        <v>2</v>
      </c>
      <c r="AZ1923">
        <v>5</v>
      </c>
      <c r="BA1923">
        <v>5</v>
      </c>
      <c r="BG1923" t="e" cm="1">
        <f t="array" ref="BG1923">_xlfn.IFS(
  ISNUMBER(SEARCH("Galaxy", Inventory[[#This Row],[Desc]])), "Samsung")</f>
        <v>#N/A</v>
      </c>
    </row>
    <row r="1924" spans="1:59" x14ac:dyDescent="0.25">
      <c r="A1924">
        <v>126478</v>
      </c>
      <c r="B1924" t="s">
        <v>5046</v>
      </c>
      <c r="C1924" t="s">
        <v>58</v>
      </c>
      <c r="D1924">
        <v>0</v>
      </c>
      <c r="E1924">
        <v>0</v>
      </c>
      <c r="G1924" t="s">
        <v>5047</v>
      </c>
      <c r="H1924" s="21">
        <v>45643.4120744213</v>
      </c>
      <c r="I1924" t="s">
        <v>5350</v>
      </c>
      <c r="J1924" t="s">
        <v>51</v>
      </c>
      <c r="K1924" t="b">
        <v>0</v>
      </c>
      <c r="N1924" t="s">
        <v>52</v>
      </c>
      <c r="O1924">
        <v>3.77</v>
      </c>
      <c r="Q1924">
        <v>3.77</v>
      </c>
      <c r="R1924">
        <v>6.8181000000000003</v>
      </c>
      <c r="S1924">
        <v>0</v>
      </c>
      <c r="T1924">
        <v>0</v>
      </c>
      <c r="X1924" t="s">
        <v>47</v>
      </c>
      <c r="Y1924">
        <v>27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29</v>
      </c>
      <c r="AX1924">
        <v>37</v>
      </c>
      <c r="AY1924">
        <v>3</v>
      </c>
      <c r="AZ1924">
        <v>1</v>
      </c>
      <c r="BA1924">
        <v>3</v>
      </c>
      <c r="BG1924" t="e" cm="1">
        <f t="array" ref="BG1924">_xlfn.IFS(
  ISNUMBER(SEARCH("Galaxy", Inventory[[#This Row],[Desc]])), "Samsung")</f>
        <v>#N/A</v>
      </c>
    </row>
    <row r="1925" spans="1:59" x14ac:dyDescent="0.25">
      <c r="A1925">
        <v>126479</v>
      </c>
      <c r="B1925" t="s">
        <v>5048</v>
      </c>
      <c r="C1925" t="s">
        <v>58</v>
      </c>
      <c r="D1925">
        <v>0</v>
      </c>
      <c r="E1925">
        <v>0</v>
      </c>
      <c r="G1925" t="s">
        <v>5049</v>
      </c>
      <c r="H1925" s="21">
        <v>45643.4120744213</v>
      </c>
      <c r="I1925" t="s">
        <v>5350</v>
      </c>
      <c r="J1925" t="s">
        <v>51</v>
      </c>
      <c r="K1925" t="b">
        <v>0</v>
      </c>
      <c r="N1925" t="s">
        <v>52</v>
      </c>
      <c r="O1925">
        <v>3.77</v>
      </c>
      <c r="Q1925">
        <v>3.77</v>
      </c>
      <c r="R1925">
        <v>6.8181000000000003</v>
      </c>
      <c r="S1925">
        <v>0</v>
      </c>
      <c r="T1925">
        <v>0</v>
      </c>
      <c r="X1925" t="s">
        <v>47</v>
      </c>
      <c r="Y1925">
        <v>23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42</v>
      </c>
      <c r="AX1925">
        <v>48</v>
      </c>
      <c r="AY1925">
        <v>6</v>
      </c>
      <c r="AZ1925">
        <v>0</v>
      </c>
      <c r="BA1925">
        <v>0</v>
      </c>
      <c r="BG1925" t="e" cm="1">
        <f t="array" ref="BG1925">_xlfn.IFS(
  ISNUMBER(SEARCH("Galaxy", Inventory[[#This Row],[Desc]])), "Samsung")</f>
        <v>#N/A</v>
      </c>
    </row>
    <row r="1926" spans="1:59" x14ac:dyDescent="0.25">
      <c r="A1926">
        <v>126480</v>
      </c>
      <c r="B1926" t="s">
        <v>5050</v>
      </c>
      <c r="C1926" t="s">
        <v>58</v>
      </c>
      <c r="D1926">
        <v>0</v>
      </c>
      <c r="E1926">
        <v>0</v>
      </c>
      <c r="G1926" t="s">
        <v>5051</v>
      </c>
      <c r="H1926" s="21">
        <v>45643.4120744213</v>
      </c>
      <c r="I1926" t="s">
        <v>5350</v>
      </c>
      <c r="J1926" t="s">
        <v>51</v>
      </c>
      <c r="K1926" t="b">
        <v>0</v>
      </c>
      <c r="N1926" t="s">
        <v>52</v>
      </c>
      <c r="O1926">
        <v>3.77</v>
      </c>
      <c r="Q1926">
        <v>3.77</v>
      </c>
      <c r="R1926">
        <v>6.8181000000000003</v>
      </c>
      <c r="S1926">
        <v>0</v>
      </c>
      <c r="T1926">
        <v>0</v>
      </c>
      <c r="X1926" t="s">
        <v>47</v>
      </c>
      <c r="Y1926">
        <v>28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20</v>
      </c>
      <c r="AX1926">
        <v>37</v>
      </c>
      <c r="AY1926">
        <v>4</v>
      </c>
      <c r="AZ1926">
        <v>5</v>
      </c>
      <c r="BA1926">
        <v>7</v>
      </c>
      <c r="BG1926" t="e" cm="1">
        <f t="array" ref="BG1926">_xlfn.IFS(
  ISNUMBER(SEARCH("Galaxy", Inventory[[#This Row],[Desc]])), "Samsung")</f>
        <v>#N/A</v>
      </c>
    </row>
    <row r="1927" spans="1:59" x14ac:dyDescent="0.25">
      <c r="A1927">
        <v>126481</v>
      </c>
      <c r="B1927" t="s">
        <v>5052</v>
      </c>
      <c r="C1927" t="s">
        <v>58</v>
      </c>
      <c r="D1927">
        <v>0</v>
      </c>
      <c r="E1927">
        <v>0</v>
      </c>
      <c r="G1927" t="s">
        <v>5053</v>
      </c>
      <c r="H1927" s="21">
        <v>45643.4120744213</v>
      </c>
      <c r="I1927" t="s">
        <v>5350</v>
      </c>
      <c r="J1927" t="s">
        <v>51</v>
      </c>
      <c r="K1927" t="b">
        <v>0</v>
      </c>
      <c r="N1927" t="s">
        <v>52</v>
      </c>
      <c r="O1927">
        <v>5.83</v>
      </c>
      <c r="Q1927">
        <v>5.83</v>
      </c>
      <c r="R1927">
        <v>7.7271999999999998</v>
      </c>
      <c r="S1927">
        <v>0</v>
      </c>
      <c r="T1927">
        <v>0</v>
      </c>
      <c r="X1927" t="s">
        <v>47</v>
      </c>
      <c r="Y1927">
        <v>65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27</v>
      </c>
      <c r="AX1927">
        <v>35</v>
      </c>
      <c r="AY1927">
        <v>8</v>
      </c>
      <c r="AZ1927">
        <v>8</v>
      </c>
      <c r="BA1927">
        <v>12</v>
      </c>
      <c r="BB1927" t="s">
        <v>5362</v>
      </c>
      <c r="BG1927" t="e" cm="1">
        <f t="array" ref="BG1927">_xlfn.IFS(
  ISNUMBER(SEARCH("Ipad", Inventory[[#This Row],[Desc]])), "Apple")</f>
        <v>#N/A</v>
      </c>
    </row>
    <row r="1928" spans="1:59" x14ac:dyDescent="0.25">
      <c r="A1928">
        <v>126482</v>
      </c>
      <c r="B1928" t="s">
        <v>5054</v>
      </c>
      <c r="C1928" t="s">
        <v>58</v>
      </c>
      <c r="D1928">
        <v>4</v>
      </c>
      <c r="E1928">
        <v>0</v>
      </c>
      <c r="G1928" t="s">
        <v>5055</v>
      </c>
      <c r="H1928" s="21">
        <v>45643.4120744213</v>
      </c>
      <c r="I1928" t="s">
        <v>5350</v>
      </c>
      <c r="J1928" t="s">
        <v>51</v>
      </c>
      <c r="K1928" t="b">
        <v>0</v>
      </c>
      <c r="N1928" t="s">
        <v>52</v>
      </c>
      <c r="O1928">
        <v>1.1000000000000001</v>
      </c>
      <c r="Q1928">
        <v>1.1000000000000001</v>
      </c>
      <c r="R1928">
        <v>4.0909000000000004</v>
      </c>
      <c r="S1928">
        <v>0</v>
      </c>
      <c r="T1928">
        <v>0</v>
      </c>
      <c r="X1928" t="s">
        <v>47</v>
      </c>
      <c r="Y1928">
        <v>5</v>
      </c>
      <c r="Z1928">
        <v>0</v>
      </c>
      <c r="AA1928">
        <v>80</v>
      </c>
      <c r="AB1928">
        <v>80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32</v>
      </c>
      <c r="AX1928">
        <v>81</v>
      </c>
      <c r="AY1928">
        <v>28</v>
      </c>
      <c r="AZ1928">
        <v>4</v>
      </c>
      <c r="BA1928">
        <v>0</v>
      </c>
      <c r="BB1928" t="s">
        <v>5484</v>
      </c>
      <c r="BG1928" t="e" cm="1">
        <f t="array" ref="BG1928">_xlfn.IFS(
  ISNUMBER(SEARCH("Ipad", Inventory[[#This Row],[Desc]])), "Apple")</f>
        <v>#N/A</v>
      </c>
    </row>
    <row r="1929" spans="1:59" x14ac:dyDescent="0.25">
      <c r="A1929">
        <v>126483</v>
      </c>
      <c r="B1929" t="s">
        <v>5056</v>
      </c>
      <c r="C1929" t="s">
        <v>58</v>
      </c>
      <c r="D1929">
        <v>0</v>
      </c>
      <c r="E1929">
        <v>0</v>
      </c>
      <c r="G1929" t="s">
        <v>5057</v>
      </c>
      <c r="H1929" s="21">
        <v>45643.421730555558</v>
      </c>
      <c r="I1929" t="s">
        <v>5350</v>
      </c>
      <c r="J1929" t="s">
        <v>51</v>
      </c>
      <c r="K1929" t="b">
        <v>0</v>
      </c>
      <c r="N1929" t="s">
        <v>52</v>
      </c>
      <c r="O1929">
        <v>3</v>
      </c>
      <c r="Q1929">
        <v>3</v>
      </c>
      <c r="R1929">
        <v>4.8181000000000003</v>
      </c>
      <c r="S1929">
        <v>0</v>
      </c>
      <c r="T1929">
        <v>0</v>
      </c>
      <c r="X1929" t="s">
        <v>47</v>
      </c>
      <c r="Y1929">
        <v>13</v>
      </c>
      <c r="Z1929">
        <v>0</v>
      </c>
      <c r="AA1929">
        <v>80</v>
      </c>
      <c r="AB1929">
        <v>80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31</v>
      </c>
      <c r="AX1929">
        <v>32</v>
      </c>
      <c r="AY1929">
        <v>11</v>
      </c>
      <c r="AZ1929">
        <v>13</v>
      </c>
      <c r="BA1929">
        <v>1</v>
      </c>
      <c r="BB1929" t="s">
        <v>5362</v>
      </c>
      <c r="BG1929" t="e" cm="1">
        <f t="array" ref="BG1929">_xlfn.IFS(
  ISNUMBER(SEARCH("Ipad", Inventory[[#This Row],[Desc]])), "Apple")</f>
        <v>#N/A</v>
      </c>
    </row>
    <row r="1930" spans="1:59" x14ac:dyDescent="0.25">
      <c r="A1930">
        <v>126484</v>
      </c>
      <c r="B1930" t="s">
        <v>5058</v>
      </c>
      <c r="C1930" t="s">
        <v>58</v>
      </c>
      <c r="D1930">
        <v>0</v>
      </c>
      <c r="E1930">
        <v>0</v>
      </c>
      <c r="G1930" t="s">
        <v>5059</v>
      </c>
      <c r="H1930" s="21">
        <v>45643.421730555558</v>
      </c>
      <c r="I1930" t="s">
        <v>5350</v>
      </c>
      <c r="J1930" t="s">
        <v>51</v>
      </c>
      <c r="K1930" t="b">
        <v>0</v>
      </c>
      <c r="N1930" t="s">
        <v>52</v>
      </c>
      <c r="O1930">
        <v>3</v>
      </c>
      <c r="Q1930">
        <v>3</v>
      </c>
      <c r="R1930">
        <v>4.8181000000000003</v>
      </c>
      <c r="S1930">
        <v>0</v>
      </c>
      <c r="T1930">
        <v>0</v>
      </c>
      <c r="X1930" t="s">
        <v>47</v>
      </c>
      <c r="Y1930">
        <v>15</v>
      </c>
      <c r="Z1930">
        <v>0</v>
      </c>
      <c r="AA1930">
        <v>80</v>
      </c>
      <c r="AB1930">
        <v>80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33</v>
      </c>
      <c r="AX1930">
        <v>32</v>
      </c>
      <c r="AY1930">
        <v>7</v>
      </c>
      <c r="AZ1930">
        <v>7</v>
      </c>
      <c r="BA1930">
        <v>6</v>
      </c>
      <c r="BB1930" t="s">
        <v>5362</v>
      </c>
      <c r="BG1930" t="e" cm="1">
        <f t="array" ref="BG1930">_xlfn.IFS(
  ISNUMBER(SEARCH("Ipad", Inventory[[#This Row],[Desc]])), "Apple")</f>
        <v>#N/A</v>
      </c>
    </row>
    <row r="1931" spans="1:59" x14ac:dyDescent="0.25">
      <c r="A1931">
        <v>126485</v>
      </c>
      <c r="B1931" t="s">
        <v>5060</v>
      </c>
      <c r="C1931" t="s">
        <v>58</v>
      </c>
      <c r="D1931">
        <v>0</v>
      </c>
      <c r="E1931">
        <v>0</v>
      </c>
      <c r="G1931" t="s">
        <v>5061</v>
      </c>
      <c r="H1931" s="21">
        <v>45643.421730555558</v>
      </c>
      <c r="I1931" t="s">
        <v>5350</v>
      </c>
      <c r="J1931" t="s">
        <v>51</v>
      </c>
      <c r="K1931" t="b">
        <v>0</v>
      </c>
      <c r="N1931" t="s">
        <v>52</v>
      </c>
      <c r="O1931">
        <v>3</v>
      </c>
      <c r="Q1931">
        <v>3</v>
      </c>
      <c r="R1931">
        <v>4.8181000000000003</v>
      </c>
      <c r="S1931">
        <v>0</v>
      </c>
      <c r="T1931">
        <v>0</v>
      </c>
      <c r="X1931" t="s">
        <v>47</v>
      </c>
      <c r="Y1931">
        <v>15</v>
      </c>
      <c r="Z1931">
        <v>0</v>
      </c>
      <c r="AA1931">
        <v>50</v>
      </c>
      <c r="AB1931">
        <v>50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25</v>
      </c>
      <c r="AX1931">
        <v>22</v>
      </c>
      <c r="AY1931">
        <v>7</v>
      </c>
      <c r="AZ1931">
        <v>1</v>
      </c>
      <c r="BA1931">
        <v>1</v>
      </c>
      <c r="BB1931" t="s">
        <v>5362</v>
      </c>
      <c r="BG1931" t="e" cm="1">
        <f t="array" ref="BG1931">_xlfn.IFS(
  ISNUMBER(SEARCH("Ipad", Inventory[[#This Row],[Desc]])), "Apple")</f>
        <v>#N/A</v>
      </c>
    </row>
    <row r="1932" spans="1:59" x14ac:dyDescent="0.25">
      <c r="A1932">
        <v>126486</v>
      </c>
      <c r="B1932" t="s">
        <v>5062</v>
      </c>
      <c r="C1932" t="s">
        <v>58</v>
      </c>
      <c r="D1932">
        <v>0</v>
      </c>
      <c r="E1932">
        <v>0</v>
      </c>
      <c r="G1932" t="s">
        <v>5063</v>
      </c>
      <c r="H1932" s="21">
        <v>45643.421730555558</v>
      </c>
      <c r="I1932" t="s">
        <v>5350</v>
      </c>
      <c r="J1932" t="s">
        <v>51</v>
      </c>
      <c r="K1932" t="b">
        <v>0</v>
      </c>
      <c r="N1932" t="s">
        <v>52</v>
      </c>
      <c r="O1932">
        <v>3</v>
      </c>
      <c r="Q1932">
        <v>3</v>
      </c>
      <c r="R1932">
        <v>4.8181000000000003</v>
      </c>
      <c r="S1932">
        <v>0</v>
      </c>
      <c r="T1932">
        <v>0</v>
      </c>
      <c r="X1932" t="s">
        <v>47</v>
      </c>
      <c r="Y1932">
        <v>14</v>
      </c>
      <c r="Z1932">
        <v>0</v>
      </c>
      <c r="AA1932">
        <v>50</v>
      </c>
      <c r="AB1932">
        <v>50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25</v>
      </c>
      <c r="AX1932">
        <v>21</v>
      </c>
      <c r="AY1932">
        <v>0</v>
      </c>
      <c r="AZ1932">
        <v>0</v>
      </c>
      <c r="BA1932">
        <v>0</v>
      </c>
      <c r="BB1932" t="s">
        <v>5362</v>
      </c>
      <c r="BG1932" t="e" cm="1">
        <f t="array" ref="BG1932">_xlfn.IFS(
  ISNUMBER(SEARCH("Ipad", Inventory[[#This Row],[Desc]])), "Apple")</f>
        <v>#N/A</v>
      </c>
    </row>
    <row r="1933" spans="1:59" x14ac:dyDescent="0.25">
      <c r="A1933">
        <v>126487</v>
      </c>
      <c r="B1933" t="s">
        <v>5064</v>
      </c>
      <c r="C1933" t="s">
        <v>4185</v>
      </c>
      <c r="D1933">
        <v>0</v>
      </c>
      <c r="E1933">
        <v>0</v>
      </c>
      <c r="G1933" t="s">
        <v>4199</v>
      </c>
      <c r="H1933" s="21">
        <v>45643.439799340274</v>
      </c>
      <c r="I1933" t="s">
        <v>5350</v>
      </c>
      <c r="J1933" t="s">
        <v>51</v>
      </c>
      <c r="K1933" t="b">
        <v>0</v>
      </c>
      <c r="N1933" t="s">
        <v>52</v>
      </c>
      <c r="O1933">
        <v>1.62</v>
      </c>
      <c r="Q1933">
        <v>1.62</v>
      </c>
      <c r="R1933">
        <v>4.0909000000000004</v>
      </c>
      <c r="S1933">
        <v>0</v>
      </c>
      <c r="T1933">
        <v>0</v>
      </c>
      <c r="X1933" t="s">
        <v>47</v>
      </c>
      <c r="Y1933">
        <v>11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8</v>
      </c>
      <c r="AZ1933">
        <v>4</v>
      </c>
      <c r="BA1933">
        <v>6</v>
      </c>
      <c r="BB1933" t="s">
        <v>5484</v>
      </c>
      <c r="BG1933" t="e" cm="1">
        <f t="array" ref="BG1933">_xlfn.IFS(
  ISNUMBER(SEARCH("Ipad", Inventory[[#This Row],[Desc]])), "Apple")</f>
        <v>#N/A</v>
      </c>
    </row>
    <row r="1934" spans="1:59" x14ac:dyDescent="0.25">
      <c r="A1934">
        <v>126488</v>
      </c>
      <c r="B1934" t="s">
        <v>5065</v>
      </c>
      <c r="C1934" t="s">
        <v>4185</v>
      </c>
      <c r="D1934">
        <v>0</v>
      </c>
      <c r="E1934">
        <v>0</v>
      </c>
      <c r="G1934" t="s">
        <v>4205</v>
      </c>
      <c r="H1934" s="21">
        <v>45643.439799340274</v>
      </c>
      <c r="I1934" t="s">
        <v>5350</v>
      </c>
      <c r="J1934" t="s">
        <v>51</v>
      </c>
      <c r="K1934" t="b">
        <v>0</v>
      </c>
      <c r="N1934" t="s">
        <v>52</v>
      </c>
      <c r="O1934">
        <v>1.62</v>
      </c>
      <c r="Q1934">
        <v>1.62</v>
      </c>
      <c r="R1934">
        <v>4.0909000000000004</v>
      </c>
      <c r="S1934">
        <v>0</v>
      </c>
      <c r="T1934">
        <v>0</v>
      </c>
      <c r="X1934" t="s">
        <v>47</v>
      </c>
      <c r="Y1934">
        <v>10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10</v>
      </c>
      <c r="AX1934">
        <v>0</v>
      </c>
      <c r="AY1934">
        <v>5</v>
      </c>
      <c r="AZ1934">
        <v>4</v>
      </c>
      <c r="BA1934">
        <v>1</v>
      </c>
      <c r="BB1934" t="s">
        <v>5484</v>
      </c>
      <c r="BG1934" t="e" cm="1">
        <f t="array" ref="BG1934">_xlfn.IFS(
  ISNUMBER(SEARCH("Ipad", Inventory[[#This Row],[Desc]])), "Apple")</f>
        <v>#N/A</v>
      </c>
    </row>
    <row r="1935" spans="1:59" x14ac:dyDescent="0.25">
      <c r="A1935">
        <v>126495</v>
      </c>
      <c r="B1935" t="s">
        <v>5078</v>
      </c>
      <c r="C1935" t="s">
        <v>2873</v>
      </c>
      <c r="D1935">
        <v>0</v>
      </c>
      <c r="E1935">
        <v>0</v>
      </c>
      <c r="G1935" t="s">
        <v>5079</v>
      </c>
      <c r="H1935" s="21">
        <v>45643.463293321758</v>
      </c>
      <c r="I1935" t="s">
        <v>5350</v>
      </c>
      <c r="J1935" t="s">
        <v>51</v>
      </c>
      <c r="K1935" t="b">
        <v>0</v>
      </c>
      <c r="N1935" t="s">
        <v>52</v>
      </c>
      <c r="O1935">
        <v>9.1999999999999993</v>
      </c>
      <c r="Q1935">
        <v>9.1999999999999993</v>
      </c>
      <c r="R1935">
        <v>13.181800000000001</v>
      </c>
      <c r="S1935">
        <v>0</v>
      </c>
      <c r="T1935">
        <v>0</v>
      </c>
      <c r="X1935" t="s">
        <v>47</v>
      </c>
      <c r="Y1935">
        <v>19</v>
      </c>
      <c r="Z1935">
        <v>0</v>
      </c>
      <c r="AA1935">
        <v>100</v>
      </c>
      <c r="AB1935">
        <v>100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5</v>
      </c>
      <c r="AY1935">
        <v>12</v>
      </c>
      <c r="AZ1935">
        <v>6</v>
      </c>
      <c r="BA1935">
        <v>7</v>
      </c>
      <c r="BB1935" t="s">
        <v>5362</v>
      </c>
      <c r="BG1935" t="str" cm="1">
        <f t="array" ref="BG1935">_xlfn.IFS(
  ISNUMBER(SEARCH("Ipad", Inventory[[#This Row],[Desc]])), "Apple")</f>
        <v>Apple</v>
      </c>
    </row>
    <row r="1936" spans="1:59" x14ac:dyDescent="0.25">
      <c r="A1936">
        <v>126496</v>
      </c>
      <c r="B1936" t="s">
        <v>5080</v>
      </c>
      <c r="C1936" t="s">
        <v>2873</v>
      </c>
      <c r="D1936">
        <v>0</v>
      </c>
      <c r="E1936">
        <v>0</v>
      </c>
      <c r="G1936" t="s">
        <v>5081</v>
      </c>
      <c r="H1936" s="21">
        <v>45643.463293321758</v>
      </c>
      <c r="I1936" t="s">
        <v>5350</v>
      </c>
      <c r="J1936" t="s">
        <v>51</v>
      </c>
      <c r="K1936" t="b">
        <v>0</v>
      </c>
      <c r="N1936" t="s">
        <v>52</v>
      </c>
      <c r="O1936">
        <v>9.1999999999999993</v>
      </c>
      <c r="Q1936">
        <v>9.1999999999999993</v>
      </c>
      <c r="R1936">
        <v>13.181800000000001</v>
      </c>
      <c r="S1936">
        <v>0</v>
      </c>
      <c r="T1936">
        <v>0</v>
      </c>
      <c r="X1936" t="s">
        <v>47</v>
      </c>
      <c r="Y1936">
        <v>38</v>
      </c>
      <c r="Z1936">
        <v>0</v>
      </c>
      <c r="AA1936">
        <v>120</v>
      </c>
      <c r="AB1936">
        <v>120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2</v>
      </c>
      <c r="AX1936">
        <v>29</v>
      </c>
      <c r="AY1936">
        <v>12</v>
      </c>
      <c r="AZ1936">
        <v>10</v>
      </c>
      <c r="BA1936">
        <v>9</v>
      </c>
      <c r="BB1936" t="s">
        <v>5362</v>
      </c>
      <c r="BG1936" t="str" cm="1">
        <f t="array" ref="BG1936">_xlfn.IFS(
  ISNUMBER(SEARCH("Ipad", Inventory[[#This Row],[Desc]])), "Apple")</f>
        <v>Apple</v>
      </c>
    </row>
    <row r="1937" spans="1:59" x14ac:dyDescent="0.25">
      <c r="A1937">
        <v>126506</v>
      </c>
      <c r="B1937" t="s">
        <v>5099</v>
      </c>
      <c r="C1937" t="s">
        <v>114</v>
      </c>
      <c r="D1937">
        <v>4</v>
      </c>
      <c r="E1937">
        <v>0</v>
      </c>
      <c r="G1937" t="s">
        <v>5100</v>
      </c>
      <c r="H1937" s="21">
        <v>45643.508231215281</v>
      </c>
      <c r="I1937" t="s">
        <v>5350</v>
      </c>
      <c r="J1937" t="s">
        <v>51</v>
      </c>
      <c r="K1937" t="b">
        <v>0</v>
      </c>
      <c r="O1937">
        <v>2.93</v>
      </c>
      <c r="Q1937">
        <v>2.93</v>
      </c>
      <c r="R1937">
        <v>4.5453999999999999</v>
      </c>
      <c r="S1937">
        <v>0</v>
      </c>
      <c r="T1937">
        <v>0</v>
      </c>
      <c r="X1937" t="s">
        <v>47</v>
      </c>
      <c r="Y1937">
        <v>139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32</v>
      </c>
      <c r="AY1937">
        <v>12</v>
      </c>
      <c r="AZ1937">
        <v>12</v>
      </c>
      <c r="BA1937">
        <v>5</v>
      </c>
      <c r="BG1937" t="e" cm="1">
        <f t="array" ref="BG1937">_xlfn.IFS(
  ISNUMBER(SEARCH("Galaxy", Inventory[[#This Row],[Desc]])), "Samsung")</f>
        <v>#N/A</v>
      </c>
    </row>
    <row r="1938" spans="1:59" x14ac:dyDescent="0.25">
      <c r="A1938">
        <v>126526</v>
      </c>
      <c r="B1938" t="s">
        <v>5139</v>
      </c>
      <c r="C1938" t="s">
        <v>4730</v>
      </c>
      <c r="D1938">
        <v>4</v>
      </c>
      <c r="E1938">
        <v>0</v>
      </c>
      <c r="G1938" t="s">
        <v>5140</v>
      </c>
      <c r="H1938" s="21">
        <v>45656.393249340275</v>
      </c>
      <c r="I1938" t="s">
        <v>5350</v>
      </c>
      <c r="J1938" t="s">
        <v>51</v>
      </c>
      <c r="K1938" t="b">
        <v>0</v>
      </c>
      <c r="N1938" t="s">
        <v>52</v>
      </c>
      <c r="O1938">
        <v>3.03</v>
      </c>
      <c r="Q1938">
        <v>3.03</v>
      </c>
      <c r="R1938">
        <v>5</v>
      </c>
      <c r="S1938">
        <v>0</v>
      </c>
      <c r="T1938">
        <v>0</v>
      </c>
      <c r="X1938" t="s">
        <v>47</v>
      </c>
      <c r="Y1938">
        <v>21</v>
      </c>
      <c r="Z1938">
        <v>0</v>
      </c>
      <c r="AA1938">
        <v>70</v>
      </c>
      <c r="AB1938">
        <v>70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12</v>
      </c>
      <c r="AX1938">
        <v>74</v>
      </c>
      <c r="AY1938">
        <v>20</v>
      </c>
      <c r="AZ1938">
        <v>13</v>
      </c>
      <c r="BA1938">
        <v>10</v>
      </c>
      <c r="BB1938" t="s">
        <v>5484</v>
      </c>
      <c r="BG1938" t="e" cm="1">
        <f t="array" ref="BG1938">_xlfn.IFS(
  ISNUMBER(SEARCH("Ipad", Inventory[[#This Row],[Desc]])), "Apple")</f>
        <v>#N/A</v>
      </c>
    </row>
    <row r="1939" spans="1:59" x14ac:dyDescent="0.25">
      <c r="A1939">
        <v>126527</v>
      </c>
      <c r="B1939" t="s">
        <v>5141</v>
      </c>
      <c r="C1939" t="s">
        <v>4730</v>
      </c>
      <c r="D1939">
        <v>4</v>
      </c>
      <c r="E1939">
        <v>0</v>
      </c>
      <c r="G1939" t="s">
        <v>5142</v>
      </c>
      <c r="H1939" s="21">
        <v>45656.393249340275</v>
      </c>
      <c r="I1939" t="s">
        <v>5350</v>
      </c>
      <c r="J1939" t="s">
        <v>51</v>
      </c>
      <c r="K1939" t="b">
        <v>0</v>
      </c>
      <c r="N1939" t="s">
        <v>52</v>
      </c>
      <c r="O1939">
        <v>3.03</v>
      </c>
      <c r="Q1939">
        <v>3.03</v>
      </c>
      <c r="R1939">
        <v>5</v>
      </c>
      <c r="S1939">
        <v>0</v>
      </c>
      <c r="T1939">
        <v>0</v>
      </c>
      <c r="X1939" t="s">
        <v>47</v>
      </c>
      <c r="Y1939">
        <v>27</v>
      </c>
      <c r="Z1939">
        <v>0</v>
      </c>
      <c r="AA1939">
        <v>50</v>
      </c>
      <c r="AB1939">
        <v>50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12</v>
      </c>
      <c r="AX1939">
        <v>68</v>
      </c>
      <c r="AY1939">
        <v>20</v>
      </c>
      <c r="AZ1939">
        <v>12</v>
      </c>
      <c r="BA1939">
        <v>12</v>
      </c>
      <c r="BB1939" t="s">
        <v>5484</v>
      </c>
      <c r="BG1939" t="e" cm="1">
        <f t="array" ref="BG1939">_xlfn.IFS(
  ISNUMBER(SEARCH("Ipad", Inventory[[#This Row],[Desc]])), "Apple")</f>
        <v>#N/A</v>
      </c>
    </row>
    <row r="1940" spans="1:59" x14ac:dyDescent="0.25">
      <c r="A1940">
        <v>126528</v>
      </c>
      <c r="B1940" t="s">
        <v>5143</v>
      </c>
      <c r="C1940" t="s">
        <v>4730</v>
      </c>
      <c r="D1940">
        <v>0</v>
      </c>
      <c r="E1940">
        <v>0</v>
      </c>
      <c r="G1940" t="s">
        <v>5144</v>
      </c>
      <c r="H1940" s="21">
        <v>45656.393249340275</v>
      </c>
      <c r="I1940" t="s">
        <v>5350</v>
      </c>
      <c r="J1940" t="s">
        <v>51</v>
      </c>
      <c r="K1940" t="b">
        <v>0</v>
      </c>
      <c r="N1940" t="s">
        <v>52</v>
      </c>
      <c r="O1940">
        <v>3.03</v>
      </c>
      <c r="Q1940">
        <v>3.03</v>
      </c>
      <c r="R1940">
        <v>5</v>
      </c>
      <c r="S1940">
        <v>0</v>
      </c>
      <c r="T1940">
        <v>0</v>
      </c>
      <c r="X1940" t="s">
        <v>47</v>
      </c>
      <c r="Y1940">
        <v>14</v>
      </c>
      <c r="Z1940">
        <v>0</v>
      </c>
      <c r="AA1940">
        <v>50</v>
      </c>
      <c r="AB1940">
        <v>50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14</v>
      </c>
      <c r="AY1940">
        <v>8</v>
      </c>
      <c r="AZ1940">
        <v>8</v>
      </c>
      <c r="BA1940">
        <v>7</v>
      </c>
      <c r="BB1940" t="s">
        <v>5484</v>
      </c>
      <c r="BG1940" t="e" cm="1">
        <f t="array" ref="BG1940">_xlfn.IFS(
  ISNUMBER(SEARCH("Ipad", Inventory[[#This Row],[Desc]])), "Apple")</f>
        <v>#N/A</v>
      </c>
    </row>
    <row r="1941" spans="1:59" x14ac:dyDescent="0.25">
      <c r="A1941">
        <v>126529</v>
      </c>
      <c r="B1941" t="s">
        <v>5145</v>
      </c>
      <c r="C1941" t="s">
        <v>4730</v>
      </c>
      <c r="D1941">
        <v>0</v>
      </c>
      <c r="E1941">
        <v>0</v>
      </c>
      <c r="G1941" t="s">
        <v>5146</v>
      </c>
      <c r="H1941" s="21">
        <v>45656.393249340275</v>
      </c>
      <c r="I1941" t="s">
        <v>5350</v>
      </c>
      <c r="J1941" t="s">
        <v>51</v>
      </c>
      <c r="K1941" t="b">
        <v>0</v>
      </c>
      <c r="N1941" t="s">
        <v>52</v>
      </c>
      <c r="O1941">
        <v>3.03</v>
      </c>
      <c r="Q1941">
        <v>3.03</v>
      </c>
      <c r="R1941">
        <v>5</v>
      </c>
      <c r="S1941">
        <v>0</v>
      </c>
      <c r="T1941">
        <v>0</v>
      </c>
      <c r="X1941" t="s">
        <v>47</v>
      </c>
      <c r="Y1941">
        <v>22</v>
      </c>
      <c r="Z1941">
        <v>0</v>
      </c>
      <c r="AA1941">
        <v>50</v>
      </c>
      <c r="AB1941">
        <v>50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13</v>
      </c>
      <c r="AY1941">
        <v>6</v>
      </c>
      <c r="AZ1941">
        <v>3</v>
      </c>
      <c r="BA1941">
        <v>7</v>
      </c>
      <c r="BB1941" t="s">
        <v>5484</v>
      </c>
      <c r="BG1941" t="e" cm="1">
        <f t="array" ref="BG1941">_xlfn.IFS(
  ISNUMBER(SEARCH("Ipad", Inventory[[#This Row],[Desc]])), "Apple")</f>
        <v>#N/A</v>
      </c>
    </row>
    <row r="1942" spans="1:59" x14ac:dyDescent="0.25">
      <c r="A1942">
        <v>126530</v>
      </c>
      <c r="B1942" t="s">
        <v>5147</v>
      </c>
      <c r="C1942" t="s">
        <v>4730</v>
      </c>
      <c r="D1942">
        <v>0</v>
      </c>
      <c r="E1942">
        <v>0</v>
      </c>
      <c r="G1942" t="s">
        <v>5148</v>
      </c>
      <c r="H1942" s="21">
        <v>45656.393249340275</v>
      </c>
      <c r="I1942" t="s">
        <v>5350</v>
      </c>
      <c r="J1942" t="s">
        <v>51</v>
      </c>
      <c r="K1942" t="b">
        <v>0</v>
      </c>
      <c r="N1942" t="s">
        <v>52</v>
      </c>
      <c r="O1942">
        <v>3.03</v>
      </c>
      <c r="Q1942">
        <v>3.03</v>
      </c>
      <c r="R1942">
        <v>5</v>
      </c>
      <c r="S1942">
        <v>0</v>
      </c>
      <c r="T1942">
        <v>0</v>
      </c>
      <c r="X1942" t="s">
        <v>47</v>
      </c>
      <c r="Y1942">
        <v>14</v>
      </c>
      <c r="Z1942">
        <v>0</v>
      </c>
      <c r="AA1942">
        <v>50</v>
      </c>
      <c r="AB1942">
        <v>50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12</v>
      </c>
      <c r="AY1942">
        <v>0</v>
      </c>
      <c r="AZ1942">
        <v>1</v>
      </c>
      <c r="BA1942">
        <v>2</v>
      </c>
      <c r="BB1942" t="s">
        <v>5484</v>
      </c>
      <c r="BG1942" t="e" cm="1">
        <f t="array" ref="BG1942">_xlfn.IFS(
  ISNUMBER(SEARCH("Ipad", Inventory[[#This Row],[Desc]])), "Apple")</f>
        <v>#N/A</v>
      </c>
    </row>
    <row r="1943" spans="1:59" x14ac:dyDescent="0.25">
      <c r="A1943">
        <v>126531</v>
      </c>
      <c r="B1943" t="s">
        <v>5149</v>
      </c>
      <c r="C1943" t="s">
        <v>4730</v>
      </c>
      <c r="D1943">
        <v>0</v>
      </c>
      <c r="E1943">
        <v>0</v>
      </c>
      <c r="G1943" t="s">
        <v>5150</v>
      </c>
      <c r="H1943" s="21">
        <v>45656.393249340275</v>
      </c>
      <c r="I1943" t="s">
        <v>5350</v>
      </c>
      <c r="J1943" t="s">
        <v>51</v>
      </c>
      <c r="K1943" t="b">
        <v>0</v>
      </c>
      <c r="N1943" t="s">
        <v>52</v>
      </c>
      <c r="O1943">
        <v>3.03</v>
      </c>
      <c r="Q1943">
        <v>3.03</v>
      </c>
      <c r="R1943">
        <v>5</v>
      </c>
      <c r="S1943">
        <v>0</v>
      </c>
      <c r="T1943">
        <v>0</v>
      </c>
      <c r="X1943" t="s">
        <v>47</v>
      </c>
      <c r="Y1943">
        <v>34</v>
      </c>
      <c r="Z1943">
        <v>0</v>
      </c>
      <c r="AA1943">
        <v>50</v>
      </c>
      <c r="AB1943">
        <v>50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</v>
      </c>
      <c r="AX1943">
        <v>8</v>
      </c>
      <c r="AY1943">
        <v>3</v>
      </c>
      <c r="AZ1943">
        <v>3</v>
      </c>
      <c r="BA1943">
        <v>1</v>
      </c>
      <c r="BB1943" t="s">
        <v>5484</v>
      </c>
      <c r="BG1943" t="e" cm="1">
        <f t="array" ref="BG1943">_xlfn.IFS(
  ISNUMBER(SEARCH("Ipad", Inventory[[#This Row],[Desc]])), "Apple")</f>
        <v>#N/A</v>
      </c>
    </row>
    <row r="1944" spans="1:59" x14ac:dyDescent="0.25">
      <c r="A1944">
        <v>126532</v>
      </c>
      <c r="B1944" t="s">
        <v>5151</v>
      </c>
      <c r="C1944" t="s">
        <v>4730</v>
      </c>
      <c r="D1944">
        <v>0</v>
      </c>
      <c r="E1944">
        <v>0</v>
      </c>
      <c r="G1944" t="s">
        <v>5152</v>
      </c>
      <c r="H1944" s="21">
        <v>45656.393249340275</v>
      </c>
      <c r="I1944" t="s">
        <v>5350</v>
      </c>
      <c r="J1944" t="s">
        <v>51</v>
      </c>
      <c r="K1944" t="b">
        <v>0</v>
      </c>
      <c r="N1944" t="s">
        <v>52</v>
      </c>
      <c r="O1944">
        <v>3.03</v>
      </c>
      <c r="Q1944">
        <v>3.03</v>
      </c>
      <c r="R1944">
        <v>5</v>
      </c>
      <c r="S1944">
        <v>0</v>
      </c>
      <c r="T1944">
        <v>0</v>
      </c>
      <c r="X1944" t="s">
        <v>47</v>
      </c>
      <c r="Y1944">
        <v>15</v>
      </c>
      <c r="Z1944">
        <v>0</v>
      </c>
      <c r="AA1944">
        <v>50</v>
      </c>
      <c r="AB1944">
        <v>50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6</v>
      </c>
      <c r="AY1944">
        <v>6</v>
      </c>
      <c r="AZ1944">
        <v>2</v>
      </c>
      <c r="BA1944">
        <v>1</v>
      </c>
      <c r="BB1944" t="s">
        <v>5484</v>
      </c>
      <c r="BG1944" t="e" cm="1">
        <f t="array" ref="BG1944">_xlfn.IFS(
  ISNUMBER(SEARCH("Ipad", Inventory[[#This Row],[Desc]])), "Apple")</f>
        <v>#N/A</v>
      </c>
    </row>
    <row r="1945" spans="1:59" x14ac:dyDescent="0.25">
      <c r="A1945">
        <v>126533</v>
      </c>
      <c r="B1945" t="s">
        <v>5153</v>
      </c>
      <c r="C1945" t="s">
        <v>4730</v>
      </c>
      <c r="D1945">
        <v>0</v>
      </c>
      <c r="E1945">
        <v>0</v>
      </c>
      <c r="G1945" t="s">
        <v>5154</v>
      </c>
      <c r="H1945" s="21">
        <v>45656.393249340275</v>
      </c>
      <c r="I1945" t="s">
        <v>5350</v>
      </c>
      <c r="J1945" t="s">
        <v>51</v>
      </c>
      <c r="K1945" t="b">
        <v>0</v>
      </c>
      <c r="N1945" t="s">
        <v>52</v>
      </c>
      <c r="O1945">
        <v>3.03</v>
      </c>
      <c r="Q1945">
        <v>3.03</v>
      </c>
      <c r="R1945">
        <v>5</v>
      </c>
      <c r="S1945">
        <v>0</v>
      </c>
      <c r="T1945">
        <v>0</v>
      </c>
      <c r="X1945" t="s">
        <v>47</v>
      </c>
      <c r="Y1945">
        <v>4</v>
      </c>
      <c r="Z1945">
        <v>0</v>
      </c>
      <c r="AA1945">
        <v>60</v>
      </c>
      <c r="AB1945">
        <v>60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4</v>
      </c>
      <c r="AX1945">
        <v>11</v>
      </c>
      <c r="AY1945">
        <v>2</v>
      </c>
      <c r="AZ1945">
        <v>4</v>
      </c>
      <c r="BA1945">
        <v>5</v>
      </c>
      <c r="BB1945" t="s">
        <v>5484</v>
      </c>
      <c r="BG1945" t="e" cm="1">
        <f t="array" ref="BG1945">_xlfn.IFS(
  ISNUMBER(SEARCH("Ipad", Inventory[[#This Row],[Desc]])), "Apple")</f>
        <v>#N/A</v>
      </c>
    </row>
    <row r="1946" spans="1:59" x14ac:dyDescent="0.25">
      <c r="A1946">
        <v>126534</v>
      </c>
      <c r="B1946" t="s">
        <v>5155</v>
      </c>
      <c r="C1946" t="s">
        <v>4730</v>
      </c>
      <c r="D1946">
        <v>0</v>
      </c>
      <c r="E1946">
        <v>0</v>
      </c>
      <c r="G1946" t="s">
        <v>5156</v>
      </c>
      <c r="H1946" s="21">
        <v>45656.393249340275</v>
      </c>
      <c r="I1946" t="s">
        <v>5350</v>
      </c>
      <c r="J1946" t="s">
        <v>51</v>
      </c>
      <c r="K1946" t="b">
        <v>0</v>
      </c>
      <c r="N1946" t="s">
        <v>52</v>
      </c>
      <c r="O1946">
        <v>3.03</v>
      </c>
      <c r="Q1946">
        <v>3.03</v>
      </c>
      <c r="R1946">
        <v>5</v>
      </c>
      <c r="S1946">
        <v>0</v>
      </c>
      <c r="T1946">
        <v>0</v>
      </c>
      <c r="X1946" t="s">
        <v>47</v>
      </c>
      <c r="Y1946">
        <v>36</v>
      </c>
      <c r="Z1946">
        <v>0</v>
      </c>
      <c r="AA1946">
        <v>40</v>
      </c>
      <c r="AB1946">
        <v>40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4</v>
      </c>
      <c r="AX1946">
        <v>13</v>
      </c>
      <c r="AY1946">
        <v>4</v>
      </c>
      <c r="AZ1946">
        <v>6</v>
      </c>
      <c r="BA1946">
        <v>7</v>
      </c>
      <c r="BB1946" t="s">
        <v>5484</v>
      </c>
      <c r="BG1946" t="e" cm="1">
        <f t="array" ref="BG1946">_xlfn.IFS(
  ISNUMBER(SEARCH("Ipad", Inventory[[#This Row],[Desc]])), "Apple")</f>
        <v>#N/A</v>
      </c>
    </row>
    <row r="1947" spans="1:59" x14ac:dyDescent="0.25">
      <c r="A1947">
        <v>126535</v>
      </c>
      <c r="B1947" t="s">
        <v>5157</v>
      </c>
      <c r="C1947" t="s">
        <v>4730</v>
      </c>
      <c r="D1947">
        <v>0</v>
      </c>
      <c r="E1947">
        <v>0</v>
      </c>
      <c r="G1947" t="s">
        <v>5158</v>
      </c>
      <c r="H1947" s="21">
        <v>45656.393249340275</v>
      </c>
      <c r="I1947" t="s">
        <v>5350</v>
      </c>
      <c r="J1947" t="s">
        <v>51</v>
      </c>
      <c r="K1947" t="b">
        <v>0</v>
      </c>
      <c r="N1947" t="s">
        <v>52</v>
      </c>
      <c r="O1947">
        <v>3.03</v>
      </c>
      <c r="Q1947">
        <v>3.03</v>
      </c>
      <c r="R1947">
        <v>5</v>
      </c>
      <c r="S1947">
        <v>0</v>
      </c>
      <c r="T1947">
        <v>0</v>
      </c>
      <c r="X1947" t="s">
        <v>47</v>
      </c>
      <c r="Y1947">
        <v>4</v>
      </c>
      <c r="Z1947">
        <v>0</v>
      </c>
      <c r="AA1947">
        <v>30</v>
      </c>
      <c r="AB1947">
        <v>30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3</v>
      </c>
      <c r="AZ1947">
        <v>6</v>
      </c>
      <c r="BA1947">
        <v>17</v>
      </c>
      <c r="BB1947" t="s">
        <v>5484</v>
      </c>
      <c r="BG1947" t="e" cm="1">
        <f t="array" ref="BG1947">_xlfn.IFS(
  ISNUMBER(SEARCH("Ipad", Inventory[[#This Row],[Desc]])), "Apple")</f>
        <v>#N/A</v>
      </c>
    </row>
    <row r="1948" spans="1:59" x14ac:dyDescent="0.25">
      <c r="A1948">
        <v>126536</v>
      </c>
      <c r="B1948" t="s">
        <v>5159</v>
      </c>
      <c r="C1948" t="s">
        <v>4730</v>
      </c>
      <c r="D1948">
        <v>0</v>
      </c>
      <c r="E1948">
        <v>0</v>
      </c>
      <c r="G1948" t="s">
        <v>5160</v>
      </c>
      <c r="H1948" s="21">
        <v>45656.393249340275</v>
      </c>
      <c r="I1948" t="s">
        <v>5350</v>
      </c>
      <c r="J1948" t="s">
        <v>51</v>
      </c>
      <c r="K1948" t="b">
        <v>0</v>
      </c>
      <c r="N1948" t="s">
        <v>52</v>
      </c>
      <c r="O1948">
        <v>3.03</v>
      </c>
      <c r="Q1948">
        <v>3.03</v>
      </c>
      <c r="R1948">
        <v>5</v>
      </c>
      <c r="S1948">
        <v>0</v>
      </c>
      <c r="T1948">
        <v>0</v>
      </c>
      <c r="X1948" t="s">
        <v>47</v>
      </c>
      <c r="Y1948">
        <v>24</v>
      </c>
      <c r="Z1948">
        <v>0</v>
      </c>
      <c r="AA1948">
        <v>30</v>
      </c>
      <c r="AB1948">
        <v>30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</v>
      </c>
      <c r="AY1948">
        <v>0</v>
      </c>
      <c r="AZ1948">
        <v>2</v>
      </c>
      <c r="BA1948">
        <v>2</v>
      </c>
      <c r="BB1948" t="s">
        <v>5484</v>
      </c>
      <c r="BG1948" t="e" cm="1">
        <f t="array" ref="BG1948">_xlfn.IFS(
  ISNUMBER(SEARCH("Ipad", Inventory[[#This Row],[Desc]])), "Apple")</f>
        <v>#N/A</v>
      </c>
    </row>
    <row r="1949" spans="1:59" x14ac:dyDescent="0.25">
      <c r="A1949">
        <v>126537</v>
      </c>
      <c r="B1949" t="s">
        <v>5161</v>
      </c>
      <c r="C1949" t="s">
        <v>4730</v>
      </c>
      <c r="D1949">
        <v>0</v>
      </c>
      <c r="E1949">
        <v>0</v>
      </c>
      <c r="G1949" t="s">
        <v>5162</v>
      </c>
      <c r="H1949" s="21">
        <v>45656.393249340275</v>
      </c>
      <c r="I1949" t="s">
        <v>5350</v>
      </c>
      <c r="J1949" t="s">
        <v>51</v>
      </c>
      <c r="K1949" t="b">
        <v>0</v>
      </c>
      <c r="N1949" t="s">
        <v>52</v>
      </c>
      <c r="O1949">
        <v>3.03</v>
      </c>
      <c r="Q1949">
        <v>3.03</v>
      </c>
      <c r="R1949">
        <v>5</v>
      </c>
      <c r="S1949">
        <v>0</v>
      </c>
      <c r="T1949">
        <v>0</v>
      </c>
      <c r="X1949" t="s">
        <v>47</v>
      </c>
      <c r="Y1949">
        <v>19</v>
      </c>
      <c r="Z1949">
        <v>0</v>
      </c>
      <c r="AA1949">
        <v>30</v>
      </c>
      <c r="AB1949">
        <v>30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4</v>
      </c>
      <c r="AX1949">
        <v>22</v>
      </c>
      <c r="AY1949">
        <v>8</v>
      </c>
      <c r="AZ1949">
        <v>18</v>
      </c>
      <c r="BA1949">
        <v>10</v>
      </c>
      <c r="BB1949" t="s">
        <v>5484</v>
      </c>
      <c r="BG1949" t="e" cm="1">
        <f t="array" ref="BG1949">_xlfn.IFS(
  ISNUMBER(SEARCH("Ipad", Inventory[[#This Row],[Desc]])), "Apple")</f>
        <v>#N/A</v>
      </c>
    </row>
    <row r="1950" spans="1:59" x14ac:dyDescent="0.25">
      <c r="A1950">
        <v>126538</v>
      </c>
      <c r="B1950" t="s">
        <v>5163</v>
      </c>
      <c r="C1950" t="s">
        <v>4730</v>
      </c>
      <c r="D1950">
        <v>0</v>
      </c>
      <c r="E1950">
        <v>0</v>
      </c>
      <c r="G1950" t="s">
        <v>5164</v>
      </c>
      <c r="H1950" s="21">
        <v>45656.393249340275</v>
      </c>
      <c r="I1950" t="s">
        <v>5350</v>
      </c>
      <c r="J1950" t="s">
        <v>51</v>
      </c>
      <c r="K1950" t="b">
        <v>0</v>
      </c>
      <c r="N1950" t="s">
        <v>52</v>
      </c>
      <c r="O1950">
        <v>3.03</v>
      </c>
      <c r="Q1950">
        <v>3.03</v>
      </c>
      <c r="R1950">
        <v>5</v>
      </c>
      <c r="S1950">
        <v>0</v>
      </c>
      <c r="T1950">
        <v>0</v>
      </c>
      <c r="X1950" t="s">
        <v>47</v>
      </c>
      <c r="Y1950">
        <v>17</v>
      </c>
      <c r="Z1950">
        <v>0</v>
      </c>
      <c r="AA1950">
        <v>20</v>
      </c>
      <c r="AB1950">
        <v>20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14</v>
      </c>
      <c r="AY1950">
        <v>15</v>
      </c>
      <c r="AZ1950">
        <v>19</v>
      </c>
      <c r="BA1950">
        <v>5</v>
      </c>
      <c r="BB1950" t="s">
        <v>5484</v>
      </c>
      <c r="BG1950" t="e" cm="1">
        <f t="array" ref="BG1950">_xlfn.IFS(
  ISNUMBER(SEARCH("Ipad", Inventory[[#This Row],[Desc]])), "Apple")</f>
        <v>#N/A</v>
      </c>
    </row>
    <row r="1951" spans="1:59" x14ac:dyDescent="0.25">
      <c r="A1951">
        <v>126539</v>
      </c>
      <c r="B1951" t="s">
        <v>5165</v>
      </c>
      <c r="C1951" t="s">
        <v>4730</v>
      </c>
      <c r="D1951">
        <v>0</v>
      </c>
      <c r="E1951">
        <v>0</v>
      </c>
      <c r="G1951" t="s">
        <v>5166</v>
      </c>
      <c r="H1951" s="21">
        <v>45656.393249340275</v>
      </c>
      <c r="I1951" t="s">
        <v>5350</v>
      </c>
      <c r="J1951" t="s">
        <v>51</v>
      </c>
      <c r="K1951" t="b">
        <v>0</v>
      </c>
      <c r="N1951" t="s">
        <v>52</v>
      </c>
      <c r="O1951">
        <v>3.03</v>
      </c>
      <c r="Q1951">
        <v>3.03</v>
      </c>
      <c r="R1951">
        <v>5</v>
      </c>
      <c r="S1951">
        <v>0</v>
      </c>
      <c r="T1951">
        <v>0</v>
      </c>
      <c r="X1951" t="s">
        <v>47</v>
      </c>
      <c r="Y1951">
        <v>60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3</v>
      </c>
      <c r="AY1951">
        <v>8</v>
      </c>
      <c r="AZ1951">
        <v>19</v>
      </c>
      <c r="BA1951">
        <v>11</v>
      </c>
      <c r="BB1951" t="s">
        <v>5484</v>
      </c>
      <c r="BG1951" t="e" cm="1">
        <f t="array" ref="BG1951">_xlfn.IFS(
  ISNUMBER(SEARCH("Ipad", Inventory[[#This Row],[Desc]])), "Apple")</f>
        <v>#N/A</v>
      </c>
    </row>
    <row r="1952" spans="1:59" x14ac:dyDescent="0.25">
      <c r="A1952">
        <v>126540</v>
      </c>
      <c r="B1952" t="s">
        <v>5167</v>
      </c>
      <c r="C1952" t="s">
        <v>4730</v>
      </c>
      <c r="D1952">
        <v>0</v>
      </c>
      <c r="E1952">
        <v>0</v>
      </c>
      <c r="G1952" t="s">
        <v>5168</v>
      </c>
      <c r="H1952" s="21">
        <v>45656.393249340275</v>
      </c>
      <c r="I1952" t="s">
        <v>5350</v>
      </c>
      <c r="J1952" t="s">
        <v>51</v>
      </c>
      <c r="K1952" t="b">
        <v>0</v>
      </c>
      <c r="N1952" t="s">
        <v>52</v>
      </c>
      <c r="O1952">
        <v>3.03</v>
      </c>
      <c r="Q1952">
        <v>3.03</v>
      </c>
      <c r="R1952">
        <v>5</v>
      </c>
      <c r="S1952">
        <v>0</v>
      </c>
      <c r="T1952">
        <v>0</v>
      </c>
      <c r="X1952" t="s">
        <v>47</v>
      </c>
      <c r="Y1952">
        <v>70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4</v>
      </c>
      <c r="AY1952">
        <v>6</v>
      </c>
      <c r="AZ1952">
        <v>14</v>
      </c>
      <c r="BA1952">
        <v>6</v>
      </c>
      <c r="BB1952" t="s">
        <v>5484</v>
      </c>
      <c r="BG1952" t="e" cm="1">
        <f t="array" ref="BG1952">_xlfn.IFS(
  ISNUMBER(SEARCH("Ipad", Inventory[[#This Row],[Desc]])), "Apple")</f>
        <v>#N/A</v>
      </c>
    </row>
    <row r="1953" spans="1:59" x14ac:dyDescent="0.25">
      <c r="A1953">
        <v>126541</v>
      </c>
      <c r="B1953" t="s">
        <v>5169</v>
      </c>
      <c r="C1953" t="s">
        <v>4730</v>
      </c>
      <c r="D1953">
        <v>0</v>
      </c>
      <c r="E1953">
        <v>0</v>
      </c>
      <c r="G1953" t="s">
        <v>5170</v>
      </c>
      <c r="H1953" s="21">
        <v>45656.393249340275</v>
      </c>
      <c r="I1953" t="s">
        <v>5350</v>
      </c>
      <c r="J1953" t="s">
        <v>51</v>
      </c>
      <c r="K1953" t="b">
        <v>0</v>
      </c>
      <c r="N1953" t="s">
        <v>52</v>
      </c>
      <c r="O1953">
        <v>3.03</v>
      </c>
      <c r="Q1953">
        <v>3.03</v>
      </c>
      <c r="R1953">
        <v>5</v>
      </c>
      <c r="S1953">
        <v>0</v>
      </c>
      <c r="T1953">
        <v>0</v>
      </c>
      <c r="X1953" t="s">
        <v>47</v>
      </c>
      <c r="Y1953">
        <v>2</v>
      </c>
      <c r="Z1953">
        <v>0</v>
      </c>
      <c r="AA1953">
        <v>60</v>
      </c>
      <c r="AB1953">
        <v>60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4</v>
      </c>
      <c r="AY1953">
        <v>3</v>
      </c>
      <c r="AZ1953">
        <v>13</v>
      </c>
      <c r="BA1953">
        <v>8</v>
      </c>
      <c r="BB1953" t="s">
        <v>5484</v>
      </c>
      <c r="BG1953" t="e" cm="1">
        <f t="array" ref="BG1953">_xlfn.IFS(
  ISNUMBER(SEARCH("Ipad", Inventory[[#This Row],[Desc]])), "Apple")</f>
        <v>#N/A</v>
      </c>
    </row>
    <row r="1954" spans="1:59" x14ac:dyDescent="0.25">
      <c r="A1954">
        <v>126542</v>
      </c>
      <c r="B1954" t="s">
        <v>5171</v>
      </c>
      <c r="C1954" t="s">
        <v>4730</v>
      </c>
      <c r="D1954">
        <v>0</v>
      </c>
      <c r="E1954">
        <v>0</v>
      </c>
      <c r="G1954" t="s">
        <v>5172</v>
      </c>
      <c r="H1954" s="21">
        <v>45656.393249340275</v>
      </c>
      <c r="I1954" t="s">
        <v>5350</v>
      </c>
      <c r="J1954" t="s">
        <v>51</v>
      </c>
      <c r="K1954" t="b">
        <v>0</v>
      </c>
      <c r="N1954" t="s">
        <v>52</v>
      </c>
      <c r="O1954">
        <v>3.03</v>
      </c>
      <c r="Q1954">
        <v>3.03</v>
      </c>
      <c r="R1954">
        <v>5</v>
      </c>
      <c r="S1954">
        <v>0</v>
      </c>
      <c r="T1954">
        <v>0</v>
      </c>
      <c r="X1954" t="s">
        <v>47</v>
      </c>
      <c r="Y1954">
        <v>3</v>
      </c>
      <c r="Z1954">
        <v>0</v>
      </c>
      <c r="AA1954">
        <v>60</v>
      </c>
      <c r="AB1954">
        <v>60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3</v>
      </c>
      <c r="AX1954">
        <v>14</v>
      </c>
      <c r="AY1954">
        <v>8</v>
      </c>
      <c r="AZ1954">
        <v>13</v>
      </c>
      <c r="BA1954">
        <v>10</v>
      </c>
      <c r="BB1954" t="s">
        <v>5484</v>
      </c>
      <c r="BG1954" t="e" cm="1">
        <f t="array" ref="BG1954">_xlfn.IFS(
  ISNUMBER(SEARCH("Ipad", Inventory[[#This Row],[Desc]])), "Apple")</f>
        <v>#N/A</v>
      </c>
    </row>
    <row r="1955" spans="1:59" x14ac:dyDescent="0.25">
      <c r="A1955">
        <v>126543</v>
      </c>
      <c r="B1955" t="s">
        <v>5173</v>
      </c>
      <c r="C1955" t="s">
        <v>4730</v>
      </c>
      <c r="D1955">
        <v>0</v>
      </c>
      <c r="E1955">
        <v>0</v>
      </c>
      <c r="G1955" t="s">
        <v>5174</v>
      </c>
      <c r="H1955" s="21">
        <v>45656.393249340275</v>
      </c>
      <c r="I1955" t="s">
        <v>5350</v>
      </c>
      <c r="J1955" t="s">
        <v>51</v>
      </c>
      <c r="K1955" t="b">
        <v>0</v>
      </c>
      <c r="N1955" t="s">
        <v>52</v>
      </c>
      <c r="O1955">
        <v>3.03</v>
      </c>
      <c r="Q1955">
        <v>3.03</v>
      </c>
      <c r="R1955">
        <v>5</v>
      </c>
      <c r="S1955">
        <v>0</v>
      </c>
      <c r="T1955">
        <v>0</v>
      </c>
      <c r="X1955" t="s">
        <v>47</v>
      </c>
      <c r="Y1955">
        <v>47</v>
      </c>
      <c r="Z1955">
        <v>0</v>
      </c>
      <c r="AA1955">
        <v>40</v>
      </c>
      <c r="AB1955">
        <v>40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22</v>
      </c>
      <c r="AX1955">
        <v>64</v>
      </c>
      <c r="AY1955">
        <v>30</v>
      </c>
      <c r="AZ1955">
        <v>19</v>
      </c>
      <c r="BA1955">
        <v>19</v>
      </c>
      <c r="BB1955" t="s">
        <v>5484</v>
      </c>
      <c r="BG1955" t="e" cm="1">
        <f t="array" ref="BG1955">_xlfn.IFS(
  ISNUMBER(SEARCH("Ipad", Inventory[[#This Row],[Desc]])), "Apple")</f>
        <v>#N/A</v>
      </c>
    </row>
    <row r="1956" spans="1:59" x14ac:dyDescent="0.25">
      <c r="A1956">
        <v>126544</v>
      </c>
      <c r="B1956" t="s">
        <v>5175</v>
      </c>
      <c r="C1956" t="s">
        <v>4730</v>
      </c>
      <c r="D1956">
        <v>0</v>
      </c>
      <c r="E1956">
        <v>0</v>
      </c>
      <c r="G1956" t="s">
        <v>5176</v>
      </c>
      <c r="H1956" s="21">
        <v>45656.393249340275</v>
      </c>
      <c r="I1956" t="s">
        <v>5350</v>
      </c>
      <c r="J1956" t="s">
        <v>51</v>
      </c>
      <c r="K1956" t="b">
        <v>0</v>
      </c>
      <c r="N1956" t="s">
        <v>52</v>
      </c>
      <c r="O1956">
        <v>3.03</v>
      </c>
      <c r="Q1956">
        <v>3.03</v>
      </c>
      <c r="R1956">
        <v>5</v>
      </c>
      <c r="S1956">
        <v>0</v>
      </c>
      <c r="T1956">
        <v>0</v>
      </c>
      <c r="X1956" t="s">
        <v>47</v>
      </c>
      <c r="Y1956">
        <v>18</v>
      </c>
      <c r="Z1956">
        <v>0</v>
      </c>
      <c r="AA1956">
        <v>50</v>
      </c>
      <c r="AB1956">
        <v>50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22</v>
      </c>
      <c r="AX1956">
        <v>59</v>
      </c>
      <c r="AY1956">
        <v>20</v>
      </c>
      <c r="AZ1956">
        <v>21</v>
      </c>
      <c r="BA1956">
        <v>10</v>
      </c>
      <c r="BB1956" t="s">
        <v>5484</v>
      </c>
      <c r="BG1956" t="e" cm="1">
        <f t="array" ref="BG1956">_xlfn.IFS(
  ISNUMBER(SEARCH("Ipad", Inventory[[#This Row],[Desc]])), "Apple")</f>
        <v>#N/A</v>
      </c>
    </row>
    <row r="1957" spans="1:59" x14ac:dyDescent="0.25">
      <c r="A1957">
        <v>126545</v>
      </c>
      <c r="B1957" t="s">
        <v>5177</v>
      </c>
      <c r="C1957" t="s">
        <v>4730</v>
      </c>
      <c r="D1957">
        <v>0</v>
      </c>
      <c r="E1957">
        <v>0</v>
      </c>
      <c r="G1957" t="s">
        <v>5178</v>
      </c>
      <c r="H1957" s="21">
        <v>45656.393249340275</v>
      </c>
      <c r="I1957" t="s">
        <v>5350</v>
      </c>
      <c r="J1957" t="s">
        <v>51</v>
      </c>
      <c r="K1957" t="b">
        <v>0</v>
      </c>
      <c r="N1957" t="s">
        <v>52</v>
      </c>
      <c r="O1957">
        <v>3.03</v>
      </c>
      <c r="Q1957">
        <v>3.03</v>
      </c>
      <c r="R1957">
        <v>5</v>
      </c>
      <c r="S1957">
        <v>0</v>
      </c>
      <c r="T1957">
        <v>0</v>
      </c>
      <c r="X1957" t="s">
        <v>47</v>
      </c>
      <c r="Y1957">
        <v>9</v>
      </c>
      <c r="Z1957">
        <v>0</v>
      </c>
      <c r="AA1957">
        <v>150</v>
      </c>
      <c r="AB1957">
        <v>150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4</v>
      </c>
      <c r="AX1957">
        <v>36</v>
      </c>
      <c r="AY1957">
        <v>33</v>
      </c>
      <c r="AZ1957">
        <v>18</v>
      </c>
      <c r="BA1957">
        <v>0</v>
      </c>
      <c r="BB1957" t="s">
        <v>5484</v>
      </c>
      <c r="BG1957" t="e" cm="1">
        <f t="array" ref="BG1957">_xlfn.IFS(
  ISNUMBER(SEARCH("Ipad", Inventory[[#This Row],[Desc]])), "Apple")</f>
        <v>#N/A</v>
      </c>
    </row>
    <row r="1958" spans="1:59" x14ac:dyDescent="0.25">
      <c r="A1958">
        <v>126546</v>
      </c>
      <c r="B1958" t="s">
        <v>5179</v>
      </c>
      <c r="C1958" t="s">
        <v>4730</v>
      </c>
      <c r="D1958">
        <v>0</v>
      </c>
      <c r="E1958">
        <v>0</v>
      </c>
      <c r="G1958" t="s">
        <v>5180</v>
      </c>
      <c r="H1958" s="21">
        <v>45656.393249340275</v>
      </c>
      <c r="I1958" t="s">
        <v>5350</v>
      </c>
      <c r="J1958" t="s">
        <v>51</v>
      </c>
      <c r="K1958" t="b">
        <v>0</v>
      </c>
      <c r="N1958" t="s">
        <v>52</v>
      </c>
      <c r="O1958">
        <v>3.03</v>
      </c>
      <c r="Q1958">
        <v>3.03</v>
      </c>
      <c r="R1958">
        <v>5</v>
      </c>
      <c r="S1958">
        <v>0</v>
      </c>
      <c r="T1958">
        <v>0</v>
      </c>
      <c r="X1958" t="s">
        <v>47</v>
      </c>
      <c r="Y1958">
        <v>7</v>
      </c>
      <c r="Z1958">
        <v>0</v>
      </c>
      <c r="AA1958">
        <v>150</v>
      </c>
      <c r="AB1958">
        <v>150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2</v>
      </c>
      <c r="AX1958">
        <v>24</v>
      </c>
      <c r="AY1958">
        <v>24</v>
      </c>
      <c r="AZ1958">
        <v>21</v>
      </c>
      <c r="BA1958">
        <v>4</v>
      </c>
      <c r="BB1958" t="s">
        <v>5484</v>
      </c>
      <c r="BG1958" t="e" cm="1">
        <f t="array" ref="BG1958">_xlfn.IFS(
  ISNUMBER(SEARCH("Ipad", Inventory[[#This Row],[Desc]])), "Apple")</f>
        <v>#N/A</v>
      </c>
    </row>
    <row r="1959" spans="1:59" x14ac:dyDescent="0.25">
      <c r="A1959">
        <v>126547</v>
      </c>
      <c r="B1959" t="s">
        <v>5181</v>
      </c>
      <c r="C1959" t="s">
        <v>4730</v>
      </c>
      <c r="D1959">
        <v>0</v>
      </c>
      <c r="E1959">
        <v>0</v>
      </c>
      <c r="G1959" t="s">
        <v>5182</v>
      </c>
      <c r="H1959" s="21">
        <v>45656.393249340275</v>
      </c>
      <c r="I1959" t="s">
        <v>5350</v>
      </c>
      <c r="J1959" t="s">
        <v>51</v>
      </c>
      <c r="K1959" t="b">
        <v>0</v>
      </c>
      <c r="N1959" t="s">
        <v>52</v>
      </c>
      <c r="O1959">
        <v>3.03</v>
      </c>
      <c r="Q1959">
        <v>3.03</v>
      </c>
      <c r="R1959">
        <v>5</v>
      </c>
      <c r="S1959">
        <v>0</v>
      </c>
      <c r="T1959">
        <v>0</v>
      </c>
      <c r="X1959" t="s">
        <v>47</v>
      </c>
      <c r="Y1959">
        <v>15</v>
      </c>
      <c r="Z1959">
        <v>0</v>
      </c>
      <c r="AA1959">
        <v>100</v>
      </c>
      <c r="AB1959">
        <v>100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4</v>
      </c>
      <c r="AX1959">
        <v>31</v>
      </c>
      <c r="AY1959">
        <v>24</v>
      </c>
      <c r="AZ1959">
        <v>38</v>
      </c>
      <c r="BA1959">
        <v>8</v>
      </c>
      <c r="BB1959" t="s">
        <v>5484</v>
      </c>
      <c r="BG1959" t="e" cm="1">
        <f t="array" ref="BG1959">_xlfn.IFS(
  ISNUMBER(SEARCH("Ipad", Inventory[[#This Row],[Desc]])), "Apple")</f>
        <v>#N/A</v>
      </c>
    </row>
    <row r="1960" spans="1:59" x14ac:dyDescent="0.25">
      <c r="A1960">
        <v>126548</v>
      </c>
      <c r="B1960" t="s">
        <v>5183</v>
      </c>
      <c r="C1960" t="s">
        <v>4730</v>
      </c>
      <c r="D1960">
        <v>0</v>
      </c>
      <c r="E1960">
        <v>0</v>
      </c>
      <c r="G1960" t="s">
        <v>5184</v>
      </c>
      <c r="H1960" s="21">
        <v>45656.393249340275</v>
      </c>
      <c r="I1960" t="s">
        <v>5350</v>
      </c>
      <c r="J1960" t="s">
        <v>51</v>
      </c>
      <c r="K1960" t="b">
        <v>0</v>
      </c>
      <c r="N1960" t="s">
        <v>52</v>
      </c>
      <c r="O1960">
        <v>3.03</v>
      </c>
      <c r="Q1960">
        <v>3.03</v>
      </c>
      <c r="R1960">
        <v>5</v>
      </c>
      <c r="S1960">
        <v>0</v>
      </c>
      <c r="T1960">
        <v>0</v>
      </c>
      <c r="X1960" t="s">
        <v>47</v>
      </c>
      <c r="Y1960">
        <v>15</v>
      </c>
      <c r="Z1960">
        <v>0</v>
      </c>
      <c r="AA1960">
        <v>120</v>
      </c>
      <c r="AB1960">
        <v>120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</v>
      </c>
      <c r="AX1960">
        <v>30</v>
      </c>
      <c r="AY1960">
        <v>19</v>
      </c>
      <c r="AZ1960">
        <v>22</v>
      </c>
      <c r="BA1960">
        <v>10</v>
      </c>
      <c r="BB1960" t="s">
        <v>5484</v>
      </c>
      <c r="BG1960" t="e" cm="1">
        <f t="array" ref="BG1960">_xlfn.IFS(
  ISNUMBER(SEARCH("Ipad", Inventory[[#This Row],[Desc]])), "Apple")</f>
        <v>#N/A</v>
      </c>
    </row>
    <row r="1961" spans="1:59" x14ac:dyDescent="0.25">
      <c r="A1961">
        <v>126560</v>
      </c>
      <c r="B1961" t="s">
        <v>5207</v>
      </c>
      <c r="C1961" t="s">
        <v>49</v>
      </c>
      <c r="D1961">
        <v>0</v>
      </c>
      <c r="E1961">
        <v>0</v>
      </c>
      <c r="G1961" t="s">
        <v>5208</v>
      </c>
      <c r="H1961" s="21">
        <v>45656.417233599539</v>
      </c>
      <c r="I1961" t="s">
        <v>5350</v>
      </c>
      <c r="J1961" t="s">
        <v>51</v>
      </c>
      <c r="K1961" t="b">
        <v>0</v>
      </c>
      <c r="N1961" t="s">
        <v>52</v>
      </c>
      <c r="O1961">
        <v>9.07</v>
      </c>
      <c r="Q1961">
        <v>9.07</v>
      </c>
      <c r="R1961">
        <v>16.363600000000002</v>
      </c>
      <c r="S1961">
        <v>0</v>
      </c>
      <c r="T1961">
        <v>0</v>
      </c>
      <c r="X1961" t="s">
        <v>47</v>
      </c>
      <c r="Y1961">
        <v>50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5</v>
      </c>
      <c r="AY1961">
        <v>12</v>
      </c>
      <c r="AZ1961">
        <v>23</v>
      </c>
      <c r="BA1961">
        <v>8</v>
      </c>
      <c r="BB1961" t="s">
        <v>5362</v>
      </c>
      <c r="BG1961" t="str" cm="1">
        <f t="array" ref="BG1961">_xlfn.IFS(
  ISNUMBER(SEARCH("Ipad", Inventory[[#This Row],[Desc]])), "Apple")</f>
        <v>Apple</v>
      </c>
    </row>
    <row r="1962" spans="1:59" x14ac:dyDescent="0.25">
      <c r="A1962">
        <v>126561</v>
      </c>
      <c r="B1962" t="s">
        <v>5209</v>
      </c>
      <c r="C1962" t="s">
        <v>49</v>
      </c>
      <c r="D1962">
        <v>0</v>
      </c>
      <c r="E1962">
        <v>0</v>
      </c>
      <c r="G1962" t="s">
        <v>5210</v>
      </c>
      <c r="H1962" s="21">
        <v>45656.417233599539</v>
      </c>
      <c r="I1962" t="s">
        <v>5350</v>
      </c>
      <c r="J1962" t="s">
        <v>51</v>
      </c>
      <c r="K1962" t="b">
        <v>0</v>
      </c>
      <c r="N1962" t="s">
        <v>52</v>
      </c>
      <c r="O1962">
        <v>9.07</v>
      </c>
      <c r="Q1962">
        <v>9.07</v>
      </c>
      <c r="R1962">
        <v>16.363600000000002</v>
      </c>
      <c r="S1962">
        <v>0</v>
      </c>
      <c r="T1962">
        <v>0</v>
      </c>
      <c r="X1962" t="s">
        <v>47</v>
      </c>
      <c r="Y1962">
        <v>46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7</v>
      </c>
      <c r="AY1962">
        <v>20</v>
      </c>
      <c r="AZ1962">
        <v>22</v>
      </c>
      <c r="BA1962">
        <v>7</v>
      </c>
      <c r="BB1962" t="s">
        <v>5362</v>
      </c>
      <c r="BG1962" t="str" cm="1">
        <f t="array" ref="BG1962">_xlfn.IFS(
  ISNUMBER(SEARCH("Ipad", Inventory[[#This Row],[Desc]])), "Apple")</f>
        <v>Apple</v>
      </c>
    </row>
    <row r="1963" spans="1:59" x14ac:dyDescent="0.25">
      <c r="A1963">
        <v>126562</v>
      </c>
      <c r="B1963" t="s">
        <v>5211</v>
      </c>
      <c r="C1963" t="s">
        <v>49</v>
      </c>
      <c r="D1963">
        <v>0</v>
      </c>
      <c r="E1963">
        <v>0</v>
      </c>
      <c r="G1963" t="s">
        <v>5212</v>
      </c>
      <c r="H1963" s="21">
        <v>45656.417233599539</v>
      </c>
      <c r="I1963" t="s">
        <v>5350</v>
      </c>
      <c r="J1963" t="s">
        <v>51</v>
      </c>
      <c r="K1963" t="b">
        <v>0</v>
      </c>
      <c r="N1963" t="s">
        <v>52</v>
      </c>
      <c r="O1963">
        <v>9.07</v>
      </c>
      <c r="Q1963">
        <v>9.07</v>
      </c>
      <c r="R1963">
        <v>16.363600000000002</v>
      </c>
      <c r="S1963">
        <v>0</v>
      </c>
      <c r="T1963">
        <v>0</v>
      </c>
      <c r="X1963" t="s">
        <v>47</v>
      </c>
      <c r="Y1963">
        <v>58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12</v>
      </c>
      <c r="AZ1963">
        <v>15</v>
      </c>
      <c r="BA1963">
        <v>8</v>
      </c>
      <c r="BB1963" t="s">
        <v>5362</v>
      </c>
      <c r="BG1963" t="str" cm="1">
        <f t="array" ref="BG1963">_xlfn.IFS(
  ISNUMBER(SEARCH("Ipad", Inventory[[#This Row],[Desc]])), "Apple")</f>
        <v>Apple</v>
      </c>
    </row>
    <row r="1964" spans="1:59" x14ac:dyDescent="0.25">
      <c r="A1964">
        <v>126563</v>
      </c>
      <c r="B1964" t="s">
        <v>5213</v>
      </c>
      <c r="C1964" t="s">
        <v>49</v>
      </c>
      <c r="D1964">
        <v>0</v>
      </c>
      <c r="E1964">
        <v>0</v>
      </c>
      <c r="G1964" t="s">
        <v>5214</v>
      </c>
      <c r="H1964" s="21">
        <v>45656.417233599539</v>
      </c>
      <c r="I1964" t="s">
        <v>5350</v>
      </c>
      <c r="J1964" t="s">
        <v>51</v>
      </c>
      <c r="K1964" t="b">
        <v>0</v>
      </c>
      <c r="N1964" t="s">
        <v>52</v>
      </c>
      <c r="O1964">
        <v>9.07</v>
      </c>
      <c r="Q1964">
        <v>9.07</v>
      </c>
      <c r="R1964">
        <v>16.363600000000002</v>
      </c>
      <c r="S1964">
        <v>0</v>
      </c>
      <c r="T1964">
        <v>0</v>
      </c>
      <c r="X1964" t="s">
        <v>47</v>
      </c>
      <c r="Y1964">
        <v>66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11</v>
      </c>
      <c r="AZ1964">
        <v>17</v>
      </c>
      <c r="BA1964">
        <v>8</v>
      </c>
      <c r="BB1964" t="s">
        <v>5362</v>
      </c>
      <c r="BG1964" t="str" cm="1">
        <f t="array" ref="BG1964">_xlfn.IFS(
  ISNUMBER(SEARCH("Ipad", Inventory[[#This Row],[Desc]])), "Apple")</f>
        <v>Apple</v>
      </c>
    </row>
    <row r="1965" spans="1:59" x14ac:dyDescent="0.25">
      <c r="A1965">
        <v>126564</v>
      </c>
      <c r="B1965" t="s">
        <v>5215</v>
      </c>
      <c r="C1965" t="s">
        <v>4730</v>
      </c>
      <c r="D1965">
        <v>0</v>
      </c>
      <c r="E1965">
        <v>0</v>
      </c>
      <c r="G1965" t="s">
        <v>5216</v>
      </c>
      <c r="H1965" s="21">
        <v>45656.486222488427</v>
      </c>
      <c r="I1965" t="s">
        <v>5350</v>
      </c>
      <c r="J1965" t="s">
        <v>51</v>
      </c>
      <c r="K1965" t="b">
        <v>0</v>
      </c>
      <c r="N1965" t="s">
        <v>52</v>
      </c>
      <c r="O1965">
        <v>3.03</v>
      </c>
      <c r="Q1965">
        <v>3.03</v>
      </c>
      <c r="R1965">
        <v>5</v>
      </c>
      <c r="S1965">
        <v>0</v>
      </c>
      <c r="T1965">
        <v>0</v>
      </c>
      <c r="X1965" t="s">
        <v>47</v>
      </c>
      <c r="Y1965">
        <v>11</v>
      </c>
      <c r="Z1965">
        <v>0</v>
      </c>
      <c r="AA1965">
        <v>70</v>
      </c>
      <c r="AB1965">
        <v>70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23</v>
      </c>
      <c r="AX1965">
        <v>59</v>
      </c>
      <c r="AY1965">
        <v>7</v>
      </c>
      <c r="AZ1965">
        <v>0</v>
      </c>
      <c r="BA1965">
        <v>0</v>
      </c>
      <c r="BB1965" t="s">
        <v>5484</v>
      </c>
      <c r="BG1965" t="e" cm="1">
        <f t="array" ref="BG1965">_xlfn.IFS(
  ISNUMBER(SEARCH("Ipad", Inventory[[#This Row],[Desc]])), "Apple")</f>
        <v>#N/A</v>
      </c>
    </row>
    <row r="1966" spans="1:59" x14ac:dyDescent="0.25">
      <c r="A1966">
        <v>126565</v>
      </c>
      <c r="B1966" t="s">
        <v>5217</v>
      </c>
      <c r="C1966" t="s">
        <v>4730</v>
      </c>
      <c r="D1966">
        <v>0</v>
      </c>
      <c r="E1966">
        <v>0</v>
      </c>
      <c r="G1966" t="s">
        <v>5218</v>
      </c>
      <c r="H1966" s="21">
        <v>45656.486222488427</v>
      </c>
      <c r="I1966" t="s">
        <v>5350</v>
      </c>
      <c r="J1966" t="s">
        <v>51</v>
      </c>
      <c r="K1966" t="b">
        <v>0</v>
      </c>
      <c r="N1966" t="s">
        <v>52</v>
      </c>
      <c r="O1966">
        <v>3.03</v>
      </c>
      <c r="Q1966">
        <v>3.03</v>
      </c>
      <c r="R1966">
        <v>5</v>
      </c>
      <c r="S1966">
        <v>0</v>
      </c>
      <c r="T1966">
        <v>0</v>
      </c>
      <c r="X1966" t="s">
        <v>47</v>
      </c>
      <c r="Y1966">
        <v>14</v>
      </c>
      <c r="Z1966">
        <v>0</v>
      </c>
      <c r="AA1966">
        <v>70</v>
      </c>
      <c r="AB1966">
        <v>70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24</v>
      </c>
      <c r="AX1966">
        <v>56</v>
      </c>
      <c r="AY1966">
        <v>6</v>
      </c>
      <c r="AZ1966">
        <v>0</v>
      </c>
      <c r="BA1966">
        <v>0</v>
      </c>
      <c r="BB1966" t="s">
        <v>5484</v>
      </c>
      <c r="BG1966" t="e" cm="1">
        <f t="array" ref="BG1966">_xlfn.IFS(
  ISNUMBER(SEARCH("Ipad", Inventory[[#This Row],[Desc]])), "Apple")</f>
        <v>#N/A</v>
      </c>
    </row>
    <row r="1967" spans="1:59" x14ac:dyDescent="0.25">
      <c r="A1967">
        <v>126566</v>
      </c>
      <c r="B1967" t="s">
        <v>5219</v>
      </c>
      <c r="C1967" t="s">
        <v>2987</v>
      </c>
      <c r="D1967">
        <v>0</v>
      </c>
      <c r="E1967">
        <v>0</v>
      </c>
      <c r="G1967" t="s">
        <v>5220</v>
      </c>
      <c r="H1967" s="21">
        <v>45687.51736597222</v>
      </c>
      <c r="I1967" t="s">
        <v>5350</v>
      </c>
      <c r="J1967" t="s">
        <v>51</v>
      </c>
      <c r="K1967" t="b">
        <v>0</v>
      </c>
      <c r="N1967" t="s">
        <v>52</v>
      </c>
      <c r="O1967">
        <v>3.81</v>
      </c>
      <c r="Q1967">
        <v>3.81</v>
      </c>
      <c r="R1967">
        <v>5.9089999999999998</v>
      </c>
      <c r="S1967">
        <v>0</v>
      </c>
      <c r="T1967">
        <v>0</v>
      </c>
      <c r="X1967" t="s">
        <v>47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</v>
      </c>
      <c r="AY1967">
        <v>14</v>
      </c>
      <c r="AZ1967">
        <v>9</v>
      </c>
      <c r="BA1967">
        <v>2</v>
      </c>
      <c r="BB1967" t="s">
        <v>5484</v>
      </c>
      <c r="BG1967" t="e" cm="1">
        <f t="array" ref="BG1967">_xlfn.IFS(
  ISNUMBER(SEARCH("Ipad", Inventory[[#This Row],[Desc]])), "Apple")</f>
        <v>#N/A</v>
      </c>
    </row>
    <row r="1968" spans="1:59" x14ac:dyDescent="0.25">
      <c r="A1968">
        <v>126567</v>
      </c>
      <c r="B1968" t="s">
        <v>5221</v>
      </c>
      <c r="C1968" t="s">
        <v>58</v>
      </c>
      <c r="D1968">
        <v>0</v>
      </c>
      <c r="E1968">
        <v>0</v>
      </c>
      <c r="G1968" t="s">
        <v>5222</v>
      </c>
      <c r="H1968" s="21">
        <v>45702.546544525459</v>
      </c>
      <c r="I1968" t="s">
        <v>5350</v>
      </c>
      <c r="J1968" t="s">
        <v>51</v>
      </c>
      <c r="K1968" t="b">
        <v>0</v>
      </c>
      <c r="N1968" t="s">
        <v>52</v>
      </c>
      <c r="O1968">
        <v>1.62</v>
      </c>
      <c r="Q1968">
        <v>1.85</v>
      </c>
      <c r="R1968">
        <v>4.0909000000000004</v>
      </c>
      <c r="S1968">
        <v>0</v>
      </c>
      <c r="T1968">
        <v>0</v>
      </c>
      <c r="X1968" t="s">
        <v>47</v>
      </c>
      <c r="Y1968">
        <v>59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27</v>
      </c>
      <c r="BA1968">
        <v>37</v>
      </c>
      <c r="BB1968" t="s">
        <v>5484</v>
      </c>
      <c r="BG1968" t="e" cm="1">
        <f t="array" ref="BG1968">_xlfn.IFS(
  ISNUMBER(SEARCH("Ipad", Inventory[[#This Row],[Desc]])), "Apple")</f>
        <v>#N/A</v>
      </c>
    </row>
    <row r="1969" spans="1:59" x14ac:dyDescent="0.25">
      <c r="A1969">
        <v>126568</v>
      </c>
      <c r="B1969" t="s">
        <v>5223</v>
      </c>
      <c r="C1969" t="s">
        <v>58</v>
      </c>
      <c r="D1969">
        <v>0</v>
      </c>
      <c r="E1969">
        <v>0</v>
      </c>
      <c r="G1969" t="s">
        <v>5224</v>
      </c>
      <c r="H1969" s="21">
        <v>45702.546544525459</v>
      </c>
      <c r="I1969" t="s">
        <v>5350</v>
      </c>
      <c r="J1969" t="s">
        <v>51</v>
      </c>
      <c r="K1969" t="b">
        <v>0</v>
      </c>
      <c r="N1969" t="s">
        <v>52</v>
      </c>
      <c r="O1969">
        <v>1.62</v>
      </c>
      <c r="Q1969">
        <v>1.85</v>
      </c>
      <c r="R1969">
        <v>4.0909000000000004</v>
      </c>
      <c r="S1969">
        <v>0</v>
      </c>
      <c r="T1969">
        <v>0</v>
      </c>
      <c r="X1969" t="s">
        <v>47</v>
      </c>
      <c r="Y1969">
        <v>51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22</v>
      </c>
      <c r="BA1969">
        <v>27</v>
      </c>
      <c r="BB1969" t="s">
        <v>5484</v>
      </c>
      <c r="BG1969" t="e" cm="1">
        <f t="array" ref="BG1969">_xlfn.IFS(
  ISNUMBER(SEARCH("Ipad", Inventory[[#This Row],[Desc]])), "Apple")</f>
        <v>#N/A</v>
      </c>
    </row>
    <row r="1970" spans="1:59" x14ac:dyDescent="0.25">
      <c r="A1970">
        <v>126569</v>
      </c>
      <c r="B1970" t="s">
        <v>5225</v>
      </c>
      <c r="C1970" t="s">
        <v>58</v>
      </c>
      <c r="D1970">
        <v>0</v>
      </c>
      <c r="E1970">
        <v>0</v>
      </c>
      <c r="G1970" t="s">
        <v>5226</v>
      </c>
      <c r="H1970" s="21">
        <v>45702.546544525459</v>
      </c>
      <c r="I1970" t="s">
        <v>5350</v>
      </c>
      <c r="J1970" t="s">
        <v>51</v>
      </c>
      <c r="K1970" t="b">
        <v>0</v>
      </c>
      <c r="N1970" t="s">
        <v>52</v>
      </c>
      <c r="O1970">
        <v>1.62</v>
      </c>
      <c r="Q1970">
        <v>1.85</v>
      </c>
      <c r="R1970">
        <v>4.0909000000000004</v>
      </c>
      <c r="S1970">
        <v>0</v>
      </c>
      <c r="T1970">
        <v>0</v>
      </c>
      <c r="X1970" t="s">
        <v>47</v>
      </c>
      <c r="Y1970">
        <v>66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3</v>
      </c>
      <c r="AZ1970">
        <v>18</v>
      </c>
      <c r="BA1970">
        <v>13</v>
      </c>
      <c r="BB1970" t="s">
        <v>5484</v>
      </c>
      <c r="BG1970" t="e" cm="1">
        <f t="array" ref="BG1970">_xlfn.IFS(
  ISNUMBER(SEARCH("Ipad", Inventory[[#This Row],[Desc]])), "Apple")</f>
        <v>#N/A</v>
      </c>
    </row>
    <row r="1971" spans="1:59" x14ac:dyDescent="0.25">
      <c r="A1971">
        <v>126570</v>
      </c>
      <c r="B1971" t="s">
        <v>5227</v>
      </c>
      <c r="C1971" t="s">
        <v>58</v>
      </c>
      <c r="D1971">
        <v>0</v>
      </c>
      <c r="E1971">
        <v>0</v>
      </c>
      <c r="G1971" t="s">
        <v>5228</v>
      </c>
      <c r="H1971" s="21">
        <v>45702.546544525459</v>
      </c>
      <c r="I1971" t="s">
        <v>5350</v>
      </c>
      <c r="J1971" t="s">
        <v>51</v>
      </c>
      <c r="K1971" t="b">
        <v>0</v>
      </c>
      <c r="N1971" t="s">
        <v>52</v>
      </c>
      <c r="O1971">
        <v>1.62</v>
      </c>
      <c r="Q1971">
        <v>1.85</v>
      </c>
      <c r="R1971">
        <v>4.0909000000000004</v>
      </c>
      <c r="S1971">
        <v>0</v>
      </c>
      <c r="T1971">
        <v>0</v>
      </c>
      <c r="X1971" t="s">
        <v>47</v>
      </c>
      <c r="Y1971">
        <v>65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3</v>
      </c>
      <c r="AZ1971">
        <v>18</v>
      </c>
      <c r="BA1971">
        <v>14</v>
      </c>
      <c r="BB1971" t="s">
        <v>5484</v>
      </c>
      <c r="BG1971" t="e" cm="1">
        <f t="array" ref="BG1971">_xlfn.IFS(
  ISNUMBER(SEARCH("Ipad", Inventory[[#This Row],[Desc]])), "Apple")</f>
        <v>#N/A</v>
      </c>
    </row>
    <row r="1972" spans="1:59" x14ac:dyDescent="0.25">
      <c r="A1972">
        <v>126571</v>
      </c>
      <c r="B1972" t="s">
        <v>5229</v>
      </c>
      <c r="C1972" t="s">
        <v>58</v>
      </c>
      <c r="D1972">
        <v>0</v>
      </c>
      <c r="E1972">
        <v>0</v>
      </c>
      <c r="G1972" t="s">
        <v>5230</v>
      </c>
      <c r="H1972" s="21">
        <v>45702.546544525459</v>
      </c>
      <c r="I1972" t="s">
        <v>5350</v>
      </c>
      <c r="J1972" t="s">
        <v>51</v>
      </c>
      <c r="K1972" t="b">
        <v>0</v>
      </c>
      <c r="N1972" t="s">
        <v>52</v>
      </c>
      <c r="O1972">
        <v>1.62</v>
      </c>
      <c r="Q1972">
        <v>1.85</v>
      </c>
      <c r="R1972">
        <v>4.0909000000000004</v>
      </c>
      <c r="S1972">
        <v>0</v>
      </c>
      <c r="T1972">
        <v>0</v>
      </c>
      <c r="X1972" t="s">
        <v>47</v>
      </c>
      <c r="Y1972">
        <v>19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2</v>
      </c>
      <c r="AZ1972">
        <v>7</v>
      </c>
      <c r="BA1972">
        <v>2</v>
      </c>
      <c r="BB1972" t="s">
        <v>5484</v>
      </c>
      <c r="BG1972" t="e" cm="1">
        <f t="array" ref="BG1972">_xlfn.IFS(
  ISNUMBER(SEARCH("Ipad", Inventory[[#This Row],[Desc]])), "Apple")</f>
        <v>#N/A</v>
      </c>
    </row>
    <row r="1973" spans="1:59" x14ac:dyDescent="0.25">
      <c r="A1973">
        <v>126572</v>
      </c>
      <c r="B1973" t="s">
        <v>5231</v>
      </c>
      <c r="C1973" t="s">
        <v>58</v>
      </c>
      <c r="D1973">
        <v>0</v>
      </c>
      <c r="E1973">
        <v>0</v>
      </c>
      <c r="G1973" t="s">
        <v>5232</v>
      </c>
      <c r="H1973" s="21">
        <v>45702.551229016201</v>
      </c>
      <c r="I1973" t="s">
        <v>5350</v>
      </c>
      <c r="J1973" t="s">
        <v>51</v>
      </c>
      <c r="K1973" t="b">
        <v>0</v>
      </c>
      <c r="N1973" t="s">
        <v>52</v>
      </c>
      <c r="O1973">
        <v>1.61</v>
      </c>
      <c r="Q1973">
        <v>1.84</v>
      </c>
      <c r="R1973">
        <v>4.0909000000000004</v>
      </c>
      <c r="S1973">
        <v>0</v>
      </c>
      <c r="T1973">
        <v>0</v>
      </c>
      <c r="X1973" t="s">
        <v>47</v>
      </c>
      <c r="Y1973">
        <v>64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3</v>
      </c>
      <c r="AZ1973">
        <v>17</v>
      </c>
      <c r="BA1973">
        <v>16</v>
      </c>
      <c r="BB1973" t="s">
        <v>5484</v>
      </c>
      <c r="BG1973" t="e" cm="1">
        <f t="array" ref="BG1973">_xlfn.IFS(
  ISNUMBER(SEARCH("Ipad", Inventory[[#This Row],[Desc]])), "Apple")</f>
        <v>#N/A</v>
      </c>
    </row>
    <row r="1974" spans="1:59" x14ac:dyDescent="0.25">
      <c r="A1974">
        <v>126573</v>
      </c>
      <c r="B1974" t="s">
        <v>5233</v>
      </c>
      <c r="C1974" t="s">
        <v>2873</v>
      </c>
      <c r="D1974">
        <v>0</v>
      </c>
      <c r="E1974">
        <v>0</v>
      </c>
      <c r="G1974" t="s">
        <v>5234</v>
      </c>
      <c r="H1974" s="21">
        <v>45769.539119247682</v>
      </c>
      <c r="I1974" t="s">
        <v>5350</v>
      </c>
      <c r="J1974" t="s">
        <v>51</v>
      </c>
      <c r="K1974" t="b">
        <v>0</v>
      </c>
      <c r="N1974" t="s">
        <v>52</v>
      </c>
      <c r="O1974">
        <v>10.42</v>
      </c>
      <c r="Q1974">
        <v>10.42</v>
      </c>
      <c r="R1974">
        <v>0</v>
      </c>
      <c r="S1974">
        <v>0</v>
      </c>
      <c r="T1974">
        <v>0</v>
      </c>
      <c r="X1974" t="s">
        <v>47</v>
      </c>
      <c r="Y1974">
        <v>0</v>
      </c>
      <c r="Z1974">
        <v>0</v>
      </c>
      <c r="AA1974">
        <v>70</v>
      </c>
      <c r="AB1974">
        <v>70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t="s">
        <v>5362</v>
      </c>
      <c r="BG1974" t="str" cm="1">
        <f t="array" ref="BG1974">_xlfn.IFS(
  ISNUMBER(SEARCH("Ipad", Inventory[[#This Row],[Desc]])), "Apple")</f>
        <v>Apple</v>
      </c>
    </row>
    <row r="1975" spans="1:59" x14ac:dyDescent="0.25">
      <c r="A1975">
        <v>126574</v>
      </c>
      <c r="B1975" t="s">
        <v>5235</v>
      </c>
      <c r="C1975" t="s">
        <v>114</v>
      </c>
      <c r="D1975">
        <v>0</v>
      </c>
      <c r="E1975">
        <v>0</v>
      </c>
      <c r="G1975" t="s">
        <v>5236</v>
      </c>
      <c r="H1975" s="21">
        <v>45769.617358993055</v>
      </c>
      <c r="I1975" t="s">
        <v>5350</v>
      </c>
      <c r="J1975" t="s">
        <v>51</v>
      </c>
      <c r="K1975" t="b">
        <v>0</v>
      </c>
      <c r="N1975" t="s">
        <v>52</v>
      </c>
      <c r="O1975">
        <v>4.3</v>
      </c>
      <c r="Q1975">
        <v>4.3</v>
      </c>
      <c r="R1975">
        <v>0</v>
      </c>
      <c r="S1975">
        <v>0</v>
      </c>
      <c r="T1975">
        <v>0</v>
      </c>
      <c r="X1975" t="s">
        <v>47</v>
      </c>
      <c r="Y1975">
        <v>0</v>
      </c>
      <c r="Z1975">
        <v>0</v>
      </c>
      <c r="AA1975">
        <v>150</v>
      </c>
      <c r="AB1975">
        <v>150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7</v>
      </c>
      <c r="BG1975" t="e" cm="1">
        <f t="array" ref="BG1975">_xlfn.IFS(
  ISNUMBER(SEARCH("Galaxy", Inventory[[#This Row],[Desc]])), "Samsung")</f>
        <v>#N/A</v>
      </c>
    </row>
    <row r="1976" spans="1:59" x14ac:dyDescent="0.25">
      <c r="A1976">
        <v>126575</v>
      </c>
      <c r="B1976" t="s">
        <v>5237</v>
      </c>
      <c r="C1976" t="s">
        <v>114</v>
      </c>
      <c r="D1976">
        <v>0</v>
      </c>
      <c r="E1976">
        <v>0</v>
      </c>
      <c r="G1976" t="s">
        <v>5238</v>
      </c>
      <c r="H1976" s="21">
        <v>45769.617358993055</v>
      </c>
      <c r="I1976" t="s">
        <v>5350</v>
      </c>
      <c r="J1976" t="s">
        <v>51</v>
      </c>
      <c r="K1976" t="b">
        <v>0</v>
      </c>
      <c r="N1976" t="s">
        <v>52</v>
      </c>
      <c r="O1976">
        <v>4.3</v>
      </c>
      <c r="Q1976">
        <v>4.3</v>
      </c>
      <c r="R1976">
        <v>0</v>
      </c>
      <c r="S1976">
        <v>0</v>
      </c>
      <c r="T1976">
        <v>0</v>
      </c>
      <c r="X1976" t="s">
        <v>47</v>
      </c>
      <c r="Y1976">
        <v>0</v>
      </c>
      <c r="Z1976">
        <v>0</v>
      </c>
      <c r="AA1976">
        <v>150</v>
      </c>
      <c r="AB1976">
        <v>150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7</v>
      </c>
      <c r="BG1976" t="e" cm="1">
        <f t="array" ref="BG1976">_xlfn.IFS(
  ISNUMBER(SEARCH("Galaxy", Inventory[[#This Row],[Desc]])), "Samsung")</f>
        <v>#N/A</v>
      </c>
    </row>
    <row r="1977" spans="1:59" x14ac:dyDescent="0.25">
      <c r="A1977">
        <v>126576</v>
      </c>
      <c r="B1977" t="s">
        <v>5239</v>
      </c>
      <c r="C1977" t="s">
        <v>4730</v>
      </c>
      <c r="D1977">
        <v>0</v>
      </c>
      <c r="E1977">
        <v>0</v>
      </c>
      <c r="G1977" t="s">
        <v>5240</v>
      </c>
      <c r="H1977" s="21">
        <v>45769.669270289349</v>
      </c>
      <c r="I1977" t="s">
        <v>5350</v>
      </c>
      <c r="J1977" t="s">
        <v>51</v>
      </c>
      <c r="K1977" t="b">
        <v>0</v>
      </c>
      <c r="N1977" t="s">
        <v>52</v>
      </c>
      <c r="O1977">
        <v>3.03</v>
      </c>
      <c r="Q1977">
        <v>3.03</v>
      </c>
      <c r="R1977">
        <v>0</v>
      </c>
      <c r="S1977">
        <v>0</v>
      </c>
      <c r="T1977">
        <v>0</v>
      </c>
      <c r="X1977" t="s">
        <v>47</v>
      </c>
      <c r="Y1977">
        <v>0</v>
      </c>
      <c r="Z1977">
        <v>0</v>
      </c>
      <c r="AA1977">
        <v>30</v>
      </c>
      <c r="AB1977">
        <v>30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G1977" t="e" cm="1">
        <f t="array" ref="BG1977">_xlfn.IFS(
  ISNUMBER(SEARCH("Galaxy", Inventory[[#This Row],[Desc]])), "Samsung")</f>
        <v>#N/A</v>
      </c>
    </row>
    <row r="1978" spans="1:59" x14ac:dyDescent="0.25">
      <c r="A1978">
        <v>126577</v>
      </c>
      <c r="B1978" t="s">
        <v>5241</v>
      </c>
      <c r="C1978" t="s">
        <v>4730</v>
      </c>
      <c r="D1978">
        <v>0</v>
      </c>
      <c r="E1978">
        <v>0</v>
      </c>
      <c r="G1978" t="s">
        <v>5242</v>
      </c>
      <c r="H1978" s="21">
        <v>45769.669270486113</v>
      </c>
      <c r="I1978" t="s">
        <v>5350</v>
      </c>
      <c r="J1978" t="s">
        <v>51</v>
      </c>
      <c r="K1978" t="b">
        <v>0</v>
      </c>
      <c r="N1978" t="s">
        <v>52</v>
      </c>
      <c r="O1978">
        <v>3.03</v>
      </c>
      <c r="Q1978">
        <v>3.03</v>
      </c>
      <c r="R1978">
        <v>0</v>
      </c>
      <c r="S1978">
        <v>0</v>
      </c>
      <c r="T1978">
        <v>0</v>
      </c>
      <c r="X1978" t="s">
        <v>47</v>
      </c>
      <c r="Y1978">
        <v>0</v>
      </c>
      <c r="Z1978">
        <v>0</v>
      </c>
      <c r="AA1978">
        <v>30</v>
      </c>
      <c r="AB1978">
        <v>30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G1978" t="e" cm="1">
        <f t="array" ref="BG1978">_xlfn.IFS(
  ISNUMBER(SEARCH("Galaxy", Inventory[[#This Row],[Desc]])), "Samsung")</f>
        <v>#N/A</v>
      </c>
    </row>
    <row r="1979" spans="1:59" x14ac:dyDescent="0.25">
      <c r="A1979">
        <v>126578</v>
      </c>
      <c r="B1979" t="s">
        <v>5243</v>
      </c>
      <c r="C1979" t="s">
        <v>4730</v>
      </c>
      <c r="D1979">
        <v>0</v>
      </c>
      <c r="E1979">
        <v>0</v>
      </c>
      <c r="G1979" t="s">
        <v>5244</v>
      </c>
      <c r="H1979" s="21">
        <v>45769.669270486113</v>
      </c>
      <c r="I1979" t="s">
        <v>5350</v>
      </c>
      <c r="J1979" t="s">
        <v>51</v>
      </c>
      <c r="K1979" t="b">
        <v>0</v>
      </c>
      <c r="N1979" t="s">
        <v>52</v>
      </c>
      <c r="O1979">
        <v>3.03</v>
      </c>
      <c r="Q1979">
        <v>3.03</v>
      </c>
      <c r="R1979">
        <v>0</v>
      </c>
      <c r="S1979">
        <v>0</v>
      </c>
      <c r="T1979">
        <v>0</v>
      </c>
      <c r="X1979" t="s">
        <v>47</v>
      </c>
      <c r="Y1979">
        <v>0</v>
      </c>
      <c r="Z1979">
        <v>0</v>
      </c>
      <c r="AA1979">
        <v>30</v>
      </c>
      <c r="AB1979">
        <v>30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G1979" t="e" cm="1">
        <f t="array" ref="BG1979">_xlfn.IFS(
  ISNUMBER(SEARCH("Galaxy", Inventory[[#This Row],[Desc]])), "Samsung")</f>
        <v>#N/A</v>
      </c>
    </row>
    <row r="1980" spans="1:59" x14ac:dyDescent="0.25">
      <c r="A1980">
        <v>126579</v>
      </c>
      <c r="B1980" t="s">
        <v>5245</v>
      </c>
      <c r="C1980" t="s">
        <v>4730</v>
      </c>
      <c r="D1980">
        <v>0</v>
      </c>
      <c r="E1980">
        <v>0</v>
      </c>
      <c r="G1980" t="s">
        <v>5246</v>
      </c>
      <c r="H1980" s="21">
        <v>45769.669270486113</v>
      </c>
      <c r="I1980" t="s">
        <v>5350</v>
      </c>
      <c r="J1980" t="s">
        <v>51</v>
      </c>
      <c r="K1980" t="b">
        <v>0</v>
      </c>
      <c r="N1980" t="s">
        <v>52</v>
      </c>
      <c r="O1980">
        <v>3.03</v>
      </c>
      <c r="Q1980">
        <v>3.03</v>
      </c>
      <c r="R1980">
        <v>0</v>
      </c>
      <c r="S1980">
        <v>0</v>
      </c>
      <c r="T1980">
        <v>0</v>
      </c>
      <c r="X1980" t="s">
        <v>47</v>
      </c>
      <c r="Y1980">
        <v>0</v>
      </c>
      <c r="Z1980">
        <v>0</v>
      </c>
      <c r="AA1980">
        <v>30</v>
      </c>
      <c r="AB1980">
        <v>30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G1980" t="e" cm="1">
        <f t="array" ref="BG1980">_xlfn.IFS(
  ISNUMBER(SEARCH("Galaxy", Inventory[[#This Row],[Desc]])), "Samsung")</f>
        <v>#N/A</v>
      </c>
    </row>
    <row r="1981" spans="1:59" x14ac:dyDescent="0.25">
      <c r="A1981">
        <v>126580</v>
      </c>
      <c r="B1981" t="s">
        <v>5247</v>
      </c>
      <c r="C1981" t="s">
        <v>4730</v>
      </c>
      <c r="D1981">
        <v>0</v>
      </c>
      <c r="E1981">
        <v>0</v>
      </c>
      <c r="G1981" t="s">
        <v>5248</v>
      </c>
      <c r="H1981" s="21">
        <v>45769.669270486113</v>
      </c>
      <c r="I1981" t="s">
        <v>5350</v>
      </c>
      <c r="J1981" t="s">
        <v>51</v>
      </c>
      <c r="K1981" t="b">
        <v>0</v>
      </c>
      <c r="N1981" t="s">
        <v>52</v>
      </c>
      <c r="O1981">
        <v>5.42</v>
      </c>
      <c r="Q1981">
        <v>5.42</v>
      </c>
      <c r="R1981">
        <v>0</v>
      </c>
      <c r="S1981">
        <v>0</v>
      </c>
      <c r="T1981">
        <v>0</v>
      </c>
      <c r="X1981" t="s">
        <v>47</v>
      </c>
      <c r="Y1981">
        <v>0</v>
      </c>
      <c r="Z1981">
        <v>0</v>
      </c>
      <c r="AA1981">
        <v>120</v>
      </c>
      <c r="AB1981">
        <v>120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7</v>
      </c>
      <c r="BB1981" t="s">
        <v>5362</v>
      </c>
      <c r="BG1981" t="e" cm="1">
        <f t="array" ref="BG1981">_xlfn.IFS(
  ISNUMBER(SEARCH("Ipad", Inventory[[#This Row],[Desc]])), "Apple")</f>
        <v>#N/A</v>
      </c>
    </row>
    <row r="1982" spans="1:59" x14ac:dyDescent="0.25">
      <c r="A1982">
        <v>126581</v>
      </c>
      <c r="B1982" t="s">
        <v>5249</v>
      </c>
      <c r="C1982" t="s">
        <v>4730</v>
      </c>
      <c r="D1982">
        <v>0</v>
      </c>
      <c r="E1982">
        <v>0</v>
      </c>
      <c r="G1982" t="s">
        <v>5250</v>
      </c>
      <c r="H1982" s="21">
        <v>45769.669270486113</v>
      </c>
      <c r="I1982" t="s">
        <v>5350</v>
      </c>
      <c r="J1982" t="s">
        <v>51</v>
      </c>
      <c r="K1982" t="b">
        <v>0</v>
      </c>
      <c r="N1982" t="s">
        <v>52</v>
      </c>
      <c r="O1982">
        <v>5.42</v>
      </c>
      <c r="Q1982">
        <v>5.42</v>
      </c>
      <c r="R1982">
        <v>0</v>
      </c>
      <c r="S1982">
        <v>0</v>
      </c>
      <c r="T1982">
        <v>0</v>
      </c>
      <c r="X1982" t="s">
        <v>47</v>
      </c>
      <c r="Y1982">
        <v>0</v>
      </c>
      <c r="Z1982">
        <v>0</v>
      </c>
      <c r="AA1982">
        <v>120</v>
      </c>
      <c r="AB1982">
        <v>120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6</v>
      </c>
      <c r="BB1982" t="s">
        <v>5362</v>
      </c>
      <c r="BG1982" t="e" cm="1">
        <f t="array" ref="BG1982">_xlfn.IFS(
  ISNUMBER(SEARCH("Ipad", Inventory[[#This Row],[Desc]])), "Apple")</f>
        <v>#N/A</v>
      </c>
    </row>
    <row r="1983" spans="1:59" x14ac:dyDescent="0.25">
      <c r="A1983">
        <v>126582</v>
      </c>
      <c r="B1983" t="s">
        <v>5251</v>
      </c>
      <c r="C1983" t="s">
        <v>4730</v>
      </c>
      <c r="D1983">
        <v>0</v>
      </c>
      <c r="E1983">
        <v>0</v>
      </c>
      <c r="G1983" t="s">
        <v>5252</v>
      </c>
      <c r="H1983" s="21">
        <v>45769.669270486113</v>
      </c>
      <c r="I1983" t="s">
        <v>5350</v>
      </c>
      <c r="J1983" t="s">
        <v>51</v>
      </c>
      <c r="K1983" t="b">
        <v>0</v>
      </c>
      <c r="N1983" t="s">
        <v>52</v>
      </c>
      <c r="O1983">
        <v>5.42</v>
      </c>
      <c r="Q1983">
        <v>5.42</v>
      </c>
      <c r="R1983">
        <v>0</v>
      </c>
      <c r="S1983">
        <v>0</v>
      </c>
      <c r="T1983">
        <v>0</v>
      </c>
      <c r="X1983" t="s">
        <v>47</v>
      </c>
      <c r="Y1983">
        <v>0</v>
      </c>
      <c r="Z1983">
        <v>0</v>
      </c>
      <c r="AA1983">
        <v>150</v>
      </c>
      <c r="AB1983">
        <v>150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G1983" t="e" cm="1">
        <f t="array" ref="BG1983">_xlfn.IFS(
  ISNUMBER(SEARCH("Galaxy", Inventory[[#This Row],[Desc]])), "Samsung")</f>
        <v>#N/A</v>
      </c>
    </row>
    <row r="1984" spans="1:59" x14ac:dyDescent="0.25">
      <c r="A1984">
        <v>126583</v>
      </c>
      <c r="B1984" t="s">
        <v>5253</v>
      </c>
      <c r="C1984" t="s">
        <v>4730</v>
      </c>
      <c r="D1984">
        <v>0</v>
      </c>
      <c r="E1984">
        <v>0</v>
      </c>
      <c r="G1984" t="s">
        <v>5254</v>
      </c>
      <c r="H1984" s="21">
        <v>45769.669270486113</v>
      </c>
      <c r="I1984" t="s">
        <v>5350</v>
      </c>
      <c r="J1984" t="s">
        <v>51</v>
      </c>
      <c r="K1984" t="b">
        <v>0</v>
      </c>
      <c r="N1984" t="s">
        <v>52</v>
      </c>
      <c r="O1984">
        <v>5.42</v>
      </c>
      <c r="Q1984">
        <v>5.42</v>
      </c>
      <c r="R1984">
        <v>0</v>
      </c>
      <c r="S1984">
        <v>0</v>
      </c>
      <c r="T1984">
        <v>0</v>
      </c>
      <c r="X1984" t="s">
        <v>47</v>
      </c>
      <c r="Y1984">
        <v>0</v>
      </c>
      <c r="Z1984">
        <v>0</v>
      </c>
      <c r="AA1984">
        <v>100</v>
      </c>
      <c r="AB1984">
        <v>100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G1984" t="e" cm="1">
        <f t="array" ref="BG1984">_xlfn.IFS(
  ISNUMBER(SEARCH("Galaxy", Inventory[[#This Row],[Desc]])), "Samsung")</f>
        <v>#N/A</v>
      </c>
    </row>
    <row r="1985" spans="1:59" x14ac:dyDescent="0.25">
      <c r="A1985">
        <v>126584</v>
      </c>
      <c r="B1985" t="s">
        <v>5255</v>
      </c>
      <c r="C1985" t="s">
        <v>4730</v>
      </c>
      <c r="D1985">
        <v>0</v>
      </c>
      <c r="E1985">
        <v>0</v>
      </c>
      <c r="G1985" t="s">
        <v>5256</v>
      </c>
      <c r="H1985" s="21">
        <v>45769.677178703707</v>
      </c>
      <c r="I1985" t="s">
        <v>5350</v>
      </c>
      <c r="J1985" t="s">
        <v>51</v>
      </c>
      <c r="K1985" t="b">
        <v>0</v>
      </c>
      <c r="N1985" t="s">
        <v>52</v>
      </c>
      <c r="O1985">
        <v>3.03</v>
      </c>
      <c r="Q1985">
        <v>3.03</v>
      </c>
      <c r="R1985">
        <v>0</v>
      </c>
      <c r="S1985">
        <v>0</v>
      </c>
      <c r="T1985">
        <v>0</v>
      </c>
      <c r="X1985" t="s">
        <v>47</v>
      </c>
      <c r="Y1985">
        <v>0</v>
      </c>
      <c r="Z1985">
        <v>0</v>
      </c>
      <c r="AA1985">
        <v>70</v>
      </c>
      <c r="AB1985">
        <v>70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5484</v>
      </c>
      <c r="BG1985" t="e" cm="1">
        <f t="array" ref="BG1985">_xlfn.IFS(
  ISNUMBER(SEARCH("Ipad", Inventory[[#This Row],[Desc]])), "Apple")</f>
        <v>#N/A</v>
      </c>
    </row>
    <row r="1986" spans="1:59" x14ac:dyDescent="0.25">
      <c r="A1986">
        <v>126585</v>
      </c>
      <c r="B1986" t="s">
        <v>5257</v>
      </c>
      <c r="C1986" t="s">
        <v>4730</v>
      </c>
      <c r="D1986">
        <v>0</v>
      </c>
      <c r="E1986">
        <v>0</v>
      </c>
      <c r="G1986" t="s">
        <v>5258</v>
      </c>
      <c r="H1986" s="21">
        <v>45769.677178703707</v>
      </c>
      <c r="I1986" t="s">
        <v>5350</v>
      </c>
      <c r="J1986" t="s">
        <v>51</v>
      </c>
      <c r="K1986" t="b">
        <v>0</v>
      </c>
      <c r="N1986" t="s">
        <v>52</v>
      </c>
      <c r="O1986">
        <v>3.03</v>
      </c>
      <c r="Q1986">
        <v>3.03</v>
      </c>
      <c r="R1986">
        <v>0</v>
      </c>
      <c r="S1986">
        <v>0</v>
      </c>
      <c r="T1986">
        <v>0</v>
      </c>
      <c r="X1986" t="s">
        <v>47</v>
      </c>
      <c r="Y1986">
        <v>0</v>
      </c>
      <c r="Z1986">
        <v>0</v>
      </c>
      <c r="AA1986">
        <v>60</v>
      </c>
      <c r="AB1986">
        <v>60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5484</v>
      </c>
      <c r="BG1986" t="e" cm="1">
        <f t="array" ref="BG1986">_xlfn.IFS(
  ISNUMBER(SEARCH("Ipad", Inventory[[#This Row],[Desc]])), "Apple")</f>
        <v>#N/A</v>
      </c>
    </row>
    <row r="1987" spans="1:59" x14ac:dyDescent="0.25">
      <c r="A1987">
        <v>126586</v>
      </c>
      <c r="B1987" t="s">
        <v>5259</v>
      </c>
      <c r="C1987" t="s">
        <v>4730</v>
      </c>
      <c r="D1987">
        <v>0</v>
      </c>
      <c r="E1987">
        <v>0</v>
      </c>
      <c r="G1987" t="s">
        <v>5260</v>
      </c>
      <c r="H1987" s="21">
        <v>45769.677178703707</v>
      </c>
      <c r="I1987" t="s">
        <v>5350</v>
      </c>
      <c r="J1987" t="s">
        <v>51</v>
      </c>
      <c r="K1987" t="b">
        <v>0</v>
      </c>
      <c r="N1987" t="s">
        <v>52</v>
      </c>
      <c r="O1987">
        <v>3.03</v>
      </c>
      <c r="Q1987">
        <v>3.03</v>
      </c>
      <c r="R1987">
        <v>0</v>
      </c>
      <c r="S1987">
        <v>0</v>
      </c>
      <c r="T1987">
        <v>0</v>
      </c>
      <c r="X1987" t="s">
        <v>47</v>
      </c>
      <c r="Y1987">
        <v>0</v>
      </c>
      <c r="Z1987">
        <v>0</v>
      </c>
      <c r="AA1987">
        <v>40</v>
      </c>
      <c r="AB1987">
        <v>40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5484</v>
      </c>
      <c r="BG1987" t="e" cm="1">
        <f t="array" ref="BG1987">_xlfn.IFS(
  ISNUMBER(SEARCH("Ipad", Inventory[[#This Row],[Desc]])), "Apple")</f>
        <v>#N/A</v>
      </c>
    </row>
    <row r="1988" spans="1:59" x14ac:dyDescent="0.25">
      <c r="A1988">
        <v>126587</v>
      </c>
      <c r="B1988" t="s">
        <v>5261</v>
      </c>
      <c r="C1988" t="s">
        <v>2987</v>
      </c>
      <c r="D1988">
        <v>0</v>
      </c>
      <c r="E1988">
        <v>0</v>
      </c>
      <c r="G1988" t="s">
        <v>5262</v>
      </c>
      <c r="H1988" s="21">
        <v>45770.635323923612</v>
      </c>
      <c r="I1988" t="s">
        <v>5350</v>
      </c>
      <c r="J1988" t="s">
        <v>51</v>
      </c>
      <c r="K1988" t="b">
        <v>0</v>
      </c>
      <c r="N1988" t="s">
        <v>52</v>
      </c>
      <c r="O1988">
        <v>3.81</v>
      </c>
      <c r="Q1988">
        <v>3.81</v>
      </c>
      <c r="R1988">
        <v>0</v>
      </c>
      <c r="S1988">
        <v>0</v>
      </c>
      <c r="T1988">
        <v>0</v>
      </c>
      <c r="X1988" t="s">
        <v>47</v>
      </c>
      <c r="Y1988">
        <v>0</v>
      </c>
      <c r="Z1988">
        <v>0</v>
      </c>
      <c r="AA1988">
        <v>150</v>
      </c>
      <c r="AB1988">
        <v>150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8</v>
      </c>
      <c r="BB1988" t="s">
        <v>5362</v>
      </c>
      <c r="BG1988" t="e" cm="1">
        <f t="array" ref="BG1988">_xlfn.IFS(
  ISNUMBER(SEARCH("Ipad", Inventory[[#This Row],[Desc]])), "Apple")</f>
        <v>#N/A</v>
      </c>
    </row>
    <row r="1989" spans="1:59" x14ac:dyDescent="0.25">
      <c r="A1989">
        <v>126588</v>
      </c>
      <c r="B1989" t="s">
        <v>5263</v>
      </c>
      <c r="C1989" t="s">
        <v>2987</v>
      </c>
      <c r="D1989">
        <v>0</v>
      </c>
      <c r="E1989">
        <v>0</v>
      </c>
      <c r="G1989" t="s">
        <v>5264</v>
      </c>
      <c r="H1989" s="21">
        <v>45770.635323923612</v>
      </c>
      <c r="I1989" t="s">
        <v>5350</v>
      </c>
      <c r="J1989" t="s">
        <v>51</v>
      </c>
      <c r="K1989" t="b">
        <v>0</v>
      </c>
      <c r="N1989" t="s">
        <v>52</v>
      </c>
      <c r="O1989">
        <v>3.81</v>
      </c>
      <c r="Q1989">
        <v>3.81</v>
      </c>
      <c r="R1989">
        <v>0</v>
      </c>
      <c r="S1989">
        <v>0</v>
      </c>
      <c r="T1989">
        <v>0</v>
      </c>
      <c r="X1989" t="s">
        <v>47</v>
      </c>
      <c r="Y1989">
        <v>0</v>
      </c>
      <c r="Z1989">
        <v>0</v>
      </c>
      <c r="AA1989">
        <v>150</v>
      </c>
      <c r="AB1989">
        <v>150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8</v>
      </c>
      <c r="BB1989" t="s">
        <v>5362</v>
      </c>
      <c r="BG1989" t="e" cm="1">
        <f t="array" ref="BG1989">_xlfn.IFS(
  ISNUMBER(SEARCH("Ipad", Inventory[[#This Row],[Desc]])), "Apple")</f>
        <v>#N/A</v>
      </c>
    </row>
    <row r="1990" spans="1:59" x14ac:dyDescent="0.25">
      <c r="A1990">
        <v>126589</v>
      </c>
      <c r="B1990" t="s">
        <v>5265</v>
      </c>
      <c r="C1990" t="s">
        <v>2987</v>
      </c>
      <c r="D1990">
        <v>0</v>
      </c>
      <c r="E1990">
        <v>0</v>
      </c>
      <c r="G1990" t="s">
        <v>5266</v>
      </c>
      <c r="H1990" s="21">
        <v>45770.635323923612</v>
      </c>
      <c r="I1990" t="s">
        <v>5350</v>
      </c>
      <c r="J1990" t="s">
        <v>51</v>
      </c>
      <c r="K1990" t="b">
        <v>0</v>
      </c>
      <c r="N1990" t="s">
        <v>52</v>
      </c>
      <c r="O1990">
        <v>3.81</v>
      </c>
      <c r="Q1990">
        <v>3.81</v>
      </c>
      <c r="R1990">
        <v>0</v>
      </c>
      <c r="S1990">
        <v>0</v>
      </c>
      <c r="T1990">
        <v>0</v>
      </c>
      <c r="X1990" t="s">
        <v>47</v>
      </c>
      <c r="Y1990">
        <v>0</v>
      </c>
      <c r="Z1990">
        <v>0</v>
      </c>
      <c r="AA1990">
        <v>148</v>
      </c>
      <c r="AB1990">
        <v>148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8</v>
      </c>
      <c r="BB1990" t="s">
        <v>5362</v>
      </c>
      <c r="BG1990" t="e" cm="1">
        <f t="array" ref="BG1990">_xlfn.IFS(
  ISNUMBER(SEARCH("Ipad", Inventory[[#This Row],[Desc]])), "Apple")</f>
        <v>#N/A</v>
      </c>
    </row>
    <row r="1991" spans="1:59" x14ac:dyDescent="0.25">
      <c r="A1991">
        <v>126590</v>
      </c>
      <c r="B1991" t="s">
        <v>5267</v>
      </c>
      <c r="C1991" t="s">
        <v>2987</v>
      </c>
      <c r="D1991">
        <v>0</v>
      </c>
      <c r="E1991">
        <v>0</v>
      </c>
      <c r="G1991" t="s">
        <v>5268</v>
      </c>
      <c r="H1991" s="21">
        <v>45770.635323923612</v>
      </c>
      <c r="I1991" t="s">
        <v>5350</v>
      </c>
      <c r="J1991" t="s">
        <v>51</v>
      </c>
      <c r="K1991" t="b">
        <v>0</v>
      </c>
      <c r="N1991" t="s">
        <v>52</v>
      </c>
      <c r="O1991">
        <v>3.81</v>
      </c>
      <c r="Q1991">
        <v>3.81</v>
      </c>
      <c r="R1991">
        <v>0</v>
      </c>
      <c r="S1991">
        <v>0</v>
      </c>
      <c r="T1991">
        <v>0</v>
      </c>
      <c r="X1991" t="s">
        <v>47</v>
      </c>
      <c r="Y1991">
        <v>0</v>
      </c>
      <c r="Z1991">
        <v>0</v>
      </c>
      <c r="AA1991">
        <v>197</v>
      </c>
      <c r="AB1991">
        <v>197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7</v>
      </c>
      <c r="BB1991" t="s">
        <v>5484</v>
      </c>
      <c r="BG1991" t="e" cm="1">
        <f t="array" ref="BG1991">_xlfn.IFS(
  ISNUMBER(SEARCH("Ipad", Inventory[[#This Row],[Desc]])), "Apple")</f>
        <v>#N/A</v>
      </c>
    </row>
    <row r="1992" spans="1:59" x14ac:dyDescent="0.25">
      <c r="A1992">
        <v>126591</v>
      </c>
      <c r="B1992" t="s">
        <v>5269</v>
      </c>
      <c r="C1992" t="s">
        <v>2987</v>
      </c>
      <c r="D1992">
        <v>0</v>
      </c>
      <c r="E1992">
        <v>0</v>
      </c>
      <c r="G1992" t="s">
        <v>5270</v>
      </c>
      <c r="H1992" s="21">
        <v>45770.635323923612</v>
      </c>
      <c r="I1992" t="s">
        <v>5350</v>
      </c>
      <c r="J1992" t="s">
        <v>51</v>
      </c>
      <c r="K1992" t="b">
        <v>0</v>
      </c>
      <c r="N1992" t="s">
        <v>52</v>
      </c>
      <c r="O1992">
        <v>3.81</v>
      </c>
      <c r="Q1992">
        <v>3.81</v>
      </c>
      <c r="R1992">
        <v>0</v>
      </c>
      <c r="S1992">
        <v>0</v>
      </c>
      <c r="T1992">
        <v>0</v>
      </c>
      <c r="X1992" t="s">
        <v>47</v>
      </c>
      <c r="Y1992">
        <v>0</v>
      </c>
      <c r="Z1992">
        <v>0</v>
      </c>
      <c r="AA1992">
        <v>197</v>
      </c>
      <c r="AB1992">
        <v>197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6</v>
      </c>
      <c r="BB1992" t="s">
        <v>5484</v>
      </c>
      <c r="BG1992" t="e" cm="1">
        <f t="array" ref="BG1992">_xlfn.IFS(
  ISNUMBER(SEARCH("Ipad", Inventory[[#This Row],[Desc]])), "Apple")</f>
        <v>#N/A</v>
      </c>
    </row>
    <row r="1993" spans="1:59" x14ac:dyDescent="0.25">
      <c r="A1993">
        <v>126592</v>
      </c>
      <c r="B1993" t="s">
        <v>5271</v>
      </c>
      <c r="C1993" t="s">
        <v>2987</v>
      </c>
      <c r="D1993">
        <v>0</v>
      </c>
      <c r="E1993">
        <v>0</v>
      </c>
      <c r="G1993" t="s">
        <v>5272</v>
      </c>
      <c r="H1993" s="21">
        <v>45770.635323923612</v>
      </c>
      <c r="I1993" t="s">
        <v>5350</v>
      </c>
      <c r="J1993" t="s">
        <v>51</v>
      </c>
      <c r="K1993" t="b">
        <v>0</v>
      </c>
      <c r="N1993" t="s">
        <v>52</v>
      </c>
      <c r="O1993">
        <v>3.81</v>
      </c>
      <c r="Q1993">
        <v>3.81</v>
      </c>
      <c r="R1993">
        <v>0</v>
      </c>
      <c r="S1993">
        <v>0</v>
      </c>
      <c r="T1993">
        <v>0</v>
      </c>
      <c r="X1993" t="s">
        <v>47</v>
      </c>
      <c r="Y1993">
        <v>0</v>
      </c>
      <c r="Z1993">
        <v>0</v>
      </c>
      <c r="AA1993">
        <v>200</v>
      </c>
      <c r="AB1993">
        <v>200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5484</v>
      </c>
      <c r="BG1993" t="e" cm="1">
        <f t="array" ref="BG1993">_xlfn.IFS(
  ISNUMBER(SEARCH("Ipad", Inventory[[#This Row],[Desc]])), "Apple")</f>
        <v>#N/A</v>
      </c>
    </row>
    <row r="1994" spans="1:59" x14ac:dyDescent="0.25">
      <c r="A1994">
        <v>126593</v>
      </c>
      <c r="B1994" t="s">
        <v>5273</v>
      </c>
      <c r="C1994" t="s">
        <v>2987</v>
      </c>
      <c r="D1994">
        <v>0</v>
      </c>
      <c r="E1994">
        <v>0</v>
      </c>
      <c r="G1994" t="s">
        <v>5274</v>
      </c>
      <c r="H1994" s="21">
        <v>45770.635323923612</v>
      </c>
      <c r="I1994" t="s">
        <v>5350</v>
      </c>
      <c r="J1994" t="s">
        <v>51</v>
      </c>
      <c r="K1994" t="b">
        <v>0</v>
      </c>
      <c r="N1994" t="s">
        <v>52</v>
      </c>
      <c r="O1994">
        <v>3.77</v>
      </c>
      <c r="Q1994">
        <v>3.77</v>
      </c>
      <c r="R1994">
        <v>0</v>
      </c>
      <c r="S1994">
        <v>0</v>
      </c>
      <c r="T1994">
        <v>0</v>
      </c>
      <c r="X1994" t="s">
        <v>47</v>
      </c>
      <c r="Y1994">
        <v>0</v>
      </c>
      <c r="Z1994">
        <v>0</v>
      </c>
      <c r="AA1994">
        <v>200</v>
      </c>
      <c r="AB1994">
        <v>200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5484</v>
      </c>
      <c r="BG1994" t="e" cm="1">
        <f t="array" ref="BG1994">_xlfn.IFS(
  ISNUMBER(SEARCH("Ipad", Inventory[[#This Row],[Desc]])), "Apple")</f>
        <v>#N/A</v>
      </c>
    </row>
    <row r="1995" spans="1:59" x14ac:dyDescent="0.25">
      <c r="A1995">
        <v>126594</v>
      </c>
      <c r="B1995" t="s">
        <v>5275</v>
      </c>
      <c r="C1995" t="s">
        <v>2987</v>
      </c>
      <c r="D1995">
        <v>0</v>
      </c>
      <c r="E1995">
        <v>0</v>
      </c>
      <c r="G1995" t="s">
        <v>5276</v>
      </c>
      <c r="H1995" s="21">
        <v>45770.635323923612</v>
      </c>
      <c r="I1995" t="s">
        <v>5350</v>
      </c>
      <c r="J1995" t="s">
        <v>51</v>
      </c>
      <c r="K1995" t="b">
        <v>0</v>
      </c>
      <c r="N1995" t="s">
        <v>52</v>
      </c>
      <c r="O1995">
        <v>3.81</v>
      </c>
      <c r="Q1995">
        <v>3.81</v>
      </c>
      <c r="R1995">
        <v>0</v>
      </c>
      <c r="S1995">
        <v>0</v>
      </c>
      <c r="T1995">
        <v>0</v>
      </c>
      <c r="X1995" t="s">
        <v>47</v>
      </c>
      <c r="Y1995">
        <v>0</v>
      </c>
      <c r="Z1995">
        <v>0</v>
      </c>
      <c r="AA1995">
        <v>200</v>
      </c>
      <c r="AB1995">
        <v>200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8</v>
      </c>
      <c r="BB1995" t="s">
        <v>5362</v>
      </c>
      <c r="BG1995" t="e" cm="1">
        <f t="array" ref="BG1995">_xlfn.IFS(
  ISNUMBER(SEARCH("Ipad", Inventory[[#This Row],[Desc]])), "Apple")</f>
        <v>#N/A</v>
      </c>
    </row>
    <row r="1996" spans="1:59" x14ac:dyDescent="0.25">
      <c r="A1996">
        <v>126595</v>
      </c>
      <c r="B1996" t="s">
        <v>5277</v>
      </c>
      <c r="C1996" t="s">
        <v>2987</v>
      </c>
      <c r="D1996">
        <v>0</v>
      </c>
      <c r="E1996">
        <v>0</v>
      </c>
      <c r="G1996" t="s">
        <v>5278</v>
      </c>
      <c r="H1996" s="21">
        <v>45770.635323923612</v>
      </c>
      <c r="I1996" t="s">
        <v>5350</v>
      </c>
      <c r="J1996" t="s">
        <v>51</v>
      </c>
      <c r="K1996" t="b">
        <v>0</v>
      </c>
      <c r="N1996" t="s">
        <v>52</v>
      </c>
      <c r="O1996">
        <v>3.81</v>
      </c>
      <c r="Q1996">
        <v>3.81</v>
      </c>
      <c r="R1996">
        <v>0</v>
      </c>
      <c r="S1996">
        <v>0</v>
      </c>
      <c r="T1996">
        <v>0</v>
      </c>
      <c r="X1996" t="s">
        <v>47</v>
      </c>
      <c r="Y1996">
        <v>0</v>
      </c>
      <c r="Z1996">
        <v>0</v>
      </c>
      <c r="AA1996">
        <v>200</v>
      </c>
      <c r="AB1996">
        <v>200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8</v>
      </c>
      <c r="BB1996" t="s">
        <v>5362</v>
      </c>
      <c r="BG1996" t="e" cm="1">
        <f t="array" ref="BG1996">_xlfn.IFS(
  ISNUMBER(SEARCH("Ipad", Inventory[[#This Row],[Desc]])), "Apple")</f>
        <v>#N/A</v>
      </c>
    </row>
    <row r="1997" spans="1:59" x14ac:dyDescent="0.25">
      <c r="A1997">
        <v>126596</v>
      </c>
      <c r="B1997" t="s">
        <v>5279</v>
      </c>
      <c r="C1997" t="s">
        <v>2987</v>
      </c>
      <c r="D1997">
        <v>0</v>
      </c>
      <c r="E1997">
        <v>0</v>
      </c>
      <c r="G1997" t="s">
        <v>5280</v>
      </c>
      <c r="H1997" s="21">
        <v>45770.635323923612</v>
      </c>
      <c r="I1997" t="s">
        <v>5350</v>
      </c>
      <c r="J1997" t="s">
        <v>51</v>
      </c>
      <c r="K1997" t="b">
        <v>0</v>
      </c>
      <c r="N1997" t="s">
        <v>52</v>
      </c>
      <c r="O1997">
        <v>3.81</v>
      </c>
      <c r="Q1997">
        <v>3.81</v>
      </c>
      <c r="R1997">
        <v>0</v>
      </c>
      <c r="S1997">
        <v>0</v>
      </c>
      <c r="T1997">
        <v>0</v>
      </c>
      <c r="X1997" t="s">
        <v>47</v>
      </c>
      <c r="Y1997">
        <v>0</v>
      </c>
      <c r="Z1997">
        <v>0</v>
      </c>
      <c r="AA1997">
        <v>150</v>
      </c>
      <c r="AB1997">
        <v>150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5</v>
      </c>
      <c r="BB1997" t="s">
        <v>5484</v>
      </c>
      <c r="BG1997" t="e" cm="1">
        <f t="array" ref="BG1997">_xlfn.IFS(
  ISNUMBER(SEARCH("Ipad", Inventory[[#This Row],[Desc]])), "Apple")</f>
        <v>#N/A</v>
      </c>
    </row>
    <row r="1998" spans="1:59" x14ac:dyDescent="0.25">
      <c r="A1998">
        <v>126597</v>
      </c>
      <c r="B1998" t="s">
        <v>5281</v>
      </c>
      <c r="C1998" t="s">
        <v>2987</v>
      </c>
      <c r="D1998">
        <v>0</v>
      </c>
      <c r="E1998">
        <v>0</v>
      </c>
      <c r="G1998" t="s">
        <v>5282</v>
      </c>
      <c r="H1998" s="21">
        <v>45770.635323923612</v>
      </c>
      <c r="I1998" t="s">
        <v>5350</v>
      </c>
      <c r="J1998" t="s">
        <v>51</v>
      </c>
      <c r="K1998" t="b">
        <v>0</v>
      </c>
      <c r="N1998" t="s">
        <v>52</v>
      </c>
      <c r="O1998">
        <v>3.81</v>
      </c>
      <c r="Q1998">
        <v>3.81</v>
      </c>
      <c r="R1998">
        <v>0</v>
      </c>
      <c r="S1998">
        <v>0</v>
      </c>
      <c r="T1998">
        <v>0</v>
      </c>
      <c r="X1998" t="s">
        <v>47</v>
      </c>
      <c r="Y1998">
        <v>0</v>
      </c>
      <c r="Z1998">
        <v>0</v>
      </c>
      <c r="AA1998">
        <v>150</v>
      </c>
      <c r="AB1998">
        <v>150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6</v>
      </c>
      <c r="BB1998" t="s">
        <v>5484</v>
      </c>
      <c r="BG1998" t="e" cm="1">
        <f t="array" ref="BG1998">_xlfn.IFS(
  ISNUMBER(SEARCH("Ipad", Inventory[[#This Row],[Desc]])), "Apple")</f>
        <v>#N/A</v>
      </c>
    </row>
    <row r="1999" spans="1:59" x14ac:dyDescent="0.25">
      <c r="A1999">
        <v>126598</v>
      </c>
      <c r="B1999" t="s">
        <v>5283</v>
      </c>
      <c r="C1999" t="s">
        <v>4185</v>
      </c>
      <c r="D1999">
        <v>0</v>
      </c>
      <c r="E1999">
        <v>0</v>
      </c>
      <c r="G1999" t="s">
        <v>5284</v>
      </c>
      <c r="H1999" s="21">
        <v>45770.677122488429</v>
      </c>
      <c r="I1999" t="s">
        <v>5350</v>
      </c>
      <c r="J1999" t="s">
        <v>51</v>
      </c>
      <c r="K1999" t="b">
        <v>0</v>
      </c>
      <c r="N1999" t="s">
        <v>52</v>
      </c>
      <c r="O1999">
        <v>2.62</v>
      </c>
      <c r="Q1999">
        <v>2.62</v>
      </c>
      <c r="R1999">
        <v>0</v>
      </c>
      <c r="S1999">
        <v>0</v>
      </c>
      <c r="T1999">
        <v>0</v>
      </c>
      <c r="X1999" t="s">
        <v>47</v>
      </c>
      <c r="Y1999">
        <v>0</v>
      </c>
      <c r="Z1999">
        <v>0</v>
      </c>
      <c r="AA1999">
        <v>200</v>
      </c>
      <c r="AB1999">
        <v>200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6</v>
      </c>
      <c r="BB1999" t="s">
        <v>5484</v>
      </c>
      <c r="BG1999" t="e" cm="1">
        <f t="array" ref="BG1999">_xlfn.IFS(
  ISNUMBER(SEARCH("Ipad", Inventory[[#This Row],[Desc]])), "Apple")</f>
        <v>#N/A</v>
      </c>
    </row>
    <row r="2000" spans="1:59" x14ac:dyDescent="0.25">
      <c r="A2000">
        <v>126599</v>
      </c>
      <c r="B2000" t="s">
        <v>5285</v>
      </c>
      <c r="C2000" t="s">
        <v>4185</v>
      </c>
      <c r="D2000">
        <v>0</v>
      </c>
      <c r="E2000">
        <v>0</v>
      </c>
      <c r="G2000" t="s">
        <v>5286</v>
      </c>
      <c r="H2000" s="21">
        <v>45770.677122488429</v>
      </c>
      <c r="I2000" t="s">
        <v>5350</v>
      </c>
      <c r="J2000" t="s">
        <v>51</v>
      </c>
      <c r="K2000" t="b">
        <v>0</v>
      </c>
      <c r="N2000" t="s">
        <v>52</v>
      </c>
      <c r="O2000">
        <v>2.62</v>
      </c>
      <c r="Q2000">
        <v>2.62</v>
      </c>
      <c r="R2000">
        <v>0</v>
      </c>
      <c r="S2000">
        <v>0</v>
      </c>
      <c r="T2000">
        <v>0</v>
      </c>
      <c r="X2000" t="s">
        <v>47</v>
      </c>
      <c r="Y2000">
        <v>0</v>
      </c>
      <c r="Z2000">
        <v>0</v>
      </c>
      <c r="AA2000">
        <v>200</v>
      </c>
      <c r="AB2000">
        <v>200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6</v>
      </c>
      <c r="BB2000" t="s">
        <v>5484</v>
      </c>
      <c r="BG2000" t="e" cm="1">
        <f t="array" ref="BG2000">_xlfn.IFS(
  ISNUMBER(SEARCH("Ipad", Inventory[[#This Row],[Desc]])), "Apple")</f>
        <v>#N/A</v>
      </c>
    </row>
    <row r="2001" spans="1:59" x14ac:dyDescent="0.25">
      <c r="A2001">
        <v>126600</v>
      </c>
      <c r="B2001" t="s">
        <v>5287</v>
      </c>
      <c r="C2001" t="s">
        <v>4185</v>
      </c>
      <c r="D2001">
        <v>0</v>
      </c>
      <c r="E2001">
        <v>0</v>
      </c>
      <c r="G2001" t="s">
        <v>5288</v>
      </c>
      <c r="H2001" s="21">
        <v>45770.677122488429</v>
      </c>
      <c r="I2001" t="s">
        <v>5350</v>
      </c>
      <c r="J2001" t="s">
        <v>51</v>
      </c>
      <c r="K2001" t="b">
        <v>0</v>
      </c>
      <c r="N2001" t="s">
        <v>52</v>
      </c>
      <c r="O2001">
        <v>2.62</v>
      </c>
      <c r="Q2001">
        <v>2.62</v>
      </c>
      <c r="R2001">
        <v>0</v>
      </c>
      <c r="S2001">
        <v>0</v>
      </c>
      <c r="T2001">
        <v>0</v>
      </c>
      <c r="X2001" t="s">
        <v>47</v>
      </c>
      <c r="Y2001">
        <v>0</v>
      </c>
      <c r="Z2001">
        <v>0</v>
      </c>
      <c r="AA2001">
        <v>200</v>
      </c>
      <c r="AB2001">
        <v>200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9</v>
      </c>
      <c r="BB2001" t="s">
        <v>5362</v>
      </c>
      <c r="BG2001" t="e" cm="1">
        <f t="array" ref="BG2001">_xlfn.IFS(
  ISNUMBER(SEARCH("Ipad", Inventory[[#This Row],[Desc]])), "Apple")</f>
        <v>#N/A</v>
      </c>
    </row>
    <row r="2002" spans="1:59" x14ac:dyDescent="0.25">
      <c r="A2002">
        <v>126601</v>
      </c>
      <c r="B2002" t="s">
        <v>5289</v>
      </c>
      <c r="C2002" t="s">
        <v>4185</v>
      </c>
      <c r="D2002">
        <v>0</v>
      </c>
      <c r="E2002">
        <v>0</v>
      </c>
      <c r="G2002" t="s">
        <v>5290</v>
      </c>
      <c r="H2002" s="21">
        <v>45770.677122488429</v>
      </c>
      <c r="I2002" t="s">
        <v>5350</v>
      </c>
      <c r="J2002" t="s">
        <v>51</v>
      </c>
      <c r="K2002" t="b">
        <v>0</v>
      </c>
      <c r="N2002" t="s">
        <v>52</v>
      </c>
      <c r="O2002">
        <v>2.62</v>
      </c>
      <c r="Q2002">
        <v>2.62</v>
      </c>
      <c r="R2002">
        <v>0</v>
      </c>
      <c r="S2002">
        <v>0</v>
      </c>
      <c r="T2002">
        <v>0</v>
      </c>
      <c r="X2002" t="s">
        <v>47</v>
      </c>
      <c r="Y2002">
        <v>0</v>
      </c>
      <c r="Z2002">
        <v>0</v>
      </c>
      <c r="AA2002">
        <v>200</v>
      </c>
      <c r="AB2002">
        <v>200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8</v>
      </c>
      <c r="BB2002" t="s">
        <v>5362</v>
      </c>
      <c r="BG2002" t="e" cm="1">
        <f t="array" ref="BG2002">_xlfn.IFS(
  ISNUMBER(SEARCH("Ipad", Inventory[[#This Row],[Desc]])), "Apple")</f>
        <v>#N/A</v>
      </c>
    </row>
    <row r="2003" spans="1:59" x14ac:dyDescent="0.25">
      <c r="A2003">
        <v>126602</v>
      </c>
      <c r="B2003" t="s">
        <v>5291</v>
      </c>
      <c r="C2003" t="s">
        <v>4185</v>
      </c>
      <c r="D2003">
        <v>0</v>
      </c>
      <c r="E2003">
        <v>0</v>
      </c>
      <c r="G2003" t="s">
        <v>5292</v>
      </c>
      <c r="H2003" s="21">
        <v>45770.691842673608</v>
      </c>
      <c r="I2003" t="s">
        <v>5350</v>
      </c>
      <c r="J2003" t="s">
        <v>51</v>
      </c>
      <c r="K2003" t="b">
        <v>0</v>
      </c>
      <c r="N2003" t="s">
        <v>52</v>
      </c>
      <c r="O2003">
        <v>1.62</v>
      </c>
      <c r="Q2003">
        <v>1.62</v>
      </c>
      <c r="R2003">
        <v>0</v>
      </c>
      <c r="S2003">
        <v>0</v>
      </c>
      <c r="T2003">
        <v>0</v>
      </c>
      <c r="X2003" t="s">
        <v>47</v>
      </c>
      <c r="Y2003">
        <v>0</v>
      </c>
      <c r="Z2003">
        <v>0</v>
      </c>
      <c r="AA2003">
        <v>100</v>
      </c>
      <c r="AB2003">
        <v>100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5484</v>
      </c>
      <c r="BG2003" t="e" cm="1">
        <f t="array" ref="BG2003">_xlfn.IFS(
  ISNUMBER(SEARCH("Ipad", Inventory[[#This Row],[Desc]])), "Apple")</f>
        <v>#N/A</v>
      </c>
    </row>
    <row r="2004" spans="1:59" x14ac:dyDescent="0.25">
      <c r="A2004">
        <v>126603</v>
      </c>
      <c r="B2004" t="s">
        <v>5293</v>
      </c>
      <c r="C2004" t="s">
        <v>4185</v>
      </c>
      <c r="D2004">
        <v>0</v>
      </c>
      <c r="E2004">
        <v>0</v>
      </c>
      <c r="G2004" t="s">
        <v>5294</v>
      </c>
      <c r="H2004" s="21">
        <v>45770.691842673608</v>
      </c>
      <c r="I2004" t="s">
        <v>5350</v>
      </c>
      <c r="J2004" t="s">
        <v>51</v>
      </c>
      <c r="K2004" t="b">
        <v>0</v>
      </c>
      <c r="N2004" t="s">
        <v>52</v>
      </c>
      <c r="O2004">
        <v>1.62</v>
      </c>
      <c r="Q2004">
        <v>1.62</v>
      </c>
      <c r="R2004">
        <v>0</v>
      </c>
      <c r="S2004">
        <v>0</v>
      </c>
      <c r="T2004">
        <v>0</v>
      </c>
      <c r="X2004" t="s">
        <v>47</v>
      </c>
      <c r="Y2004">
        <v>0</v>
      </c>
      <c r="Z2004">
        <v>0</v>
      </c>
      <c r="AA2004">
        <v>100</v>
      </c>
      <c r="AB2004">
        <v>100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t="s">
        <v>5484</v>
      </c>
      <c r="BG2004" t="e" cm="1">
        <f t="array" ref="BG2004">_xlfn.IFS(
  ISNUMBER(SEARCH("Ipad", Inventory[[#This Row],[Desc]])), "Apple")</f>
        <v>#N/A</v>
      </c>
    </row>
    <row r="2005" spans="1:59" x14ac:dyDescent="0.25">
      <c r="A2005">
        <v>126604</v>
      </c>
      <c r="B2005" t="s">
        <v>5295</v>
      </c>
      <c r="C2005" t="s">
        <v>4185</v>
      </c>
      <c r="D2005">
        <v>0</v>
      </c>
      <c r="E2005">
        <v>0</v>
      </c>
      <c r="G2005" t="s">
        <v>5296</v>
      </c>
      <c r="H2005" s="21">
        <v>45770.691842673608</v>
      </c>
      <c r="I2005" t="s">
        <v>5350</v>
      </c>
      <c r="J2005" t="s">
        <v>51</v>
      </c>
      <c r="K2005" t="b">
        <v>0</v>
      </c>
      <c r="N2005" t="s">
        <v>52</v>
      </c>
      <c r="O2005">
        <v>1.62</v>
      </c>
      <c r="Q2005">
        <v>1.62</v>
      </c>
      <c r="R2005">
        <v>0</v>
      </c>
      <c r="S2005">
        <v>0</v>
      </c>
      <c r="T2005">
        <v>0</v>
      </c>
      <c r="X2005" t="s">
        <v>47</v>
      </c>
      <c r="Y2005">
        <v>0</v>
      </c>
      <c r="Z2005">
        <v>0</v>
      </c>
      <c r="AA2005">
        <v>50</v>
      </c>
      <c r="AB2005">
        <v>50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5484</v>
      </c>
      <c r="BG2005" t="e" cm="1">
        <f t="array" ref="BG2005">_xlfn.IFS(
  ISNUMBER(SEARCH("Ipad", Inventory[[#This Row],[Desc]])), "Apple")</f>
        <v>#N/A</v>
      </c>
    </row>
    <row r="2006" spans="1:59" x14ac:dyDescent="0.25">
      <c r="A2006">
        <v>126605</v>
      </c>
      <c r="B2006" t="s">
        <v>5297</v>
      </c>
      <c r="C2006" t="s">
        <v>58</v>
      </c>
      <c r="D2006">
        <v>0</v>
      </c>
      <c r="E2006">
        <v>0</v>
      </c>
      <c r="G2006" t="s">
        <v>5298</v>
      </c>
      <c r="H2006" s="21">
        <v>45771.438322685186</v>
      </c>
      <c r="I2006" t="s">
        <v>5350</v>
      </c>
      <c r="J2006" t="s">
        <v>51</v>
      </c>
      <c r="K2006" t="b">
        <v>0</v>
      </c>
      <c r="N2006" t="s">
        <v>52</v>
      </c>
      <c r="O2006">
        <v>1.1000000000000001</v>
      </c>
      <c r="Q2006">
        <v>1.1000000000000001</v>
      </c>
      <c r="R2006">
        <v>0</v>
      </c>
      <c r="S2006">
        <v>0</v>
      </c>
      <c r="T2006">
        <v>0</v>
      </c>
      <c r="X2006" t="s">
        <v>47</v>
      </c>
      <c r="Y2006">
        <v>0</v>
      </c>
      <c r="Z2006">
        <v>0</v>
      </c>
      <c r="AA2006">
        <v>100</v>
      </c>
      <c r="AB2006">
        <v>100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G2006" t="e" cm="1">
        <f t="array" ref="BG2006">_xlfn.IFS(
  ISNUMBER(SEARCH("Galaxy", Inventory[[#This Row],[Desc]])), "Samsung")</f>
        <v>#N/A</v>
      </c>
    </row>
    <row r="2007" spans="1:59" x14ac:dyDescent="0.25">
      <c r="A2007">
        <v>126606</v>
      </c>
      <c r="B2007" t="s">
        <v>5299</v>
      </c>
      <c r="C2007" t="s">
        <v>58</v>
      </c>
      <c r="D2007">
        <v>0</v>
      </c>
      <c r="E2007">
        <v>0</v>
      </c>
      <c r="G2007" t="s">
        <v>5300</v>
      </c>
      <c r="H2007" s="21">
        <v>45771.438322685186</v>
      </c>
      <c r="I2007" t="s">
        <v>5350</v>
      </c>
      <c r="J2007" t="s">
        <v>51</v>
      </c>
      <c r="K2007" t="b">
        <v>0</v>
      </c>
      <c r="N2007" t="s">
        <v>52</v>
      </c>
      <c r="O2007">
        <v>1.1000000000000001</v>
      </c>
      <c r="Q2007">
        <v>1.1000000000000001</v>
      </c>
      <c r="R2007">
        <v>0</v>
      </c>
      <c r="S2007">
        <v>0</v>
      </c>
      <c r="T2007">
        <v>0</v>
      </c>
      <c r="X2007" t="s">
        <v>47</v>
      </c>
      <c r="Y2007">
        <v>0</v>
      </c>
      <c r="Z2007">
        <v>0</v>
      </c>
      <c r="AA2007">
        <v>70</v>
      </c>
      <c r="AB2007">
        <v>70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2</v>
      </c>
      <c r="BG2007" t="e" cm="1">
        <f t="array" ref="BG2007">_xlfn.IFS(
  ISNUMBER(SEARCH("Galaxy", Inventory[[#This Row],[Desc]])), "Samsung")</f>
        <v>#N/A</v>
      </c>
    </row>
    <row r="2008" spans="1:59" x14ac:dyDescent="0.25">
      <c r="A2008">
        <v>126607</v>
      </c>
      <c r="B2008" t="s">
        <v>5301</v>
      </c>
      <c r="C2008" t="s">
        <v>58</v>
      </c>
      <c r="D2008">
        <v>0</v>
      </c>
      <c r="E2008">
        <v>0</v>
      </c>
      <c r="G2008" t="s">
        <v>5302</v>
      </c>
      <c r="H2008" s="21">
        <v>45771.438322685186</v>
      </c>
      <c r="I2008" t="s">
        <v>5350</v>
      </c>
      <c r="J2008" t="s">
        <v>51</v>
      </c>
      <c r="K2008" t="b">
        <v>0</v>
      </c>
      <c r="N2008" t="s">
        <v>52</v>
      </c>
      <c r="O2008">
        <v>1.1000000000000001</v>
      </c>
      <c r="Q2008">
        <v>1.1000000000000001</v>
      </c>
      <c r="R2008">
        <v>0</v>
      </c>
      <c r="S2008">
        <v>0</v>
      </c>
      <c r="T2008">
        <v>0</v>
      </c>
      <c r="X2008" t="s">
        <v>47</v>
      </c>
      <c r="Y2008">
        <v>0</v>
      </c>
      <c r="Z2008">
        <v>0</v>
      </c>
      <c r="AA2008">
        <v>100</v>
      </c>
      <c r="AB2008">
        <v>100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G2008" t="e" cm="1">
        <f t="array" ref="BG2008">_xlfn.IFS(
  ISNUMBER(SEARCH("Galaxy", Inventory[[#This Row],[Desc]])), "Samsung")</f>
        <v>#N/A</v>
      </c>
    </row>
    <row r="2009" spans="1:59" x14ac:dyDescent="0.25">
      <c r="A2009">
        <v>126608</v>
      </c>
      <c r="B2009" t="s">
        <v>5303</v>
      </c>
      <c r="C2009" t="s">
        <v>58</v>
      </c>
      <c r="D2009">
        <v>0</v>
      </c>
      <c r="E2009">
        <v>0</v>
      </c>
      <c r="G2009" t="s">
        <v>5304</v>
      </c>
      <c r="H2009" s="21">
        <v>45771.438322685186</v>
      </c>
      <c r="I2009" t="s">
        <v>5350</v>
      </c>
      <c r="J2009" t="s">
        <v>51</v>
      </c>
      <c r="K2009" t="b">
        <v>0</v>
      </c>
      <c r="N2009" t="s">
        <v>52</v>
      </c>
      <c r="O2009">
        <v>1.1000000000000001</v>
      </c>
      <c r="Q2009">
        <v>1.1000000000000001</v>
      </c>
      <c r="R2009">
        <v>0</v>
      </c>
      <c r="S2009">
        <v>0</v>
      </c>
      <c r="T2009">
        <v>0</v>
      </c>
      <c r="X2009" t="s">
        <v>47</v>
      </c>
      <c r="Y2009">
        <v>0</v>
      </c>
      <c r="Z2009">
        <v>0</v>
      </c>
      <c r="AA2009">
        <v>100</v>
      </c>
      <c r="AB2009">
        <v>100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G2009" t="e" cm="1">
        <f t="array" ref="BG2009">_xlfn.IFS(
  ISNUMBER(SEARCH("Galaxy", Inventory[[#This Row],[Desc]])), "Samsung")</f>
        <v>#N/A</v>
      </c>
    </row>
    <row r="2010" spans="1:59" x14ac:dyDescent="0.25">
      <c r="A2010">
        <v>126609</v>
      </c>
      <c r="B2010" t="s">
        <v>5305</v>
      </c>
      <c r="C2010" t="s">
        <v>58</v>
      </c>
      <c r="D2010">
        <v>0</v>
      </c>
      <c r="E2010">
        <v>0</v>
      </c>
      <c r="G2010" t="s">
        <v>5306</v>
      </c>
      <c r="H2010" s="21">
        <v>45771.438322685186</v>
      </c>
      <c r="I2010" t="s">
        <v>5350</v>
      </c>
      <c r="J2010" t="s">
        <v>51</v>
      </c>
      <c r="K2010" t="b">
        <v>0</v>
      </c>
      <c r="N2010" t="s">
        <v>52</v>
      </c>
      <c r="O2010">
        <v>1.1000000000000001</v>
      </c>
      <c r="Q2010">
        <v>1.1000000000000001</v>
      </c>
      <c r="R2010">
        <v>0</v>
      </c>
      <c r="S2010">
        <v>0</v>
      </c>
      <c r="T2010">
        <v>0</v>
      </c>
      <c r="X2010" t="s">
        <v>47</v>
      </c>
      <c r="Y2010">
        <v>0</v>
      </c>
      <c r="Z2010">
        <v>0</v>
      </c>
      <c r="AA2010">
        <v>100</v>
      </c>
      <c r="AB2010">
        <v>100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G2010" t="e" cm="1">
        <f t="array" ref="BG2010">_xlfn.IFS(
  ISNUMBER(SEARCH("Galaxy", Inventory[[#This Row],[Desc]])), "Samsung")</f>
        <v>#N/A</v>
      </c>
    </row>
    <row r="2011" spans="1:59" x14ac:dyDescent="0.25">
      <c r="A2011">
        <v>126610</v>
      </c>
      <c r="B2011" t="s">
        <v>5307</v>
      </c>
      <c r="C2011" t="s">
        <v>58</v>
      </c>
      <c r="D2011">
        <v>0</v>
      </c>
      <c r="E2011">
        <v>0</v>
      </c>
      <c r="G2011" t="s">
        <v>5308</v>
      </c>
      <c r="H2011" s="21">
        <v>45771.438322685186</v>
      </c>
      <c r="I2011" t="s">
        <v>5350</v>
      </c>
      <c r="J2011" t="s">
        <v>51</v>
      </c>
      <c r="K2011" t="b">
        <v>0</v>
      </c>
      <c r="N2011" t="s">
        <v>52</v>
      </c>
      <c r="O2011">
        <v>1.1000000000000001</v>
      </c>
      <c r="Q2011">
        <v>1.1000000000000001</v>
      </c>
      <c r="R2011">
        <v>0</v>
      </c>
      <c r="S2011">
        <v>0</v>
      </c>
      <c r="T2011">
        <v>0</v>
      </c>
      <c r="X2011" t="s">
        <v>47</v>
      </c>
      <c r="Y2011">
        <v>0</v>
      </c>
      <c r="Z2011">
        <v>0</v>
      </c>
      <c r="AA2011">
        <v>100</v>
      </c>
      <c r="AB2011">
        <v>100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G2011" t="e" cm="1">
        <f t="array" ref="BG2011">_xlfn.IFS(
  ISNUMBER(SEARCH("Galaxy", Inventory[[#This Row],[Desc]])), "Samsung")</f>
        <v>#N/A</v>
      </c>
    </row>
    <row r="2012" spans="1:59" x14ac:dyDescent="0.25">
      <c r="A2012">
        <v>126611</v>
      </c>
      <c r="B2012" t="s">
        <v>5309</v>
      </c>
      <c r="C2012" t="s">
        <v>58</v>
      </c>
      <c r="D2012">
        <v>0</v>
      </c>
      <c r="E2012">
        <v>0</v>
      </c>
      <c r="G2012" t="s">
        <v>5310</v>
      </c>
      <c r="H2012" s="21">
        <v>45771.438322685186</v>
      </c>
      <c r="I2012" t="s">
        <v>5350</v>
      </c>
      <c r="J2012" t="s">
        <v>51</v>
      </c>
      <c r="K2012" t="b">
        <v>0</v>
      </c>
      <c r="N2012" t="s">
        <v>52</v>
      </c>
      <c r="O2012">
        <v>1.1000000000000001</v>
      </c>
      <c r="Q2012">
        <v>1.1000000000000001</v>
      </c>
      <c r="R2012">
        <v>0</v>
      </c>
      <c r="S2012">
        <v>0</v>
      </c>
      <c r="T2012">
        <v>0</v>
      </c>
      <c r="X2012" t="s">
        <v>47</v>
      </c>
      <c r="Y2012">
        <v>0</v>
      </c>
      <c r="Z2012">
        <v>0</v>
      </c>
      <c r="AA2012">
        <v>100</v>
      </c>
      <c r="AB2012">
        <v>100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4</v>
      </c>
      <c r="BG2012" t="e" cm="1">
        <f t="array" ref="BG2012">_xlfn.IFS(
  ISNUMBER(SEARCH("Galaxy", Inventory[[#This Row],[Desc]])), "Samsung")</f>
        <v>#N/A</v>
      </c>
    </row>
    <row r="2013" spans="1:59" x14ac:dyDescent="0.25">
      <c r="A2013">
        <v>126612</v>
      </c>
      <c r="B2013" t="s">
        <v>5311</v>
      </c>
      <c r="C2013" t="s">
        <v>58</v>
      </c>
      <c r="D2013">
        <v>0</v>
      </c>
      <c r="E2013">
        <v>0</v>
      </c>
      <c r="G2013" t="s">
        <v>5312</v>
      </c>
      <c r="H2013" s="21">
        <v>45771.438322685186</v>
      </c>
      <c r="I2013" t="s">
        <v>5350</v>
      </c>
      <c r="J2013" t="s">
        <v>51</v>
      </c>
      <c r="K2013" t="b">
        <v>0</v>
      </c>
      <c r="N2013" t="s">
        <v>52</v>
      </c>
      <c r="O2013">
        <v>1.1000000000000001</v>
      </c>
      <c r="Q2013">
        <v>1.1000000000000001</v>
      </c>
      <c r="R2013">
        <v>0</v>
      </c>
      <c r="S2013">
        <v>0</v>
      </c>
      <c r="T2013">
        <v>0</v>
      </c>
      <c r="X2013" t="s">
        <v>47</v>
      </c>
      <c r="Y2013">
        <v>0</v>
      </c>
      <c r="Z2013">
        <v>0</v>
      </c>
      <c r="AA2013">
        <v>100</v>
      </c>
      <c r="AB2013">
        <v>100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 t="s">
        <v>5484</v>
      </c>
      <c r="BG2013" t="e" cm="1">
        <f t="array" ref="BG2013">_xlfn.IFS(
  ISNUMBER(SEARCH("Ipad", Inventory[[#This Row],[Desc]])), "Apple")</f>
        <v>#N/A</v>
      </c>
    </row>
    <row r="2014" spans="1:59" x14ac:dyDescent="0.25">
      <c r="A2014">
        <v>126613</v>
      </c>
      <c r="B2014" t="s">
        <v>5313</v>
      </c>
      <c r="C2014" t="s">
        <v>58</v>
      </c>
      <c r="D2014">
        <v>0</v>
      </c>
      <c r="E2014">
        <v>0</v>
      </c>
      <c r="G2014" t="s">
        <v>5314</v>
      </c>
      <c r="H2014" s="21">
        <v>45771.438322685186</v>
      </c>
      <c r="I2014" t="s">
        <v>5350</v>
      </c>
      <c r="J2014" t="s">
        <v>51</v>
      </c>
      <c r="K2014" t="b">
        <v>0</v>
      </c>
      <c r="N2014" t="s">
        <v>52</v>
      </c>
      <c r="O2014">
        <v>3.77</v>
      </c>
      <c r="Q2014">
        <v>3.77</v>
      </c>
      <c r="R2014">
        <v>0</v>
      </c>
      <c r="S2014">
        <v>0</v>
      </c>
      <c r="T2014">
        <v>0</v>
      </c>
      <c r="X2014" t="s">
        <v>47</v>
      </c>
      <c r="Y2014">
        <v>0</v>
      </c>
      <c r="Z2014">
        <v>0</v>
      </c>
      <c r="AA2014">
        <v>200</v>
      </c>
      <c r="AB2014">
        <v>200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4</v>
      </c>
      <c r="BB2014" t="s">
        <v>5484</v>
      </c>
      <c r="BG2014" t="e" cm="1">
        <f t="array" ref="BG2014">_xlfn.IFS(
  ISNUMBER(SEARCH("Ipad", Inventory[[#This Row],[Desc]])), "Apple")</f>
        <v>#N/A</v>
      </c>
    </row>
    <row r="2015" spans="1:59" x14ac:dyDescent="0.25">
      <c r="A2015">
        <v>126614</v>
      </c>
      <c r="B2015" t="s">
        <v>5315</v>
      </c>
      <c r="C2015" t="s">
        <v>58</v>
      </c>
      <c r="D2015">
        <v>0</v>
      </c>
      <c r="E2015">
        <v>0</v>
      </c>
      <c r="G2015" t="s">
        <v>5316</v>
      </c>
      <c r="H2015" s="21">
        <v>45771.438322685186</v>
      </c>
      <c r="I2015" t="s">
        <v>5350</v>
      </c>
      <c r="J2015" t="s">
        <v>51</v>
      </c>
      <c r="K2015" t="b">
        <v>0</v>
      </c>
      <c r="N2015" t="s">
        <v>52</v>
      </c>
      <c r="O2015">
        <v>2.38</v>
      </c>
      <c r="Q2015">
        <v>2.38</v>
      </c>
      <c r="R2015">
        <v>0</v>
      </c>
      <c r="S2015">
        <v>0</v>
      </c>
      <c r="T2015">
        <v>0</v>
      </c>
      <c r="X2015" t="s">
        <v>47</v>
      </c>
      <c r="Y2015">
        <v>0</v>
      </c>
      <c r="Z2015">
        <v>0</v>
      </c>
      <c r="AA2015">
        <v>200</v>
      </c>
      <c r="AB2015">
        <v>200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7</v>
      </c>
      <c r="BB2015" t="s">
        <v>5484</v>
      </c>
      <c r="BG2015" t="e" cm="1">
        <f t="array" ref="BG2015">_xlfn.IFS(
  ISNUMBER(SEARCH("Ipad", Inventory[[#This Row],[Desc]])), "Apple")</f>
        <v>#N/A</v>
      </c>
    </row>
    <row r="2016" spans="1:59" x14ac:dyDescent="0.25">
      <c r="A2016">
        <v>126615</v>
      </c>
      <c r="B2016" t="s">
        <v>5317</v>
      </c>
      <c r="C2016" t="s">
        <v>58</v>
      </c>
      <c r="D2016">
        <v>0</v>
      </c>
      <c r="E2016">
        <v>0</v>
      </c>
      <c r="G2016" t="s">
        <v>5318</v>
      </c>
      <c r="H2016" s="21">
        <v>45771.438322685186</v>
      </c>
      <c r="I2016" t="s">
        <v>5350</v>
      </c>
      <c r="J2016" t="s">
        <v>51</v>
      </c>
      <c r="K2016" t="b">
        <v>0</v>
      </c>
      <c r="N2016" t="s">
        <v>52</v>
      </c>
      <c r="O2016">
        <v>3.3</v>
      </c>
      <c r="Q2016">
        <v>3.3</v>
      </c>
      <c r="R2016">
        <v>0</v>
      </c>
      <c r="S2016">
        <v>0</v>
      </c>
      <c r="T2016">
        <v>0</v>
      </c>
      <c r="X2016" t="s">
        <v>47</v>
      </c>
      <c r="Y2016">
        <v>0</v>
      </c>
      <c r="Z2016">
        <v>0</v>
      </c>
      <c r="AA2016">
        <v>200</v>
      </c>
      <c r="AB2016">
        <v>200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4</v>
      </c>
      <c r="BB2016" t="s">
        <v>5484</v>
      </c>
      <c r="BG2016" t="e" cm="1">
        <f t="array" ref="BG2016">_xlfn.IFS(
  ISNUMBER(SEARCH("Ipad", Inventory[[#This Row],[Desc]])), "Apple")</f>
        <v>#N/A</v>
      </c>
    </row>
    <row r="2017" spans="1:59" x14ac:dyDescent="0.25">
      <c r="A2017">
        <v>126616</v>
      </c>
      <c r="B2017" t="s">
        <v>5319</v>
      </c>
      <c r="C2017" t="s">
        <v>58</v>
      </c>
      <c r="D2017">
        <v>0</v>
      </c>
      <c r="E2017">
        <v>0</v>
      </c>
      <c r="G2017" t="s">
        <v>5320</v>
      </c>
      <c r="H2017" s="21">
        <v>45771.438322881942</v>
      </c>
      <c r="I2017" t="s">
        <v>5350</v>
      </c>
      <c r="J2017" t="s">
        <v>51</v>
      </c>
      <c r="K2017" t="b">
        <v>0</v>
      </c>
      <c r="N2017" t="s">
        <v>52</v>
      </c>
      <c r="O2017">
        <v>3.77</v>
      </c>
      <c r="Q2017">
        <v>3.77</v>
      </c>
      <c r="R2017">
        <v>0</v>
      </c>
      <c r="S2017">
        <v>0</v>
      </c>
      <c r="T2017">
        <v>0</v>
      </c>
      <c r="X2017" t="s">
        <v>47</v>
      </c>
      <c r="Y2017">
        <v>0</v>
      </c>
      <c r="Z2017">
        <v>0</v>
      </c>
      <c r="AA2017">
        <v>200</v>
      </c>
      <c r="AB2017">
        <v>200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5</v>
      </c>
      <c r="BB2017" t="s">
        <v>5362</v>
      </c>
      <c r="BG2017" t="e" cm="1">
        <f t="array" ref="BG2017">_xlfn.IFS(
  ISNUMBER(SEARCH("Ipad", Inventory[[#This Row],[Desc]])), "Apple")</f>
        <v>#N/A</v>
      </c>
    </row>
    <row r="2018" spans="1:59" x14ac:dyDescent="0.25">
      <c r="A2018">
        <v>126617</v>
      </c>
      <c r="B2018" t="s">
        <v>5321</v>
      </c>
      <c r="C2018" t="s">
        <v>58</v>
      </c>
      <c r="D2018">
        <v>0</v>
      </c>
      <c r="E2018">
        <v>0</v>
      </c>
      <c r="G2018" t="s">
        <v>5322</v>
      </c>
      <c r="H2018" s="21">
        <v>45771.438322881942</v>
      </c>
      <c r="I2018" t="s">
        <v>5350</v>
      </c>
      <c r="J2018" t="s">
        <v>51</v>
      </c>
      <c r="K2018" t="b">
        <v>0</v>
      </c>
      <c r="N2018" t="s">
        <v>52</v>
      </c>
      <c r="O2018">
        <v>2.38</v>
      </c>
      <c r="Q2018">
        <v>2.38</v>
      </c>
      <c r="R2018">
        <v>0</v>
      </c>
      <c r="S2018">
        <v>0</v>
      </c>
      <c r="T2018">
        <v>0</v>
      </c>
      <c r="X2018" t="s">
        <v>47</v>
      </c>
      <c r="Y2018">
        <v>0</v>
      </c>
      <c r="Z2018">
        <v>0</v>
      </c>
      <c r="AA2018">
        <v>200</v>
      </c>
      <c r="AB2018">
        <v>200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8</v>
      </c>
      <c r="BB2018" t="s">
        <v>5362</v>
      </c>
      <c r="BG2018" t="e" cm="1">
        <f t="array" ref="BG2018">_xlfn.IFS(
  ISNUMBER(SEARCH("Ipad", Inventory[[#This Row],[Desc]])), "Apple")</f>
        <v>#N/A</v>
      </c>
    </row>
    <row r="2019" spans="1:59" x14ac:dyDescent="0.25">
      <c r="A2019">
        <v>126618</v>
      </c>
      <c r="B2019" t="s">
        <v>5323</v>
      </c>
      <c r="C2019" t="s">
        <v>58</v>
      </c>
      <c r="D2019">
        <v>0</v>
      </c>
      <c r="E2019">
        <v>0</v>
      </c>
      <c r="G2019" t="s">
        <v>5324</v>
      </c>
      <c r="H2019" s="21">
        <v>45771.438322881942</v>
      </c>
      <c r="I2019" t="s">
        <v>5350</v>
      </c>
      <c r="J2019" t="s">
        <v>51</v>
      </c>
      <c r="K2019" t="b">
        <v>0</v>
      </c>
      <c r="N2019" t="s">
        <v>52</v>
      </c>
      <c r="O2019">
        <v>3.3</v>
      </c>
      <c r="Q2019">
        <v>3.3</v>
      </c>
      <c r="R2019">
        <v>0</v>
      </c>
      <c r="S2019">
        <v>0</v>
      </c>
      <c r="T2019">
        <v>0</v>
      </c>
      <c r="X2019" t="s">
        <v>47</v>
      </c>
      <c r="Y2019">
        <v>0</v>
      </c>
      <c r="Z2019">
        <v>0</v>
      </c>
      <c r="AA2019">
        <v>100</v>
      </c>
      <c r="AB2019">
        <v>100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5362</v>
      </c>
      <c r="BG2019" t="e" cm="1">
        <f t="array" ref="BG2019">_xlfn.IFS(
  ISNUMBER(SEARCH("Ipad", Inventory[[#This Row],[Desc]])), "Apple")</f>
        <v>#N/A</v>
      </c>
    </row>
    <row r="2020" spans="1:59" x14ac:dyDescent="0.25">
      <c r="A2020">
        <v>126619</v>
      </c>
      <c r="B2020" t="s">
        <v>5325</v>
      </c>
      <c r="C2020" t="s">
        <v>58</v>
      </c>
      <c r="D2020">
        <v>0</v>
      </c>
      <c r="E2020">
        <v>0</v>
      </c>
      <c r="G2020" t="s">
        <v>5326</v>
      </c>
      <c r="H2020" s="21">
        <v>45771.442665706018</v>
      </c>
      <c r="I2020" t="s">
        <v>5350</v>
      </c>
      <c r="J2020" t="s">
        <v>51</v>
      </c>
      <c r="K2020" t="b">
        <v>0</v>
      </c>
      <c r="N2020" t="s">
        <v>52</v>
      </c>
      <c r="O2020">
        <v>2.57</v>
      </c>
      <c r="Q2020">
        <v>2.57</v>
      </c>
      <c r="R2020">
        <v>0</v>
      </c>
      <c r="S2020">
        <v>0</v>
      </c>
      <c r="T2020">
        <v>0</v>
      </c>
      <c r="X2020" t="s">
        <v>47</v>
      </c>
      <c r="Y2020">
        <v>0</v>
      </c>
      <c r="Z2020">
        <v>0</v>
      </c>
      <c r="AA2020">
        <v>70</v>
      </c>
      <c r="AB2020">
        <v>70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G2020" t="e" cm="1">
        <f t="array" ref="BG2020">_xlfn.IFS(
  ISNUMBER(SEARCH("Galaxy", Inventory[[#This Row],[Desc]])), "Samsung")</f>
        <v>#N/A</v>
      </c>
    </row>
  </sheetData>
  <autoFilter ref="BG1:BG2020" xr:uid="{E3FD42D9-9C30-478F-916F-8AA4D65E1773}"/>
  <dataValidations count="3">
    <dataValidation type="list" allowBlank="1" showInputMessage="1" showErrorMessage="1" sqref="BB2:BB2020" xr:uid="{08B632E1-A397-4096-B816-52D99E2BAD09}">
      <formula1>$BI$3:$BI$5</formula1>
    </dataValidation>
    <dataValidation type="list" allowBlank="1" showInputMessage="1" showErrorMessage="1" sqref="BC2:BC2020" xr:uid="{C3076F2D-456F-4FAC-9648-CB1C270DF364}">
      <formula1>$BJ$3:$BJ$106</formula1>
    </dataValidation>
    <dataValidation type="list" allowBlank="1" showInputMessage="1" showErrorMessage="1" sqref="BD2:BD2020" xr:uid="{9E45AF9E-A2BB-41B8-ACCE-7C5B678D8A86}">
      <formula1>$BK$3:$BK$13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7426-EA54-4CC3-91E7-EA9B5F02BBD4}">
  <dimension ref="A2:D2595"/>
  <sheetViews>
    <sheetView topLeftCell="A4" workbookViewId="0">
      <selection activeCell="B28" sqref="B28"/>
    </sheetView>
  </sheetViews>
  <sheetFormatPr defaultRowHeight="15" x14ac:dyDescent="0.25"/>
  <cols>
    <col min="1" max="1" width="70.140625" bestFit="1" customWidth="1"/>
    <col min="2" max="2" width="16.28515625" bestFit="1" customWidth="1"/>
    <col min="3" max="3" width="7.28515625" bestFit="1" customWidth="1"/>
    <col min="4" max="4" width="23.28515625" bestFit="1" customWidth="1"/>
  </cols>
  <sheetData>
    <row r="2" spans="1:2" x14ac:dyDescent="0.25">
      <c r="A2" s="5" t="s">
        <v>5342</v>
      </c>
    </row>
    <row r="3" spans="1:2" x14ac:dyDescent="0.25">
      <c r="A3" s="6" t="s">
        <v>5327</v>
      </c>
    </row>
    <row r="4" spans="1:2" x14ac:dyDescent="0.25">
      <c r="A4" s="7"/>
    </row>
    <row r="5" spans="1:2" x14ac:dyDescent="0.25">
      <c r="A5" s="6" t="s">
        <v>123</v>
      </c>
    </row>
    <row r="6" spans="1:2" x14ac:dyDescent="0.25">
      <c r="A6" s="7" t="s">
        <v>2694</v>
      </c>
      <c r="B6" t="str">
        <f>IF(AND(ISNUMBER(SEARCH("Airpod",A6)),ISNUMBER(SEARCH("Case",A6))),"Airpods Case",IF(ISNUMBER(SEARCH("PopSocket",A6)),"Pop Socket",IF(ISNUMBER(SEARCH("Charger",A6)),
"Charger",
IF(ISNUMBER(SEARCH("Body Strap",A6)),
"Body Strap",
IF(ISNUMBER(SEARCH("Battery",A6)),
"Battery",
IF(ISNUMBER(SEARCH("Card Holder",A6)),
"Card Holder",
IF(ISNUMBER(SEARCH("Mercury Ring",A6)),
"Mercury Ring",
"")))))))</f>
        <v>Airpods Case</v>
      </c>
    </row>
    <row r="7" spans="1:2" x14ac:dyDescent="0.25">
      <c r="A7" s="7" t="s">
        <v>163</v>
      </c>
      <c r="B7" t="str">
        <f t="shared" ref="B7:B70" si="0">IF(AND(ISNUMBER(SEARCH("Airpod",A7)),ISNUMBER(SEARCH("Case",A7))),"Airpods Case",IF(ISNUMBER(SEARCH("PopSocket",A7)),"Pop Socket",IF(ISNUMBER(SEARCH("Charger",A7)),
"Charger",
IF(ISNUMBER(SEARCH("Body Strap",A7)),
"Body Strap",
IF(ISNUMBER(SEARCH("Battery",A7)),
"Battery",
IF(ISNUMBER(SEARCH("Card Holder",A7)),
"Card Holder",
IF(ISNUMBER(SEARCH("Mercury Ring",A7)),
"Mercury Ring",
"")))))))</f>
        <v>Airpods Case</v>
      </c>
    </row>
    <row r="8" spans="1:2" x14ac:dyDescent="0.25">
      <c r="A8" s="7" t="s">
        <v>1362</v>
      </c>
      <c r="B8" t="str">
        <f t="shared" si="0"/>
        <v>Airpods Case</v>
      </c>
    </row>
    <row r="9" spans="1:2" x14ac:dyDescent="0.25">
      <c r="A9" s="7" t="s">
        <v>1312</v>
      </c>
      <c r="B9" t="str">
        <f t="shared" si="0"/>
        <v>Airpods Case</v>
      </c>
    </row>
    <row r="10" spans="1:2" x14ac:dyDescent="0.25">
      <c r="A10" s="7" t="s">
        <v>1295</v>
      </c>
      <c r="B10" t="str">
        <f t="shared" si="0"/>
        <v>Airpods Case</v>
      </c>
    </row>
    <row r="11" spans="1:2" x14ac:dyDescent="0.25">
      <c r="A11" s="7" t="s">
        <v>2696</v>
      </c>
      <c r="B11" t="str">
        <f t="shared" si="0"/>
        <v>Airpods Case</v>
      </c>
    </row>
    <row r="12" spans="1:2" x14ac:dyDescent="0.25">
      <c r="A12" s="7" t="s">
        <v>343</v>
      </c>
      <c r="B12" t="str">
        <f t="shared" si="0"/>
        <v>Airpods Case</v>
      </c>
    </row>
    <row r="13" spans="1:2" x14ac:dyDescent="0.25">
      <c r="A13" s="7" t="s">
        <v>188</v>
      </c>
      <c r="B13" t="str">
        <f t="shared" si="0"/>
        <v>Airpods Case</v>
      </c>
    </row>
    <row r="14" spans="1:2" x14ac:dyDescent="0.25">
      <c r="A14" s="7" t="s">
        <v>1366</v>
      </c>
      <c r="B14" t="str">
        <f t="shared" si="0"/>
        <v>Airpods Case</v>
      </c>
    </row>
    <row r="15" spans="1:2" x14ac:dyDescent="0.25">
      <c r="A15" s="7" t="s">
        <v>1364</v>
      </c>
      <c r="B15" t="str">
        <f t="shared" si="0"/>
        <v>Airpods Case</v>
      </c>
    </row>
    <row r="16" spans="1:2" x14ac:dyDescent="0.25">
      <c r="A16" s="7" t="s">
        <v>5067</v>
      </c>
      <c r="B16" t="str">
        <f t="shared" si="0"/>
        <v>Airpods Case</v>
      </c>
    </row>
    <row r="17" spans="1:2" x14ac:dyDescent="0.25">
      <c r="A17" s="7" t="s">
        <v>5071</v>
      </c>
      <c r="B17" t="str">
        <f t="shared" si="0"/>
        <v>Airpods Case</v>
      </c>
    </row>
    <row r="18" spans="1:2" x14ac:dyDescent="0.25">
      <c r="A18" s="7" t="s">
        <v>5069</v>
      </c>
      <c r="B18" t="str">
        <f t="shared" si="0"/>
        <v>Airpods Case</v>
      </c>
    </row>
    <row r="19" spans="1:2" x14ac:dyDescent="0.25">
      <c r="A19" s="7" t="s">
        <v>5073</v>
      </c>
      <c r="B19" t="str">
        <f t="shared" si="0"/>
        <v>Airpods Case</v>
      </c>
    </row>
    <row r="20" spans="1:2" x14ac:dyDescent="0.25">
      <c r="A20" s="7" t="s">
        <v>5077</v>
      </c>
      <c r="B20" t="str">
        <f t="shared" si="0"/>
        <v>Airpods Case</v>
      </c>
    </row>
    <row r="21" spans="1:2" x14ac:dyDescent="0.25">
      <c r="A21" s="7" t="s">
        <v>5075</v>
      </c>
      <c r="B21" t="str">
        <f t="shared" si="0"/>
        <v>Airpods Case</v>
      </c>
    </row>
    <row r="22" spans="1:2" x14ac:dyDescent="0.25">
      <c r="A22" s="7" t="s">
        <v>271</v>
      </c>
      <c r="B22" t="str">
        <f t="shared" si="0"/>
        <v>Airpods Case</v>
      </c>
    </row>
    <row r="23" spans="1:2" x14ac:dyDescent="0.25">
      <c r="A23" s="7" t="s">
        <v>399</v>
      </c>
      <c r="B23" t="str">
        <f t="shared" si="0"/>
        <v>Airpods Case</v>
      </c>
    </row>
    <row r="24" spans="1:2" x14ac:dyDescent="0.25">
      <c r="A24" s="7" t="s">
        <v>1267</v>
      </c>
      <c r="B24" t="str">
        <f t="shared" si="0"/>
        <v>Airpods Case</v>
      </c>
    </row>
    <row r="25" spans="1:2" x14ac:dyDescent="0.25">
      <c r="A25" s="7" t="s">
        <v>122</v>
      </c>
      <c r="B25" t="str">
        <f t="shared" si="0"/>
        <v>Airpods Case</v>
      </c>
    </row>
    <row r="26" spans="1:2" x14ac:dyDescent="0.25">
      <c r="A26" s="7" t="s">
        <v>1204</v>
      </c>
      <c r="B26" t="str">
        <f t="shared" si="0"/>
        <v>Airpods Case</v>
      </c>
    </row>
    <row r="27" spans="1:2" x14ac:dyDescent="0.25">
      <c r="A27" s="7" t="s">
        <v>906</v>
      </c>
      <c r="B27" t="str">
        <f t="shared" si="0"/>
        <v>Airpods Case</v>
      </c>
    </row>
    <row r="28" spans="1:2" x14ac:dyDescent="0.25">
      <c r="A28" s="7" t="s">
        <v>891</v>
      </c>
      <c r="B28" t="str">
        <f t="shared" si="0"/>
        <v>Airpods Case</v>
      </c>
    </row>
    <row r="29" spans="1:2" x14ac:dyDescent="0.25">
      <c r="A29" s="7" t="s">
        <v>893</v>
      </c>
      <c r="B29" t="str">
        <f t="shared" si="0"/>
        <v>Airpods Case</v>
      </c>
    </row>
    <row r="30" spans="1:2" x14ac:dyDescent="0.25">
      <c r="A30" s="7" t="s">
        <v>1174</v>
      </c>
      <c r="B30" t="str">
        <f t="shared" si="0"/>
        <v>Airpods Case</v>
      </c>
    </row>
    <row r="31" spans="1:2" x14ac:dyDescent="0.25">
      <c r="A31" s="7" t="s">
        <v>5003</v>
      </c>
      <c r="B31" t="str">
        <f t="shared" si="0"/>
        <v>Pop Socket</v>
      </c>
    </row>
    <row r="32" spans="1:2" x14ac:dyDescent="0.25">
      <c r="A32" s="7" t="s">
        <v>3034</v>
      </c>
      <c r="B32" t="str">
        <f t="shared" si="0"/>
        <v>Charger</v>
      </c>
    </row>
    <row r="33" spans="1:2" x14ac:dyDescent="0.25">
      <c r="A33" s="7" t="s">
        <v>3036</v>
      </c>
      <c r="B33" t="str">
        <f t="shared" si="0"/>
        <v>Charger</v>
      </c>
    </row>
    <row r="34" spans="1:2" x14ac:dyDescent="0.25">
      <c r="A34" s="7" t="s">
        <v>3038</v>
      </c>
      <c r="B34" t="str">
        <f t="shared" si="0"/>
        <v>Charger</v>
      </c>
    </row>
    <row r="35" spans="1:2" x14ac:dyDescent="0.25">
      <c r="A35" s="7" t="s">
        <v>5001</v>
      </c>
      <c r="B35" t="str">
        <f t="shared" si="0"/>
        <v>Pop Socket</v>
      </c>
    </row>
    <row r="36" spans="1:2" x14ac:dyDescent="0.25">
      <c r="A36" s="7" t="s">
        <v>4999</v>
      </c>
      <c r="B36" t="str">
        <f t="shared" si="0"/>
        <v>Pop Socket</v>
      </c>
    </row>
    <row r="37" spans="1:2" x14ac:dyDescent="0.25">
      <c r="A37" s="7" t="s">
        <v>4985</v>
      </c>
      <c r="B37" t="str">
        <f t="shared" si="0"/>
        <v>Pop Socket</v>
      </c>
    </row>
    <row r="38" spans="1:2" x14ac:dyDescent="0.25">
      <c r="A38" s="7" t="s">
        <v>4989</v>
      </c>
      <c r="B38" t="str">
        <f t="shared" si="0"/>
        <v>Pop Socket</v>
      </c>
    </row>
    <row r="39" spans="1:2" x14ac:dyDescent="0.25">
      <c r="A39" s="7" t="s">
        <v>4991</v>
      </c>
      <c r="B39" t="str">
        <f t="shared" si="0"/>
        <v>Pop Socket</v>
      </c>
    </row>
    <row r="40" spans="1:2" x14ac:dyDescent="0.25">
      <c r="A40" s="7" t="s">
        <v>4987</v>
      </c>
      <c r="B40" t="str">
        <f t="shared" si="0"/>
        <v>Pop Socket</v>
      </c>
    </row>
    <row r="41" spans="1:2" x14ac:dyDescent="0.25">
      <c r="A41" s="7" t="s">
        <v>4983</v>
      </c>
      <c r="B41" t="str">
        <f t="shared" si="0"/>
        <v>Pop Socket</v>
      </c>
    </row>
    <row r="42" spans="1:2" x14ac:dyDescent="0.25">
      <c r="A42" s="7" t="s">
        <v>4979</v>
      </c>
      <c r="B42" t="str">
        <f t="shared" si="0"/>
        <v>Pop Socket</v>
      </c>
    </row>
    <row r="43" spans="1:2" x14ac:dyDescent="0.25">
      <c r="A43" s="7" t="s">
        <v>4975</v>
      </c>
      <c r="B43" t="str">
        <f t="shared" si="0"/>
        <v>Pop Socket</v>
      </c>
    </row>
    <row r="44" spans="1:2" x14ac:dyDescent="0.25">
      <c r="A44" s="7" t="s">
        <v>4977</v>
      </c>
      <c r="B44" t="str">
        <f t="shared" si="0"/>
        <v>Pop Socket</v>
      </c>
    </row>
    <row r="45" spans="1:2" x14ac:dyDescent="0.25">
      <c r="A45" s="7" t="s">
        <v>4981</v>
      </c>
      <c r="B45" t="str">
        <f t="shared" si="0"/>
        <v>Pop Socket</v>
      </c>
    </row>
    <row r="46" spans="1:2" x14ac:dyDescent="0.25">
      <c r="A46" s="7" t="s">
        <v>4993</v>
      </c>
      <c r="B46" t="str">
        <f t="shared" si="0"/>
        <v>Pop Socket</v>
      </c>
    </row>
    <row r="47" spans="1:2" x14ac:dyDescent="0.25">
      <c r="A47" s="7" t="s">
        <v>4997</v>
      </c>
      <c r="B47" t="str">
        <f t="shared" si="0"/>
        <v>Pop Socket</v>
      </c>
    </row>
    <row r="48" spans="1:2" x14ac:dyDescent="0.25">
      <c r="A48" s="7" t="s">
        <v>4995</v>
      </c>
      <c r="B48" t="str">
        <f t="shared" si="0"/>
        <v>Pop Socket</v>
      </c>
    </row>
    <row r="49" spans="1:2" x14ac:dyDescent="0.25">
      <c r="A49" s="7" t="s">
        <v>2179</v>
      </c>
      <c r="B49" t="str">
        <f t="shared" si="0"/>
        <v>Mercury Ring</v>
      </c>
    </row>
    <row r="50" spans="1:2" x14ac:dyDescent="0.25">
      <c r="A50" s="7" t="s">
        <v>935</v>
      </c>
      <c r="B50" t="str">
        <f t="shared" si="0"/>
        <v>Mercury Ring</v>
      </c>
    </row>
    <row r="51" spans="1:2" x14ac:dyDescent="0.25">
      <c r="A51" s="7" t="s">
        <v>1154</v>
      </c>
      <c r="B51" t="str">
        <f t="shared" si="0"/>
        <v>Mercury Ring</v>
      </c>
    </row>
    <row r="52" spans="1:2" x14ac:dyDescent="0.25">
      <c r="A52" s="7" t="s">
        <v>2128</v>
      </c>
      <c r="B52" t="str">
        <f t="shared" si="0"/>
        <v>Mercury Ring</v>
      </c>
    </row>
    <row r="53" spans="1:2" x14ac:dyDescent="0.25">
      <c r="A53" s="7" t="s">
        <v>937</v>
      </c>
      <c r="B53" t="str">
        <f t="shared" si="0"/>
        <v>Mercury Ring</v>
      </c>
    </row>
    <row r="54" spans="1:2" x14ac:dyDescent="0.25">
      <c r="A54" s="7" t="s">
        <v>1590</v>
      </c>
      <c r="B54" t="str">
        <f t="shared" si="0"/>
        <v>Mercury Ring</v>
      </c>
    </row>
    <row r="55" spans="1:2" x14ac:dyDescent="0.25">
      <c r="A55" s="7" t="s">
        <v>3772</v>
      </c>
      <c r="B55" t="str">
        <f t="shared" si="0"/>
        <v>Body Strap</v>
      </c>
    </row>
    <row r="56" spans="1:2" x14ac:dyDescent="0.25">
      <c r="A56" s="7" t="s">
        <v>3786</v>
      </c>
      <c r="B56" t="str">
        <f t="shared" si="0"/>
        <v>Body Strap</v>
      </c>
    </row>
    <row r="57" spans="1:2" x14ac:dyDescent="0.25">
      <c r="A57" s="7" t="s">
        <v>3784</v>
      </c>
      <c r="B57" t="str">
        <f t="shared" si="0"/>
        <v>Body Strap</v>
      </c>
    </row>
    <row r="58" spans="1:2" x14ac:dyDescent="0.25">
      <c r="A58" s="7" t="s">
        <v>3776</v>
      </c>
      <c r="B58" t="str">
        <f t="shared" si="0"/>
        <v>Body Strap</v>
      </c>
    </row>
    <row r="59" spans="1:2" x14ac:dyDescent="0.25">
      <c r="A59" s="7" t="s">
        <v>3778</v>
      </c>
      <c r="B59" t="str">
        <f t="shared" si="0"/>
        <v>Body Strap</v>
      </c>
    </row>
    <row r="60" spans="1:2" x14ac:dyDescent="0.25">
      <c r="A60" s="7" t="s">
        <v>3780</v>
      </c>
      <c r="B60" t="str">
        <f t="shared" si="0"/>
        <v>Body Strap</v>
      </c>
    </row>
    <row r="61" spans="1:2" x14ac:dyDescent="0.25">
      <c r="A61" s="7" t="s">
        <v>3774</v>
      </c>
      <c r="B61" t="str">
        <f t="shared" si="0"/>
        <v>Body Strap</v>
      </c>
    </row>
    <row r="62" spans="1:2" x14ac:dyDescent="0.25">
      <c r="A62" s="7" t="s">
        <v>3782</v>
      </c>
      <c r="B62" t="str">
        <f t="shared" si="0"/>
        <v>Body Strap</v>
      </c>
    </row>
    <row r="63" spans="1:2" x14ac:dyDescent="0.25">
      <c r="A63" s="7" t="s">
        <v>5031</v>
      </c>
      <c r="B63" t="str">
        <f t="shared" si="0"/>
        <v>Pop Socket</v>
      </c>
    </row>
    <row r="64" spans="1:2" x14ac:dyDescent="0.25">
      <c r="A64" s="7" t="s">
        <v>5033</v>
      </c>
      <c r="B64" t="str">
        <f t="shared" si="0"/>
        <v>Pop Socket</v>
      </c>
    </row>
    <row r="65" spans="1:2" x14ac:dyDescent="0.25">
      <c r="A65" s="7" t="s">
        <v>5037</v>
      </c>
      <c r="B65" t="str">
        <f t="shared" si="0"/>
        <v>Pop Socket</v>
      </c>
    </row>
    <row r="66" spans="1:2" x14ac:dyDescent="0.25">
      <c r="A66" s="7" t="s">
        <v>5035</v>
      </c>
      <c r="B66" t="str">
        <f t="shared" si="0"/>
        <v>Pop Socket</v>
      </c>
    </row>
    <row r="67" spans="1:2" x14ac:dyDescent="0.25">
      <c r="A67" s="7" t="s">
        <v>5039</v>
      </c>
      <c r="B67" t="str">
        <f t="shared" si="0"/>
        <v>Pop Socket</v>
      </c>
    </row>
    <row r="68" spans="1:2" x14ac:dyDescent="0.25">
      <c r="A68" s="7" t="s">
        <v>5041</v>
      </c>
      <c r="B68" t="str">
        <f t="shared" si="0"/>
        <v>Pop Socket</v>
      </c>
    </row>
    <row r="69" spans="1:2" x14ac:dyDescent="0.25">
      <c r="A69" s="7" t="s">
        <v>4973</v>
      </c>
      <c r="B69" t="str">
        <f t="shared" si="0"/>
        <v>Pop Socket</v>
      </c>
    </row>
    <row r="70" spans="1:2" x14ac:dyDescent="0.25">
      <c r="A70" s="7" t="s">
        <v>5005</v>
      </c>
      <c r="B70" t="str">
        <f t="shared" si="0"/>
        <v>Pop Socket</v>
      </c>
    </row>
    <row r="71" spans="1:2" x14ac:dyDescent="0.25">
      <c r="A71" s="7" t="s">
        <v>5007</v>
      </c>
      <c r="B71" t="str">
        <f t="shared" ref="B71:B123" si="1">IF(AND(ISNUMBER(SEARCH("Airpod",A71)),ISNUMBER(SEARCH("Case",A71))),"Airpods Case",IF(ISNUMBER(SEARCH("PopSocket",A71)),"Pop Socket",IF(ISNUMBER(SEARCH("Charger",A71)),
"Charger",
IF(ISNUMBER(SEARCH("Body Strap",A71)),
"Body Strap",
IF(ISNUMBER(SEARCH("Battery",A71)),
"Battery",
IF(ISNUMBER(SEARCH("Card Holder",A71)),
"Card Holder",
IF(ISNUMBER(SEARCH("Mercury Ring",A71)),
"Mercury Ring",
"")))))))</f>
        <v>Pop Socket</v>
      </c>
    </row>
    <row r="72" spans="1:2" x14ac:dyDescent="0.25">
      <c r="A72" s="7" t="s">
        <v>5009</v>
      </c>
      <c r="B72" t="str">
        <f t="shared" si="1"/>
        <v>Pop Socket</v>
      </c>
    </row>
    <row r="73" spans="1:2" x14ac:dyDescent="0.25">
      <c r="A73" s="7" t="s">
        <v>5013</v>
      </c>
      <c r="B73" t="str">
        <f t="shared" si="1"/>
        <v>Pop Socket</v>
      </c>
    </row>
    <row r="74" spans="1:2" x14ac:dyDescent="0.25">
      <c r="A74" s="7" t="s">
        <v>5011</v>
      </c>
      <c r="B74" t="str">
        <f t="shared" si="1"/>
        <v>Pop Socket</v>
      </c>
    </row>
    <row r="75" spans="1:2" x14ac:dyDescent="0.25">
      <c r="A75" s="7" t="s">
        <v>5017</v>
      </c>
      <c r="B75" t="str">
        <f t="shared" si="1"/>
        <v>Pop Socket</v>
      </c>
    </row>
    <row r="76" spans="1:2" x14ac:dyDescent="0.25">
      <c r="A76" s="7" t="s">
        <v>5021</v>
      </c>
      <c r="B76" t="str">
        <f t="shared" si="1"/>
        <v>Pop Socket</v>
      </c>
    </row>
    <row r="77" spans="1:2" x14ac:dyDescent="0.25">
      <c r="A77" s="7" t="s">
        <v>5015</v>
      </c>
      <c r="B77" t="str">
        <f t="shared" si="1"/>
        <v>Pop Socket</v>
      </c>
    </row>
    <row r="78" spans="1:2" x14ac:dyDescent="0.25">
      <c r="A78" s="7" t="s">
        <v>5019</v>
      </c>
      <c r="B78" t="str">
        <f t="shared" si="1"/>
        <v>Pop Socket</v>
      </c>
    </row>
    <row r="79" spans="1:2" x14ac:dyDescent="0.25">
      <c r="A79" s="7" t="s">
        <v>5023</v>
      </c>
      <c r="B79" t="str">
        <f t="shared" si="1"/>
        <v>Pop Socket</v>
      </c>
    </row>
    <row r="80" spans="1:2" x14ac:dyDescent="0.25">
      <c r="A80" s="7" t="s">
        <v>5027</v>
      </c>
      <c r="B80" t="str">
        <f t="shared" si="1"/>
        <v>Pop Socket</v>
      </c>
    </row>
    <row r="81" spans="1:2" x14ac:dyDescent="0.25">
      <c r="A81" s="7" t="s">
        <v>5025</v>
      </c>
      <c r="B81" t="str">
        <f t="shared" si="1"/>
        <v>Pop Socket</v>
      </c>
    </row>
    <row r="82" spans="1:2" x14ac:dyDescent="0.25">
      <c r="A82" s="7" t="s">
        <v>5029</v>
      </c>
      <c r="B82" t="str">
        <f t="shared" si="1"/>
        <v>Pop Socket</v>
      </c>
    </row>
    <row r="83" spans="1:2" x14ac:dyDescent="0.25">
      <c r="A83" s="6" t="s">
        <v>3596</v>
      </c>
      <c r="B83" t="str">
        <f t="shared" si="1"/>
        <v>Airpods Case</v>
      </c>
    </row>
    <row r="84" spans="1:2" x14ac:dyDescent="0.25">
      <c r="A84" s="7" t="s">
        <v>3600</v>
      </c>
      <c r="B84" t="str">
        <f t="shared" si="1"/>
        <v>Airpods Case</v>
      </c>
    </row>
    <row r="85" spans="1:2" x14ac:dyDescent="0.25">
      <c r="A85" s="7" t="s">
        <v>3595</v>
      </c>
      <c r="B85" t="str">
        <f t="shared" si="1"/>
        <v>Airpods Case</v>
      </c>
    </row>
    <row r="86" spans="1:2" x14ac:dyDescent="0.25">
      <c r="A86" s="7" t="s">
        <v>3598</v>
      </c>
      <c r="B86" t="str">
        <f t="shared" si="1"/>
        <v>Airpods Case</v>
      </c>
    </row>
    <row r="87" spans="1:2" x14ac:dyDescent="0.25">
      <c r="A87" s="7" t="s">
        <v>3602</v>
      </c>
      <c r="B87" t="str">
        <f t="shared" si="1"/>
        <v>Airpods Case</v>
      </c>
    </row>
    <row r="88" spans="1:2" x14ac:dyDescent="0.25">
      <c r="A88" s="7" t="s">
        <v>3608</v>
      </c>
      <c r="B88" t="str">
        <f t="shared" si="1"/>
        <v>Airpods Case</v>
      </c>
    </row>
    <row r="89" spans="1:2" x14ac:dyDescent="0.25">
      <c r="A89" s="7" t="s">
        <v>3604</v>
      </c>
      <c r="B89" t="str">
        <f t="shared" si="1"/>
        <v>Airpods Case</v>
      </c>
    </row>
    <row r="90" spans="1:2" x14ac:dyDescent="0.25">
      <c r="A90" s="7" t="s">
        <v>3606</v>
      </c>
      <c r="B90" t="str">
        <f t="shared" si="1"/>
        <v>Airpods Case</v>
      </c>
    </row>
    <row r="91" spans="1:2" x14ac:dyDescent="0.25">
      <c r="A91" s="7" t="s">
        <v>3610</v>
      </c>
      <c r="B91" t="str">
        <f t="shared" si="1"/>
        <v>Airpods Case</v>
      </c>
    </row>
    <row r="92" spans="1:2" x14ac:dyDescent="0.25">
      <c r="A92" s="6" t="s">
        <v>761</v>
      </c>
      <c r="B92" t="str">
        <f t="shared" si="1"/>
        <v/>
      </c>
    </row>
    <row r="93" spans="1:2" x14ac:dyDescent="0.25">
      <c r="A93" s="7" t="s">
        <v>3029</v>
      </c>
      <c r="B93" t="s">
        <v>5346</v>
      </c>
    </row>
    <row r="94" spans="1:2" x14ac:dyDescent="0.25">
      <c r="A94" s="7" t="s">
        <v>765</v>
      </c>
      <c r="B94" t="s">
        <v>5346</v>
      </c>
    </row>
    <row r="95" spans="1:2" x14ac:dyDescent="0.25">
      <c r="A95" s="7" t="s">
        <v>770</v>
      </c>
      <c r="B95" t="s">
        <v>5346</v>
      </c>
    </row>
    <row r="96" spans="1:2" x14ac:dyDescent="0.25">
      <c r="A96" s="7" t="s">
        <v>760</v>
      </c>
      <c r="B96" t="s">
        <v>5346</v>
      </c>
    </row>
    <row r="97" spans="1:2" x14ac:dyDescent="0.25">
      <c r="A97" s="7" t="s">
        <v>3495</v>
      </c>
      <c r="B97" t="s">
        <v>5346</v>
      </c>
    </row>
    <row r="98" spans="1:2" x14ac:dyDescent="0.25">
      <c r="A98" s="7" t="s">
        <v>3767</v>
      </c>
      <c r="B98" t="s">
        <v>5346</v>
      </c>
    </row>
    <row r="99" spans="1:2" x14ac:dyDescent="0.25">
      <c r="A99" s="7" t="s">
        <v>3497</v>
      </c>
      <c r="B99" t="s">
        <v>5346</v>
      </c>
    </row>
    <row r="100" spans="1:2" x14ac:dyDescent="0.25">
      <c r="A100" s="7" t="s">
        <v>3769</v>
      </c>
      <c r="B100" t="s">
        <v>5346</v>
      </c>
    </row>
    <row r="101" spans="1:2" x14ac:dyDescent="0.25">
      <c r="A101" s="7" t="s">
        <v>838</v>
      </c>
      <c r="B101" t="s">
        <v>5346</v>
      </c>
    </row>
    <row r="102" spans="1:2" x14ac:dyDescent="0.25">
      <c r="A102" s="7" t="s">
        <v>3765</v>
      </c>
      <c r="B102" t="s">
        <v>5346</v>
      </c>
    </row>
    <row r="103" spans="1:2" x14ac:dyDescent="0.25">
      <c r="A103" s="6" t="s">
        <v>2784</v>
      </c>
      <c r="B103" t="str">
        <f t="shared" si="1"/>
        <v>Battery</v>
      </c>
    </row>
    <row r="104" spans="1:2" x14ac:dyDescent="0.25">
      <c r="A104" s="7" t="s">
        <v>2818</v>
      </c>
      <c r="B104" t="str">
        <f t="shared" si="1"/>
        <v>Battery</v>
      </c>
    </row>
    <row r="105" spans="1:2" x14ac:dyDescent="0.25">
      <c r="A105" s="7" t="s">
        <v>2808</v>
      </c>
      <c r="B105" t="str">
        <f t="shared" si="1"/>
        <v>Battery</v>
      </c>
    </row>
    <row r="106" spans="1:2" x14ac:dyDescent="0.25">
      <c r="A106" s="7" t="s">
        <v>2810</v>
      </c>
      <c r="B106" t="str">
        <f t="shared" si="1"/>
        <v>Battery</v>
      </c>
    </row>
    <row r="107" spans="1:2" x14ac:dyDescent="0.25">
      <c r="A107" s="7" t="s">
        <v>2812</v>
      </c>
      <c r="B107" t="str">
        <f t="shared" si="1"/>
        <v>Battery</v>
      </c>
    </row>
    <row r="108" spans="1:2" x14ac:dyDescent="0.25">
      <c r="A108" s="7" t="s">
        <v>2816</v>
      </c>
      <c r="B108" t="str">
        <f t="shared" si="1"/>
        <v>Battery</v>
      </c>
    </row>
    <row r="109" spans="1:2" x14ac:dyDescent="0.25">
      <c r="A109" s="7" t="s">
        <v>2814</v>
      </c>
      <c r="B109" t="str">
        <f t="shared" si="1"/>
        <v>Battery</v>
      </c>
    </row>
    <row r="110" spans="1:2" x14ac:dyDescent="0.25">
      <c r="A110" s="7" t="s">
        <v>3490</v>
      </c>
      <c r="B110" t="str">
        <f t="shared" si="1"/>
        <v>Battery</v>
      </c>
    </row>
    <row r="111" spans="1:2" x14ac:dyDescent="0.25">
      <c r="A111" s="7" t="s">
        <v>2786</v>
      </c>
      <c r="B111" t="str">
        <f t="shared" si="1"/>
        <v>Battery</v>
      </c>
    </row>
    <row r="112" spans="1:2" x14ac:dyDescent="0.25">
      <c r="A112" s="7" t="s">
        <v>2783</v>
      </c>
      <c r="B112" t="str">
        <f t="shared" si="1"/>
        <v>Battery</v>
      </c>
    </row>
    <row r="113" spans="1:2" x14ac:dyDescent="0.25">
      <c r="A113" s="7" t="s">
        <v>2788</v>
      </c>
      <c r="B113" t="str">
        <f t="shared" si="1"/>
        <v>Battery</v>
      </c>
    </row>
    <row r="114" spans="1:2" x14ac:dyDescent="0.25">
      <c r="A114" s="7" t="s">
        <v>2790</v>
      </c>
      <c r="B114" t="str">
        <f t="shared" si="1"/>
        <v>Battery</v>
      </c>
    </row>
    <row r="115" spans="1:2" x14ac:dyDescent="0.25">
      <c r="A115" s="7" t="s">
        <v>2794</v>
      </c>
      <c r="B115" t="str">
        <f t="shared" si="1"/>
        <v>Battery</v>
      </c>
    </row>
    <row r="116" spans="1:2" x14ac:dyDescent="0.25">
      <c r="A116" s="7" t="s">
        <v>2792</v>
      </c>
      <c r="B116" t="str">
        <f t="shared" si="1"/>
        <v>Battery</v>
      </c>
    </row>
    <row r="117" spans="1:2" x14ac:dyDescent="0.25">
      <c r="A117" s="7" t="s">
        <v>2798</v>
      </c>
      <c r="B117" t="str">
        <f t="shared" si="1"/>
        <v>Battery</v>
      </c>
    </row>
    <row r="118" spans="1:2" x14ac:dyDescent="0.25">
      <c r="A118" s="7" t="s">
        <v>2796</v>
      </c>
      <c r="B118" t="str">
        <f t="shared" si="1"/>
        <v>Battery</v>
      </c>
    </row>
    <row r="119" spans="1:2" x14ac:dyDescent="0.25">
      <c r="A119" s="7" t="s">
        <v>2800</v>
      </c>
      <c r="B119" t="str">
        <f t="shared" si="1"/>
        <v>Battery</v>
      </c>
    </row>
    <row r="120" spans="1:2" x14ac:dyDescent="0.25">
      <c r="A120" s="7" t="s">
        <v>2804</v>
      </c>
      <c r="B120" t="str">
        <f t="shared" si="1"/>
        <v>Battery</v>
      </c>
    </row>
    <row r="121" spans="1:2" x14ac:dyDescent="0.25">
      <c r="A121" s="7" t="s">
        <v>2802</v>
      </c>
      <c r="B121" t="str">
        <f t="shared" si="1"/>
        <v>Battery</v>
      </c>
    </row>
    <row r="122" spans="1:2" x14ac:dyDescent="0.25">
      <c r="A122" s="7" t="s">
        <v>2806</v>
      </c>
      <c r="B122" t="str">
        <f t="shared" si="1"/>
        <v>Battery</v>
      </c>
    </row>
    <row r="123" spans="1:2" x14ac:dyDescent="0.25">
      <c r="A123" s="6" t="s">
        <v>830</v>
      </c>
      <c r="B123" t="str">
        <f t="shared" si="1"/>
        <v/>
      </c>
    </row>
    <row r="124" spans="1:2" x14ac:dyDescent="0.25">
      <c r="A124" s="7" t="s">
        <v>3511</v>
      </c>
      <c r="B124" t="s">
        <v>5347</v>
      </c>
    </row>
    <row r="125" spans="1:2" x14ac:dyDescent="0.25">
      <c r="A125" s="7" t="s">
        <v>829</v>
      </c>
      <c r="B125" t="s">
        <v>5347</v>
      </c>
    </row>
    <row r="126" spans="1:2" x14ac:dyDescent="0.25">
      <c r="A126" s="7" t="s">
        <v>2909</v>
      </c>
      <c r="B126" t="s">
        <v>5347</v>
      </c>
    </row>
    <row r="127" spans="1:2" x14ac:dyDescent="0.25">
      <c r="A127" s="7" t="s">
        <v>2913</v>
      </c>
      <c r="B127" t="s">
        <v>5347</v>
      </c>
    </row>
    <row r="128" spans="1:2" x14ac:dyDescent="0.25">
      <c r="A128" s="7" t="s">
        <v>2907</v>
      </c>
      <c r="B128" t="s">
        <v>5347</v>
      </c>
    </row>
    <row r="129" spans="1:2" x14ac:dyDescent="0.25">
      <c r="A129" s="7" t="s">
        <v>2911</v>
      </c>
      <c r="B129" t="s">
        <v>5347</v>
      </c>
    </row>
    <row r="130" spans="1:2" x14ac:dyDescent="0.25">
      <c r="A130" s="7" t="s">
        <v>5206</v>
      </c>
      <c r="B130" t="s">
        <v>5347</v>
      </c>
    </row>
    <row r="131" spans="1:2" x14ac:dyDescent="0.25">
      <c r="A131" s="7" t="s">
        <v>5204</v>
      </c>
      <c r="B131" t="s">
        <v>5347</v>
      </c>
    </row>
    <row r="132" spans="1:2" x14ac:dyDescent="0.25">
      <c r="A132" s="7" t="s">
        <v>3049</v>
      </c>
      <c r="B132" t="s">
        <v>5347</v>
      </c>
    </row>
    <row r="133" spans="1:2" x14ac:dyDescent="0.25">
      <c r="A133" s="7" t="s">
        <v>3051</v>
      </c>
      <c r="B133" t="s">
        <v>5347</v>
      </c>
    </row>
    <row r="134" spans="1:2" x14ac:dyDescent="0.25">
      <c r="A134" s="7" t="s">
        <v>3045</v>
      </c>
      <c r="B134" t="s">
        <v>5347</v>
      </c>
    </row>
    <row r="135" spans="1:2" x14ac:dyDescent="0.25">
      <c r="A135" s="7" t="s">
        <v>3047</v>
      </c>
      <c r="B135" t="s">
        <v>5347</v>
      </c>
    </row>
    <row r="136" spans="1:2" x14ac:dyDescent="0.25">
      <c r="A136" s="7" t="s">
        <v>3041</v>
      </c>
      <c r="B136" t="s">
        <v>5347</v>
      </c>
    </row>
    <row r="137" spans="1:2" x14ac:dyDescent="0.25">
      <c r="A137" s="7" t="s">
        <v>3043</v>
      </c>
      <c r="B137" t="s">
        <v>5347</v>
      </c>
    </row>
    <row r="138" spans="1:2" x14ac:dyDescent="0.25">
      <c r="A138" s="7" t="s">
        <v>3505</v>
      </c>
      <c r="B138" t="s">
        <v>5347</v>
      </c>
    </row>
    <row r="139" spans="1:2" x14ac:dyDescent="0.25">
      <c r="A139" s="7" t="s">
        <v>3503</v>
      </c>
      <c r="B139" t="s">
        <v>5347</v>
      </c>
    </row>
    <row r="140" spans="1:2" x14ac:dyDescent="0.25">
      <c r="A140" s="7" t="s">
        <v>5138</v>
      </c>
      <c r="B140" t="s">
        <v>5347</v>
      </c>
    </row>
    <row r="141" spans="1:2" x14ac:dyDescent="0.25">
      <c r="A141" s="7" t="s">
        <v>3499</v>
      </c>
      <c r="B141" t="s">
        <v>5347</v>
      </c>
    </row>
    <row r="142" spans="1:2" x14ac:dyDescent="0.25">
      <c r="A142" s="7" t="s">
        <v>5136</v>
      </c>
      <c r="B142" t="s">
        <v>5347</v>
      </c>
    </row>
    <row r="143" spans="1:2" x14ac:dyDescent="0.25">
      <c r="A143" s="7" t="s">
        <v>3507</v>
      </c>
      <c r="B143" t="s">
        <v>5347</v>
      </c>
    </row>
    <row r="144" spans="1:2" x14ac:dyDescent="0.25">
      <c r="A144" s="7" t="s">
        <v>3513</v>
      </c>
      <c r="B144" t="s">
        <v>5347</v>
      </c>
    </row>
    <row r="145" spans="1:2" x14ac:dyDescent="0.25">
      <c r="A145" s="7" t="s">
        <v>3509</v>
      </c>
      <c r="B145" t="s">
        <v>5347</v>
      </c>
    </row>
    <row r="146" spans="1:2" x14ac:dyDescent="0.25">
      <c r="A146" s="7" t="s">
        <v>3501</v>
      </c>
      <c r="B146" t="s">
        <v>5347</v>
      </c>
    </row>
    <row r="147" spans="1:2" x14ac:dyDescent="0.25">
      <c r="A147" s="7" t="s">
        <v>885</v>
      </c>
      <c r="B147" t="s">
        <v>5347</v>
      </c>
    </row>
    <row r="148" spans="1:2" x14ac:dyDescent="0.25">
      <c r="A148" s="7" t="s">
        <v>871</v>
      </c>
      <c r="B148" t="s">
        <v>5347</v>
      </c>
    </row>
    <row r="149" spans="1:2" x14ac:dyDescent="0.25">
      <c r="A149" s="7" t="s">
        <v>878</v>
      </c>
      <c r="B149" t="s">
        <v>5347</v>
      </c>
    </row>
    <row r="150" spans="1:2" x14ac:dyDescent="0.25">
      <c r="A150" s="7" t="s">
        <v>861</v>
      </c>
      <c r="B150" t="s">
        <v>5347</v>
      </c>
    </row>
    <row r="151" spans="1:2" x14ac:dyDescent="0.25">
      <c r="A151" s="7" t="s">
        <v>883</v>
      </c>
      <c r="B151" t="s">
        <v>5347</v>
      </c>
    </row>
    <row r="152" spans="1:2" x14ac:dyDescent="0.25">
      <c r="A152" s="7" t="s">
        <v>873</v>
      </c>
      <c r="B152" t="s">
        <v>5347</v>
      </c>
    </row>
    <row r="153" spans="1:2" x14ac:dyDescent="0.25">
      <c r="A153" s="7" t="s">
        <v>857</v>
      </c>
      <c r="B153" t="s">
        <v>5347</v>
      </c>
    </row>
    <row r="154" spans="1:2" x14ac:dyDescent="0.25">
      <c r="A154" s="7" t="s">
        <v>3482</v>
      </c>
      <c r="B154" t="s">
        <v>5347</v>
      </c>
    </row>
    <row r="155" spans="1:2" x14ac:dyDescent="0.25">
      <c r="A155" s="6" t="s">
        <v>3613</v>
      </c>
      <c r="B155" t="str">
        <f t="shared" ref="B155:B162" si="2">IF(AND(ISNUMBER(SEARCH("Airpod",A155)),ISNUMBER(SEARCH("Case",A155))),"Airpods Case",IF(ISNUMBER(SEARCH("PopSocket",A155)),"Pop Socket",IF(ISNUMBER(SEARCH("Charger",A155)),
"Charger",
IF(ISNUMBER(SEARCH("Body Strap",A155)),
"Body Strap",
IF(ISNUMBER(SEARCH("Battery",A155)),
"Battery",
IF(ISNUMBER(SEARCH("Card Holder",A155)),
"Card Holder",
IF(ISNUMBER(SEARCH("Mercury Ring",A155)),
"Mercury Ring",
"")))))))</f>
        <v>Card Holder</v>
      </c>
    </row>
    <row r="156" spans="1:2" x14ac:dyDescent="0.25">
      <c r="A156" s="7" t="s">
        <v>3623</v>
      </c>
      <c r="B156" t="str">
        <f t="shared" si="2"/>
        <v>Card Holder</v>
      </c>
    </row>
    <row r="157" spans="1:2" x14ac:dyDescent="0.25">
      <c r="A157" s="7" t="s">
        <v>3621</v>
      </c>
      <c r="B157" t="str">
        <f t="shared" si="2"/>
        <v>Card Holder</v>
      </c>
    </row>
    <row r="158" spans="1:2" x14ac:dyDescent="0.25">
      <c r="A158" s="7" t="s">
        <v>3615</v>
      </c>
      <c r="B158" t="str">
        <f t="shared" si="2"/>
        <v>Card Holder</v>
      </c>
    </row>
    <row r="159" spans="1:2" x14ac:dyDescent="0.25">
      <c r="A159" s="7" t="s">
        <v>3617</v>
      </c>
      <c r="B159" t="str">
        <f t="shared" si="2"/>
        <v>Card Holder</v>
      </c>
    </row>
    <row r="160" spans="1:2" x14ac:dyDescent="0.25">
      <c r="A160" s="7" t="s">
        <v>3619</v>
      </c>
      <c r="B160" t="str">
        <f t="shared" si="2"/>
        <v>Card Holder</v>
      </c>
    </row>
    <row r="161" spans="1:2" x14ac:dyDescent="0.25">
      <c r="A161" s="7" t="s">
        <v>3612</v>
      </c>
      <c r="B161" t="str">
        <f t="shared" si="2"/>
        <v>Card Holder</v>
      </c>
    </row>
    <row r="162" spans="1:2" x14ac:dyDescent="0.25">
      <c r="A162" s="6" t="s">
        <v>51</v>
      </c>
      <c r="B162" t="str">
        <f t="shared" si="2"/>
        <v/>
      </c>
    </row>
    <row r="163" spans="1:2" x14ac:dyDescent="0.25">
      <c r="A163" s="7" t="s">
        <v>694</v>
      </c>
      <c r="B163" t="s">
        <v>5350</v>
      </c>
    </row>
    <row r="164" spans="1:2" x14ac:dyDescent="0.25">
      <c r="A164" s="7" t="s">
        <v>714</v>
      </c>
      <c r="B164" t="s">
        <v>5350</v>
      </c>
    </row>
    <row r="165" spans="1:2" x14ac:dyDescent="0.25">
      <c r="A165" s="7" t="s">
        <v>643</v>
      </c>
      <c r="B165" t="s">
        <v>5350</v>
      </c>
    </row>
    <row r="166" spans="1:2" x14ac:dyDescent="0.25">
      <c r="A166" s="7" t="s">
        <v>593</v>
      </c>
      <c r="B166" t="s">
        <v>5350</v>
      </c>
    </row>
    <row r="167" spans="1:2" x14ac:dyDescent="0.25">
      <c r="A167" s="7" t="s">
        <v>2299</v>
      </c>
      <c r="B167" t="s">
        <v>5350</v>
      </c>
    </row>
    <row r="168" spans="1:2" x14ac:dyDescent="0.25">
      <c r="A168" s="7" t="s">
        <v>1707</v>
      </c>
      <c r="B168" t="s">
        <v>5350</v>
      </c>
    </row>
    <row r="169" spans="1:2" x14ac:dyDescent="0.25">
      <c r="A169" s="7" t="s">
        <v>672</v>
      </c>
      <c r="B169" t="s">
        <v>5350</v>
      </c>
    </row>
    <row r="170" spans="1:2" x14ac:dyDescent="0.25">
      <c r="A170" s="7" t="s">
        <v>712</v>
      </c>
      <c r="B170" t="s">
        <v>5350</v>
      </c>
    </row>
    <row r="171" spans="1:2" x14ac:dyDescent="0.25">
      <c r="A171" s="7" t="s">
        <v>726</v>
      </c>
      <c r="B171" t="s">
        <v>5350</v>
      </c>
    </row>
    <row r="172" spans="1:2" x14ac:dyDescent="0.25">
      <c r="A172" s="7" t="s">
        <v>401</v>
      </c>
      <c r="B172" t="s">
        <v>5350</v>
      </c>
    </row>
    <row r="173" spans="1:2" x14ac:dyDescent="0.25">
      <c r="A173" s="7" t="s">
        <v>948</v>
      </c>
      <c r="B173" t="s">
        <v>5350</v>
      </c>
    </row>
    <row r="174" spans="1:2" x14ac:dyDescent="0.25">
      <c r="A174" s="7" t="s">
        <v>275</v>
      </c>
      <c r="B174" t="s">
        <v>5350</v>
      </c>
    </row>
    <row r="175" spans="1:2" x14ac:dyDescent="0.25">
      <c r="A175" s="7" t="s">
        <v>1436</v>
      </c>
      <c r="B175" t="s">
        <v>5350</v>
      </c>
    </row>
    <row r="176" spans="1:2" x14ac:dyDescent="0.25">
      <c r="A176" s="7" t="s">
        <v>387</v>
      </c>
      <c r="B176" t="s">
        <v>5350</v>
      </c>
    </row>
    <row r="177" spans="1:2" x14ac:dyDescent="0.25">
      <c r="A177" s="7" t="s">
        <v>1493</v>
      </c>
      <c r="B177" t="s">
        <v>5350</v>
      </c>
    </row>
    <row r="178" spans="1:2" x14ac:dyDescent="0.25">
      <c r="A178" s="7" t="s">
        <v>165</v>
      </c>
      <c r="B178" t="s">
        <v>5350</v>
      </c>
    </row>
    <row r="179" spans="1:2" x14ac:dyDescent="0.25">
      <c r="A179" s="7" t="s">
        <v>1108</v>
      </c>
      <c r="B179" t="s">
        <v>5350</v>
      </c>
    </row>
    <row r="180" spans="1:2" x14ac:dyDescent="0.25">
      <c r="A180" s="7" t="s">
        <v>1126</v>
      </c>
      <c r="B180" t="s">
        <v>5350</v>
      </c>
    </row>
    <row r="181" spans="1:2" x14ac:dyDescent="0.25">
      <c r="A181" s="7" t="s">
        <v>71</v>
      </c>
      <c r="B181" t="s">
        <v>5350</v>
      </c>
    </row>
    <row r="182" spans="1:2" x14ac:dyDescent="0.25">
      <c r="A182" s="7" t="s">
        <v>167</v>
      </c>
      <c r="B182" t="s">
        <v>5350</v>
      </c>
    </row>
    <row r="183" spans="1:2" x14ac:dyDescent="0.25">
      <c r="A183" s="7" t="s">
        <v>105</v>
      </c>
      <c r="B183" t="s">
        <v>5350</v>
      </c>
    </row>
    <row r="184" spans="1:2" x14ac:dyDescent="0.25">
      <c r="A184" s="7" t="s">
        <v>491</v>
      </c>
      <c r="B184" t="s">
        <v>5350</v>
      </c>
    </row>
    <row r="185" spans="1:2" x14ac:dyDescent="0.25">
      <c r="A185" s="7" t="s">
        <v>950</v>
      </c>
      <c r="B185" t="s">
        <v>5350</v>
      </c>
    </row>
    <row r="186" spans="1:2" x14ac:dyDescent="0.25">
      <c r="A186" s="7" t="s">
        <v>1226</v>
      </c>
      <c r="B186" t="s">
        <v>5350</v>
      </c>
    </row>
    <row r="187" spans="1:2" x14ac:dyDescent="0.25">
      <c r="A187" s="7" t="s">
        <v>169</v>
      </c>
      <c r="B187" t="s">
        <v>5350</v>
      </c>
    </row>
    <row r="188" spans="1:2" x14ac:dyDescent="0.25">
      <c r="A188" s="7" t="s">
        <v>135</v>
      </c>
      <c r="B188" t="s">
        <v>5350</v>
      </c>
    </row>
    <row r="189" spans="1:2" x14ac:dyDescent="0.25">
      <c r="A189" s="7" t="s">
        <v>107</v>
      </c>
      <c r="B189" t="s">
        <v>5350</v>
      </c>
    </row>
    <row r="190" spans="1:2" x14ac:dyDescent="0.25">
      <c r="A190" s="7" t="s">
        <v>1697</v>
      </c>
      <c r="B190" t="s">
        <v>5350</v>
      </c>
    </row>
    <row r="191" spans="1:2" x14ac:dyDescent="0.25">
      <c r="A191" s="7" t="s">
        <v>153</v>
      </c>
      <c r="B191" t="s">
        <v>5350</v>
      </c>
    </row>
    <row r="192" spans="1:2" x14ac:dyDescent="0.25">
      <c r="A192" s="7" t="s">
        <v>1509</v>
      </c>
      <c r="B192" t="s">
        <v>5350</v>
      </c>
    </row>
    <row r="193" spans="1:2" x14ac:dyDescent="0.25">
      <c r="A193" s="7" t="s">
        <v>528</v>
      </c>
      <c r="B193" t="s">
        <v>5350</v>
      </c>
    </row>
    <row r="194" spans="1:2" x14ac:dyDescent="0.25">
      <c r="A194" s="7" t="s">
        <v>73</v>
      </c>
      <c r="B194" t="s">
        <v>5350</v>
      </c>
    </row>
    <row r="195" spans="1:2" x14ac:dyDescent="0.25">
      <c r="A195" s="7" t="s">
        <v>1418</v>
      </c>
      <c r="B195" t="s">
        <v>5350</v>
      </c>
    </row>
    <row r="196" spans="1:2" x14ac:dyDescent="0.25">
      <c r="A196" s="7" t="s">
        <v>1865</v>
      </c>
      <c r="B196" t="s">
        <v>5350</v>
      </c>
    </row>
    <row r="197" spans="1:2" x14ac:dyDescent="0.25">
      <c r="A197" s="7" t="s">
        <v>530</v>
      </c>
      <c r="B197" t="s">
        <v>5350</v>
      </c>
    </row>
    <row r="198" spans="1:2" x14ac:dyDescent="0.25">
      <c r="A198" s="7" t="s">
        <v>493</v>
      </c>
      <c r="B198" t="s">
        <v>5350</v>
      </c>
    </row>
    <row r="199" spans="1:2" x14ac:dyDescent="0.25">
      <c r="A199" s="7" t="s">
        <v>1607</v>
      </c>
      <c r="B199" t="s">
        <v>5350</v>
      </c>
    </row>
    <row r="200" spans="1:2" x14ac:dyDescent="0.25">
      <c r="A200" s="7" t="s">
        <v>562</v>
      </c>
      <c r="B200" t="s">
        <v>5350</v>
      </c>
    </row>
    <row r="201" spans="1:2" x14ac:dyDescent="0.25">
      <c r="A201" s="7" t="s">
        <v>1853</v>
      </c>
      <c r="B201" t="s">
        <v>5350</v>
      </c>
    </row>
    <row r="202" spans="1:2" x14ac:dyDescent="0.25">
      <c r="A202" s="7" t="s">
        <v>1378</v>
      </c>
      <c r="B202" t="s">
        <v>5350</v>
      </c>
    </row>
    <row r="203" spans="1:2" x14ac:dyDescent="0.25">
      <c r="A203" s="7" t="s">
        <v>1322</v>
      </c>
      <c r="B203" t="s">
        <v>5350</v>
      </c>
    </row>
    <row r="204" spans="1:2" x14ac:dyDescent="0.25">
      <c r="A204" s="7" t="s">
        <v>1653</v>
      </c>
      <c r="B204" t="s">
        <v>5350</v>
      </c>
    </row>
    <row r="205" spans="1:2" x14ac:dyDescent="0.25">
      <c r="A205" s="7" t="s">
        <v>580</v>
      </c>
      <c r="B205" t="s">
        <v>5350</v>
      </c>
    </row>
    <row r="206" spans="1:2" x14ac:dyDescent="0.25">
      <c r="A206" s="7" t="s">
        <v>1420</v>
      </c>
      <c r="B206" t="s">
        <v>5350</v>
      </c>
    </row>
    <row r="207" spans="1:2" x14ac:dyDescent="0.25">
      <c r="A207" s="7" t="s">
        <v>75</v>
      </c>
      <c r="B207" t="s">
        <v>5350</v>
      </c>
    </row>
    <row r="208" spans="1:2" x14ac:dyDescent="0.25">
      <c r="A208" s="7" t="s">
        <v>229</v>
      </c>
      <c r="B208" t="s">
        <v>5350</v>
      </c>
    </row>
    <row r="209" spans="1:2" x14ac:dyDescent="0.25">
      <c r="A209" s="7" t="s">
        <v>245</v>
      </c>
      <c r="B209" t="s">
        <v>5350</v>
      </c>
    </row>
    <row r="210" spans="1:2" x14ac:dyDescent="0.25">
      <c r="A210" s="7" t="s">
        <v>319</v>
      </c>
      <c r="B210" t="s">
        <v>5350</v>
      </c>
    </row>
    <row r="211" spans="1:2" x14ac:dyDescent="0.25">
      <c r="A211" s="7" t="s">
        <v>1542</v>
      </c>
      <c r="B211" t="s">
        <v>5350</v>
      </c>
    </row>
    <row r="212" spans="1:2" x14ac:dyDescent="0.25">
      <c r="A212" s="7" t="s">
        <v>1400</v>
      </c>
      <c r="B212" t="s">
        <v>5350</v>
      </c>
    </row>
    <row r="213" spans="1:2" x14ac:dyDescent="0.25">
      <c r="A213" s="7" t="s">
        <v>277</v>
      </c>
      <c r="B213" t="s">
        <v>5350</v>
      </c>
    </row>
    <row r="214" spans="1:2" x14ac:dyDescent="0.25">
      <c r="A214" s="7" t="s">
        <v>1592</v>
      </c>
      <c r="B214" t="s">
        <v>5350</v>
      </c>
    </row>
    <row r="215" spans="1:2" x14ac:dyDescent="0.25">
      <c r="A215" s="7" t="s">
        <v>1578</v>
      </c>
      <c r="B215" t="s">
        <v>5350</v>
      </c>
    </row>
    <row r="216" spans="1:2" x14ac:dyDescent="0.25">
      <c r="A216" s="7" t="s">
        <v>1855</v>
      </c>
      <c r="B216" t="s">
        <v>5350</v>
      </c>
    </row>
    <row r="217" spans="1:2" x14ac:dyDescent="0.25">
      <c r="A217" s="7" t="s">
        <v>1511</v>
      </c>
      <c r="B217" t="s">
        <v>5350</v>
      </c>
    </row>
    <row r="218" spans="1:2" x14ac:dyDescent="0.25">
      <c r="A218" s="7" t="s">
        <v>125</v>
      </c>
      <c r="B218" t="s">
        <v>5350</v>
      </c>
    </row>
    <row r="219" spans="1:2" x14ac:dyDescent="0.25">
      <c r="A219" s="7" t="s">
        <v>301</v>
      </c>
      <c r="B219" t="s">
        <v>5350</v>
      </c>
    </row>
    <row r="220" spans="1:2" x14ac:dyDescent="0.25">
      <c r="A220" s="7" t="s">
        <v>1513</v>
      </c>
      <c r="B220" t="s">
        <v>5350</v>
      </c>
    </row>
    <row r="221" spans="1:2" x14ac:dyDescent="0.25">
      <c r="A221" s="7" t="s">
        <v>1495</v>
      </c>
      <c r="B221" t="s">
        <v>5350</v>
      </c>
    </row>
    <row r="222" spans="1:2" x14ac:dyDescent="0.25">
      <c r="A222" s="7" t="s">
        <v>1635</v>
      </c>
      <c r="B222" t="s">
        <v>5350</v>
      </c>
    </row>
    <row r="223" spans="1:2" x14ac:dyDescent="0.25">
      <c r="A223" s="7" t="s">
        <v>1554</v>
      </c>
      <c r="B223" t="s">
        <v>5350</v>
      </c>
    </row>
    <row r="224" spans="1:2" x14ac:dyDescent="0.25">
      <c r="A224" s="7" t="s">
        <v>1158</v>
      </c>
      <c r="B224" t="s">
        <v>5350</v>
      </c>
    </row>
    <row r="225" spans="1:2" x14ac:dyDescent="0.25">
      <c r="A225" s="7" t="s">
        <v>1172</v>
      </c>
      <c r="B225" t="s">
        <v>5350</v>
      </c>
    </row>
    <row r="226" spans="1:2" x14ac:dyDescent="0.25">
      <c r="A226" s="7" t="s">
        <v>1320</v>
      </c>
      <c r="B226" t="s">
        <v>5350</v>
      </c>
    </row>
    <row r="227" spans="1:2" x14ac:dyDescent="0.25">
      <c r="A227" s="7" t="s">
        <v>918</v>
      </c>
      <c r="B227" t="s">
        <v>5350</v>
      </c>
    </row>
    <row r="228" spans="1:2" x14ac:dyDescent="0.25">
      <c r="A228" s="7" t="s">
        <v>1588</v>
      </c>
      <c r="B228" t="s">
        <v>5350</v>
      </c>
    </row>
    <row r="229" spans="1:2" x14ac:dyDescent="0.25">
      <c r="A229" s="7" t="s">
        <v>1836</v>
      </c>
      <c r="B229" t="s">
        <v>5350</v>
      </c>
    </row>
    <row r="230" spans="1:2" x14ac:dyDescent="0.25">
      <c r="A230" s="7" t="s">
        <v>2049</v>
      </c>
      <c r="B230" t="s">
        <v>5350</v>
      </c>
    </row>
    <row r="231" spans="1:2" x14ac:dyDescent="0.25">
      <c r="A231" s="7" t="s">
        <v>1877</v>
      </c>
      <c r="B231" t="s">
        <v>5350</v>
      </c>
    </row>
    <row r="232" spans="1:2" x14ac:dyDescent="0.25">
      <c r="A232" s="7" t="s">
        <v>2116</v>
      </c>
      <c r="B232" t="s">
        <v>5350</v>
      </c>
    </row>
    <row r="233" spans="1:2" x14ac:dyDescent="0.25">
      <c r="A233" s="7" t="s">
        <v>2059</v>
      </c>
      <c r="B233" t="s">
        <v>5350</v>
      </c>
    </row>
    <row r="234" spans="1:2" x14ac:dyDescent="0.25">
      <c r="A234" s="7" t="s">
        <v>1981</v>
      </c>
      <c r="B234" t="s">
        <v>5350</v>
      </c>
    </row>
    <row r="235" spans="1:2" x14ac:dyDescent="0.25">
      <c r="A235" s="7" t="s">
        <v>550</v>
      </c>
      <c r="B235" t="s">
        <v>5350</v>
      </c>
    </row>
    <row r="236" spans="1:2" x14ac:dyDescent="0.25">
      <c r="A236" s="7" t="s">
        <v>1455</v>
      </c>
      <c r="B236" t="s">
        <v>5350</v>
      </c>
    </row>
    <row r="237" spans="1:2" x14ac:dyDescent="0.25">
      <c r="A237" s="7" t="s">
        <v>247</v>
      </c>
      <c r="B237" t="s">
        <v>5350</v>
      </c>
    </row>
    <row r="238" spans="1:2" x14ac:dyDescent="0.25">
      <c r="A238" s="7" t="s">
        <v>1473</v>
      </c>
      <c r="B238" t="s">
        <v>5350</v>
      </c>
    </row>
    <row r="239" spans="1:2" x14ac:dyDescent="0.25">
      <c r="A239" s="7" t="s">
        <v>1475</v>
      </c>
      <c r="B239" t="s">
        <v>5350</v>
      </c>
    </row>
    <row r="240" spans="1:2" x14ac:dyDescent="0.25">
      <c r="A240" s="7" t="s">
        <v>1849</v>
      </c>
      <c r="B240" t="s">
        <v>5350</v>
      </c>
    </row>
    <row r="241" spans="1:2" x14ac:dyDescent="0.25">
      <c r="A241" s="7" t="s">
        <v>345</v>
      </c>
      <c r="B241" t="s">
        <v>5350</v>
      </c>
    </row>
    <row r="242" spans="1:2" x14ac:dyDescent="0.25">
      <c r="A242" s="7" t="s">
        <v>377</v>
      </c>
      <c r="B242" t="s">
        <v>5350</v>
      </c>
    </row>
    <row r="243" spans="1:2" x14ac:dyDescent="0.25">
      <c r="A243" s="7" t="s">
        <v>231</v>
      </c>
      <c r="B243" t="s">
        <v>5350</v>
      </c>
    </row>
    <row r="244" spans="1:2" x14ac:dyDescent="0.25">
      <c r="A244" s="7" t="s">
        <v>1637</v>
      </c>
      <c r="B244" t="s">
        <v>5350</v>
      </c>
    </row>
    <row r="245" spans="1:2" x14ac:dyDescent="0.25">
      <c r="A245" s="7" t="s">
        <v>347</v>
      </c>
      <c r="B245" t="s">
        <v>5350</v>
      </c>
    </row>
    <row r="246" spans="1:2" x14ac:dyDescent="0.25">
      <c r="A246" s="7" t="s">
        <v>1727</v>
      </c>
      <c r="B246" t="s">
        <v>5350</v>
      </c>
    </row>
    <row r="247" spans="1:2" x14ac:dyDescent="0.25">
      <c r="A247" s="7" t="s">
        <v>79</v>
      </c>
      <c r="B247" t="s">
        <v>5350</v>
      </c>
    </row>
    <row r="248" spans="1:2" x14ac:dyDescent="0.25">
      <c r="A248" s="7" t="s">
        <v>952</v>
      </c>
      <c r="B248" t="s">
        <v>5350</v>
      </c>
    </row>
    <row r="249" spans="1:2" x14ac:dyDescent="0.25">
      <c r="A249" s="7" t="s">
        <v>1110</v>
      </c>
      <c r="B249" t="s">
        <v>5350</v>
      </c>
    </row>
    <row r="250" spans="1:2" x14ac:dyDescent="0.25">
      <c r="A250" s="7" t="s">
        <v>954</v>
      </c>
      <c r="B250" t="s">
        <v>5350</v>
      </c>
    </row>
    <row r="251" spans="1:2" x14ac:dyDescent="0.25">
      <c r="A251" s="7" t="s">
        <v>1112</v>
      </c>
      <c r="B251" t="s">
        <v>5350</v>
      </c>
    </row>
    <row r="252" spans="1:2" x14ac:dyDescent="0.25">
      <c r="A252" s="7" t="s">
        <v>1148</v>
      </c>
      <c r="B252" t="s">
        <v>5350</v>
      </c>
    </row>
    <row r="253" spans="1:2" x14ac:dyDescent="0.25">
      <c r="A253" s="7" t="s">
        <v>929</v>
      </c>
      <c r="B253" t="s">
        <v>5350</v>
      </c>
    </row>
    <row r="254" spans="1:2" x14ac:dyDescent="0.25">
      <c r="A254" s="7" t="s">
        <v>956</v>
      </c>
      <c r="B254" t="s">
        <v>5350</v>
      </c>
    </row>
    <row r="255" spans="1:2" x14ac:dyDescent="0.25">
      <c r="A255" s="7" t="s">
        <v>532</v>
      </c>
      <c r="B255" t="s">
        <v>5350</v>
      </c>
    </row>
    <row r="256" spans="1:2" x14ac:dyDescent="0.25">
      <c r="A256" s="7" t="s">
        <v>960</v>
      </c>
      <c r="B256" t="s">
        <v>5350</v>
      </c>
    </row>
    <row r="257" spans="1:2" x14ac:dyDescent="0.25">
      <c r="A257" s="7" t="s">
        <v>964</v>
      </c>
      <c r="B257" t="s">
        <v>5350</v>
      </c>
    </row>
    <row r="258" spans="1:2" x14ac:dyDescent="0.25">
      <c r="A258" s="7" t="s">
        <v>966</v>
      </c>
      <c r="B258" t="s">
        <v>5350</v>
      </c>
    </row>
    <row r="259" spans="1:2" x14ac:dyDescent="0.25">
      <c r="A259" s="7" t="s">
        <v>968</v>
      </c>
      <c r="B259" t="s">
        <v>5350</v>
      </c>
    </row>
    <row r="260" spans="1:2" x14ac:dyDescent="0.25">
      <c r="A260" s="7" t="s">
        <v>1314</v>
      </c>
      <c r="B260" t="s">
        <v>5350</v>
      </c>
    </row>
    <row r="261" spans="1:2" x14ac:dyDescent="0.25">
      <c r="A261" s="7" t="s">
        <v>1283</v>
      </c>
      <c r="B261" t="s">
        <v>5350</v>
      </c>
    </row>
    <row r="262" spans="1:2" x14ac:dyDescent="0.25">
      <c r="A262" s="7" t="s">
        <v>1332</v>
      </c>
      <c r="B262" t="s">
        <v>5350</v>
      </c>
    </row>
    <row r="263" spans="1:2" x14ac:dyDescent="0.25">
      <c r="A263" s="7" t="s">
        <v>970</v>
      </c>
      <c r="B263" t="s">
        <v>5350</v>
      </c>
    </row>
    <row r="264" spans="1:2" x14ac:dyDescent="0.25">
      <c r="A264" s="7" t="s">
        <v>972</v>
      </c>
      <c r="B264" t="s">
        <v>5350</v>
      </c>
    </row>
    <row r="265" spans="1:2" x14ac:dyDescent="0.25">
      <c r="A265" s="7" t="s">
        <v>1334</v>
      </c>
      <c r="B265" t="s">
        <v>5350</v>
      </c>
    </row>
    <row r="266" spans="1:2" x14ac:dyDescent="0.25">
      <c r="A266" s="7" t="s">
        <v>1457</v>
      </c>
      <c r="B266" t="s">
        <v>5350</v>
      </c>
    </row>
    <row r="267" spans="1:2" x14ac:dyDescent="0.25">
      <c r="A267" s="7" t="s">
        <v>1228</v>
      </c>
      <c r="B267" t="s">
        <v>5350</v>
      </c>
    </row>
    <row r="268" spans="1:2" x14ac:dyDescent="0.25">
      <c r="A268" s="7" t="s">
        <v>1521</v>
      </c>
      <c r="B268" t="s">
        <v>5350</v>
      </c>
    </row>
    <row r="269" spans="1:2" x14ac:dyDescent="0.25">
      <c r="A269" s="7" t="s">
        <v>974</v>
      </c>
      <c r="B269" t="s">
        <v>5350</v>
      </c>
    </row>
    <row r="270" spans="1:2" x14ac:dyDescent="0.25">
      <c r="A270" s="7" t="s">
        <v>1104</v>
      </c>
      <c r="B270" t="s">
        <v>5350</v>
      </c>
    </row>
    <row r="271" spans="1:2" x14ac:dyDescent="0.25">
      <c r="A271" s="7" t="s">
        <v>976</v>
      </c>
      <c r="B271" t="s">
        <v>5350</v>
      </c>
    </row>
    <row r="272" spans="1:2" x14ac:dyDescent="0.25">
      <c r="A272" s="7" t="s">
        <v>1176</v>
      </c>
      <c r="B272" t="s">
        <v>5350</v>
      </c>
    </row>
    <row r="273" spans="1:2" x14ac:dyDescent="0.25">
      <c r="A273" s="7" t="s">
        <v>1380</v>
      </c>
      <c r="B273" t="s">
        <v>5350</v>
      </c>
    </row>
    <row r="274" spans="1:2" x14ac:dyDescent="0.25">
      <c r="A274" s="7" t="s">
        <v>233</v>
      </c>
      <c r="B274" t="s">
        <v>5350</v>
      </c>
    </row>
    <row r="275" spans="1:2" x14ac:dyDescent="0.25">
      <c r="A275" s="7" t="s">
        <v>81</v>
      </c>
      <c r="B275" t="s">
        <v>5350</v>
      </c>
    </row>
    <row r="276" spans="1:2" x14ac:dyDescent="0.25">
      <c r="A276" s="7" t="s">
        <v>978</v>
      </c>
      <c r="B276" t="s">
        <v>5350</v>
      </c>
    </row>
    <row r="277" spans="1:2" x14ac:dyDescent="0.25">
      <c r="A277" s="7" t="s">
        <v>980</v>
      </c>
      <c r="B277" t="s">
        <v>5350</v>
      </c>
    </row>
    <row r="278" spans="1:2" x14ac:dyDescent="0.25">
      <c r="A278" s="7" t="s">
        <v>982</v>
      </c>
      <c r="B278" t="s">
        <v>5350</v>
      </c>
    </row>
    <row r="279" spans="1:2" x14ac:dyDescent="0.25">
      <c r="A279" s="7" t="s">
        <v>1114</v>
      </c>
      <c r="B279" t="s">
        <v>5350</v>
      </c>
    </row>
    <row r="280" spans="1:2" x14ac:dyDescent="0.25">
      <c r="A280" s="7" t="s">
        <v>1382</v>
      </c>
      <c r="B280" t="s">
        <v>5350</v>
      </c>
    </row>
    <row r="281" spans="1:2" x14ac:dyDescent="0.25">
      <c r="A281" s="7" t="s">
        <v>1623</v>
      </c>
      <c r="B281" t="s">
        <v>5350</v>
      </c>
    </row>
    <row r="282" spans="1:2" x14ac:dyDescent="0.25">
      <c r="A282" s="7" t="s">
        <v>93</v>
      </c>
      <c r="B282" t="s">
        <v>5350</v>
      </c>
    </row>
    <row r="283" spans="1:2" x14ac:dyDescent="0.25">
      <c r="A283" s="7" t="s">
        <v>196</v>
      </c>
      <c r="B283" t="s">
        <v>5350</v>
      </c>
    </row>
    <row r="284" spans="1:2" x14ac:dyDescent="0.25">
      <c r="A284" s="7" t="s">
        <v>155</v>
      </c>
      <c r="B284" t="s">
        <v>5350</v>
      </c>
    </row>
    <row r="285" spans="1:2" x14ac:dyDescent="0.25">
      <c r="A285" s="7" t="s">
        <v>137</v>
      </c>
      <c r="B285" t="s">
        <v>5350</v>
      </c>
    </row>
    <row r="286" spans="1:2" x14ac:dyDescent="0.25">
      <c r="A286" s="7" t="s">
        <v>3229</v>
      </c>
      <c r="B286" t="s">
        <v>5350</v>
      </c>
    </row>
    <row r="287" spans="1:2" x14ac:dyDescent="0.25">
      <c r="A287" s="7" t="s">
        <v>3227</v>
      </c>
      <c r="B287" t="s">
        <v>5350</v>
      </c>
    </row>
    <row r="288" spans="1:2" x14ac:dyDescent="0.25">
      <c r="A288" s="7" t="s">
        <v>3221</v>
      </c>
      <c r="B288" t="s">
        <v>5350</v>
      </c>
    </row>
    <row r="289" spans="1:2" x14ac:dyDescent="0.25">
      <c r="A289" s="7" t="s">
        <v>3195</v>
      </c>
      <c r="B289" t="s">
        <v>5350</v>
      </c>
    </row>
    <row r="290" spans="1:2" x14ac:dyDescent="0.25">
      <c r="A290" s="7" t="s">
        <v>3192</v>
      </c>
      <c r="B290" t="s">
        <v>5350</v>
      </c>
    </row>
    <row r="291" spans="1:2" x14ac:dyDescent="0.25">
      <c r="A291" s="7" t="s">
        <v>3209</v>
      </c>
      <c r="B291" t="s">
        <v>5350</v>
      </c>
    </row>
    <row r="292" spans="1:2" x14ac:dyDescent="0.25">
      <c r="A292" s="7" t="s">
        <v>3207</v>
      </c>
      <c r="B292" t="s">
        <v>5350</v>
      </c>
    </row>
    <row r="293" spans="1:2" x14ac:dyDescent="0.25">
      <c r="A293" s="7" t="s">
        <v>3205</v>
      </c>
      <c r="B293" t="s">
        <v>5350</v>
      </c>
    </row>
    <row r="294" spans="1:2" x14ac:dyDescent="0.25">
      <c r="A294" s="7" t="s">
        <v>3199</v>
      </c>
      <c r="B294" t="s">
        <v>5350</v>
      </c>
    </row>
    <row r="295" spans="1:2" x14ac:dyDescent="0.25">
      <c r="A295" s="7" t="s">
        <v>3203</v>
      </c>
      <c r="B295" t="s">
        <v>5350</v>
      </c>
    </row>
    <row r="296" spans="1:2" x14ac:dyDescent="0.25">
      <c r="A296" s="7" t="s">
        <v>3235</v>
      </c>
      <c r="B296" t="s">
        <v>5350</v>
      </c>
    </row>
    <row r="297" spans="1:2" x14ac:dyDescent="0.25">
      <c r="A297" s="7" t="s">
        <v>3223</v>
      </c>
      <c r="B297" t="s">
        <v>5350</v>
      </c>
    </row>
    <row r="298" spans="1:2" x14ac:dyDescent="0.25">
      <c r="A298" s="7" t="s">
        <v>3225</v>
      </c>
      <c r="B298" t="s">
        <v>5350</v>
      </c>
    </row>
    <row r="299" spans="1:2" x14ac:dyDescent="0.25">
      <c r="A299" s="7" t="s">
        <v>3219</v>
      </c>
      <c r="B299" t="s">
        <v>5350</v>
      </c>
    </row>
    <row r="300" spans="1:2" x14ac:dyDescent="0.25">
      <c r="A300" s="7" t="s">
        <v>3217</v>
      </c>
      <c r="B300" t="s">
        <v>5350</v>
      </c>
    </row>
    <row r="301" spans="1:2" x14ac:dyDescent="0.25">
      <c r="A301" s="7" t="s">
        <v>3201</v>
      </c>
      <c r="B301" t="s">
        <v>5350</v>
      </c>
    </row>
    <row r="302" spans="1:2" x14ac:dyDescent="0.25">
      <c r="A302" s="7" t="s">
        <v>3197</v>
      </c>
      <c r="B302" t="s">
        <v>5350</v>
      </c>
    </row>
    <row r="303" spans="1:2" x14ac:dyDescent="0.25">
      <c r="A303" s="7" t="s">
        <v>3213</v>
      </c>
      <c r="B303" t="s">
        <v>5350</v>
      </c>
    </row>
    <row r="304" spans="1:2" x14ac:dyDescent="0.25">
      <c r="A304" s="7" t="s">
        <v>3233</v>
      </c>
      <c r="B304" t="s">
        <v>5350</v>
      </c>
    </row>
    <row r="305" spans="1:2" x14ac:dyDescent="0.25">
      <c r="A305" s="7" t="s">
        <v>3211</v>
      </c>
      <c r="B305" t="s">
        <v>5350</v>
      </c>
    </row>
    <row r="306" spans="1:2" x14ac:dyDescent="0.25">
      <c r="A306" s="7" t="s">
        <v>3231</v>
      </c>
      <c r="B306" t="s">
        <v>5350</v>
      </c>
    </row>
    <row r="307" spans="1:2" x14ac:dyDescent="0.25">
      <c r="A307" s="7" t="s">
        <v>3215</v>
      </c>
      <c r="B307" t="s">
        <v>5350</v>
      </c>
    </row>
    <row r="308" spans="1:2" x14ac:dyDescent="0.25">
      <c r="A308" s="7" t="s">
        <v>279</v>
      </c>
      <c r="B308" t="s">
        <v>5350</v>
      </c>
    </row>
    <row r="309" spans="1:2" x14ac:dyDescent="0.25">
      <c r="A309" s="7" t="s">
        <v>1279</v>
      </c>
      <c r="B309" t="s">
        <v>5350</v>
      </c>
    </row>
    <row r="310" spans="1:2" x14ac:dyDescent="0.25">
      <c r="A310" s="7" t="s">
        <v>379</v>
      </c>
      <c r="B310" t="s">
        <v>5350</v>
      </c>
    </row>
    <row r="311" spans="1:2" x14ac:dyDescent="0.25">
      <c r="A311" s="7" t="s">
        <v>479</v>
      </c>
      <c r="B311" t="s">
        <v>5350</v>
      </c>
    </row>
    <row r="312" spans="1:2" x14ac:dyDescent="0.25">
      <c r="A312" s="7" t="s">
        <v>321</v>
      </c>
      <c r="B312" t="s">
        <v>5350</v>
      </c>
    </row>
    <row r="313" spans="1:2" x14ac:dyDescent="0.25">
      <c r="A313" s="7" t="s">
        <v>253</v>
      </c>
      <c r="B313" t="s">
        <v>5350</v>
      </c>
    </row>
    <row r="314" spans="1:2" x14ac:dyDescent="0.25">
      <c r="A314" s="7" t="s">
        <v>215</v>
      </c>
      <c r="B314" t="s">
        <v>5350</v>
      </c>
    </row>
    <row r="315" spans="1:2" x14ac:dyDescent="0.25">
      <c r="A315" s="7" t="s">
        <v>1324</v>
      </c>
      <c r="B315" t="s">
        <v>5350</v>
      </c>
    </row>
    <row r="316" spans="1:2" x14ac:dyDescent="0.25">
      <c r="A316" s="7" t="s">
        <v>1699</v>
      </c>
      <c r="B316" t="s">
        <v>5350</v>
      </c>
    </row>
    <row r="317" spans="1:2" x14ac:dyDescent="0.25">
      <c r="A317" s="7" t="s">
        <v>1773</v>
      </c>
      <c r="B317" t="s">
        <v>5350</v>
      </c>
    </row>
    <row r="318" spans="1:2" x14ac:dyDescent="0.25">
      <c r="A318" s="7" t="s">
        <v>1655</v>
      </c>
      <c r="B318" t="s">
        <v>5350</v>
      </c>
    </row>
    <row r="319" spans="1:2" x14ac:dyDescent="0.25">
      <c r="A319" s="7" t="s">
        <v>1948</v>
      </c>
      <c r="B319" t="s">
        <v>5350</v>
      </c>
    </row>
    <row r="320" spans="1:2" x14ac:dyDescent="0.25">
      <c r="A320" s="7" t="s">
        <v>83</v>
      </c>
      <c r="B320" t="s">
        <v>5350</v>
      </c>
    </row>
    <row r="321" spans="1:2" x14ac:dyDescent="0.25">
      <c r="A321" s="7" t="s">
        <v>1160</v>
      </c>
      <c r="B321" t="s">
        <v>5350</v>
      </c>
    </row>
    <row r="322" spans="1:2" x14ac:dyDescent="0.25">
      <c r="A322" s="7" t="s">
        <v>1230</v>
      </c>
      <c r="B322" t="s">
        <v>5350</v>
      </c>
    </row>
    <row r="323" spans="1:2" x14ac:dyDescent="0.25">
      <c r="A323" s="7" t="s">
        <v>198</v>
      </c>
      <c r="B323" t="s">
        <v>5350</v>
      </c>
    </row>
    <row r="324" spans="1:2" x14ac:dyDescent="0.25">
      <c r="A324" s="7" t="s">
        <v>139</v>
      </c>
      <c r="B324" t="s">
        <v>5350</v>
      </c>
    </row>
    <row r="325" spans="1:2" x14ac:dyDescent="0.25">
      <c r="A325" s="7" t="s">
        <v>281</v>
      </c>
      <c r="B325" t="s">
        <v>5350</v>
      </c>
    </row>
    <row r="326" spans="1:2" x14ac:dyDescent="0.25">
      <c r="A326" s="7" t="s">
        <v>986</v>
      </c>
      <c r="B326" t="s">
        <v>5350</v>
      </c>
    </row>
    <row r="327" spans="1:2" x14ac:dyDescent="0.25">
      <c r="A327" s="7" t="s">
        <v>988</v>
      </c>
      <c r="B327" t="s">
        <v>5350</v>
      </c>
    </row>
    <row r="328" spans="1:2" x14ac:dyDescent="0.25">
      <c r="A328" s="7" t="s">
        <v>990</v>
      </c>
      <c r="B328" t="s">
        <v>5350</v>
      </c>
    </row>
    <row r="329" spans="1:2" x14ac:dyDescent="0.25">
      <c r="A329" s="7" t="s">
        <v>992</v>
      </c>
      <c r="B329" t="s">
        <v>5350</v>
      </c>
    </row>
    <row r="330" spans="1:2" x14ac:dyDescent="0.25">
      <c r="A330" s="7" t="s">
        <v>994</v>
      </c>
      <c r="B330" t="s">
        <v>5350</v>
      </c>
    </row>
    <row r="331" spans="1:2" x14ac:dyDescent="0.25">
      <c r="A331" s="7" t="s">
        <v>996</v>
      </c>
      <c r="B331" t="s">
        <v>5350</v>
      </c>
    </row>
    <row r="332" spans="1:2" x14ac:dyDescent="0.25">
      <c r="A332" s="7" t="s">
        <v>1336</v>
      </c>
      <c r="B332" t="s">
        <v>5350</v>
      </c>
    </row>
    <row r="333" spans="1:2" x14ac:dyDescent="0.25">
      <c r="A333" s="7" t="s">
        <v>221</v>
      </c>
      <c r="B333" t="s">
        <v>5350</v>
      </c>
    </row>
    <row r="334" spans="1:2" x14ac:dyDescent="0.25">
      <c r="A334" s="7" t="s">
        <v>998</v>
      </c>
      <c r="B334" t="s">
        <v>5350</v>
      </c>
    </row>
    <row r="335" spans="1:2" x14ac:dyDescent="0.25">
      <c r="A335" s="7" t="s">
        <v>303</v>
      </c>
      <c r="B335" t="s">
        <v>5350</v>
      </c>
    </row>
    <row r="336" spans="1:2" x14ac:dyDescent="0.25">
      <c r="A336" s="7" t="s">
        <v>1477</v>
      </c>
      <c r="B336" t="s">
        <v>5350</v>
      </c>
    </row>
    <row r="337" spans="1:2" x14ac:dyDescent="0.25">
      <c r="A337" s="7" t="s">
        <v>1544</v>
      </c>
      <c r="B337" t="s">
        <v>5350</v>
      </c>
    </row>
    <row r="338" spans="1:2" x14ac:dyDescent="0.25">
      <c r="A338" s="7" t="s">
        <v>1683</v>
      </c>
      <c r="B338" t="s">
        <v>5350</v>
      </c>
    </row>
    <row r="339" spans="1:2" x14ac:dyDescent="0.25">
      <c r="A339" s="7" t="s">
        <v>1530</v>
      </c>
      <c r="B339" t="s">
        <v>5350</v>
      </c>
    </row>
    <row r="340" spans="1:2" x14ac:dyDescent="0.25">
      <c r="A340" s="7" t="s">
        <v>1580</v>
      </c>
      <c r="B340" t="s">
        <v>5350</v>
      </c>
    </row>
    <row r="341" spans="1:2" x14ac:dyDescent="0.25">
      <c r="A341" s="7" t="s">
        <v>1218</v>
      </c>
      <c r="B341" t="s">
        <v>5350</v>
      </c>
    </row>
    <row r="342" spans="1:2" x14ac:dyDescent="0.25">
      <c r="A342" s="7" t="s">
        <v>1271</v>
      </c>
      <c r="B342" t="s">
        <v>5350</v>
      </c>
    </row>
    <row r="343" spans="1:2" x14ac:dyDescent="0.25">
      <c r="A343" s="7" t="s">
        <v>1370</v>
      </c>
      <c r="B343" t="s">
        <v>5350</v>
      </c>
    </row>
    <row r="344" spans="1:2" x14ac:dyDescent="0.25">
      <c r="A344" s="7" t="s">
        <v>1187</v>
      </c>
      <c r="B344" t="s">
        <v>5350</v>
      </c>
    </row>
    <row r="345" spans="1:2" x14ac:dyDescent="0.25">
      <c r="A345" s="7" t="s">
        <v>1326</v>
      </c>
      <c r="B345" t="s">
        <v>5350</v>
      </c>
    </row>
    <row r="346" spans="1:2" x14ac:dyDescent="0.25">
      <c r="A346" s="7" t="s">
        <v>1479</v>
      </c>
      <c r="B346" t="s">
        <v>5350</v>
      </c>
    </row>
    <row r="347" spans="1:2" x14ac:dyDescent="0.25">
      <c r="A347" s="7" t="s">
        <v>1459</v>
      </c>
      <c r="B347" t="s">
        <v>5350</v>
      </c>
    </row>
    <row r="348" spans="1:2" x14ac:dyDescent="0.25">
      <c r="A348" s="7" t="s">
        <v>1657</v>
      </c>
      <c r="B348" t="s">
        <v>5350</v>
      </c>
    </row>
    <row r="349" spans="1:2" x14ac:dyDescent="0.25">
      <c r="A349" s="7" t="s">
        <v>461</v>
      </c>
      <c r="B349" t="s">
        <v>5350</v>
      </c>
    </row>
    <row r="350" spans="1:2" x14ac:dyDescent="0.25">
      <c r="A350" s="7" t="s">
        <v>1639</v>
      </c>
      <c r="B350" t="s">
        <v>5350</v>
      </c>
    </row>
    <row r="351" spans="1:2" x14ac:dyDescent="0.25">
      <c r="A351" s="7" t="s">
        <v>1461</v>
      </c>
      <c r="B351" t="s">
        <v>5350</v>
      </c>
    </row>
    <row r="352" spans="1:2" x14ac:dyDescent="0.25">
      <c r="A352" s="7" t="s">
        <v>510</v>
      </c>
      <c r="B352" t="s">
        <v>5350</v>
      </c>
    </row>
    <row r="353" spans="1:2" x14ac:dyDescent="0.25">
      <c r="A353" s="7" t="s">
        <v>1532</v>
      </c>
      <c r="B353" t="s">
        <v>5350</v>
      </c>
    </row>
    <row r="354" spans="1:2" x14ac:dyDescent="0.25">
      <c r="A354" s="7" t="s">
        <v>512</v>
      </c>
      <c r="B354" t="s">
        <v>5350</v>
      </c>
    </row>
    <row r="355" spans="1:2" x14ac:dyDescent="0.25">
      <c r="A355" s="7" t="s">
        <v>1497</v>
      </c>
      <c r="B355" t="s">
        <v>5350</v>
      </c>
    </row>
    <row r="356" spans="1:2" x14ac:dyDescent="0.25">
      <c r="A356" s="7" t="s">
        <v>1130</v>
      </c>
      <c r="B356" t="s">
        <v>5350</v>
      </c>
    </row>
    <row r="357" spans="1:2" x14ac:dyDescent="0.25">
      <c r="A357" s="7" t="s">
        <v>1000</v>
      </c>
      <c r="B357" t="s">
        <v>5350</v>
      </c>
    </row>
    <row r="358" spans="1:2" x14ac:dyDescent="0.25">
      <c r="A358" s="7" t="s">
        <v>1002</v>
      </c>
      <c r="B358" t="s">
        <v>5350</v>
      </c>
    </row>
    <row r="359" spans="1:2" x14ac:dyDescent="0.25">
      <c r="A359" s="7" t="s">
        <v>1150</v>
      </c>
      <c r="B359" t="s">
        <v>5350</v>
      </c>
    </row>
    <row r="360" spans="1:2" x14ac:dyDescent="0.25">
      <c r="A360" s="7" t="s">
        <v>1116</v>
      </c>
      <c r="B360" t="s">
        <v>5350</v>
      </c>
    </row>
    <row r="361" spans="1:2" x14ac:dyDescent="0.25">
      <c r="A361" s="7" t="s">
        <v>514</v>
      </c>
      <c r="B361" t="s">
        <v>5350</v>
      </c>
    </row>
    <row r="362" spans="1:2" x14ac:dyDescent="0.25">
      <c r="A362" s="7" t="s">
        <v>421</v>
      </c>
      <c r="B362" t="s">
        <v>5350</v>
      </c>
    </row>
    <row r="363" spans="1:2" x14ac:dyDescent="0.25">
      <c r="A363" s="7" t="s">
        <v>552</v>
      </c>
      <c r="B363" t="s">
        <v>5350</v>
      </c>
    </row>
    <row r="364" spans="1:2" x14ac:dyDescent="0.25">
      <c r="A364" s="7" t="s">
        <v>1392</v>
      </c>
      <c r="B364" t="s">
        <v>5350</v>
      </c>
    </row>
    <row r="365" spans="1:2" x14ac:dyDescent="0.25">
      <c r="A365" s="7" t="s">
        <v>1594</v>
      </c>
      <c r="B365" t="s">
        <v>5350</v>
      </c>
    </row>
    <row r="366" spans="1:2" x14ac:dyDescent="0.25">
      <c r="A366" s="7" t="s">
        <v>403</v>
      </c>
      <c r="B366" t="s">
        <v>5350</v>
      </c>
    </row>
    <row r="367" spans="1:2" x14ac:dyDescent="0.25">
      <c r="A367" s="7" t="s">
        <v>349</v>
      </c>
      <c r="B367" t="s">
        <v>5350</v>
      </c>
    </row>
    <row r="368" spans="1:2" x14ac:dyDescent="0.25">
      <c r="A368" s="7" t="s">
        <v>1481</v>
      </c>
      <c r="B368" t="s">
        <v>5350</v>
      </c>
    </row>
    <row r="369" spans="1:2" x14ac:dyDescent="0.25">
      <c r="A369" s="7" t="s">
        <v>554</v>
      </c>
      <c r="B369" t="s">
        <v>5350</v>
      </c>
    </row>
    <row r="370" spans="1:2" x14ac:dyDescent="0.25">
      <c r="A370" s="7" t="s">
        <v>1534</v>
      </c>
      <c r="B370" t="s">
        <v>5350</v>
      </c>
    </row>
    <row r="371" spans="1:2" x14ac:dyDescent="0.25">
      <c r="A371" s="7" t="s">
        <v>423</v>
      </c>
      <c r="B371" t="s">
        <v>5350</v>
      </c>
    </row>
    <row r="372" spans="1:2" x14ac:dyDescent="0.25">
      <c r="A372" s="7" t="s">
        <v>1743</v>
      </c>
      <c r="B372" t="s">
        <v>5350</v>
      </c>
    </row>
    <row r="373" spans="1:2" x14ac:dyDescent="0.25">
      <c r="A373" s="7" t="s">
        <v>1733</v>
      </c>
      <c r="B373" t="s">
        <v>5350</v>
      </c>
    </row>
    <row r="374" spans="1:2" x14ac:dyDescent="0.25">
      <c r="A374" s="7" t="s">
        <v>1794</v>
      </c>
      <c r="B374" t="s">
        <v>5350</v>
      </c>
    </row>
    <row r="375" spans="1:2" x14ac:dyDescent="0.25">
      <c r="A375" s="7" t="s">
        <v>1819</v>
      </c>
      <c r="B375" t="s">
        <v>5350</v>
      </c>
    </row>
    <row r="376" spans="1:2" x14ac:dyDescent="0.25">
      <c r="A376" s="7" t="s">
        <v>351</v>
      </c>
      <c r="B376" t="s">
        <v>5350</v>
      </c>
    </row>
    <row r="377" spans="1:2" x14ac:dyDescent="0.25">
      <c r="A377" s="7" t="s">
        <v>516</v>
      </c>
      <c r="B377" t="s">
        <v>5350</v>
      </c>
    </row>
    <row r="378" spans="1:2" x14ac:dyDescent="0.25">
      <c r="A378" s="7" t="s">
        <v>447</v>
      </c>
      <c r="B378" t="s">
        <v>5350</v>
      </c>
    </row>
    <row r="379" spans="1:2" x14ac:dyDescent="0.25">
      <c r="A379" s="7" t="s">
        <v>405</v>
      </c>
      <c r="B379" t="s">
        <v>5350</v>
      </c>
    </row>
    <row r="380" spans="1:2" x14ac:dyDescent="0.25">
      <c r="A380" s="7" t="s">
        <v>463</v>
      </c>
      <c r="B380" t="s">
        <v>5350</v>
      </c>
    </row>
    <row r="381" spans="1:2" x14ac:dyDescent="0.25">
      <c r="A381" s="7" t="s">
        <v>1299</v>
      </c>
      <c r="B381" t="s">
        <v>5350</v>
      </c>
    </row>
    <row r="382" spans="1:2" x14ac:dyDescent="0.25">
      <c r="A382" s="7" t="s">
        <v>465</v>
      </c>
      <c r="B382" t="s">
        <v>5350</v>
      </c>
    </row>
    <row r="383" spans="1:2" x14ac:dyDescent="0.25">
      <c r="A383" s="7" t="s">
        <v>141</v>
      </c>
      <c r="B383" t="s">
        <v>5350</v>
      </c>
    </row>
    <row r="384" spans="1:2" x14ac:dyDescent="0.25">
      <c r="A384" s="7" t="s">
        <v>305</v>
      </c>
      <c r="B384" t="s">
        <v>5350</v>
      </c>
    </row>
    <row r="385" spans="1:2" x14ac:dyDescent="0.25">
      <c r="A385" s="7" t="s">
        <v>1463</v>
      </c>
      <c r="B385" t="s">
        <v>5350</v>
      </c>
    </row>
    <row r="386" spans="1:2" x14ac:dyDescent="0.25">
      <c r="A386" s="7" t="s">
        <v>1360</v>
      </c>
      <c r="B386" t="s">
        <v>5350</v>
      </c>
    </row>
    <row r="387" spans="1:2" x14ac:dyDescent="0.25">
      <c r="A387" s="7" t="s">
        <v>143</v>
      </c>
      <c r="B387" t="s">
        <v>5350</v>
      </c>
    </row>
    <row r="388" spans="1:2" x14ac:dyDescent="0.25">
      <c r="A388" s="7" t="s">
        <v>283</v>
      </c>
      <c r="B388" t="s">
        <v>5350</v>
      </c>
    </row>
    <row r="389" spans="1:2" x14ac:dyDescent="0.25">
      <c r="A389" s="7" t="s">
        <v>235</v>
      </c>
      <c r="B389" t="s">
        <v>5350</v>
      </c>
    </row>
    <row r="390" spans="1:2" x14ac:dyDescent="0.25">
      <c r="A390" s="7" t="s">
        <v>564</v>
      </c>
      <c r="B390" t="s">
        <v>5350</v>
      </c>
    </row>
    <row r="391" spans="1:2" x14ac:dyDescent="0.25">
      <c r="A391" s="7" t="s">
        <v>623</v>
      </c>
      <c r="B391" t="s">
        <v>5350</v>
      </c>
    </row>
    <row r="392" spans="1:2" x14ac:dyDescent="0.25">
      <c r="A392" s="7" t="s">
        <v>1208</v>
      </c>
      <c r="B392" t="s">
        <v>5350</v>
      </c>
    </row>
    <row r="393" spans="1:2" x14ac:dyDescent="0.25">
      <c r="A393" s="7" t="s">
        <v>95</v>
      </c>
      <c r="B393" t="s">
        <v>5350</v>
      </c>
    </row>
    <row r="394" spans="1:2" x14ac:dyDescent="0.25">
      <c r="A394" s="7" t="s">
        <v>1004</v>
      </c>
      <c r="B394" t="s">
        <v>5350</v>
      </c>
    </row>
    <row r="395" spans="1:2" x14ac:dyDescent="0.25">
      <c r="A395" s="7" t="s">
        <v>1285</v>
      </c>
      <c r="B395" t="s">
        <v>5350</v>
      </c>
    </row>
    <row r="396" spans="1:2" x14ac:dyDescent="0.25">
      <c r="A396" s="7" t="s">
        <v>1162</v>
      </c>
      <c r="B396" t="s">
        <v>5350</v>
      </c>
    </row>
    <row r="397" spans="1:2" x14ac:dyDescent="0.25">
      <c r="A397" s="7" t="s">
        <v>1006</v>
      </c>
      <c r="B397" t="s">
        <v>5350</v>
      </c>
    </row>
    <row r="398" spans="1:2" x14ac:dyDescent="0.25">
      <c r="A398" s="7" t="s">
        <v>1132</v>
      </c>
      <c r="B398" t="s">
        <v>5350</v>
      </c>
    </row>
    <row r="399" spans="1:2" x14ac:dyDescent="0.25">
      <c r="A399" s="7" t="s">
        <v>255</v>
      </c>
      <c r="B399" t="s">
        <v>5350</v>
      </c>
    </row>
    <row r="400" spans="1:2" x14ac:dyDescent="0.25">
      <c r="A400" s="7" t="s">
        <v>1232</v>
      </c>
      <c r="B400" t="s">
        <v>5350</v>
      </c>
    </row>
    <row r="401" spans="1:2" x14ac:dyDescent="0.25">
      <c r="A401" s="7" t="s">
        <v>1316</v>
      </c>
      <c r="B401" t="s">
        <v>5350</v>
      </c>
    </row>
    <row r="402" spans="1:2" x14ac:dyDescent="0.25">
      <c r="A402" s="7" t="s">
        <v>157</v>
      </c>
      <c r="B402" t="s">
        <v>5350</v>
      </c>
    </row>
    <row r="403" spans="1:2" x14ac:dyDescent="0.25">
      <c r="A403" s="7" t="s">
        <v>1008</v>
      </c>
      <c r="B403" t="s">
        <v>5350</v>
      </c>
    </row>
    <row r="404" spans="1:2" x14ac:dyDescent="0.25">
      <c r="A404" s="7" t="s">
        <v>1338</v>
      </c>
      <c r="B404" t="s">
        <v>5350</v>
      </c>
    </row>
    <row r="405" spans="1:2" x14ac:dyDescent="0.25">
      <c r="A405" s="7" t="s">
        <v>467</v>
      </c>
      <c r="B405" t="s">
        <v>5350</v>
      </c>
    </row>
    <row r="406" spans="1:2" x14ac:dyDescent="0.25">
      <c r="A406" s="7" t="s">
        <v>323</v>
      </c>
      <c r="B406" t="s">
        <v>5350</v>
      </c>
    </row>
    <row r="407" spans="1:2" x14ac:dyDescent="0.25">
      <c r="A407" s="7" t="s">
        <v>361</v>
      </c>
      <c r="B407" t="s">
        <v>5350</v>
      </c>
    </row>
    <row r="408" spans="1:2" x14ac:dyDescent="0.25">
      <c r="A408" s="7" t="s">
        <v>1210</v>
      </c>
      <c r="B408" t="s">
        <v>5350</v>
      </c>
    </row>
    <row r="409" spans="1:2" x14ac:dyDescent="0.25">
      <c r="A409" s="7" t="s">
        <v>129</v>
      </c>
      <c r="B409" t="s">
        <v>5350</v>
      </c>
    </row>
    <row r="410" spans="1:2" x14ac:dyDescent="0.25">
      <c r="A410" s="7" t="s">
        <v>1340</v>
      </c>
      <c r="B410" t="s">
        <v>5350</v>
      </c>
    </row>
    <row r="411" spans="1:2" x14ac:dyDescent="0.25">
      <c r="A411" s="7" t="s">
        <v>204</v>
      </c>
      <c r="B411" t="s">
        <v>5350</v>
      </c>
    </row>
    <row r="412" spans="1:2" x14ac:dyDescent="0.25">
      <c r="A412" s="7" t="s">
        <v>85</v>
      </c>
      <c r="B412" t="s">
        <v>5350</v>
      </c>
    </row>
    <row r="413" spans="1:2" x14ac:dyDescent="0.25">
      <c r="A413" s="7" t="s">
        <v>206</v>
      </c>
      <c r="B413" t="s">
        <v>5350</v>
      </c>
    </row>
    <row r="414" spans="1:2" x14ac:dyDescent="0.25">
      <c r="A414" s="7" t="s">
        <v>1384</v>
      </c>
      <c r="B414" t="s">
        <v>5350</v>
      </c>
    </row>
    <row r="415" spans="1:2" x14ac:dyDescent="0.25">
      <c r="A415" s="7" t="s">
        <v>109</v>
      </c>
      <c r="B415" t="s">
        <v>5350</v>
      </c>
    </row>
    <row r="416" spans="1:2" x14ac:dyDescent="0.25">
      <c r="A416" s="7" t="s">
        <v>4554</v>
      </c>
      <c r="B416" t="s">
        <v>5350</v>
      </c>
    </row>
    <row r="417" spans="1:2" x14ac:dyDescent="0.25">
      <c r="A417" s="7" t="s">
        <v>3146</v>
      </c>
      <c r="B417" t="s">
        <v>5350</v>
      </c>
    </row>
    <row r="418" spans="1:2" x14ac:dyDescent="0.25">
      <c r="A418" s="7" t="s">
        <v>3179</v>
      </c>
      <c r="B418" t="s">
        <v>5350</v>
      </c>
    </row>
    <row r="419" spans="1:2" x14ac:dyDescent="0.25">
      <c r="A419" s="7" t="s">
        <v>3177</v>
      </c>
      <c r="B419" t="s">
        <v>5350</v>
      </c>
    </row>
    <row r="420" spans="1:2" x14ac:dyDescent="0.25">
      <c r="A420" s="7" t="s">
        <v>127</v>
      </c>
      <c r="B420" t="s">
        <v>5350</v>
      </c>
    </row>
    <row r="421" spans="1:2" x14ac:dyDescent="0.25">
      <c r="A421" s="7" t="s">
        <v>1834</v>
      </c>
      <c r="B421" t="s">
        <v>5350</v>
      </c>
    </row>
    <row r="422" spans="1:2" x14ac:dyDescent="0.25">
      <c r="A422" s="7" t="s">
        <v>1875</v>
      </c>
      <c r="B422" t="s">
        <v>5350</v>
      </c>
    </row>
    <row r="423" spans="1:2" x14ac:dyDescent="0.25">
      <c r="A423" s="7" t="s">
        <v>2244</v>
      </c>
      <c r="B423" t="s">
        <v>5350</v>
      </c>
    </row>
    <row r="424" spans="1:2" x14ac:dyDescent="0.25">
      <c r="A424" s="7" t="s">
        <v>1932</v>
      </c>
      <c r="B424" t="s">
        <v>5350</v>
      </c>
    </row>
    <row r="425" spans="1:2" x14ac:dyDescent="0.25">
      <c r="A425" s="7" t="s">
        <v>4556</v>
      </c>
      <c r="B425" t="s">
        <v>5350</v>
      </c>
    </row>
    <row r="426" spans="1:2" x14ac:dyDescent="0.25">
      <c r="A426" s="7" t="s">
        <v>4558</v>
      </c>
      <c r="B426" t="s">
        <v>5350</v>
      </c>
    </row>
    <row r="427" spans="1:2" x14ac:dyDescent="0.25">
      <c r="A427" s="7" t="s">
        <v>3167</v>
      </c>
      <c r="B427" t="s">
        <v>5350</v>
      </c>
    </row>
    <row r="428" spans="1:2" x14ac:dyDescent="0.25">
      <c r="A428" s="7" t="s">
        <v>3171</v>
      </c>
      <c r="B428" t="s">
        <v>5350</v>
      </c>
    </row>
    <row r="429" spans="1:2" x14ac:dyDescent="0.25">
      <c r="A429" s="7" t="s">
        <v>958</v>
      </c>
      <c r="B429" t="s">
        <v>5350</v>
      </c>
    </row>
    <row r="430" spans="1:2" x14ac:dyDescent="0.25">
      <c r="A430" s="7" t="s">
        <v>962</v>
      </c>
      <c r="B430" t="s">
        <v>5350</v>
      </c>
    </row>
    <row r="431" spans="1:2" x14ac:dyDescent="0.25">
      <c r="A431" s="7" t="s">
        <v>1609</v>
      </c>
      <c r="B431" t="s">
        <v>5350</v>
      </c>
    </row>
    <row r="432" spans="1:2" x14ac:dyDescent="0.25">
      <c r="A432" s="7" t="s">
        <v>3173</v>
      </c>
      <c r="B432" t="s">
        <v>5350</v>
      </c>
    </row>
    <row r="433" spans="1:2" x14ac:dyDescent="0.25">
      <c r="A433" s="7" t="s">
        <v>3175</v>
      </c>
      <c r="B433" t="s">
        <v>5350</v>
      </c>
    </row>
    <row r="434" spans="1:2" x14ac:dyDescent="0.25">
      <c r="A434" s="7" t="s">
        <v>2734</v>
      </c>
      <c r="B434" t="s">
        <v>5350</v>
      </c>
    </row>
    <row r="435" spans="1:2" x14ac:dyDescent="0.25">
      <c r="A435" s="7" t="s">
        <v>1703</v>
      </c>
      <c r="B435" t="s">
        <v>5350</v>
      </c>
    </row>
    <row r="436" spans="1:2" x14ac:dyDescent="0.25">
      <c r="A436" s="7" t="s">
        <v>1923</v>
      </c>
      <c r="B436" t="s">
        <v>5350</v>
      </c>
    </row>
    <row r="437" spans="1:2" x14ac:dyDescent="0.25">
      <c r="A437" s="7" t="s">
        <v>2267</v>
      </c>
      <c r="B437" t="s">
        <v>5350</v>
      </c>
    </row>
    <row r="438" spans="1:2" x14ac:dyDescent="0.25">
      <c r="A438" s="7" t="s">
        <v>1946</v>
      </c>
      <c r="B438" t="s">
        <v>5350</v>
      </c>
    </row>
    <row r="439" spans="1:2" x14ac:dyDescent="0.25">
      <c r="A439" s="7" t="s">
        <v>4560</v>
      </c>
      <c r="B439" t="s">
        <v>5350</v>
      </c>
    </row>
    <row r="440" spans="1:2" x14ac:dyDescent="0.25">
      <c r="A440" s="7" t="s">
        <v>4562</v>
      </c>
      <c r="B440" t="s">
        <v>5350</v>
      </c>
    </row>
    <row r="441" spans="1:2" x14ac:dyDescent="0.25">
      <c r="A441" s="7" t="s">
        <v>4574</v>
      </c>
      <c r="B441" t="s">
        <v>5350</v>
      </c>
    </row>
    <row r="442" spans="1:2" x14ac:dyDescent="0.25">
      <c r="A442" s="7" t="s">
        <v>4564</v>
      </c>
      <c r="B442" t="s">
        <v>5350</v>
      </c>
    </row>
    <row r="443" spans="1:2" x14ac:dyDescent="0.25">
      <c r="A443" s="7" t="s">
        <v>984</v>
      </c>
      <c r="B443" t="s">
        <v>5350</v>
      </c>
    </row>
    <row r="444" spans="1:2" x14ac:dyDescent="0.25">
      <c r="A444" s="7" t="s">
        <v>931</v>
      </c>
      <c r="B444" t="s">
        <v>5350</v>
      </c>
    </row>
    <row r="445" spans="1:2" x14ac:dyDescent="0.25">
      <c r="A445" s="7" t="s">
        <v>1368</v>
      </c>
      <c r="B445" t="s">
        <v>5350</v>
      </c>
    </row>
    <row r="446" spans="1:2" x14ac:dyDescent="0.25">
      <c r="A446" s="7" t="s">
        <v>1216</v>
      </c>
      <c r="B446" t="s">
        <v>5350</v>
      </c>
    </row>
    <row r="447" spans="1:2" x14ac:dyDescent="0.25">
      <c r="A447" s="7" t="s">
        <v>2730</v>
      </c>
      <c r="B447" t="s">
        <v>5350</v>
      </c>
    </row>
    <row r="448" spans="1:2" x14ac:dyDescent="0.25">
      <c r="A448" s="7" t="s">
        <v>2038</v>
      </c>
      <c r="B448" t="s">
        <v>5350</v>
      </c>
    </row>
    <row r="449" spans="1:2" x14ac:dyDescent="0.25">
      <c r="A449" s="7" t="s">
        <v>1991</v>
      </c>
      <c r="B449" t="s">
        <v>5350</v>
      </c>
    </row>
    <row r="450" spans="1:2" x14ac:dyDescent="0.25">
      <c r="A450" s="7" t="s">
        <v>2269</v>
      </c>
      <c r="B450" t="s">
        <v>5350</v>
      </c>
    </row>
    <row r="451" spans="1:2" x14ac:dyDescent="0.25">
      <c r="A451" s="7" t="s">
        <v>1934</v>
      </c>
      <c r="B451" t="s">
        <v>5350</v>
      </c>
    </row>
    <row r="452" spans="1:2" x14ac:dyDescent="0.25">
      <c r="A452" s="7" t="s">
        <v>4566</v>
      </c>
      <c r="B452" t="s">
        <v>5350</v>
      </c>
    </row>
    <row r="453" spans="1:2" x14ac:dyDescent="0.25">
      <c r="A453" s="7" t="s">
        <v>4568</v>
      </c>
      <c r="B453" t="s">
        <v>5350</v>
      </c>
    </row>
    <row r="454" spans="1:2" x14ac:dyDescent="0.25">
      <c r="A454" s="7" t="s">
        <v>4572</v>
      </c>
      <c r="B454" t="s">
        <v>5350</v>
      </c>
    </row>
    <row r="455" spans="1:2" x14ac:dyDescent="0.25">
      <c r="A455" s="7" t="s">
        <v>4570</v>
      </c>
      <c r="B455" t="s">
        <v>5350</v>
      </c>
    </row>
    <row r="456" spans="1:2" x14ac:dyDescent="0.25">
      <c r="A456" s="7" t="s">
        <v>2732</v>
      </c>
      <c r="B456" t="s">
        <v>5350</v>
      </c>
    </row>
    <row r="457" spans="1:2" x14ac:dyDescent="0.25">
      <c r="A457" s="7" t="s">
        <v>4576</v>
      </c>
      <c r="B457" t="s">
        <v>5350</v>
      </c>
    </row>
    <row r="458" spans="1:2" x14ac:dyDescent="0.25">
      <c r="A458" s="7" t="s">
        <v>4578</v>
      </c>
      <c r="B458" t="s">
        <v>5350</v>
      </c>
    </row>
    <row r="459" spans="1:2" x14ac:dyDescent="0.25">
      <c r="A459" s="7" t="s">
        <v>4580</v>
      </c>
      <c r="B459" t="s">
        <v>5350</v>
      </c>
    </row>
    <row r="460" spans="1:2" x14ac:dyDescent="0.25">
      <c r="A460" s="7" t="s">
        <v>4582</v>
      </c>
      <c r="B460" t="s">
        <v>5350</v>
      </c>
    </row>
    <row r="461" spans="1:2" x14ac:dyDescent="0.25">
      <c r="A461" s="7" t="s">
        <v>3067</v>
      </c>
      <c r="B461" t="s">
        <v>5350</v>
      </c>
    </row>
    <row r="462" spans="1:2" x14ac:dyDescent="0.25">
      <c r="A462" s="7" t="s">
        <v>3069</v>
      </c>
      <c r="B462" t="s">
        <v>5350</v>
      </c>
    </row>
    <row r="463" spans="1:2" x14ac:dyDescent="0.25">
      <c r="A463" s="7" t="s">
        <v>3071</v>
      </c>
      <c r="B463" t="s">
        <v>5350</v>
      </c>
    </row>
    <row r="464" spans="1:2" x14ac:dyDescent="0.25">
      <c r="A464" s="7" t="s">
        <v>3073</v>
      </c>
      <c r="B464" t="s">
        <v>5350</v>
      </c>
    </row>
    <row r="465" spans="1:2" x14ac:dyDescent="0.25">
      <c r="A465" s="7" t="s">
        <v>3075</v>
      </c>
      <c r="B465" t="s">
        <v>5350</v>
      </c>
    </row>
    <row r="466" spans="1:2" x14ac:dyDescent="0.25">
      <c r="A466" s="7" t="s">
        <v>3077</v>
      </c>
      <c r="B466" t="s">
        <v>5350</v>
      </c>
    </row>
    <row r="467" spans="1:2" x14ac:dyDescent="0.25">
      <c r="A467" s="7" t="s">
        <v>3079</v>
      </c>
      <c r="B467" t="s">
        <v>5350</v>
      </c>
    </row>
    <row r="468" spans="1:2" x14ac:dyDescent="0.25">
      <c r="A468" s="7" t="s">
        <v>3083</v>
      </c>
      <c r="B468" t="s">
        <v>5350</v>
      </c>
    </row>
    <row r="469" spans="1:2" x14ac:dyDescent="0.25">
      <c r="A469" s="7" t="s">
        <v>3085</v>
      </c>
      <c r="B469" t="s">
        <v>5350</v>
      </c>
    </row>
    <row r="470" spans="1:2" x14ac:dyDescent="0.25">
      <c r="A470" s="7" t="s">
        <v>3081</v>
      </c>
      <c r="B470" t="s">
        <v>5350</v>
      </c>
    </row>
    <row r="471" spans="1:2" x14ac:dyDescent="0.25">
      <c r="A471" s="7" t="s">
        <v>3087</v>
      </c>
      <c r="B471" t="s">
        <v>5350</v>
      </c>
    </row>
    <row r="472" spans="1:2" x14ac:dyDescent="0.25">
      <c r="A472" s="7" t="s">
        <v>3091</v>
      </c>
      <c r="B472" t="s">
        <v>5350</v>
      </c>
    </row>
    <row r="473" spans="1:2" x14ac:dyDescent="0.25">
      <c r="A473" s="7" t="s">
        <v>3089</v>
      </c>
      <c r="B473" t="s">
        <v>5350</v>
      </c>
    </row>
    <row r="474" spans="1:2" x14ac:dyDescent="0.25">
      <c r="A474" s="7" t="s">
        <v>4550</v>
      </c>
      <c r="B474" t="s">
        <v>5350</v>
      </c>
    </row>
    <row r="475" spans="1:2" x14ac:dyDescent="0.25">
      <c r="A475" s="7" t="s">
        <v>3140</v>
      </c>
      <c r="B475" t="s">
        <v>5350</v>
      </c>
    </row>
    <row r="476" spans="1:2" x14ac:dyDescent="0.25">
      <c r="A476" s="7" t="s">
        <v>3138</v>
      </c>
      <c r="B476" t="s">
        <v>5350</v>
      </c>
    </row>
    <row r="477" spans="1:2" x14ac:dyDescent="0.25">
      <c r="A477" s="7" t="s">
        <v>3136</v>
      </c>
      <c r="B477" t="s">
        <v>5350</v>
      </c>
    </row>
    <row r="478" spans="1:2" x14ac:dyDescent="0.25">
      <c r="A478" s="7" t="s">
        <v>4552</v>
      </c>
      <c r="B478" t="s">
        <v>5350</v>
      </c>
    </row>
    <row r="479" spans="1:2" x14ac:dyDescent="0.25">
      <c r="A479" s="7" t="s">
        <v>3142</v>
      </c>
      <c r="B479" t="s">
        <v>5350</v>
      </c>
    </row>
    <row r="480" spans="1:2" x14ac:dyDescent="0.25">
      <c r="A480" s="7" t="s">
        <v>3144</v>
      </c>
      <c r="B480" t="s">
        <v>5350</v>
      </c>
    </row>
    <row r="481" spans="1:2" x14ac:dyDescent="0.25">
      <c r="A481" s="7" t="s">
        <v>3148</v>
      </c>
      <c r="B481" t="s">
        <v>5350</v>
      </c>
    </row>
    <row r="482" spans="1:2" x14ac:dyDescent="0.25">
      <c r="A482" s="7" t="s">
        <v>3187</v>
      </c>
      <c r="B482" t="s">
        <v>5350</v>
      </c>
    </row>
    <row r="483" spans="1:2" x14ac:dyDescent="0.25">
      <c r="A483" s="7" t="s">
        <v>3169</v>
      </c>
      <c r="B483" t="s">
        <v>5350</v>
      </c>
    </row>
    <row r="484" spans="1:2" x14ac:dyDescent="0.25">
      <c r="A484" s="7" t="s">
        <v>3183</v>
      </c>
      <c r="B484" t="s">
        <v>5350</v>
      </c>
    </row>
    <row r="485" spans="1:2" x14ac:dyDescent="0.25">
      <c r="A485" s="7" t="s">
        <v>3181</v>
      </c>
      <c r="B485" t="s">
        <v>5350</v>
      </c>
    </row>
    <row r="486" spans="1:2" x14ac:dyDescent="0.25">
      <c r="A486" s="7" t="s">
        <v>3150</v>
      </c>
      <c r="B486" t="s">
        <v>5350</v>
      </c>
    </row>
    <row r="487" spans="1:2" x14ac:dyDescent="0.25">
      <c r="A487" s="7" t="s">
        <v>3154</v>
      </c>
      <c r="B487" t="s">
        <v>5350</v>
      </c>
    </row>
    <row r="488" spans="1:2" x14ac:dyDescent="0.25">
      <c r="A488" s="7" t="s">
        <v>3152</v>
      </c>
      <c r="B488" t="s">
        <v>5350</v>
      </c>
    </row>
    <row r="489" spans="1:2" x14ac:dyDescent="0.25">
      <c r="A489" s="7" t="s">
        <v>3189</v>
      </c>
      <c r="B489" t="s">
        <v>5350</v>
      </c>
    </row>
    <row r="490" spans="1:2" x14ac:dyDescent="0.25">
      <c r="A490" s="7" t="s">
        <v>3185</v>
      </c>
      <c r="B490" t="s">
        <v>5350</v>
      </c>
    </row>
    <row r="491" spans="1:2" x14ac:dyDescent="0.25">
      <c r="A491" s="7" t="s">
        <v>3095</v>
      </c>
      <c r="B491" t="s">
        <v>5350</v>
      </c>
    </row>
    <row r="492" spans="1:2" x14ac:dyDescent="0.25">
      <c r="A492" s="7" t="s">
        <v>3093</v>
      </c>
      <c r="B492" t="s">
        <v>5350</v>
      </c>
    </row>
    <row r="493" spans="1:2" x14ac:dyDescent="0.25">
      <c r="A493" s="7" t="s">
        <v>3097</v>
      </c>
      <c r="B493" t="s">
        <v>5350</v>
      </c>
    </row>
    <row r="494" spans="1:2" x14ac:dyDescent="0.25">
      <c r="A494" s="7" t="s">
        <v>3099</v>
      </c>
      <c r="B494" t="s">
        <v>5350</v>
      </c>
    </row>
    <row r="495" spans="1:2" x14ac:dyDescent="0.25">
      <c r="A495" s="7" t="s">
        <v>3101</v>
      </c>
      <c r="B495" t="s">
        <v>5350</v>
      </c>
    </row>
    <row r="496" spans="1:2" x14ac:dyDescent="0.25">
      <c r="A496" s="7" t="s">
        <v>3103</v>
      </c>
      <c r="B496" t="s">
        <v>5350</v>
      </c>
    </row>
    <row r="497" spans="1:2" x14ac:dyDescent="0.25">
      <c r="A497" s="7" t="s">
        <v>3105</v>
      </c>
      <c r="B497" t="s">
        <v>5350</v>
      </c>
    </row>
    <row r="498" spans="1:2" x14ac:dyDescent="0.25">
      <c r="A498" s="7" t="s">
        <v>3107</v>
      </c>
      <c r="B498" t="s">
        <v>5350</v>
      </c>
    </row>
    <row r="499" spans="1:2" x14ac:dyDescent="0.25">
      <c r="A499" s="7" t="s">
        <v>4825</v>
      </c>
      <c r="B499" t="s">
        <v>5350</v>
      </c>
    </row>
    <row r="500" spans="1:2" x14ac:dyDescent="0.25">
      <c r="A500" s="7" t="s">
        <v>2766</v>
      </c>
      <c r="B500" t="s">
        <v>5350</v>
      </c>
    </row>
    <row r="501" spans="1:2" x14ac:dyDescent="0.25">
      <c r="A501" s="7" t="s">
        <v>2768</v>
      </c>
      <c r="B501" t="s">
        <v>5350</v>
      </c>
    </row>
    <row r="502" spans="1:2" x14ac:dyDescent="0.25">
      <c r="A502" s="7" t="s">
        <v>2770</v>
      </c>
      <c r="B502" t="s">
        <v>5350</v>
      </c>
    </row>
    <row r="503" spans="1:2" x14ac:dyDescent="0.25">
      <c r="A503" s="7" t="s">
        <v>4827</v>
      </c>
      <c r="B503" t="s">
        <v>5350</v>
      </c>
    </row>
    <row r="504" spans="1:2" x14ac:dyDescent="0.25">
      <c r="A504" s="7" t="s">
        <v>2776</v>
      </c>
      <c r="B504" t="s">
        <v>5350</v>
      </c>
    </row>
    <row r="505" spans="1:2" x14ac:dyDescent="0.25">
      <c r="A505" s="7" t="s">
        <v>2778</v>
      </c>
      <c r="B505" t="s">
        <v>5350</v>
      </c>
    </row>
    <row r="506" spans="1:2" x14ac:dyDescent="0.25">
      <c r="A506" s="7" t="s">
        <v>4811</v>
      </c>
      <c r="B506" t="s">
        <v>5350</v>
      </c>
    </row>
    <row r="507" spans="1:2" x14ac:dyDescent="0.25">
      <c r="A507" s="7" t="s">
        <v>4813</v>
      </c>
      <c r="B507" t="s">
        <v>5350</v>
      </c>
    </row>
    <row r="508" spans="1:2" x14ac:dyDescent="0.25">
      <c r="A508" s="7" t="s">
        <v>4815</v>
      </c>
      <c r="B508" t="s">
        <v>5350</v>
      </c>
    </row>
    <row r="509" spans="1:2" x14ac:dyDescent="0.25">
      <c r="A509" s="7" t="s">
        <v>4817</v>
      </c>
      <c r="B509" t="s">
        <v>5350</v>
      </c>
    </row>
    <row r="510" spans="1:2" x14ac:dyDescent="0.25">
      <c r="A510" s="7" t="s">
        <v>4819</v>
      </c>
      <c r="B510" t="s">
        <v>5350</v>
      </c>
    </row>
    <row r="511" spans="1:2" x14ac:dyDescent="0.25">
      <c r="A511" s="7" t="s">
        <v>4821</v>
      </c>
      <c r="B511" t="s">
        <v>5350</v>
      </c>
    </row>
    <row r="512" spans="1:2" x14ac:dyDescent="0.25">
      <c r="A512" s="7" t="s">
        <v>2772</v>
      </c>
      <c r="B512" t="s">
        <v>5350</v>
      </c>
    </row>
    <row r="513" spans="1:2" x14ac:dyDescent="0.25">
      <c r="A513" s="7" t="s">
        <v>2774</v>
      </c>
      <c r="B513" t="s">
        <v>5350</v>
      </c>
    </row>
    <row r="514" spans="1:2" x14ac:dyDescent="0.25">
      <c r="A514" s="7" t="s">
        <v>2780</v>
      </c>
      <c r="B514" t="s">
        <v>5350</v>
      </c>
    </row>
    <row r="515" spans="1:2" x14ac:dyDescent="0.25">
      <c r="A515" s="7" t="s">
        <v>4823</v>
      </c>
      <c r="B515" t="s">
        <v>5350</v>
      </c>
    </row>
    <row r="516" spans="1:2" x14ac:dyDescent="0.25">
      <c r="A516" s="7" t="s">
        <v>4735</v>
      </c>
      <c r="B516" t="s">
        <v>5350</v>
      </c>
    </row>
    <row r="517" spans="1:2" x14ac:dyDescent="0.25">
      <c r="A517" s="7" t="s">
        <v>4737</v>
      </c>
      <c r="B517" t="s">
        <v>5350</v>
      </c>
    </row>
    <row r="518" spans="1:2" x14ac:dyDescent="0.25">
      <c r="A518" s="7" t="s">
        <v>4731</v>
      </c>
      <c r="B518" t="s">
        <v>5350</v>
      </c>
    </row>
    <row r="519" spans="1:2" x14ac:dyDescent="0.25">
      <c r="A519" s="7" t="s">
        <v>4733</v>
      </c>
      <c r="B519" t="s">
        <v>5350</v>
      </c>
    </row>
    <row r="520" spans="1:2" x14ac:dyDescent="0.25">
      <c r="A520" s="7" t="s">
        <v>1769</v>
      </c>
      <c r="B520" t="s">
        <v>5350</v>
      </c>
    </row>
    <row r="521" spans="1:2" x14ac:dyDescent="0.25">
      <c r="A521" s="7" t="s">
        <v>1788</v>
      </c>
      <c r="B521" t="s">
        <v>5350</v>
      </c>
    </row>
    <row r="522" spans="1:2" x14ac:dyDescent="0.25">
      <c r="A522" s="7" t="s">
        <v>1705</v>
      </c>
      <c r="B522" t="s">
        <v>5350</v>
      </c>
    </row>
    <row r="523" spans="1:2" x14ac:dyDescent="0.25">
      <c r="A523" s="7" t="s">
        <v>1786</v>
      </c>
      <c r="B523" t="s">
        <v>5350</v>
      </c>
    </row>
    <row r="524" spans="1:2" x14ac:dyDescent="0.25">
      <c r="A524" s="7" t="s">
        <v>3053</v>
      </c>
      <c r="B524" t="s">
        <v>5350</v>
      </c>
    </row>
    <row r="525" spans="1:2" x14ac:dyDescent="0.25">
      <c r="A525" s="7" t="s">
        <v>3055</v>
      </c>
      <c r="B525" t="s">
        <v>5350</v>
      </c>
    </row>
    <row r="526" spans="1:2" x14ac:dyDescent="0.25">
      <c r="A526" s="7" t="s">
        <v>3057</v>
      </c>
      <c r="B526" t="s">
        <v>5350</v>
      </c>
    </row>
    <row r="527" spans="1:2" x14ac:dyDescent="0.25">
      <c r="A527" s="7" t="s">
        <v>3059</v>
      </c>
      <c r="B527" t="s">
        <v>5350</v>
      </c>
    </row>
    <row r="528" spans="1:2" x14ac:dyDescent="0.25">
      <c r="A528" s="7" t="s">
        <v>3063</v>
      </c>
      <c r="B528" t="s">
        <v>5350</v>
      </c>
    </row>
    <row r="529" spans="1:2" x14ac:dyDescent="0.25">
      <c r="A529" s="7" t="s">
        <v>3065</v>
      </c>
      <c r="B529" t="s">
        <v>5350</v>
      </c>
    </row>
    <row r="530" spans="1:2" x14ac:dyDescent="0.25">
      <c r="A530" s="7" t="s">
        <v>3061</v>
      </c>
      <c r="B530" t="s">
        <v>5350</v>
      </c>
    </row>
    <row r="531" spans="1:2" x14ac:dyDescent="0.25">
      <c r="A531" s="7" t="s">
        <v>4546</v>
      </c>
      <c r="B531" t="s">
        <v>5350</v>
      </c>
    </row>
    <row r="532" spans="1:2" x14ac:dyDescent="0.25">
      <c r="A532" s="7" t="s">
        <v>4548</v>
      </c>
      <c r="B532" t="s">
        <v>5350</v>
      </c>
    </row>
    <row r="533" spans="1:2" x14ac:dyDescent="0.25">
      <c r="A533" s="7" t="s">
        <v>5248</v>
      </c>
      <c r="B533" t="s">
        <v>5350</v>
      </c>
    </row>
    <row r="534" spans="1:2" x14ac:dyDescent="0.25">
      <c r="A534" s="7" t="s">
        <v>5250</v>
      </c>
      <c r="B534" t="s">
        <v>5350</v>
      </c>
    </row>
    <row r="535" spans="1:2" x14ac:dyDescent="0.25">
      <c r="A535" s="7" t="s">
        <v>4829</v>
      </c>
      <c r="B535" t="s">
        <v>5350</v>
      </c>
    </row>
    <row r="536" spans="1:2" x14ac:dyDescent="0.25">
      <c r="A536" s="7" t="s">
        <v>4831</v>
      </c>
      <c r="B536" t="s">
        <v>5350</v>
      </c>
    </row>
    <row r="537" spans="1:2" x14ac:dyDescent="0.25">
      <c r="A537" s="7" t="s">
        <v>4833</v>
      </c>
      <c r="B537" t="s">
        <v>5350</v>
      </c>
    </row>
    <row r="538" spans="1:2" x14ac:dyDescent="0.25">
      <c r="A538" s="7" t="s">
        <v>4835</v>
      </c>
      <c r="B538" t="s">
        <v>5350</v>
      </c>
    </row>
    <row r="539" spans="1:2" x14ac:dyDescent="0.25">
      <c r="A539" s="7" t="s">
        <v>4837</v>
      </c>
      <c r="B539" t="s">
        <v>5350</v>
      </c>
    </row>
    <row r="540" spans="1:2" x14ac:dyDescent="0.25">
      <c r="A540" s="7" t="s">
        <v>4841</v>
      </c>
      <c r="B540" t="s">
        <v>5350</v>
      </c>
    </row>
    <row r="541" spans="1:2" x14ac:dyDescent="0.25">
      <c r="A541" s="7" t="s">
        <v>4843</v>
      </c>
      <c r="B541" t="s">
        <v>5350</v>
      </c>
    </row>
    <row r="542" spans="1:2" x14ac:dyDescent="0.25">
      <c r="A542" s="7" t="s">
        <v>4839</v>
      </c>
      <c r="B542" t="s">
        <v>5350</v>
      </c>
    </row>
    <row r="543" spans="1:2" x14ac:dyDescent="0.25">
      <c r="A543" s="7" t="s">
        <v>4845</v>
      </c>
      <c r="B543" t="s">
        <v>5350</v>
      </c>
    </row>
    <row r="544" spans="1:2" x14ac:dyDescent="0.25">
      <c r="A544" s="7" t="s">
        <v>4847</v>
      </c>
      <c r="B544" t="s">
        <v>5350</v>
      </c>
    </row>
    <row r="545" spans="1:2" x14ac:dyDescent="0.25">
      <c r="A545" s="7" t="s">
        <v>4853</v>
      </c>
      <c r="B545" t="s">
        <v>5350</v>
      </c>
    </row>
    <row r="546" spans="1:2" x14ac:dyDescent="0.25">
      <c r="A546" s="7" t="s">
        <v>4855</v>
      </c>
      <c r="B546" t="s">
        <v>5350</v>
      </c>
    </row>
    <row r="547" spans="1:2" x14ac:dyDescent="0.25">
      <c r="A547" s="7" t="s">
        <v>4849</v>
      </c>
      <c r="B547" t="s">
        <v>5350</v>
      </c>
    </row>
    <row r="548" spans="1:2" x14ac:dyDescent="0.25">
      <c r="A548" s="7" t="s">
        <v>4851</v>
      </c>
      <c r="B548" t="s">
        <v>5350</v>
      </c>
    </row>
    <row r="549" spans="1:2" x14ac:dyDescent="0.25">
      <c r="A549" s="7" t="s">
        <v>4861</v>
      </c>
      <c r="B549" t="s">
        <v>5350</v>
      </c>
    </row>
    <row r="550" spans="1:2" x14ac:dyDescent="0.25">
      <c r="A550" s="7" t="s">
        <v>4863</v>
      </c>
      <c r="B550" t="s">
        <v>5350</v>
      </c>
    </row>
    <row r="551" spans="1:2" x14ac:dyDescent="0.25">
      <c r="A551" s="7" t="s">
        <v>4869</v>
      </c>
      <c r="B551" t="s">
        <v>5350</v>
      </c>
    </row>
    <row r="552" spans="1:2" x14ac:dyDescent="0.25">
      <c r="A552" s="7" t="s">
        <v>4871</v>
      </c>
      <c r="B552" t="s">
        <v>5350</v>
      </c>
    </row>
    <row r="553" spans="1:2" x14ac:dyDescent="0.25">
      <c r="A553" s="7" t="s">
        <v>4865</v>
      </c>
      <c r="B553" t="s">
        <v>5350</v>
      </c>
    </row>
    <row r="554" spans="1:2" x14ac:dyDescent="0.25">
      <c r="A554" s="7" t="s">
        <v>4867</v>
      </c>
      <c r="B554" t="s">
        <v>5350</v>
      </c>
    </row>
    <row r="555" spans="1:2" x14ac:dyDescent="0.25">
      <c r="A555" s="7" t="s">
        <v>4857</v>
      </c>
      <c r="B555" t="s">
        <v>5350</v>
      </c>
    </row>
    <row r="556" spans="1:2" x14ac:dyDescent="0.25">
      <c r="A556" s="7" t="s">
        <v>4859</v>
      </c>
      <c r="B556" t="s">
        <v>5350</v>
      </c>
    </row>
    <row r="557" spans="1:2" x14ac:dyDescent="0.25">
      <c r="A557" s="7" t="s">
        <v>4877</v>
      </c>
      <c r="B557" t="s">
        <v>5350</v>
      </c>
    </row>
    <row r="558" spans="1:2" x14ac:dyDescent="0.25">
      <c r="A558" s="7" t="s">
        <v>4879</v>
      </c>
      <c r="B558" t="s">
        <v>5350</v>
      </c>
    </row>
    <row r="559" spans="1:2" x14ac:dyDescent="0.25">
      <c r="A559" s="7" t="s">
        <v>4881</v>
      </c>
      <c r="B559" t="s">
        <v>5350</v>
      </c>
    </row>
    <row r="560" spans="1:2" x14ac:dyDescent="0.25">
      <c r="A560" s="7" t="s">
        <v>4883</v>
      </c>
      <c r="B560" t="s">
        <v>5350</v>
      </c>
    </row>
    <row r="561" spans="1:2" x14ac:dyDescent="0.25">
      <c r="A561" s="7" t="s">
        <v>4873</v>
      </c>
      <c r="B561" t="s">
        <v>5350</v>
      </c>
    </row>
    <row r="562" spans="1:2" x14ac:dyDescent="0.25">
      <c r="A562" s="7" t="s">
        <v>4885</v>
      </c>
      <c r="B562" t="s">
        <v>5350</v>
      </c>
    </row>
    <row r="563" spans="1:2" x14ac:dyDescent="0.25">
      <c r="A563" s="7" t="s">
        <v>4887</v>
      </c>
      <c r="B563" t="s">
        <v>5350</v>
      </c>
    </row>
    <row r="564" spans="1:2" x14ac:dyDescent="0.25">
      <c r="A564" s="7" t="s">
        <v>4875</v>
      </c>
      <c r="B564" t="s">
        <v>5350</v>
      </c>
    </row>
    <row r="565" spans="1:2" x14ac:dyDescent="0.25">
      <c r="A565" s="7" t="s">
        <v>4889</v>
      </c>
      <c r="B565" t="s">
        <v>5350</v>
      </c>
    </row>
    <row r="566" spans="1:2" x14ac:dyDescent="0.25">
      <c r="A566" s="7" t="s">
        <v>4891</v>
      </c>
      <c r="B566" t="s">
        <v>5350</v>
      </c>
    </row>
    <row r="567" spans="1:2" x14ac:dyDescent="0.25">
      <c r="A567" s="7" t="s">
        <v>5252</v>
      </c>
      <c r="B567" t="s">
        <v>5350</v>
      </c>
    </row>
    <row r="568" spans="1:2" x14ac:dyDescent="0.25">
      <c r="A568" s="7" t="s">
        <v>5254</v>
      </c>
      <c r="B568" t="s">
        <v>5350</v>
      </c>
    </row>
    <row r="569" spans="1:2" x14ac:dyDescent="0.25">
      <c r="A569" s="7" t="s">
        <v>4893</v>
      </c>
      <c r="B569" t="s">
        <v>5350</v>
      </c>
    </row>
    <row r="570" spans="1:2" x14ac:dyDescent="0.25">
      <c r="A570" s="7" t="s">
        <v>4895</v>
      </c>
      <c r="B570" t="s">
        <v>5350</v>
      </c>
    </row>
    <row r="571" spans="1:2" x14ac:dyDescent="0.25">
      <c r="A571" s="7" t="s">
        <v>4901</v>
      </c>
      <c r="B571" t="s">
        <v>5350</v>
      </c>
    </row>
    <row r="572" spans="1:2" x14ac:dyDescent="0.25">
      <c r="A572" s="7" t="s">
        <v>4903</v>
      </c>
      <c r="B572" t="s">
        <v>5350</v>
      </c>
    </row>
    <row r="573" spans="1:2" x14ac:dyDescent="0.25">
      <c r="A573" s="7" t="s">
        <v>4905</v>
      </c>
      <c r="B573" t="s">
        <v>5350</v>
      </c>
    </row>
    <row r="574" spans="1:2" x14ac:dyDescent="0.25">
      <c r="A574" s="7" t="s">
        <v>4907</v>
      </c>
      <c r="B574" t="s">
        <v>5350</v>
      </c>
    </row>
    <row r="575" spans="1:2" x14ac:dyDescent="0.25">
      <c r="A575" s="7" t="s">
        <v>4897</v>
      </c>
      <c r="B575" t="s">
        <v>5350</v>
      </c>
    </row>
    <row r="576" spans="1:2" x14ac:dyDescent="0.25">
      <c r="A576" s="7" t="s">
        <v>4899</v>
      </c>
      <c r="B576" t="s">
        <v>5350</v>
      </c>
    </row>
    <row r="577" spans="1:2" x14ac:dyDescent="0.25">
      <c r="A577" s="7" t="s">
        <v>2708</v>
      </c>
      <c r="B577" t="s">
        <v>5350</v>
      </c>
    </row>
    <row r="578" spans="1:2" x14ac:dyDescent="0.25">
      <c r="A578" s="7" t="s">
        <v>2707</v>
      </c>
      <c r="B578" t="s">
        <v>5350</v>
      </c>
    </row>
    <row r="579" spans="1:2" x14ac:dyDescent="0.25">
      <c r="A579" s="7" t="s">
        <v>3684</v>
      </c>
      <c r="B579" t="s">
        <v>5350</v>
      </c>
    </row>
    <row r="580" spans="1:2" x14ac:dyDescent="0.25">
      <c r="A580" s="7" t="s">
        <v>3688</v>
      </c>
      <c r="B580" t="s">
        <v>5350</v>
      </c>
    </row>
    <row r="581" spans="1:2" x14ac:dyDescent="0.25">
      <c r="A581" s="7" t="s">
        <v>3686</v>
      </c>
      <c r="B581" t="s">
        <v>5350</v>
      </c>
    </row>
    <row r="582" spans="1:2" x14ac:dyDescent="0.25">
      <c r="A582" s="7" t="s">
        <v>3690</v>
      </c>
      <c r="B582" t="s">
        <v>5350</v>
      </c>
    </row>
    <row r="583" spans="1:2" x14ac:dyDescent="0.25">
      <c r="A583" s="7" t="s">
        <v>3625</v>
      </c>
      <c r="B583" t="s">
        <v>5350</v>
      </c>
    </row>
    <row r="584" spans="1:2" x14ac:dyDescent="0.25">
      <c r="A584" s="7" t="s">
        <v>3627</v>
      </c>
      <c r="B584" t="s">
        <v>5350</v>
      </c>
    </row>
    <row r="585" spans="1:2" x14ac:dyDescent="0.25">
      <c r="A585" s="7" t="s">
        <v>3629</v>
      </c>
      <c r="B585" t="s">
        <v>5350</v>
      </c>
    </row>
    <row r="586" spans="1:2" x14ac:dyDescent="0.25">
      <c r="A586" s="7" t="s">
        <v>5079</v>
      </c>
      <c r="B586" t="s">
        <v>5350</v>
      </c>
    </row>
    <row r="587" spans="1:2" x14ac:dyDescent="0.25">
      <c r="A587" s="7" t="s">
        <v>3256</v>
      </c>
      <c r="B587" t="s">
        <v>5350</v>
      </c>
    </row>
    <row r="588" spans="1:2" x14ac:dyDescent="0.25">
      <c r="A588" s="7" t="s">
        <v>5081</v>
      </c>
      <c r="B588" t="s">
        <v>5350</v>
      </c>
    </row>
    <row r="589" spans="1:2" x14ac:dyDescent="0.25">
      <c r="A589" s="7" t="s">
        <v>3646</v>
      </c>
      <c r="B589" t="s">
        <v>5350</v>
      </c>
    </row>
    <row r="590" spans="1:2" x14ac:dyDescent="0.25">
      <c r="A590" s="7" t="s">
        <v>2702</v>
      </c>
      <c r="B590" t="s">
        <v>5350</v>
      </c>
    </row>
    <row r="591" spans="1:2" x14ac:dyDescent="0.25">
      <c r="A591" s="7" t="s">
        <v>2706</v>
      </c>
      <c r="B591" t="s">
        <v>5350</v>
      </c>
    </row>
    <row r="592" spans="1:2" x14ac:dyDescent="0.25">
      <c r="A592" s="7" t="s">
        <v>2700</v>
      </c>
      <c r="B592" t="s">
        <v>5350</v>
      </c>
    </row>
    <row r="593" spans="1:2" x14ac:dyDescent="0.25">
      <c r="A593" s="7" t="s">
        <v>2704</v>
      </c>
      <c r="B593" t="s">
        <v>5350</v>
      </c>
    </row>
    <row r="594" spans="1:2" x14ac:dyDescent="0.25">
      <c r="A594" s="7" t="s">
        <v>3700</v>
      </c>
      <c r="B594" t="s">
        <v>5350</v>
      </c>
    </row>
    <row r="595" spans="1:2" x14ac:dyDescent="0.25">
      <c r="A595" s="7" t="s">
        <v>3704</v>
      </c>
      <c r="B595" t="s">
        <v>5350</v>
      </c>
    </row>
    <row r="596" spans="1:2" x14ac:dyDescent="0.25">
      <c r="A596" s="7" t="s">
        <v>3702</v>
      </c>
      <c r="B596" t="s">
        <v>5350</v>
      </c>
    </row>
    <row r="597" spans="1:2" x14ac:dyDescent="0.25">
      <c r="A597" s="7" t="s">
        <v>3706</v>
      </c>
      <c r="B597" t="s">
        <v>5350</v>
      </c>
    </row>
    <row r="598" spans="1:2" x14ac:dyDescent="0.25">
      <c r="A598" s="7" t="s">
        <v>3631</v>
      </c>
      <c r="B598" t="s">
        <v>5350</v>
      </c>
    </row>
    <row r="599" spans="1:2" x14ac:dyDescent="0.25">
      <c r="A599" s="7" t="s">
        <v>3633</v>
      </c>
      <c r="B599" t="s">
        <v>5350</v>
      </c>
    </row>
    <row r="600" spans="1:2" x14ac:dyDescent="0.25">
      <c r="A600" s="7" t="s">
        <v>3635</v>
      </c>
      <c r="B600" t="s">
        <v>5350</v>
      </c>
    </row>
    <row r="601" spans="1:2" x14ac:dyDescent="0.25">
      <c r="A601" s="7" t="s">
        <v>3654</v>
      </c>
      <c r="B601" t="s">
        <v>5350</v>
      </c>
    </row>
    <row r="602" spans="1:2" x14ac:dyDescent="0.25">
      <c r="A602" s="7" t="s">
        <v>3652</v>
      </c>
      <c r="B602" t="s">
        <v>5350</v>
      </c>
    </row>
    <row r="603" spans="1:2" x14ac:dyDescent="0.25">
      <c r="A603" s="7" t="s">
        <v>3650</v>
      </c>
      <c r="B603" t="s">
        <v>5350</v>
      </c>
    </row>
    <row r="604" spans="1:2" x14ac:dyDescent="0.25">
      <c r="A604" s="7" t="s">
        <v>5234</v>
      </c>
      <c r="B604" t="s">
        <v>5350</v>
      </c>
    </row>
    <row r="605" spans="1:2" x14ac:dyDescent="0.25">
      <c r="A605" s="7" t="s">
        <v>3258</v>
      </c>
      <c r="B605" t="s">
        <v>5350</v>
      </c>
    </row>
    <row r="606" spans="1:2" x14ac:dyDescent="0.25">
      <c r="A606" s="7" t="s">
        <v>2423</v>
      </c>
      <c r="B606" t="s">
        <v>5350</v>
      </c>
    </row>
    <row r="607" spans="1:2" x14ac:dyDescent="0.25">
      <c r="A607" s="7" t="s">
        <v>2167</v>
      </c>
      <c r="B607" t="s">
        <v>5350</v>
      </c>
    </row>
    <row r="608" spans="1:2" x14ac:dyDescent="0.25">
      <c r="A608" s="7" t="s">
        <v>2185</v>
      </c>
      <c r="B608" t="s">
        <v>5350</v>
      </c>
    </row>
    <row r="609" spans="1:2" x14ac:dyDescent="0.25">
      <c r="A609" s="7" t="s">
        <v>2163</v>
      </c>
      <c r="B609" t="s">
        <v>5350</v>
      </c>
    </row>
    <row r="610" spans="1:2" x14ac:dyDescent="0.25">
      <c r="A610" s="7" t="s">
        <v>3708</v>
      </c>
      <c r="B610" t="s">
        <v>5350</v>
      </c>
    </row>
    <row r="611" spans="1:2" x14ac:dyDescent="0.25">
      <c r="A611" s="7" t="s">
        <v>3712</v>
      </c>
      <c r="B611" t="s">
        <v>5350</v>
      </c>
    </row>
    <row r="612" spans="1:2" x14ac:dyDescent="0.25">
      <c r="A612" s="7" t="s">
        <v>3710</v>
      </c>
      <c r="B612" t="s">
        <v>5350</v>
      </c>
    </row>
    <row r="613" spans="1:2" x14ac:dyDescent="0.25">
      <c r="A613" s="7" t="s">
        <v>3714</v>
      </c>
      <c r="B613" t="s">
        <v>5350</v>
      </c>
    </row>
    <row r="614" spans="1:2" x14ac:dyDescent="0.25">
      <c r="A614" s="7" t="s">
        <v>2698</v>
      </c>
      <c r="B614" t="s">
        <v>5350</v>
      </c>
    </row>
    <row r="615" spans="1:2" x14ac:dyDescent="0.25">
      <c r="A615" s="7" t="s">
        <v>3260</v>
      </c>
      <c r="B615" t="s">
        <v>5350</v>
      </c>
    </row>
    <row r="616" spans="1:2" x14ac:dyDescent="0.25">
      <c r="A616" s="7" t="s">
        <v>3262</v>
      </c>
      <c r="B616" t="s">
        <v>5350</v>
      </c>
    </row>
    <row r="617" spans="1:2" x14ac:dyDescent="0.25">
      <c r="A617" s="7" t="s">
        <v>3658</v>
      </c>
      <c r="B617" t="s">
        <v>5350</v>
      </c>
    </row>
    <row r="618" spans="1:2" x14ac:dyDescent="0.25">
      <c r="A618" s="7" t="s">
        <v>3656</v>
      </c>
      <c r="B618" t="s">
        <v>5350</v>
      </c>
    </row>
    <row r="619" spans="1:2" x14ac:dyDescent="0.25">
      <c r="A619" s="7" t="s">
        <v>3727</v>
      </c>
      <c r="B619" t="s">
        <v>5350</v>
      </c>
    </row>
    <row r="620" spans="1:2" x14ac:dyDescent="0.25">
      <c r="A620" s="7" t="s">
        <v>3731</v>
      </c>
      <c r="B620" t="s">
        <v>5350</v>
      </c>
    </row>
    <row r="621" spans="1:2" x14ac:dyDescent="0.25">
      <c r="A621" s="7" t="s">
        <v>3725</v>
      </c>
      <c r="B621" t="s">
        <v>5350</v>
      </c>
    </row>
    <row r="622" spans="1:2" x14ac:dyDescent="0.25">
      <c r="A622" s="7" t="s">
        <v>3729</v>
      </c>
      <c r="B622" t="s">
        <v>5350</v>
      </c>
    </row>
    <row r="623" spans="1:2" x14ac:dyDescent="0.25">
      <c r="A623" s="7" t="s">
        <v>3747</v>
      </c>
      <c r="B623" t="s">
        <v>5350</v>
      </c>
    </row>
    <row r="624" spans="1:2" x14ac:dyDescent="0.25">
      <c r="A624" s="7" t="s">
        <v>3751</v>
      </c>
      <c r="B624" t="s">
        <v>5350</v>
      </c>
    </row>
    <row r="625" spans="1:2" x14ac:dyDescent="0.25">
      <c r="A625" s="7" t="s">
        <v>3749</v>
      </c>
      <c r="B625" t="s">
        <v>5350</v>
      </c>
    </row>
    <row r="626" spans="1:2" x14ac:dyDescent="0.25">
      <c r="A626" s="7" t="s">
        <v>3670</v>
      </c>
      <c r="B626" t="s">
        <v>5350</v>
      </c>
    </row>
    <row r="627" spans="1:2" x14ac:dyDescent="0.25">
      <c r="A627" s="7" t="s">
        <v>3668</v>
      </c>
      <c r="B627" t="s">
        <v>5350</v>
      </c>
    </row>
    <row r="628" spans="1:2" x14ac:dyDescent="0.25">
      <c r="A628" s="7" t="s">
        <v>3666</v>
      </c>
      <c r="B628" t="s">
        <v>5350</v>
      </c>
    </row>
    <row r="629" spans="1:2" x14ac:dyDescent="0.25">
      <c r="A629" s="7" t="s">
        <v>2919</v>
      </c>
      <c r="B629" t="s">
        <v>5350</v>
      </c>
    </row>
    <row r="630" spans="1:2" x14ac:dyDescent="0.25">
      <c r="A630" s="7" t="s">
        <v>2710</v>
      </c>
      <c r="B630" t="s">
        <v>5350</v>
      </c>
    </row>
    <row r="631" spans="1:2" x14ac:dyDescent="0.25">
      <c r="A631" s="7" t="s">
        <v>3759</v>
      </c>
      <c r="B631" t="s">
        <v>5350</v>
      </c>
    </row>
    <row r="632" spans="1:2" x14ac:dyDescent="0.25">
      <c r="A632" s="7" t="s">
        <v>3763</v>
      </c>
      <c r="B632" t="s">
        <v>5350</v>
      </c>
    </row>
    <row r="633" spans="1:2" x14ac:dyDescent="0.25">
      <c r="A633" s="7" t="s">
        <v>3761</v>
      </c>
      <c r="B633" t="s">
        <v>5350</v>
      </c>
    </row>
    <row r="634" spans="1:2" x14ac:dyDescent="0.25">
      <c r="A634" s="7" t="s">
        <v>3739</v>
      </c>
      <c r="B634" t="s">
        <v>5350</v>
      </c>
    </row>
    <row r="635" spans="1:2" x14ac:dyDescent="0.25">
      <c r="A635" s="7" t="s">
        <v>3737</v>
      </c>
      <c r="B635" t="s">
        <v>5350</v>
      </c>
    </row>
    <row r="636" spans="1:2" x14ac:dyDescent="0.25">
      <c r="A636" s="7" t="s">
        <v>4456</v>
      </c>
      <c r="B636" t="s">
        <v>5350</v>
      </c>
    </row>
    <row r="637" spans="1:2" x14ac:dyDescent="0.25">
      <c r="A637" s="7" t="s">
        <v>4458</v>
      </c>
      <c r="B637" t="s">
        <v>5350</v>
      </c>
    </row>
    <row r="638" spans="1:2" x14ac:dyDescent="0.25">
      <c r="A638" s="7" t="s">
        <v>3264</v>
      </c>
      <c r="B638" t="s">
        <v>5350</v>
      </c>
    </row>
    <row r="639" spans="1:2" x14ac:dyDescent="0.25">
      <c r="A639" s="7" t="s">
        <v>3272</v>
      </c>
      <c r="B639" t="s">
        <v>5350</v>
      </c>
    </row>
    <row r="640" spans="1:2" x14ac:dyDescent="0.25">
      <c r="A640" s="7" t="s">
        <v>3266</v>
      </c>
      <c r="B640" t="s">
        <v>5350</v>
      </c>
    </row>
    <row r="641" spans="1:2" x14ac:dyDescent="0.25">
      <c r="A641" s="7" t="s">
        <v>3270</v>
      </c>
      <c r="B641" t="s">
        <v>5350</v>
      </c>
    </row>
    <row r="642" spans="1:2" x14ac:dyDescent="0.25">
      <c r="A642" s="7" t="s">
        <v>3268</v>
      </c>
      <c r="B642" t="s">
        <v>5350</v>
      </c>
    </row>
    <row r="643" spans="1:2" x14ac:dyDescent="0.25">
      <c r="A643" s="7" t="s">
        <v>921</v>
      </c>
      <c r="B643" t="s">
        <v>5350</v>
      </c>
    </row>
    <row r="644" spans="1:2" x14ac:dyDescent="0.25">
      <c r="A644" s="7" t="s">
        <v>1302</v>
      </c>
      <c r="B644" t="s">
        <v>5350</v>
      </c>
    </row>
    <row r="645" spans="1:2" x14ac:dyDescent="0.25">
      <c r="A645" s="7" t="s">
        <v>1234</v>
      </c>
      <c r="B645" t="s">
        <v>5350</v>
      </c>
    </row>
    <row r="646" spans="1:2" x14ac:dyDescent="0.25">
      <c r="A646" s="7" t="s">
        <v>1293</v>
      </c>
      <c r="B646" t="s">
        <v>5350</v>
      </c>
    </row>
    <row r="647" spans="1:2" x14ac:dyDescent="0.25">
      <c r="A647" s="7" t="s">
        <v>112</v>
      </c>
      <c r="B647" t="s">
        <v>5350</v>
      </c>
    </row>
    <row r="648" spans="1:2" x14ac:dyDescent="0.25">
      <c r="A648" s="7" t="s">
        <v>1247</v>
      </c>
      <c r="B648" t="s">
        <v>5350</v>
      </c>
    </row>
    <row r="649" spans="1:2" x14ac:dyDescent="0.25">
      <c r="A649" s="7" t="s">
        <v>1179</v>
      </c>
      <c r="B649" t="s">
        <v>5350</v>
      </c>
    </row>
    <row r="650" spans="1:2" x14ac:dyDescent="0.25">
      <c r="A650" s="7" t="s">
        <v>1194</v>
      </c>
      <c r="B650" t="s">
        <v>5350</v>
      </c>
    </row>
    <row r="651" spans="1:2" x14ac:dyDescent="0.25">
      <c r="A651" s="7" t="s">
        <v>2437</v>
      </c>
      <c r="B651" t="s">
        <v>5350</v>
      </c>
    </row>
    <row r="652" spans="1:2" x14ac:dyDescent="0.25">
      <c r="A652" s="7" t="s">
        <v>2426</v>
      </c>
      <c r="B652" t="s">
        <v>5350</v>
      </c>
    </row>
    <row r="653" spans="1:2" x14ac:dyDescent="0.25">
      <c r="A653" s="7" t="s">
        <v>2397</v>
      </c>
      <c r="B653" t="s">
        <v>5350</v>
      </c>
    </row>
    <row r="654" spans="1:2" x14ac:dyDescent="0.25">
      <c r="A654" s="7" t="s">
        <v>2419</v>
      </c>
      <c r="B654" t="s">
        <v>5350</v>
      </c>
    </row>
    <row r="655" spans="1:2" x14ac:dyDescent="0.25">
      <c r="A655" s="7" t="s">
        <v>2329</v>
      </c>
      <c r="B655" t="s">
        <v>5350</v>
      </c>
    </row>
    <row r="656" spans="1:2" x14ac:dyDescent="0.25">
      <c r="A656" s="7" t="s">
        <v>2203</v>
      </c>
      <c r="B656" t="s">
        <v>5350</v>
      </c>
    </row>
    <row r="657" spans="1:2" x14ac:dyDescent="0.25">
      <c r="A657" s="7" t="s">
        <v>1751</v>
      </c>
      <c r="B657" t="s">
        <v>5350</v>
      </c>
    </row>
    <row r="658" spans="1:2" x14ac:dyDescent="0.25">
      <c r="A658" s="7" t="s">
        <v>1905</v>
      </c>
      <c r="B658" t="s">
        <v>5350</v>
      </c>
    </row>
    <row r="659" spans="1:2" x14ac:dyDescent="0.25">
      <c r="A659" s="7" t="s">
        <v>2836</v>
      </c>
      <c r="B659" t="s">
        <v>5350</v>
      </c>
    </row>
    <row r="660" spans="1:2" x14ac:dyDescent="0.25">
      <c r="A660" s="7" t="s">
        <v>2838</v>
      </c>
      <c r="B660" t="s">
        <v>5350</v>
      </c>
    </row>
    <row r="661" spans="1:2" x14ac:dyDescent="0.25">
      <c r="A661" s="7" t="s">
        <v>2840</v>
      </c>
      <c r="B661" t="s">
        <v>5350</v>
      </c>
    </row>
    <row r="662" spans="1:2" x14ac:dyDescent="0.25">
      <c r="A662" s="7" t="s">
        <v>4460</v>
      </c>
      <c r="B662" t="s">
        <v>5350</v>
      </c>
    </row>
    <row r="663" spans="1:2" x14ac:dyDescent="0.25">
      <c r="A663" s="7" t="s">
        <v>4462</v>
      </c>
      <c r="B663" t="s">
        <v>5350</v>
      </c>
    </row>
    <row r="664" spans="1:2" x14ac:dyDescent="0.25">
      <c r="A664" s="7" t="s">
        <v>3676</v>
      </c>
      <c r="B664" t="s">
        <v>5350</v>
      </c>
    </row>
    <row r="665" spans="1:2" x14ac:dyDescent="0.25">
      <c r="A665" s="7" t="s">
        <v>3674</v>
      </c>
      <c r="B665" t="s">
        <v>5350</v>
      </c>
    </row>
    <row r="666" spans="1:2" x14ac:dyDescent="0.25">
      <c r="A666" s="7" t="s">
        <v>3672</v>
      </c>
      <c r="B666" t="s">
        <v>5350</v>
      </c>
    </row>
    <row r="667" spans="1:2" x14ac:dyDescent="0.25">
      <c r="A667" s="7" t="s">
        <v>3682</v>
      </c>
      <c r="B667" t="s">
        <v>5350</v>
      </c>
    </row>
    <row r="668" spans="1:2" x14ac:dyDescent="0.25">
      <c r="A668" s="7" t="s">
        <v>3680</v>
      </c>
      <c r="B668" t="s">
        <v>5350</v>
      </c>
    </row>
    <row r="669" spans="1:2" x14ac:dyDescent="0.25">
      <c r="A669" s="7" t="s">
        <v>3678</v>
      </c>
      <c r="B669" t="s">
        <v>5350</v>
      </c>
    </row>
    <row r="670" spans="1:2" x14ac:dyDescent="0.25">
      <c r="A670" s="7" t="s">
        <v>4464</v>
      </c>
      <c r="B670" t="s">
        <v>5350</v>
      </c>
    </row>
    <row r="671" spans="1:2" x14ac:dyDescent="0.25">
      <c r="A671" s="7" t="s">
        <v>4466</v>
      </c>
      <c r="B671" t="s">
        <v>5350</v>
      </c>
    </row>
    <row r="672" spans="1:2" x14ac:dyDescent="0.25">
      <c r="A672" s="7" t="s">
        <v>3741</v>
      </c>
      <c r="B672" t="s">
        <v>5350</v>
      </c>
    </row>
    <row r="673" spans="1:2" x14ac:dyDescent="0.25">
      <c r="A673" s="7" t="s">
        <v>3745</v>
      </c>
      <c r="B673" t="s">
        <v>5350</v>
      </c>
    </row>
    <row r="674" spans="1:2" x14ac:dyDescent="0.25">
      <c r="A674" s="7" t="s">
        <v>3743</v>
      </c>
      <c r="B674" t="s">
        <v>5350</v>
      </c>
    </row>
    <row r="675" spans="1:2" x14ac:dyDescent="0.25">
      <c r="A675" s="7" t="s">
        <v>5208</v>
      </c>
      <c r="B675" t="s">
        <v>5350</v>
      </c>
    </row>
    <row r="676" spans="1:2" x14ac:dyDescent="0.25">
      <c r="A676" s="7" t="s">
        <v>5210</v>
      </c>
      <c r="B676" t="s">
        <v>5350</v>
      </c>
    </row>
    <row r="677" spans="1:2" x14ac:dyDescent="0.25">
      <c r="A677" s="7" t="s">
        <v>3664</v>
      </c>
      <c r="B677" t="s">
        <v>5350</v>
      </c>
    </row>
    <row r="678" spans="1:2" x14ac:dyDescent="0.25">
      <c r="A678" s="7" t="s">
        <v>3662</v>
      </c>
      <c r="B678" t="s">
        <v>5350</v>
      </c>
    </row>
    <row r="679" spans="1:2" x14ac:dyDescent="0.25">
      <c r="A679" s="7" t="s">
        <v>3660</v>
      </c>
      <c r="B679" t="s">
        <v>5350</v>
      </c>
    </row>
    <row r="680" spans="1:2" x14ac:dyDescent="0.25">
      <c r="A680" s="7" t="s">
        <v>3692</v>
      </c>
      <c r="B680" t="s">
        <v>5350</v>
      </c>
    </row>
    <row r="681" spans="1:2" x14ac:dyDescent="0.25">
      <c r="A681" s="7" t="s">
        <v>3696</v>
      </c>
      <c r="B681" t="s">
        <v>5350</v>
      </c>
    </row>
    <row r="682" spans="1:2" x14ac:dyDescent="0.25">
      <c r="A682" s="7" t="s">
        <v>3694</v>
      </c>
      <c r="B682" t="s">
        <v>5350</v>
      </c>
    </row>
    <row r="683" spans="1:2" x14ac:dyDescent="0.25">
      <c r="A683" s="7" t="s">
        <v>3698</v>
      </c>
      <c r="B683" t="s">
        <v>5350</v>
      </c>
    </row>
    <row r="684" spans="1:2" x14ac:dyDescent="0.25">
      <c r="A684" s="7" t="s">
        <v>3648</v>
      </c>
      <c r="B684" t="s">
        <v>5350</v>
      </c>
    </row>
    <row r="685" spans="1:2" x14ac:dyDescent="0.25">
      <c r="A685" s="7" t="s">
        <v>3638</v>
      </c>
      <c r="B685" t="s">
        <v>5350</v>
      </c>
    </row>
    <row r="686" spans="1:2" x14ac:dyDescent="0.25">
      <c r="A686" s="7" t="s">
        <v>3641</v>
      </c>
      <c r="B686" t="s">
        <v>5350</v>
      </c>
    </row>
    <row r="687" spans="1:2" x14ac:dyDescent="0.25">
      <c r="A687" s="7" t="s">
        <v>3644</v>
      </c>
      <c r="B687" t="s">
        <v>5350</v>
      </c>
    </row>
    <row r="688" spans="1:2" x14ac:dyDescent="0.25">
      <c r="A688" s="7" t="s">
        <v>4468</v>
      </c>
      <c r="B688" t="s">
        <v>5350</v>
      </c>
    </row>
    <row r="689" spans="1:2" x14ac:dyDescent="0.25">
      <c r="A689" s="7" t="s">
        <v>4470</v>
      </c>
      <c r="B689" t="s">
        <v>5350</v>
      </c>
    </row>
    <row r="690" spans="1:2" x14ac:dyDescent="0.25">
      <c r="A690" s="7" t="s">
        <v>3753</v>
      </c>
      <c r="B690" t="s">
        <v>5350</v>
      </c>
    </row>
    <row r="691" spans="1:2" x14ac:dyDescent="0.25">
      <c r="A691" s="7" t="s">
        <v>3757</v>
      </c>
      <c r="B691" t="s">
        <v>5350</v>
      </c>
    </row>
    <row r="692" spans="1:2" x14ac:dyDescent="0.25">
      <c r="A692" s="7" t="s">
        <v>3755</v>
      </c>
      <c r="B692" t="s">
        <v>5350</v>
      </c>
    </row>
    <row r="693" spans="1:2" x14ac:dyDescent="0.25">
      <c r="A693" s="7" t="s">
        <v>5212</v>
      </c>
      <c r="B693" t="s">
        <v>5350</v>
      </c>
    </row>
    <row r="694" spans="1:2" x14ac:dyDescent="0.25">
      <c r="A694" s="7" t="s">
        <v>5214</v>
      </c>
      <c r="B694" t="s">
        <v>5350</v>
      </c>
    </row>
    <row r="695" spans="1:2" x14ac:dyDescent="0.25">
      <c r="A695" s="7" t="s">
        <v>3735</v>
      </c>
      <c r="B695" t="s">
        <v>5350</v>
      </c>
    </row>
    <row r="696" spans="1:2" x14ac:dyDescent="0.25">
      <c r="A696" s="7" t="s">
        <v>3733</v>
      </c>
      <c r="B696" t="s">
        <v>5350</v>
      </c>
    </row>
    <row r="697" spans="1:2" x14ac:dyDescent="0.25">
      <c r="A697" s="7" t="s">
        <v>2368</v>
      </c>
      <c r="B697" t="s">
        <v>5350</v>
      </c>
    </row>
    <row r="698" spans="1:2" x14ac:dyDescent="0.25">
      <c r="A698" s="7" t="s">
        <v>1717</v>
      </c>
      <c r="B698" t="s">
        <v>5350</v>
      </c>
    </row>
    <row r="699" spans="1:2" x14ac:dyDescent="0.25">
      <c r="A699" s="7" t="s">
        <v>2177</v>
      </c>
      <c r="B699" t="s">
        <v>5350</v>
      </c>
    </row>
    <row r="700" spans="1:2" x14ac:dyDescent="0.25">
      <c r="A700" s="7" t="s">
        <v>2081</v>
      </c>
      <c r="B700" t="s">
        <v>5350</v>
      </c>
    </row>
    <row r="701" spans="1:2" x14ac:dyDescent="0.25">
      <c r="A701" s="7" t="s">
        <v>1745</v>
      </c>
      <c r="B701" t="s">
        <v>5350</v>
      </c>
    </row>
    <row r="702" spans="1:2" x14ac:dyDescent="0.25">
      <c r="A702" s="7" t="s">
        <v>2130</v>
      </c>
      <c r="B702" t="s">
        <v>5350</v>
      </c>
    </row>
    <row r="703" spans="1:2" x14ac:dyDescent="0.25">
      <c r="A703" s="7" t="s">
        <v>534</v>
      </c>
      <c r="B703" t="s">
        <v>5350</v>
      </c>
    </row>
    <row r="704" spans="1:2" x14ac:dyDescent="0.25">
      <c r="A704" s="7" t="s">
        <v>2165</v>
      </c>
      <c r="B704" t="s">
        <v>5350</v>
      </c>
    </row>
    <row r="705" spans="1:2" x14ac:dyDescent="0.25">
      <c r="A705" s="7" t="s">
        <v>2098</v>
      </c>
      <c r="B705" t="s">
        <v>5350</v>
      </c>
    </row>
    <row r="706" spans="1:2" x14ac:dyDescent="0.25">
      <c r="A706" s="7" t="s">
        <v>2029</v>
      </c>
      <c r="B706" t="s">
        <v>5350</v>
      </c>
    </row>
    <row r="707" spans="1:2" x14ac:dyDescent="0.25">
      <c r="A707" s="7" t="s">
        <v>1562</v>
      </c>
      <c r="B707" t="s">
        <v>5350</v>
      </c>
    </row>
    <row r="708" spans="1:2" x14ac:dyDescent="0.25">
      <c r="A708" s="7" t="s">
        <v>1669</v>
      </c>
      <c r="B708" t="s">
        <v>5350</v>
      </c>
    </row>
    <row r="709" spans="1:2" x14ac:dyDescent="0.25">
      <c r="A709" s="7" t="s">
        <v>1499</v>
      </c>
      <c r="B709" t="s">
        <v>5350</v>
      </c>
    </row>
    <row r="710" spans="1:2" x14ac:dyDescent="0.25">
      <c r="A710" s="7" t="s">
        <v>1582</v>
      </c>
      <c r="B710" t="s">
        <v>5350</v>
      </c>
    </row>
    <row r="711" spans="1:2" x14ac:dyDescent="0.25">
      <c r="A711" s="7" t="s">
        <v>1685</v>
      </c>
      <c r="B711" t="s">
        <v>5350</v>
      </c>
    </row>
    <row r="712" spans="1:2" x14ac:dyDescent="0.25">
      <c r="A712" s="7" t="s">
        <v>2333</v>
      </c>
      <c r="B712" t="s">
        <v>5350</v>
      </c>
    </row>
    <row r="713" spans="1:2" x14ac:dyDescent="0.25">
      <c r="A713" s="7" t="s">
        <v>2135</v>
      </c>
      <c r="B713" t="s">
        <v>5350</v>
      </c>
    </row>
    <row r="714" spans="1:2" x14ac:dyDescent="0.25">
      <c r="A714" s="7" t="s">
        <v>2277</v>
      </c>
      <c r="B714" t="s">
        <v>5350</v>
      </c>
    </row>
    <row r="715" spans="1:2" x14ac:dyDescent="0.25">
      <c r="A715" s="7" t="s">
        <v>2240</v>
      </c>
      <c r="B715" t="s">
        <v>5350</v>
      </c>
    </row>
    <row r="716" spans="1:2" x14ac:dyDescent="0.25">
      <c r="A716" s="7" t="s">
        <v>1796</v>
      </c>
      <c r="B716" t="s">
        <v>5350</v>
      </c>
    </row>
    <row r="717" spans="1:2" x14ac:dyDescent="0.25">
      <c r="A717" s="7" t="s">
        <v>2303</v>
      </c>
      <c r="B717" t="s">
        <v>5350</v>
      </c>
    </row>
    <row r="718" spans="1:2" x14ac:dyDescent="0.25">
      <c r="A718" s="7" t="s">
        <v>2124</v>
      </c>
      <c r="B718" t="s">
        <v>5350</v>
      </c>
    </row>
    <row r="719" spans="1:2" x14ac:dyDescent="0.25">
      <c r="A719" s="7" t="s">
        <v>2187</v>
      </c>
      <c r="B719" t="s">
        <v>5350</v>
      </c>
    </row>
    <row r="720" spans="1:2" x14ac:dyDescent="0.25">
      <c r="A720" s="7" t="s">
        <v>2153</v>
      </c>
      <c r="B720" t="s">
        <v>5350</v>
      </c>
    </row>
    <row r="721" spans="1:2" x14ac:dyDescent="0.25">
      <c r="A721" s="7" t="s">
        <v>2289</v>
      </c>
      <c r="B721" t="s">
        <v>5350</v>
      </c>
    </row>
    <row r="722" spans="1:2" x14ac:dyDescent="0.25">
      <c r="A722" s="7" t="s">
        <v>1536</v>
      </c>
      <c r="B722" t="s">
        <v>5350</v>
      </c>
    </row>
    <row r="723" spans="1:2" x14ac:dyDescent="0.25">
      <c r="A723" s="7" t="s">
        <v>2218</v>
      </c>
      <c r="B723" t="s">
        <v>5350</v>
      </c>
    </row>
    <row r="724" spans="1:2" x14ac:dyDescent="0.25">
      <c r="A724" s="7" t="s">
        <v>2069</v>
      </c>
      <c r="B724" t="s">
        <v>5350</v>
      </c>
    </row>
    <row r="725" spans="1:2" x14ac:dyDescent="0.25">
      <c r="A725" s="7" t="s">
        <v>2132</v>
      </c>
      <c r="B725" t="s">
        <v>5350</v>
      </c>
    </row>
    <row r="726" spans="1:2" x14ac:dyDescent="0.25">
      <c r="A726" s="7" t="s">
        <v>2222</v>
      </c>
      <c r="B726" t="s">
        <v>5350</v>
      </c>
    </row>
    <row r="727" spans="1:2" x14ac:dyDescent="0.25">
      <c r="A727" s="7" t="s">
        <v>2307</v>
      </c>
      <c r="B727" t="s">
        <v>5350</v>
      </c>
    </row>
    <row r="728" spans="1:2" x14ac:dyDescent="0.25">
      <c r="A728" s="7" t="s">
        <v>2374</v>
      </c>
      <c r="B728" t="s">
        <v>5350</v>
      </c>
    </row>
    <row r="729" spans="1:2" x14ac:dyDescent="0.25">
      <c r="A729" s="7" t="s">
        <v>2083</v>
      </c>
      <c r="B729" t="s">
        <v>5350</v>
      </c>
    </row>
    <row r="730" spans="1:2" x14ac:dyDescent="0.25">
      <c r="A730" s="7" t="s">
        <v>2193</v>
      </c>
      <c r="B730" t="s">
        <v>5350</v>
      </c>
    </row>
    <row r="731" spans="1:2" x14ac:dyDescent="0.25">
      <c r="A731" s="7" t="s">
        <v>2273</v>
      </c>
      <c r="B731" t="s">
        <v>5350</v>
      </c>
    </row>
    <row r="732" spans="1:2" x14ac:dyDescent="0.25">
      <c r="A732" s="7" t="s">
        <v>2195</v>
      </c>
      <c r="B732" t="s">
        <v>5350</v>
      </c>
    </row>
    <row r="733" spans="1:2" x14ac:dyDescent="0.25">
      <c r="A733" s="7" t="s">
        <v>2301</v>
      </c>
      <c r="B733" t="s">
        <v>5350</v>
      </c>
    </row>
    <row r="734" spans="1:2" x14ac:dyDescent="0.25">
      <c r="A734" s="7" t="s">
        <v>5326</v>
      </c>
      <c r="B734" t="s">
        <v>5350</v>
      </c>
    </row>
    <row r="735" spans="1:2" x14ac:dyDescent="0.25">
      <c r="A735" s="7" t="s">
        <v>2197</v>
      </c>
      <c r="B735" t="s">
        <v>5350</v>
      </c>
    </row>
    <row r="736" spans="1:2" x14ac:dyDescent="0.25">
      <c r="A736" s="7" t="s">
        <v>2615</v>
      </c>
      <c r="B736" t="s">
        <v>5350</v>
      </c>
    </row>
    <row r="737" spans="1:2" x14ac:dyDescent="0.25">
      <c r="A737" s="7" t="s">
        <v>2618</v>
      </c>
      <c r="B737" t="s">
        <v>5350</v>
      </c>
    </row>
    <row r="738" spans="1:2" x14ac:dyDescent="0.25">
      <c r="A738" s="7" t="s">
        <v>3377</v>
      </c>
      <c r="B738" t="s">
        <v>5350</v>
      </c>
    </row>
    <row r="739" spans="1:2" x14ac:dyDescent="0.25">
      <c r="A739" s="7" t="s">
        <v>3375</v>
      </c>
      <c r="B739" t="s">
        <v>5350</v>
      </c>
    </row>
    <row r="740" spans="1:2" x14ac:dyDescent="0.25">
      <c r="A740" s="7" t="s">
        <v>1273</v>
      </c>
      <c r="B740" t="s">
        <v>5350</v>
      </c>
    </row>
    <row r="741" spans="1:2" x14ac:dyDescent="0.25">
      <c r="A741" s="7" t="s">
        <v>1895</v>
      </c>
      <c r="B741" t="s">
        <v>5350</v>
      </c>
    </row>
    <row r="742" spans="1:2" x14ac:dyDescent="0.25">
      <c r="A742" s="7" t="s">
        <v>1993</v>
      </c>
      <c r="B742" t="s">
        <v>5350</v>
      </c>
    </row>
    <row r="743" spans="1:2" x14ac:dyDescent="0.25">
      <c r="A743" s="7" t="s">
        <v>2009</v>
      </c>
      <c r="B743" t="s">
        <v>5350</v>
      </c>
    </row>
    <row r="744" spans="1:2" x14ac:dyDescent="0.25">
      <c r="A744" s="7" t="s">
        <v>1822</v>
      </c>
      <c r="B744" t="s">
        <v>5350</v>
      </c>
    </row>
    <row r="745" spans="1:2" x14ac:dyDescent="0.25">
      <c r="A745" s="7" t="s">
        <v>1611</v>
      </c>
      <c r="B745" t="s">
        <v>5350</v>
      </c>
    </row>
    <row r="746" spans="1:2" x14ac:dyDescent="0.25">
      <c r="A746" s="7" t="s">
        <v>1687</v>
      </c>
      <c r="B746" t="s">
        <v>5350</v>
      </c>
    </row>
    <row r="747" spans="1:2" x14ac:dyDescent="0.25">
      <c r="A747" s="7" t="s">
        <v>1798</v>
      </c>
      <c r="B747" t="s">
        <v>5350</v>
      </c>
    </row>
    <row r="748" spans="1:2" x14ac:dyDescent="0.25">
      <c r="A748" s="7" t="s">
        <v>1867</v>
      </c>
      <c r="B748" t="s">
        <v>5350</v>
      </c>
    </row>
    <row r="749" spans="1:2" x14ac:dyDescent="0.25">
      <c r="A749" s="7" t="s">
        <v>3532</v>
      </c>
      <c r="B749" t="s">
        <v>5350</v>
      </c>
    </row>
    <row r="750" spans="1:2" x14ac:dyDescent="0.25">
      <c r="A750" s="7" t="s">
        <v>3534</v>
      </c>
      <c r="B750" t="s">
        <v>5350</v>
      </c>
    </row>
    <row r="751" spans="1:2" x14ac:dyDescent="0.25">
      <c r="A751" s="7" t="s">
        <v>3536</v>
      </c>
      <c r="B751" t="s">
        <v>5350</v>
      </c>
    </row>
    <row r="752" spans="1:2" x14ac:dyDescent="0.25">
      <c r="A752" s="7" t="s">
        <v>3452</v>
      </c>
      <c r="B752" t="s">
        <v>5350</v>
      </c>
    </row>
    <row r="753" spans="1:2" x14ac:dyDescent="0.25">
      <c r="A753" s="7" t="s">
        <v>3454</v>
      </c>
      <c r="B753" t="s">
        <v>5350</v>
      </c>
    </row>
    <row r="754" spans="1:2" x14ac:dyDescent="0.25">
      <c r="A754" s="7" t="s">
        <v>3456</v>
      </c>
      <c r="B754" t="s">
        <v>5350</v>
      </c>
    </row>
    <row r="755" spans="1:2" x14ac:dyDescent="0.25">
      <c r="A755" s="7" t="s">
        <v>2149</v>
      </c>
      <c r="B755" t="s">
        <v>5350</v>
      </c>
    </row>
    <row r="756" spans="1:2" x14ac:dyDescent="0.25">
      <c r="A756" s="7" t="s">
        <v>2421</v>
      </c>
      <c r="B756" t="s">
        <v>5350</v>
      </c>
    </row>
    <row r="757" spans="1:2" x14ac:dyDescent="0.25">
      <c r="A757" s="7" t="s">
        <v>1540</v>
      </c>
      <c r="B757" t="s">
        <v>5350</v>
      </c>
    </row>
    <row r="758" spans="1:2" x14ac:dyDescent="0.25">
      <c r="A758" s="7" t="s">
        <v>3369</v>
      </c>
      <c r="B758" t="s">
        <v>5350</v>
      </c>
    </row>
    <row r="759" spans="1:2" x14ac:dyDescent="0.25">
      <c r="A759" s="7" t="s">
        <v>3371</v>
      </c>
      <c r="B759" t="s">
        <v>5350</v>
      </c>
    </row>
    <row r="760" spans="1:2" x14ac:dyDescent="0.25">
      <c r="A760" s="7" t="s">
        <v>3373</v>
      </c>
      <c r="B760" t="s">
        <v>5350</v>
      </c>
    </row>
    <row r="761" spans="1:2" x14ac:dyDescent="0.25">
      <c r="A761" s="7" t="s">
        <v>1824</v>
      </c>
      <c r="B761" t="s">
        <v>5350</v>
      </c>
    </row>
    <row r="762" spans="1:2" x14ac:dyDescent="0.25">
      <c r="A762" s="7" t="s">
        <v>1689</v>
      </c>
      <c r="B762" t="s">
        <v>5350</v>
      </c>
    </row>
    <row r="763" spans="1:2" x14ac:dyDescent="0.25">
      <c r="A763" s="7" t="s">
        <v>2319</v>
      </c>
      <c r="B763" t="s">
        <v>5350</v>
      </c>
    </row>
    <row r="764" spans="1:2" x14ac:dyDescent="0.25">
      <c r="A764" s="7" t="s">
        <v>407</v>
      </c>
      <c r="B764" t="s">
        <v>5350</v>
      </c>
    </row>
    <row r="765" spans="1:2" x14ac:dyDescent="0.25">
      <c r="A765" s="7" t="s">
        <v>1983</v>
      </c>
      <c r="B765" t="s">
        <v>5350</v>
      </c>
    </row>
    <row r="766" spans="1:2" x14ac:dyDescent="0.25">
      <c r="A766" s="7" t="s">
        <v>1515</v>
      </c>
      <c r="B766" t="s">
        <v>5350</v>
      </c>
    </row>
    <row r="767" spans="1:2" x14ac:dyDescent="0.25">
      <c r="A767" s="7" t="s">
        <v>1641</v>
      </c>
      <c r="B767" t="s">
        <v>5350</v>
      </c>
    </row>
    <row r="768" spans="1:2" x14ac:dyDescent="0.25">
      <c r="A768" s="7" t="s">
        <v>595</v>
      </c>
      <c r="B768" t="s">
        <v>5350</v>
      </c>
    </row>
    <row r="769" spans="1:2" x14ac:dyDescent="0.25">
      <c r="A769" s="7" t="s">
        <v>651</v>
      </c>
      <c r="B769" t="s">
        <v>5350</v>
      </c>
    </row>
    <row r="770" spans="1:2" x14ac:dyDescent="0.25">
      <c r="A770" s="7" t="s">
        <v>3538</v>
      </c>
      <c r="B770" t="s">
        <v>5350</v>
      </c>
    </row>
    <row r="771" spans="1:2" x14ac:dyDescent="0.25">
      <c r="A771" s="7" t="s">
        <v>3540</v>
      </c>
      <c r="B771" t="s">
        <v>5350</v>
      </c>
    </row>
    <row r="772" spans="1:2" x14ac:dyDescent="0.25">
      <c r="A772" s="7" t="s">
        <v>3542</v>
      </c>
      <c r="B772" t="s">
        <v>5350</v>
      </c>
    </row>
    <row r="773" spans="1:2" x14ac:dyDescent="0.25">
      <c r="A773" s="7" t="s">
        <v>5057</v>
      </c>
      <c r="B773" t="s">
        <v>5350</v>
      </c>
    </row>
    <row r="774" spans="1:2" x14ac:dyDescent="0.25">
      <c r="A774" s="7" t="s">
        <v>5059</v>
      </c>
      <c r="B774" t="s">
        <v>5350</v>
      </c>
    </row>
    <row r="775" spans="1:2" x14ac:dyDescent="0.25">
      <c r="A775" s="7" t="s">
        <v>1973</v>
      </c>
      <c r="B775" t="s">
        <v>5350</v>
      </c>
    </row>
    <row r="776" spans="1:2" x14ac:dyDescent="0.25">
      <c r="A776" s="7" t="s">
        <v>2370</v>
      </c>
      <c r="B776" t="s">
        <v>5350</v>
      </c>
    </row>
    <row r="777" spans="1:2" x14ac:dyDescent="0.25">
      <c r="A777" s="7" t="s">
        <v>656</v>
      </c>
      <c r="B777" t="s">
        <v>5350</v>
      </c>
    </row>
    <row r="778" spans="1:2" x14ac:dyDescent="0.25">
      <c r="A778" s="7" t="s">
        <v>2279</v>
      </c>
      <c r="B778" t="s">
        <v>5350</v>
      </c>
    </row>
    <row r="779" spans="1:2" x14ac:dyDescent="0.25">
      <c r="A779" s="7" t="s">
        <v>2372</v>
      </c>
      <c r="B779" t="s">
        <v>5350</v>
      </c>
    </row>
    <row r="780" spans="1:2" x14ac:dyDescent="0.25">
      <c r="A780" s="7" t="s">
        <v>2226</v>
      </c>
      <c r="B780" t="s">
        <v>5350</v>
      </c>
    </row>
    <row r="781" spans="1:2" x14ac:dyDescent="0.25">
      <c r="A781" s="7" t="s">
        <v>2031</v>
      </c>
      <c r="B781" t="s">
        <v>5350</v>
      </c>
    </row>
    <row r="782" spans="1:2" x14ac:dyDescent="0.25">
      <c r="A782" s="7" t="s">
        <v>1719</v>
      </c>
      <c r="B782" t="s">
        <v>5350</v>
      </c>
    </row>
    <row r="783" spans="1:2" x14ac:dyDescent="0.25">
      <c r="A783" s="7" t="s">
        <v>2220</v>
      </c>
      <c r="B783" t="s">
        <v>5350</v>
      </c>
    </row>
    <row r="784" spans="1:2" x14ac:dyDescent="0.25">
      <c r="A784" s="7" t="s">
        <v>3446</v>
      </c>
      <c r="B784" t="s">
        <v>5350</v>
      </c>
    </row>
    <row r="785" spans="1:2" x14ac:dyDescent="0.25">
      <c r="A785" s="7" t="s">
        <v>3448</v>
      </c>
      <c r="B785" t="s">
        <v>5350</v>
      </c>
    </row>
    <row r="786" spans="1:2" x14ac:dyDescent="0.25">
      <c r="A786" s="7" t="s">
        <v>3450</v>
      </c>
      <c r="B786" t="s">
        <v>5350</v>
      </c>
    </row>
    <row r="787" spans="1:2" x14ac:dyDescent="0.25">
      <c r="A787" s="7" t="s">
        <v>131</v>
      </c>
      <c r="B787" t="s">
        <v>5350</v>
      </c>
    </row>
    <row r="788" spans="1:2" x14ac:dyDescent="0.25">
      <c r="A788" s="7" t="s">
        <v>3367</v>
      </c>
      <c r="B788" t="s">
        <v>5350</v>
      </c>
    </row>
    <row r="789" spans="1:2" x14ac:dyDescent="0.25">
      <c r="A789" s="7" t="s">
        <v>3365</v>
      </c>
      <c r="B789" t="s">
        <v>5350</v>
      </c>
    </row>
    <row r="790" spans="1:2" x14ac:dyDescent="0.25">
      <c r="A790" s="7" t="s">
        <v>3359</v>
      </c>
      <c r="B790" t="s">
        <v>5350</v>
      </c>
    </row>
    <row r="791" spans="1:2" x14ac:dyDescent="0.25">
      <c r="A791" s="7" t="s">
        <v>3361</v>
      </c>
      <c r="B791" t="s">
        <v>5350</v>
      </c>
    </row>
    <row r="792" spans="1:2" x14ac:dyDescent="0.25">
      <c r="A792" s="7" t="s">
        <v>3363</v>
      </c>
      <c r="B792" t="s">
        <v>5350</v>
      </c>
    </row>
    <row r="793" spans="1:2" x14ac:dyDescent="0.25">
      <c r="A793" s="7" t="s">
        <v>1128</v>
      </c>
      <c r="B793" t="s">
        <v>5350</v>
      </c>
    </row>
    <row r="794" spans="1:2" x14ac:dyDescent="0.25">
      <c r="A794" s="7" t="s">
        <v>77</v>
      </c>
      <c r="B794" t="s">
        <v>5350</v>
      </c>
    </row>
    <row r="795" spans="1:2" x14ac:dyDescent="0.25">
      <c r="A795" s="7" t="s">
        <v>50</v>
      </c>
      <c r="B795" t="s">
        <v>5350</v>
      </c>
    </row>
    <row r="796" spans="1:2" x14ac:dyDescent="0.25">
      <c r="A796" s="7" t="s">
        <v>4325</v>
      </c>
      <c r="B796" t="s">
        <v>5350</v>
      </c>
    </row>
    <row r="797" spans="1:2" x14ac:dyDescent="0.25">
      <c r="A797" s="7" t="s">
        <v>4327</v>
      </c>
      <c r="B797" t="s">
        <v>5350</v>
      </c>
    </row>
    <row r="798" spans="1:2" x14ac:dyDescent="0.25">
      <c r="A798" s="7" t="s">
        <v>285</v>
      </c>
      <c r="B798" t="s">
        <v>5350</v>
      </c>
    </row>
    <row r="799" spans="1:2" x14ac:dyDescent="0.25">
      <c r="A799" s="7" t="s">
        <v>2118</v>
      </c>
      <c r="B799" t="s">
        <v>5350</v>
      </c>
    </row>
    <row r="800" spans="1:2" x14ac:dyDescent="0.25">
      <c r="A800" s="7" t="s">
        <v>2376</v>
      </c>
      <c r="B800" t="s">
        <v>5350</v>
      </c>
    </row>
    <row r="801" spans="1:2" x14ac:dyDescent="0.25">
      <c r="A801" s="7" t="s">
        <v>2169</v>
      </c>
      <c r="B801" t="s">
        <v>5350</v>
      </c>
    </row>
    <row r="802" spans="1:2" x14ac:dyDescent="0.25">
      <c r="A802" s="7" t="s">
        <v>1857</v>
      </c>
      <c r="B802" t="s">
        <v>5350</v>
      </c>
    </row>
    <row r="803" spans="1:2" x14ac:dyDescent="0.25">
      <c r="A803" s="7" t="s">
        <v>2305</v>
      </c>
      <c r="B803" t="s">
        <v>5350</v>
      </c>
    </row>
    <row r="804" spans="1:2" x14ac:dyDescent="0.25">
      <c r="A804" s="7" t="s">
        <v>1879</v>
      </c>
      <c r="B804" t="s">
        <v>5350</v>
      </c>
    </row>
    <row r="805" spans="1:2" x14ac:dyDescent="0.25">
      <c r="A805" s="7" t="s">
        <v>1925</v>
      </c>
      <c r="B805" t="s">
        <v>5350</v>
      </c>
    </row>
    <row r="806" spans="1:2" x14ac:dyDescent="0.25">
      <c r="A806" s="7" t="s">
        <v>2256</v>
      </c>
      <c r="B806" t="s">
        <v>5350</v>
      </c>
    </row>
    <row r="807" spans="1:2" x14ac:dyDescent="0.25">
      <c r="A807" s="7" t="s">
        <v>3550</v>
      </c>
      <c r="B807" t="s">
        <v>5350</v>
      </c>
    </row>
    <row r="808" spans="1:2" x14ac:dyDescent="0.25">
      <c r="A808" s="7" t="s">
        <v>3552</v>
      </c>
      <c r="B808" t="s">
        <v>5350</v>
      </c>
    </row>
    <row r="809" spans="1:2" x14ac:dyDescent="0.25">
      <c r="A809" s="7" t="s">
        <v>3554</v>
      </c>
      <c r="B809" t="s">
        <v>5350</v>
      </c>
    </row>
    <row r="810" spans="1:2" x14ac:dyDescent="0.25">
      <c r="A810" s="7" t="s">
        <v>5061</v>
      </c>
      <c r="B810" t="s">
        <v>5350</v>
      </c>
    </row>
    <row r="811" spans="1:2" x14ac:dyDescent="0.25">
      <c r="A811" s="7" t="s">
        <v>5063</v>
      </c>
      <c r="B811" t="s">
        <v>5350</v>
      </c>
    </row>
    <row r="812" spans="1:2" x14ac:dyDescent="0.25">
      <c r="A812" s="7" t="s">
        <v>1564</v>
      </c>
      <c r="B812" t="s">
        <v>5350</v>
      </c>
    </row>
    <row r="813" spans="1:2" x14ac:dyDescent="0.25">
      <c r="A813" s="7" t="s">
        <v>1753</v>
      </c>
      <c r="B813" t="s">
        <v>5350</v>
      </c>
    </row>
    <row r="814" spans="1:2" x14ac:dyDescent="0.25">
      <c r="A814" s="7" t="s">
        <v>2205</v>
      </c>
      <c r="B814" t="s">
        <v>5350</v>
      </c>
    </row>
    <row r="815" spans="1:2" x14ac:dyDescent="0.25">
      <c r="A815" s="7" t="s">
        <v>2335</v>
      </c>
      <c r="B815" t="s">
        <v>5350</v>
      </c>
    </row>
    <row r="816" spans="1:2" x14ac:dyDescent="0.25">
      <c r="A816" s="7" t="s">
        <v>2092</v>
      </c>
      <c r="B816" t="s">
        <v>5350</v>
      </c>
    </row>
    <row r="817" spans="1:2" x14ac:dyDescent="0.25">
      <c r="A817" s="7" t="s">
        <v>2402</v>
      </c>
      <c r="B817" t="s">
        <v>5350</v>
      </c>
    </row>
    <row r="818" spans="1:2" x14ac:dyDescent="0.25">
      <c r="A818" s="7" t="s">
        <v>2137</v>
      </c>
      <c r="B818" t="s">
        <v>5350</v>
      </c>
    </row>
    <row r="819" spans="1:2" x14ac:dyDescent="0.25">
      <c r="A819" s="7" t="s">
        <v>606</v>
      </c>
      <c r="B819" t="s">
        <v>5350</v>
      </c>
    </row>
    <row r="820" spans="1:2" x14ac:dyDescent="0.25">
      <c r="A820" s="7" t="s">
        <v>664</v>
      </c>
      <c r="B820" t="s">
        <v>5350</v>
      </c>
    </row>
    <row r="821" spans="1:2" x14ac:dyDescent="0.25">
      <c r="A821" s="7" t="s">
        <v>3458</v>
      </c>
      <c r="B821" t="s">
        <v>5350</v>
      </c>
    </row>
    <row r="822" spans="1:2" x14ac:dyDescent="0.25">
      <c r="A822" s="7" t="s">
        <v>3462</v>
      </c>
      <c r="B822" t="s">
        <v>5350</v>
      </c>
    </row>
    <row r="823" spans="1:2" x14ac:dyDescent="0.25">
      <c r="A823" s="7" t="s">
        <v>3460</v>
      </c>
      <c r="B823" t="s">
        <v>5350</v>
      </c>
    </row>
    <row r="824" spans="1:2" x14ac:dyDescent="0.25">
      <c r="A824" s="7" t="s">
        <v>2011</v>
      </c>
      <c r="B824" t="s">
        <v>5350</v>
      </c>
    </row>
    <row r="825" spans="1:2" x14ac:dyDescent="0.25">
      <c r="A825" s="7" t="s">
        <v>1859</v>
      </c>
      <c r="B825" t="s">
        <v>5350</v>
      </c>
    </row>
    <row r="826" spans="1:2" x14ac:dyDescent="0.25">
      <c r="A826" s="7" t="s">
        <v>638</v>
      </c>
      <c r="B826" t="s">
        <v>5350</v>
      </c>
    </row>
    <row r="827" spans="1:2" x14ac:dyDescent="0.25">
      <c r="A827" s="7" t="s">
        <v>2321</v>
      </c>
      <c r="B827" t="s">
        <v>5350</v>
      </c>
    </row>
    <row r="828" spans="1:2" x14ac:dyDescent="0.25">
      <c r="A828" s="7" t="s">
        <v>1950</v>
      </c>
      <c r="B828" t="s">
        <v>5350</v>
      </c>
    </row>
    <row r="829" spans="1:2" x14ac:dyDescent="0.25">
      <c r="A829" s="7" t="s">
        <v>2337</v>
      </c>
      <c r="B829" t="s">
        <v>5350</v>
      </c>
    </row>
    <row r="830" spans="1:2" x14ac:dyDescent="0.25">
      <c r="A830" s="7" t="s">
        <v>1985</v>
      </c>
      <c r="B830" t="s">
        <v>5350</v>
      </c>
    </row>
    <row r="831" spans="1:2" x14ac:dyDescent="0.25">
      <c r="A831" s="7" t="s">
        <v>2023</v>
      </c>
      <c r="B831" t="s">
        <v>5350</v>
      </c>
    </row>
    <row r="832" spans="1:2" x14ac:dyDescent="0.25">
      <c r="A832" s="7" t="s">
        <v>1625</v>
      </c>
      <c r="B832" t="s">
        <v>5350</v>
      </c>
    </row>
    <row r="833" spans="1:2" x14ac:dyDescent="0.25">
      <c r="A833" s="7" t="s">
        <v>2621</v>
      </c>
      <c r="B833" t="s">
        <v>5350</v>
      </c>
    </row>
    <row r="834" spans="1:2" x14ac:dyDescent="0.25">
      <c r="A834" s="7" t="s">
        <v>2624</v>
      </c>
      <c r="B834" t="s">
        <v>5350</v>
      </c>
    </row>
    <row r="835" spans="1:2" x14ac:dyDescent="0.25">
      <c r="A835" s="7" t="s">
        <v>3346</v>
      </c>
      <c r="B835" t="s">
        <v>5350</v>
      </c>
    </row>
    <row r="836" spans="1:2" x14ac:dyDescent="0.25">
      <c r="A836" s="7" t="s">
        <v>3348</v>
      </c>
      <c r="B836" t="s">
        <v>5350</v>
      </c>
    </row>
    <row r="837" spans="1:2" x14ac:dyDescent="0.25">
      <c r="A837" s="7" t="s">
        <v>3350</v>
      </c>
      <c r="B837" t="s">
        <v>5350</v>
      </c>
    </row>
    <row r="838" spans="1:2" x14ac:dyDescent="0.25">
      <c r="A838" s="7" t="s">
        <v>3352</v>
      </c>
      <c r="B838" t="s">
        <v>5350</v>
      </c>
    </row>
    <row r="839" spans="1:2" x14ac:dyDescent="0.25">
      <c r="A839" s="7" t="s">
        <v>3355</v>
      </c>
      <c r="B839" t="s">
        <v>5350</v>
      </c>
    </row>
    <row r="840" spans="1:2" x14ac:dyDescent="0.25">
      <c r="A840" s="7" t="s">
        <v>3357</v>
      </c>
      <c r="B840" t="s">
        <v>5350</v>
      </c>
    </row>
    <row r="841" spans="1:2" x14ac:dyDescent="0.25">
      <c r="A841" s="7" t="s">
        <v>184</v>
      </c>
      <c r="B841" t="s">
        <v>5350</v>
      </c>
    </row>
    <row r="842" spans="1:2" x14ac:dyDescent="0.25">
      <c r="A842" s="7" t="s">
        <v>1310</v>
      </c>
      <c r="B842" t="s">
        <v>5350</v>
      </c>
    </row>
    <row r="843" spans="1:2" x14ac:dyDescent="0.25">
      <c r="A843" s="7" t="s">
        <v>257</v>
      </c>
      <c r="B843" t="s">
        <v>5350</v>
      </c>
    </row>
    <row r="844" spans="1:2" x14ac:dyDescent="0.25">
      <c r="A844" s="7" t="s">
        <v>2228</v>
      </c>
      <c r="B844" t="s">
        <v>5350</v>
      </c>
    </row>
    <row r="845" spans="1:2" x14ac:dyDescent="0.25">
      <c r="A845" s="7" t="s">
        <v>2388</v>
      </c>
      <c r="B845" t="s">
        <v>5350</v>
      </c>
    </row>
    <row r="846" spans="1:2" x14ac:dyDescent="0.25">
      <c r="A846" s="7" t="s">
        <v>2258</v>
      </c>
      <c r="B846" t="s">
        <v>5350</v>
      </c>
    </row>
    <row r="847" spans="1:2" x14ac:dyDescent="0.25">
      <c r="A847" s="7" t="s">
        <v>2242</v>
      </c>
      <c r="B847" t="s">
        <v>5350</v>
      </c>
    </row>
    <row r="848" spans="1:2" x14ac:dyDescent="0.25">
      <c r="A848" s="7" t="s">
        <v>2260</v>
      </c>
      <c r="B848" t="s">
        <v>5350</v>
      </c>
    </row>
    <row r="849" spans="1:2" x14ac:dyDescent="0.25">
      <c r="A849" s="7" t="s">
        <v>2313</v>
      </c>
      <c r="B849" t="s">
        <v>5350</v>
      </c>
    </row>
    <row r="850" spans="1:2" x14ac:dyDescent="0.25">
      <c r="A850" s="7" t="s">
        <v>2043</v>
      </c>
      <c r="B850" t="s">
        <v>5350</v>
      </c>
    </row>
    <row r="851" spans="1:2" x14ac:dyDescent="0.25">
      <c r="A851" s="7" t="s">
        <v>1928</v>
      </c>
      <c r="B851" t="s">
        <v>5350</v>
      </c>
    </row>
    <row r="852" spans="1:2" x14ac:dyDescent="0.25">
      <c r="A852" s="7" t="s">
        <v>4330</v>
      </c>
      <c r="B852" t="s">
        <v>5350</v>
      </c>
    </row>
    <row r="853" spans="1:2" x14ac:dyDescent="0.25">
      <c r="A853" s="7" t="s">
        <v>4333</v>
      </c>
      <c r="B853" t="s">
        <v>5350</v>
      </c>
    </row>
    <row r="854" spans="1:2" x14ac:dyDescent="0.25">
      <c r="A854" s="7" t="s">
        <v>1124</v>
      </c>
      <c r="B854" t="s">
        <v>5350</v>
      </c>
    </row>
    <row r="855" spans="1:2" x14ac:dyDescent="0.25">
      <c r="A855" s="7" t="s">
        <v>2842</v>
      </c>
      <c r="B855" t="s">
        <v>5350</v>
      </c>
    </row>
    <row r="856" spans="1:2" x14ac:dyDescent="0.25">
      <c r="A856" s="7" t="s">
        <v>2844</v>
      </c>
      <c r="B856" t="s">
        <v>5350</v>
      </c>
    </row>
    <row r="857" spans="1:2" x14ac:dyDescent="0.25">
      <c r="A857" s="7" t="s">
        <v>1152</v>
      </c>
      <c r="B857" t="s">
        <v>5350</v>
      </c>
    </row>
    <row r="858" spans="1:2" x14ac:dyDescent="0.25">
      <c r="A858" s="7" t="s">
        <v>2355</v>
      </c>
      <c r="B858" t="s">
        <v>5350</v>
      </c>
    </row>
    <row r="859" spans="1:2" x14ac:dyDescent="0.25">
      <c r="A859" s="7" t="s">
        <v>2390</v>
      </c>
      <c r="B859" t="s">
        <v>5350</v>
      </c>
    </row>
    <row r="860" spans="1:2" x14ac:dyDescent="0.25">
      <c r="A860" s="7" t="s">
        <v>353</v>
      </c>
      <c r="B860" t="s">
        <v>5350</v>
      </c>
    </row>
    <row r="861" spans="1:2" x14ac:dyDescent="0.25">
      <c r="A861" s="7" t="s">
        <v>2357</v>
      </c>
      <c r="B861" t="s">
        <v>5350</v>
      </c>
    </row>
    <row r="862" spans="1:2" x14ac:dyDescent="0.25">
      <c r="A862" s="7" t="s">
        <v>287</v>
      </c>
      <c r="B862" t="s">
        <v>5350</v>
      </c>
    </row>
    <row r="863" spans="1:2" x14ac:dyDescent="0.25">
      <c r="A863" s="7" t="s">
        <v>2281</v>
      </c>
      <c r="B863" t="s">
        <v>5350</v>
      </c>
    </row>
    <row r="864" spans="1:2" x14ac:dyDescent="0.25">
      <c r="A864" s="7" t="s">
        <v>2990</v>
      </c>
      <c r="B864" t="s">
        <v>5350</v>
      </c>
    </row>
    <row r="865" spans="1:2" x14ac:dyDescent="0.25">
      <c r="A865" s="7" t="s">
        <v>2378</v>
      </c>
      <c r="B865" t="s">
        <v>5350</v>
      </c>
    </row>
    <row r="866" spans="1:2" x14ac:dyDescent="0.25">
      <c r="A866" s="7" t="s">
        <v>708</v>
      </c>
      <c r="B866" t="s">
        <v>5350</v>
      </c>
    </row>
    <row r="867" spans="1:2" x14ac:dyDescent="0.25">
      <c r="A867" s="7" t="s">
        <v>3562</v>
      </c>
      <c r="B867" t="s">
        <v>5350</v>
      </c>
    </row>
    <row r="868" spans="1:2" x14ac:dyDescent="0.25">
      <c r="A868" s="7" t="s">
        <v>3564</v>
      </c>
      <c r="B868" t="s">
        <v>5350</v>
      </c>
    </row>
    <row r="869" spans="1:2" x14ac:dyDescent="0.25">
      <c r="A869" s="7" t="s">
        <v>3566</v>
      </c>
      <c r="B869" t="s">
        <v>5350</v>
      </c>
    </row>
    <row r="870" spans="1:2" x14ac:dyDescent="0.25">
      <c r="A870" s="7" t="s">
        <v>3010</v>
      </c>
      <c r="B870" t="s">
        <v>5350</v>
      </c>
    </row>
    <row r="871" spans="1:2" x14ac:dyDescent="0.25">
      <c r="A871" s="7" t="s">
        <v>3440</v>
      </c>
      <c r="B871" t="s">
        <v>5350</v>
      </c>
    </row>
    <row r="872" spans="1:2" x14ac:dyDescent="0.25">
      <c r="A872" s="7" t="s">
        <v>3014</v>
      </c>
      <c r="B872" t="s">
        <v>5350</v>
      </c>
    </row>
    <row r="873" spans="1:2" x14ac:dyDescent="0.25">
      <c r="A873" s="7" t="s">
        <v>3012</v>
      </c>
      <c r="B873" t="s">
        <v>5350</v>
      </c>
    </row>
    <row r="874" spans="1:2" x14ac:dyDescent="0.25">
      <c r="A874" s="7" t="s">
        <v>2847</v>
      </c>
      <c r="B874" t="s">
        <v>5350</v>
      </c>
    </row>
    <row r="875" spans="1:2" x14ac:dyDescent="0.25">
      <c r="A875" s="7" t="s">
        <v>2850</v>
      </c>
      <c r="B875" t="s">
        <v>5350</v>
      </c>
    </row>
    <row r="876" spans="1:2" x14ac:dyDescent="0.25">
      <c r="A876" s="7" t="s">
        <v>1134</v>
      </c>
      <c r="B876" t="s">
        <v>5350</v>
      </c>
    </row>
    <row r="877" spans="1:2" x14ac:dyDescent="0.25">
      <c r="A877" s="7" t="s">
        <v>582</v>
      </c>
      <c r="B877" t="s">
        <v>5350</v>
      </c>
    </row>
    <row r="878" spans="1:2" x14ac:dyDescent="0.25">
      <c r="A878" s="7" t="s">
        <v>1438</v>
      </c>
      <c r="B878" t="s">
        <v>5350</v>
      </c>
    </row>
    <row r="879" spans="1:2" x14ac:dyDescent="0.25">
      <c r="A879" s="7" t="s">
        <v>556</v>
      </c>
      <c r="B879" t="s">
        <v>5350</v>
      </c>
    </row>
    <row r="880" spans="1:2" x14ac:dyDescent="0.25">
      <c r="A880" s="7" t="s">
        <v>2327</v>
      </c>
      <c r="B880" t="s">
        <v>5350</v>
      </c>
    </row>
    <row r="881" spans="1:2" x14ac:dyDescent="0.25">
      <c r="A881" s="7" t="s">
        <v>425</v>
      </c>
      <c r="B881" t="s">
        <v>5350</v>
      </c>
    </row>
    <row r="882" spans="1:2" x14ac:dyDescent="0.25">
      <c r="A882" s="7" t="s">
        <v>2315</v>
      </c>
      <c r="B882" t="s">
        <v>5350</v>
      </c>
    </row>
    <row r="883" spans="1:2" x14ac:dyDescent="0.25">
      <c r="A883" s="7" t="s">
        <v>704</v>
      </c>
      <c r="B883" t="s">
        <v>5350</v>
      </c>
    </row>
    <row r="884" spans="1:2" x14ac:dyDescent="0.25">
      <c r="A884" s="7" t="s">
        <v>728</v>
      </c>
      <c r="B884" t="s">
        <v>5350</v>
      </c>
    </row>
    <row r="885" spans="1:2" x14ac:dyDescent="0.25">
      <c r="A885" s="7" t="s">
        <v>3556</v>
      </c>
      <c r="B885" t="s">
        <v>5350</v>
      </c>
    </row>
    <row r="886" spans="1:2" x14ac:dyDescent="0.25">
      <c r="A886" s="7" t="s">
        <v>3558</v>
      </c>
      <c r="B886" t="s">
        <v>5350</v>
      </c>
    </row>
    <row r="887" spans="1:2" x14ac:dyDescent="0.25">
      <c r="A887" s="7" t="s">
        <v>3560</v>
      </c>
      <c r="B887" t="s">
        <v>5350</v>
      </c>
    </row>
    <row r="888" spans="1:2" x14ac:dyDescent="0.25">
      <c r="A888" s="7" t="s">
        <v>3464</v>
      </c>
      <c r="B888" t="s">
        <v>5350</v>
      </c>
    </row>
    <row r="889" spans="1:2" x14ac:dyDescent="0.25">
      <c r="A889" s="7" t="s">
        <v>3466</v>
      </c>
      <c r="B889" t="s">
        <v>5350</v>
      </c>
    </row>
    <row r="890" spans="1:2" x14ac:dyDescent="0.25">
      <c r="A890" s="7" t="s">
        <v>3468</v>
      </c>
      <c r="B890" t="s">
        <v>5350</v>
      </c>
    </row>
    <row r="891" spans="1:2" x14ac:dyDescent="0.25">
      <c r="A891" s="7" t="s">
        <v>1671</v>
      </c>
      <c r="B891" t="s">
        <v>5350</v>
      </c>
    </row>
    <row r="892" spans="1:2" x14ac:dyDescent="0.25">
      <c r="A892" s="7" t="s">
        <v>1402</v>
      </c>
      <c r="B892" t="s">
        <v>5350</v>
      </c>
    </row>
    <row r="893" spans="1:2" x14ac:dyDescent="0.25">
      <c r="A893" s="7" t="s">
        <v>1613</v>
      </c>
      <c r="B893" t="s">
        <v>5350</v>
      </c>
    </row>
    <row r="894" spans="1:2" x14ac:dyDescent="0.25">
      <c r="A894" s="7" t="s">
        <v>1800</v>
      </c>
      <c r="B894" t="s">
        <v>5350</v>
      </c>
    </row>
    <row r="895" spans="1:2" x14ac:dyDescent="0.25">
      <c r="A895" s="7" t="s">
        <v>115</v>
      </c>
      <c r="B895" t="s">
        <v>5350</v>
      </c>
    </row>
    <row r="896" spans="1:2" x14ac:dyDescent="0.25">
      <c r="A896" s="7" t="s">
        <v>1566</v>
      </c>
      <c r="B896" t="s">
        <v>5350</v>
      </c>
    </row>
    <row r="897" spans="1:2" x14ac:dyDescent="0.25">
      <c r="A897" s="7" t="s">
        <v>1709</v>
      </c>
      <c r="B897" t="s">
        <v>5350</v>
      </c>
    </row>
    <row r="898" spans="1:2" x14ac:dyDescent="0.25">
      <c r="A898" s="7" t="s">
        <v>2988</v>
      </c>
      <c r="B898" t="s">
        <v>5350</v>
      </c>
    </row>
    <row r="899" spans="1:2" x14ac:dyDescent="0.25">
      <c r="A899" s="7" t="s">
        <v>2061</v>
      </c>
      <c r="B899" t="s">
        <v>5350</v>
      </c>
    </row>
    <row r="900" spans="1:2" x14ac:dyDescent="0.25">
      <c r="A900" s="7" t="s">
        <v>2309</v>
      </c>
      <c r="B900" t="s">
        <v>5350</v>
      </c>
    </row>
    <row r="901" spans="1:2" x14ac:dyDescent="0.25">
      <c r="A901" s="7" t="s">
        <v>3544</v>
      </c>
      <c r="B901" t="s">
        <v>5350</v>
      </c>
    </row>
    <row r="902" spans="1:2" x14ac:dyDescent="0.25">
      <c r="A902" s="7" t="s">
        <v>3546</v>
      </c>
      <c r="B902" t="s">
        <v>5350</v>
      </c>
    </row>
    <row r="903" spans="1:2" x14ac:dyDescent="0.25">
      <c r="A903" s="7" t="s">
        <v>3548</v>
      </c>
      <c r="B903" t="s">
        <v>5350</v>
      </c>
    </row>
    <row r="904" spans="1:2" x14ac:dyDescent="0.25">
      <c r="A904" s="7" t="s">
        <v>3004</v>
      </c>
      <c r="B904" t="s">
        <v>5350</v>
      </c>
    </row>
    <row r="905" spans="1:2" x14ac:dyDescent="0.25">
      <c r="A905" s="7" t="s">
        <v>3438</v>
      </c>
      <c r="B905" t="s">
        <v>5350</v>
      </c>
    </row>
    <row r="906" spans="1:2" x14ac:dyDescent="0.25">
      <c r="A906" s="7" t="s">
        <v>3008</v>
      </c>
      <c r="B906" t="s">
        <v>5350</v>
      </c>
    </row>
    <row r="907" spans="1:2" x14ac:dyDescent="0.25">
      <c r="A907" s="7" t="s">
        <v>3006</v>
      </c>
      <c r="B907" t="s">
        <v>5350</v>
      </c>
    </row>
    <row r="908" spans="1:2" x14ac:dyDescent="0.25">
      <c r="A908" s="7" t="s">
        <v>3327</v>
      </c>
      <c r="B908" t="s">
        <v>5350</v>
      </c>
    </row>
    <row r="909" spans="1:2" x14ac:dyDescent="0.25">
      <c r="A909" s="7" t="s">
        <v>3329</v>
      </c>
      <c r="B909" t="s">
        <v>5350</v>
      </c>
    </row>
    <row r="910" spans="1:2" x14ac:dyDescent="0.25">
      <c r="A910" s="7" t="s">
        <v>3331</v>
      </c>
      <c r="B910" t="s">
        <v>5350</v>
      </c>
    </row>
    <row r="911" spans="1:2" x14ac:dyDescent="0.25">
      <c r="A911" s="7" t="s">
        <v>1651</v>
      </c>
      <c r="B911" t="s">
        <v>5350</v>
      </c>
    </row>
    <row r="912" spans="1:2" x14ac:dyDescent="0.25">
      <c r="A912" s="7" t="s">
        <v>698</v>
      </c>
      <c r="B912" t="s">
        <v>5350</v>
      </c>
    </row>
    <row r="913" spans="1:2" x14ac:dyDescent="0.25">
      <c r="A913" s="7" t="s">
        <v>2183</v>
      </c>
      <c r="B913" t="s">
        <v>5350</v>
      </c>
    </row>
    <row r="914" spans="1:2" x14ac:dyDescent="0.25">
      <c r="A914" s="7" t="s">
        <v>3333</v>
      </c>
      <c r="B914" t="s">
        <v>5350</v>
      </c>
    </row>
    <row r="915" spans="1:2" x14ac:dyDescent="0.25">
      <c r="A915" s="7" t="s">
        <v>3335</v>
      </c>
      <c r="B915" t="s">
        <v>5350</v>
      </c>
    </row>
    <row r="916" spans="1:2" x14ac:dyDescent="0.25">
      <c r="A916" s="7" t="s">
        <v>3337</v>
      </c>
      <c r="B916" t="s">
        <v>5350</v>
      </c>
    </row>
    <row r="917" spans="1:2" x14ac:dyDescent="0.25">
      <c r="A917" s="7" t="s">
        <v>3339</v>
      </c>
      <c r="B917" t="s">
        <v>5350</v>
      </c>
    </row>
    <row r="918" spans="1:2" x14ac:dyDescent="0.25">
      <c r="A918" s="7" t="s">
        <v>3342</v>
      </c>
      <c r="B918" t="s">
        <v>5350</v>
      </c>
    </row>
    <row r="919" spans="1:2" x14ac:dyDescent="0.25">
      <c r="A919" s="7" t="s">
        <v>3344</v>
      </c>
      <c r="B919" t="s">
        <v>5350</v>
      </c>
    </row>
    <row r="920" spans="1:2" x14ac:dyDescent="0.25">
      <c r="A920" s="7" t="s">
        <v>2682</v>
      </c>
      <c r="B920" t="s">
        <v>5350</v>
      </c>
    </row>
    <row r="921" spans="1:2" x14ac:dyDescent="0.25">
      <c r="A921" s="7" t="s">
        <v>2692</v>
      </c>
      <c r="B921" t="s">
        <v>5350</v>
      </c>
    </row>
    <row r="922" spans="1:2" x14ac:dyDescent="0.25">
      <c r="A922" s="7" t="s">
        <v>2690</v>
      </c>
      <c r="B922" t="s">
        <v>5350</v>
      </c>
    </row>
    <row r="923" spans="1:2" x14ac:dyDescent="0.25">
      <c r="A923" s="7" t="s">
        <v>2688</v>
      </c>
      <c r="B923" t="s">
        <v>5350</v>
      </c>
    </row>
    <row r="924" spans="1:2" x14ac:dyDescent="0.25">
      <c r="A924" s="7" t="s">
        <v>2680</v>
      </c>
      <c r="B924" t="s">
        <v>5350</v>
      </c>
    </row>
    <row r="925" spans="1:2" x14ac:dyDescent="0.25">
      <c r="A925" s="7" t="s">
        <v>4765</v>
      </c>
      <c r="B925" t="s">
        <v>5350</v>
      </c>
    </row>
    <row r="926" spans="1:2" x14ac:dyDescent="0.25">
      <c r="A926" s="7" t="s">
        <v>2712</v>
      </c>
      <c r="B926" t="s">
        <v>5350</v>
      </c>
    </row>
    <row r="927" spans="1:2" x14ac:dyDescent="0.25">
      <c r="A927" s="7" t="s">
        <v>2714</v>
      </c>
      <c r="B927" t="s">
        <v>5350</v>
      </c>
    </row>
    <row r="928" spans="1:2" x14ac:dyDescent="0.25">
      <c r="A928" s="7" t="s">
        <v>2720</v>
      </c>
      <c r="B928" t="s">
        <v>5350</v>
      </c>
    </row>
    <row r="929" spans="1:2" x14ac:dyDescent="0.25">
      <c r="A929" s="7" t="s">
        <v>2678</v>
      </c>
      <c r="B929" t="s">
        <v>5350</v>
      </c>
    </row>
    <row r="930" spans="1:2" x14ac:dyDescent="0.25">
      <c r="A930" s="7" t="s">
        <v>2674</v>
      </c>
      <c r="B930" t="s">
        <v>5350</v>
      </c>
    </row>
    <row r="931" spans="1:2" x14ac:dyDescent="0.25">
      <c r="A931" s="7" t="s">
        <v>2686</v>
      </c>
      <c r="B931" t="s">
        <v>5350</v>
      </c>
    </row>
    <row r="932" spans="1:2" x14ac:dyDescent="0.25">
      <c r="A932" s="7" t="s">
        <v>2684</v>
      </c>
      <c r="B932" t="s">
        <v>5350</v>
      </c>
    </row>
    <row r="933" spans="1:2" x14ac:dyDescent="0.25">
      <c r="A933" s="7" t="s">
        <v>2676</v>
      </c>
      <c r="B933" t="s">
        <v>5350</v>
      </c>
    </row>
    <row r="934" spans="1:2" x14ac:dyDescent="0.25">
      <c r="A934" s="7" t="s">
        <v>4757</v>
      </c>
      <c r="B934" t="s">
        <v>5350</v>
      </c>
    </row>
    <row r="935" spans="1:2" x14ac:dyDescent="0.25">
      <c r="A935" s="7" t="s">
        <v>2722</v>
      </c>
      <c r="B935" t="s">
        <v>5350</v>
      </c>
    </row>
    <row r="936" spans="1:2" x14ac:dyDescent="0.25">
      <c r="A936" s="7" t="s">
        <v>2726</v>
      </c>
      <c r="B936" t="s">
        <v>5350</v>
      </c>
    </row>
    <row r="937" spans="1:2" x14ac:dyDescent="0.25">
      <c r="A937" s="7" t="s">
        <v>2724</v>
      </c>
      <c r="B937" t="s">
        <v>5350</v>
      </c>
    </row>
    <row r="938" spans="1:2" x14ac:dyDescent="0.25">
      <c r="A938" s="7" t="s">
        <v>2664</v>
      </c>
      <c r="B938" t="s">
        <v>5350</v>
      </c>
    </row>
    <row r="939" spans="1:2" x14ac:dyDescent="0.25">
      <c r="A939" s="7" t="s">
        <v>2666</v>
      </c>
      <c r="B939" t="s">
        <v>5350</v>
      </c>
    </row>
    <row r="940" spans="1:2" x14ac:dyDescent="0.25">
      <c r="A940" s="7" t="s">
        <v>2672</v>
      </c>
      <c r="B940" t="s">
        <v>5350</v>
      </c>
    </row>
    <row r="941" spans="1:2" x14ac:dyDescent="0.25">
      <c r="A941" s="7" t="s">
        <v>2670</v>
      </c>
      <c r="B941" t="s">
        <v>5350</v>
      </c>
    </row>
    <row r="942" spans="1:2" x14ac:dyDescent="0.25">
      <c r="A942" s="7" t="s">
        <v>2668</v>
      </c>
      <c r="B942" t="s">
        <v>5350</v>
      </c>
    </row>
    <row r="943" spans="1:2" x14ac:dyDescent="0.25">
      <c r="A943" s="7" t="s">
        <v>4759</v>
      </c>
      <c r="B943" t="s">
        <v>5350</v>
      </c>
    </row>
    <row r="944" spans="1:2" x14ac:dyDescent="0.25">
      <c r="A944" s="7" t="s">
        <v>2728</v>
      </c>
      <c r="B944" t="s">
        <v>5350</v>
      </c>
    </row>
    <row r="945" spans="1:2" x14ac:dyDescent="0.25">
      <c r="A945" s="7" t="s">
        <v>2718</v>
      </c>
      <c r="B945" t="s">
        <v>5350</v>
      </c>
    </row>
    <row r="946" spans="1:2" x14ac:dyDescent="0.25">
      <c r="A946" s="7" t="s">
        <v>2716</v>
      </c>
      <c r="B946" t="s">
        <v>5350</v>
      </c>
    </row>
    <row r="947" spans="1:2" x14ac:dyDescent="0.25">
      <c r="A947" s="7" t="s">
        <v>2636</v>
      </c>
      <c r="B947" t="s">
        <v>5350</v>
      </c>
    </row>
    <row r="948" spans="1:2" x14ac:dyDescent="0.25">
      <c r="A948" s="7" t="s">
        <v>2638</v>
      </c>
      <c r="B948" t="s">
        <v>5350</v>
      </c>
    </row>
    <row r="949" spans="1:2" x14ac:dyDescent="0.25">
      <c r="A949" s="7" t="s">
        <v>2736</v>
      </c>
      <c r="B949" t="s">
        <v>5350</v>
      </c>
    </row>
    <row r="950" spans="1:2" x14ac:dyDescent="0.25">
      <c r="A950" s="7" t="s">
        <v>2764</v>
      </c>
      <c r="B950" t="s">
        <v>5350</v>
      </c>
    </row>
    <row r="951" spans="1:2" x14ac:dyDescent="0.25">
      <c r="A951" s="7" t="s">
        <v>2762</v>
      </c>
      <c r="B951" t="s">
        <v>5350</v>
      </c>
    </row>
    <row r="952" spans="1:2" x14ac:dyDescent="0.25">
      <c r="A952" s="7" t="s">
        <v>2754</v>
      </c>
      <c r="B952" t="s">
        <v>5350</v>
      </c>
    </row>
    <row r="953" spans="1:2" x14ac:dyDescent="0.25">
      <c r="A953" s="7" t="s">
        <v>2752</v>
      </c>
      <c r="B953" t="s">
        <v>5350</v>
      </c>
    </row>
    <row r="954" spans="1:2" x14ac:dyDescent="0.25">
      <c r="A954" s="7" t="s">
        <v>2557</v>
      </c>
      <c r="B954" t="s">
        <v>5350</v>
      </c>
    </row>
    <row r="955" spans="1:2" x14ac:dyDescent="0.25">
      <c r="A955" s="7" t="s">
        <v>2561</v>
      </c>
      <c r="B955" t="s">
        <v>5350</v>
      </c>
    </row>
    <row r="956" spans="1:2" x14ac:dyDescent="0.25">
      <c r="A956" s="7" t="s">
        <v>2996</v>
      </c>
      <c r="B956" t="s">
        <v>5350</v>
      </c>
    </row>
    <row r="957" spans="1:2" x14ac:dyDescent="0.25">
      <c r="A957" s="7" t="s">
        <v>3580</v>
      </c>
      <c r="B957" t="s">
        <v>5350</v>
      </c>
    </row>
    <row r="958" spans="1:2" x14ac:dyDescent="0.25">
      <c r="A958" s="7" t="s">
        <v>3582</v>
      </c>
      <c r="B958" t="s">
        <v>5350</v>
      </c>
    </row>
    <row r="959" spans="1:2" x14ac:dyDescent="0.25">
      <c r="A959" s="7" t="s">
        <v>3584</v>
      </c>
      <c r="B959" t="s">
        <v>5350</v>
      </c>
    </row>
    <row r="960" spans="1:2" x14ac:dyDescent="0.25">
      <c r="A960" s="7" t="s">
        <v>2998</v>
      </c>
      <c r="B960" t="s">
        <v>5350</v>
      </c>
    </row>
    <row r="961" spans="1:2" x14ac:dyDescent="0.25">
      <c r="A961" s="7" t="s">
        <v>3434</v>
      </c>
      <c r="B961" t="s">
        <v>5350</v>
      </c>
    </row>
    <row r="962" spans="1:2" x14ac:dyDescent="0.25">
      <c r="A962" s="7" t="s">
        <v>3002</v>
      </c>
      <c r="B962" t="s">
        <v>5350</v>
      </c>
    </row>
    <row r="963" spans="1:2" x14ac:dyDescent="0.25">
      <c r="A963" s="7" t="s">
        <v>3000</v>
      </c>
      <c r="B963" t="s">
        <v>5350</v>
      </c>
    </row>
    <row r="964" spans="1:2" x14ac:dyDescent="0.25">
      <c r="A964" s="7" t="s">
        <v>2631</v>
      </c>
      <c r="B964" t="s">
        <v>5350</v>
      </c>
    </row>
    <row r="965" spans="1:2" x14ac:dyDescent="0.25">
      <c r="A965" s="7" t="s">
        <v>2633</v>
      </c>
      <c r="B965" t="s">
        <v>5350</v>
      </c>
    </row>
    <row r="966" spans="1:2" x14ac:dyDescent="0.25">
      <c r="A966" s="7" t="s">
        <v>2748</v>
      </c>
      <c r="B966" t="s">
        <v>5350</v>
      </c>
    </row>
    <row r="967" spans="1:2" x14ac:dyDescent="0.25">
      <c r="A967" s="7" t="s">
        <v>2760</v>
      </c>
      <c r="B967" t="s">
        <v>5350</v>
      </c>
    </row>
    <row r="968" spans="1:2" x14ac:dyDescent="0.25">
      <c r="A968" s="7" t="s">
        <v>2758</v>
      </c>
      <c r="B968" t="s">
        <v>5350</v>
      </c>
    </row>
    <row r="969" spans="1:2" x14ac:dyDescent="0.25">
      <c r="A969" s="7" t="s">
        <v>2750</v>
      </c>
      <c r="B969" t="s">
        <v>5350</v>
      </c>
    </row>
    <row r="970" spans="1:2" x14ac:dyDescent="0.25">
      <c r="A970" s="7" t="s">
        <v>2746</v>
      </c>
      <c r="B970" t="s">
        <v>5350</v>
      </c>
    </row>
    <row r="971" spans="1:2" x14ac:dyDescent="0.25">
      <c r="A971" s="7" t="s">
        <v>2555</v>
      </c>
      <c r="B971" t="s">
        <v>5350</v>
      </c>
    </row>
    <row r="972" spans="1:2" x14ac:dyDescent="0.25">
      <c r="A972" s="7" t="s">
        <v>2565</v>
      </c>
      <c r="B972" t="s">
        <v>5350</v>
      </c>
    </row>
    <row r="973" spans="1:2" x14ac:dyDescent="0.25">
      <c r="A973" s="7" t="s">
        <v>2992</v>
      </c>
      <c r="B973" t="s">
        <v>5350</v>
      </c>
    </row>
    <row r="974" spans="1:2" x14ac:dyDescent="0.25">
      <c r="A974" s="7" t="s">
        <v>3574</v>
      </c>
      <c r="B974" t="s">
        <v>5350</v>
      </c>
    </row>
    <row r="975" spans="1:2" x14ac:dyDescent="0.25">
      <c r="A975" s="7" t="s">
        <v>3576</v>
      </c>
      <c r="B975" t="s">
        <v>5350</v>
      </c>
    </row>
    <row r="976" spans="1:2" x14ac:dyDescent="0.25">
      <c r="A976" s="7" t="s">
        <v>3578</v>
      </c>
      <c r="B976" t="s">
        <v>5350</v>
      </c>
    </row>
    <row r="977" spans="1:2" x14ac:dyDescent="0.25">
      <c r="A977" s="7" t="s">
        <v>3022</v>
      </c>
      <c r="B977" t="s">
        <v>5350</v>
      </c>
    </row>
    <row r="978" spans="1:2" x14ac:dyDescent="0.25">
      <c r="A978" s="7" t="s">
        <v>3432</v>
      </c>
      <c r="B978" t="s">
        <v>5350</v>
      </c>
    </row>
    <row r="979" spans="1:2" x14ac:dyDescent="0.25">
      <c r="A979" s="7" t="s">
        <v>3026</v>
      </c>
      <c r="B979" t="s">
        <v>5350</v>
      </c>
    </row>
    <row r="980" spans="1:2" x14ac:dyDescent="0.25">
      <c r="A980" s="7" t="s">
        <v>3024</v>
      </c>
      <c r="B980" t="s">
        <v>5350</v>
      </c>
    </row>
    <row r="981" spans="1:2" x14ac:dyDescent="0.25">
      <c r="A981" s="7" t="s">
        <v>2626</v>
      </c>
      <c r="B981" t="s">
        <v>5350</v>
      </c>
    </row>
    <row r="982" spans="1:2" x14ac:dyDescent="0.25">
      <c r="A982" s="7" t="s">
        <v>2629</v>
      </c>
      <c r="B982" t="s">
        <v>5350</v>
      </c>
    </row>
    <row r="983" spans="1:2" x14ac:dyDescent="0.25">
      <c r="A983" s="7" t="s">
        <v>3303</v>
      </c>
      <c r="B983" t="s">
        <v>5350</v>
      </c>
    </row>
    <row r="984" spans="1:2" x14ac:dyDescent="0.25">
      <c r="A984" s="7" t="s">
        <v>3305</v>
      </c>
      <c r="B984" t="s">
        <v>5350</v>
      </c>
    </row>
    <row r="985" spans="1:2" x14ac:dyDescent="0.25">
      <c r="A985" s="7" t="s">
        <v>3307</v>
      </c>
      <c r="B985" t="s">
        <v>5350</v>
      </c>
    </row>
    <row r="986" spans="1:2" x14ac:dyDescent="0.25">
      <c r="A986" s="7" t="s">
        <v>2738</v>
      </c>
      <c r="B986" t="s">
        <v>5350</v>
      </c>
    </row>
    <row r="987" spans="1:2" x14ac:dyDescent="0.25">
      <c r="A987" s="7" t="s">
        <v>2744</v>
      </c>
      <c r="B987" t="s">
        <v>5350</v>
      </c>
    </row>
    <row r="988" spans="1:2" x14ac:dyDescent="0.25">
      <c r="A988" s="7" t="s">
        <v>2756</v>
      </c>
      <c r="B988" t="s">
        <v>5350</v>
      </c>
    </row>
    <row r="989" spans="1:2" x14ac:dyDescent="0.25">
      <c r="A989" s="7" t="s">
        <v>2742</v>
      </c>
      <c r="B989" t="s">
        <v>5350</v>
      </c>
    </row>
    <row r="990" spans="1:2" x14ac:dyDescent="0.25">
      <c r="A990" s="7" t="s">
        <v>2740</v>
      </c>
      <c r="B990" t="s">
        <v>5350</v>
      </c>
    </row>
    <row r="991" spans="1:2" x14ac:dyDescent="0.25">
      <c r="A991" s="7" t="s">
        <v>2553</v>
      </c>
      <c r="B991" t="s">
        <v>5350</v>
      </c>
    </row>
    <row r="992" spans="1:2" x14ac:dyDescent="0.25">
      <c r="A992" s="7" t="s">
        <v>2563</v>
      </c>
      <c r="B992" t="s">
        <v>5350</v>
      </c>
    </row>
    <row r="993" spans="1:2" x14ac:dyDescent="0.25">
      <c r="A993" s="7" t="s">
        <v>2994</v>
      </c>
      <c r="B993" t="s">
        <v>5350</v>
      </c>
    </row>
    <row r="994" spans="1:2" x14ac:dyDescent="0.25">
      <c r="A994" s="7" t="s">
        <v>3568</v>
      </c>
      <c r="B994" t="s">
        <v>5350</v>
      </c>
    </row>
    <row r="995" spans="1:2" x14ac:dyDescent="0.25">
      <c r="A995" s="7" t="s">
        <v>3570</v>
      </c>
      <c r="B995" t="s">
        <v>5350</v>
      </c>
    </row>
    <row r="996" spans="1:2" x14ac:dyDescent="0.25">
      <c r="A996" s="7" t="s">
        <v>3572</v>
      </c>
      <c r="B996" t="s">
        <v>5350</v>
      </c>
    </row>
    <row r="997" spans="1:2" x14ac:dyDescent="0.25">
      <c r="A997" s="7" t="s">
        <v>3016</v>
      </c>
      <c r="B997" t="s">
        <v>5350</v>
      </c>
    </row>
    <row r="998" spans="1:2" x14ac:dyDescent="0.25">
      <c r="A998" s="7" t="s">
        <v>3436</v>
      </c>
      <c r="B998" t="s">
        <v>5350</v>
      </c>
    </row>
    <row r="999" spans="1:2" x14ac:dyDescent="0.25">
      <c r="A999" s="7" t="s">
        <v>3020</v>
      </c>
      <c r="B999" t="s">
        <v>5350</v>
      </c>
    </row>
    <row r="1000" spans="1:2" x14ac:dyDescent="0.25">
      <c r="A1000" s="7" t="s">
        <v>3018</v>
      </c>
      <c r="B1000" t="s">
        <v>5350</v>
      </c>
    </row>
    <row r="1001" spans="1:2" x14ac:dyDescent="0.25">
      <c r="A1001" s="7" t="s">
        <v>3309</v>
      </c>
      <c r="B1001" t="s">
        <v>5350</v>
      </c>
    </row>
    <row r="1002" spans="1:2" x14ac:dyDescent="0.25">
      <c r="A1002" s="7" t="s">
        <v>3311</v>
      </c>
      <c r="B1002" t="s">
        <v>5350</v>
      </c>
    </row>
    <row r="1003" spans="1:2" x14ac:dyDescent="0.25">
      <c r="A1003" s="7" t="s">
        <v>3313</v>
      </c>
      <c r="B1003" t="s">
        <v>5350</v>
      </c>
    </row>
    <row r="1004" spans="1:2" x14ac:dyDescent="0.25">
      <c r="A1004" s="7" t="s">
        <v>3315</v>
      </c>
      <c r="B1004" t="s">
        <v>5350</v>
      </c>
    </row>
    <row r="1005" spans="1:2" x14ac:dyDescent="0.25">
      <c r="A1005" s="7" t="s">
        <v>3317</v>
      </c>
      <c r="B1005" t="s">
        <v>5350</v>
      </c>
    </row>
    <row r="1006" spans="1:2" x14ac:dyDescent="0.25">
      <c r="A1006" s="7" t="s">
        <v>3319</v>
      </c>
      <c r="B1006" t="s">
        <v>5350</v>
      </c>
    </row>
    <row r="1007" spans="1:2" x14ac:dyDescent="0.25">
      <c r="A1007" s="7" t="s">
        <v>3321</v>
      </c>
      <c r="B1007" t="s">
        <v>5350</v>
      </c>
    </row>
    <row r="1008" spans="1:2" x14ac:dyDescent="0.25">
      <c r="A1008" s="7" t="s">
        <v>3323</v>
      </c>
      <c r="B1008" t="s">
        <v>5350</v>
      </c>
    </row>
    <row r="1009" spans="1:2" x14ac:dyDescent="0.25">
      <c r="A1009" s="7" t="s">
        <v>3325</v>
      </c>
      <c r="B1009" t="s">
        <v>5350</v>
      </c>
    </row>
    <row r="1010" spans="1:2" x14ac:dyDescent="0.25">
      <c r="A1010" s="7" t="s">
        <v>4474</v>
      </c>
      <c r="B1010" t="s">
        <v>5350</v>
      </c>
    </row>
    <row r="1011" spans="1:2" x14ac:dyDescent="0.25">
      <c r="A1011" s="7" t="s">
        <v>4478</v>
      </c>
      <c r="B1011" t="s">
        <v>5350</v>
      </c>
    </row>
    <row r="1012" spans="1:2" x14ac:dyDescent="0.25">
      <c r="A1012" s="7" t="s">
        <v>4476</v>
      </c>
      <c r="B1012" t="s">
        <v>5350</v>
      </c>
    </row>
    <row r="1013" spans="1:2" x14ac:dyDescent="0.25">
      <c r="A1013" s="7" t="s">
        <v>4472</v>
      </c>
      <c r="B1013" t="s">
        <v>5350</v>
      </c>
    </row>
    <row r="1014" spans="1:2" x14ac:dyDescent="0.25">
      <c r="A1014" s="7" t="s">
        <v>4763</v>
      </c>
      <c r="B1014" t="s">
        <v>5350</v>
      </c>
    </row>
    <row r="1015" spans="1:2" x14ac:dyDescent="0.25">
      <c r="A1015" s="7" t="s">
        <v>4502</v>
      </c>
      <c r="B1015" t="s">
        <v>5350</v>
      </c>
    </row>
    <row r="1016" spans="1:2" x14ac:dyDescent="0.25">
      <c r="A1016" s="7" t="s">
        <v>4504</v>
      </c>
      <c r="B1016" t="s">
        <v>5350</v>
      </c>
    </row>
    <row r="1017" spans="1:2" x14ac:dyDescent="0.25">
      <c r="A1017" s="7" t="s">
        <v>4482</v>
      </c>
      <c r="B1017" t="s">
        <v>5350</v>
      </c>
    </row>
    <row r="1018" spans="1:2" x14ac:dyDescent="0.25">
      <c r="A1018" s="7" t="s">
        <v>4484</v>
      </c>
      <c r="B1018" t="s">
        <v>5350</v>
      </c>
    </row>
    <row r="1019" spans="1:2" x14ac:dyDescent="0.25">
      <c r="A1019" s="7" t="s">
        <v>4480</v>
      </c>
      <c r="B1019" t="s">
        <v>5350</v>
      </c>
    </row>
    <row r="1020" spans="1:2" x14ac:dyDescent="0.25">
      <c r="A1020" s="7" t="s">
        <v>4342</v>
      </c>
      <c r="B1020" t="s">
        <v>5350</v>
      </c>
    </row>
    <row r="1021" spans="1:2" x14ac:dyDescent="0.25">
      <c r="A1021" s="7" t="s">
        <v>4345</v>
      </c>
      <c r="B1021" t="s">
        <v>5350</v>
      </c>
    </row>
    <row r="1022" spans="1:2" x14ac:dyDescent="0.25">
      <c r="A1022" s="7" t="s">
        <v>4524</v>
      </c>
      <c r="B1022" t="s">
        <v>5350</v>
      </c>
    </row>
    <row r="1023" spans="1:2" x14ac:dyDescent="0.25">
      <c r="A1023" s="7" t="s">
        <v>4528</v>
      </c>
      <c r="B1023" t="s">
        <v>5350</v>
      </c>
    </row>
    <row r="1024" spans="1:2" x14ac:dyDescent="0.25">
      <c r="A1024" s="7" t="s">
        <v>4526</v>
      </c>
      <c r="B1024" t="s">
        <v>5350</v>
      </c>
    </row>
    <row r="1025" spans="1:2" x14ac:dyDescent="0.25">
      <c r="A1025" s="7" t="s">
        <v>4522</v>
      </c>
      <c r="B1025" t="s">
        <v>5350</v>
      </c>
    </row>
    <row r="1026" spans="1:2" x14ac:dyDescent="0.25">
      <c r="A1026" s="7" t="s">
        <v>4949</v>
      </c>
      <c r="B1026" t="s">
        <v>5350</v>
      </c>
    </row>
    <row r="1027" spans="1:2" x14ac:dyDescent="0.25">
      <c r="A1027" s="7" t="s">
        <v>4955</v>
      </c>
      <c r="B1027" t="s">
        <v>5350</v>
      </c>
    </row>
    <row r="1028" spans="1:2" x14ac:dyDescent="0.25">
      <c r="A1028" s="7" t="s">
        <v>4951</v>
      </c>
      <c r="B1028" t="s">
        <v>5350</v>
      </c>
    </row>
    <row r="1029" spans="1:2" x14ac:dyDescent="0.25">
      <c r="A1029" s="7" t="s">
        <v>4953</v>
      </c>
      <c r="B1029" t="s">
        <v>5350</v>
      </c>
    </row>
    <row r="1030" spans="1:2" x14ac:dyDescent="0.25">
      <c r="A1030" s="7" t="s">
        <v>4718</v>
      </c>
      <c r="B1030" t="s">
        <v>5350</v>
      </c>
    </row>
    <row r="1031" spans="1:2" x14ac:dyDescent="0.25">
      <c r="A1031" s="7" t="s">
        <v>4722</v>
      </c>
      <c r="B1031" t="s">
        <v>5350</v>
      </c>
    </row>
    <row r="1032" spans="1:2" x14ac:dyDescent="0.25">
      <c r="A1032" s="7" t="s">
        <v>4720</v>
      </c>
      <c r="B1032" t="s">
        <v>5350</v>
      </c>
    </row>
    <row r="1033" spans="1:2" x14ac:dyDescent="0.25">
      <c r="A1033" s="7" t="s">
        <v>4378</v>
      </c>
      <c r="B1033" t="s">
        <v>5350</v>
      </c>
    </row>
    <row r="1034" spans="1:2" x14ac:dyDescent="0.25">
      <c r="A1034" s="7" t="s">
        <v>4488</v>
      </c>
      <c r="B1034" t="s">
        <v>5350</v>
      </c>
    </row>
    <row r="1035" spans="1:2" x14ac:dyDescent="0.25">
      <c r="A1035" s="7" t="s">
        <v>4492</v>
      </c>
      <c r="B1035" t="s">
        <v>5350</v>
      </c>
    </row>
    <row r="1036" spans="1:2" x14ac:dyDescent="0.25">
      <c r="A1036" s="7" t="s">
        <v>4490</v>
      </c>
      <c r="B1036" t="s">
        <v>5350</v>
      </c>
    </row>
    <row r="1037" spans="1:2" x14ac:dyDescent="0.25">
      <c r="A1037" s="7" t="s">
        <v>4486</v>
      </c>
      <c r="B1037" t="s">
        <v>5350</v>
      </c>
    </row>
    <row r="1038" spans="1:2" x14ac:dyDescent="0.25">
      <c r="A1038" s="7" t="s">
        <v>4767</v>
      </c>
      <c r="B1038" t="s">
        <v>5350</v>
      </c>
    </row>
    <row r="1039" spans="1:2" x14ac:dyDescent="0.25">
      <c r="A1039" s="7" t="s">
        <v>4506</v>
      </c>
      <c r="B1039" t="s">
        <v>5350</v>
      </c>
    </row>
    <row r="1040" spans="1:2" x14ac:dyDescent="0.25">
      <c r="A1040" s="7" t="s">
        <v>4508</v>
      </c>
      <c r="B1040" t="s">
        <v>5350</v>
      </c>
    </row>
    <row r="1041" spans="1:2" x14ac:dyDescent="0.25">
      <c r="A1041" s="7" t="s">
        <v>4494</v>
      </c>
      <c r="B1041" t="s">
        <v>5350</v>
      </c>
    </row>
    <row r="1042" spans="1:2" x14ac:dyDescent="0.25">
      <c r="A1042" s="7" t="s">
        <v>4500</v>
      </c>
      <c r="B1042" t="s">
        <v>5350</v>
      </c>
    </row>
    <row r="1043" spans="1:2" x14ac:dyDescent="0.25">
      <c r="A1043" s="7" t="s">
        <v>4498</v>
      </c>
      <c r="B1043" t="s">
        <v>5350</v>
      </c>
    </row>
    <row r="1044" spans="1:2" x14ac:dyDescent="0.25">
      <c r="A1044" s="7" t="s">
        <v>4496</v>
      </c>
      <c r="B1044" t="s">
        <v>5350</v>
      </c>
    </row>
    <row r="1045" spans="1:2" x14ac:dyDescent="0.25">
      <c r="A1045" s="7" t="s">
        <v>4761</v>
      </c>
      <c r="B1045" t="s">
        <v>5350</v>
      </c>
    </row>
    <row r="1046" spans="1:2" x14ac:dyDescent="0.25">
      <c r="A1046" s="7" t="s">
        <v>4512</v>
      </c>
      <c r="B1046" t="s">
        <v>5350</v>
      </c>
    </row>
    <row r="1047" spans="1:2" x14ac:dyDescent="0.25">
      <c r="A1047" s="7" t="s">
        <v>4510</v>
      </c>
      <c r="B1047" t="s">
        <v>5350</v>
      </c>
    </row>
    <row r="1048" spans="1:2" x14ac:dyDescent="0.25">
      <c r="A1048" s="7" t="s">
        <v>4354</v>
      </c>
      <c r="B1048" t="s">
        <v>5350</v>
      </c>
    </row>
    <row r="1049" spans="1:2" x14ac:dyDescent="0.25">
      <c r="A1049" s="7" t="s">
        <v>4357</v>
      </c>
      <c r="B1049" t="s">
        <v>5350</v>
      </c>
    </row>
    <row r="1050" spans="1:2" x14ac:dyDescent="0.25">
      <c r="A1050" s="7" t="s">
        <v>4538</v>
      </c>
      <c r="B1050" t="s">
        <v>5350</v>
      </c>
    </row>
    <row r="1051" spans="1:2" x14ac:dyDescent="0.25">
      <c r="A1051" s="7" t="s">
        <v>4544</v>
      </c>
      <c r="B1051" t="s">
        <v>5350</v>
      </c>
    </row>
    <row r="1052" spans="1:2" x14ac:dyDescent="0.25">
      <c r="A1052" s="7" t="s">
        <v>4542</v>
      </c>
      <c r="B1052" t="s">
        <v>5350</v>
      </c>
    </row>
    <row r="1053" spans="1:2" x14ac:dyDescent="0.25">
      <c r="A1053" s="7" t="s">
        <v>4540</v>
      </c>
      <c r="B1053" t="s">
        <v>5350</v>
      </c>
    </row>
    <row r="1054" spans="1:2" x14ac:dyDescent="0.25">
      <c r="A1054" s="7" t="s">
        <v>4965</v>
      </c>
      <c r="B1054" t="s">
        <v>5350</v>
      </c>
    </row>
    <row r="1055" spans="1:2" x14ac:dyDescent="0.25">
      <c r="A1055" s="7" t="s">
        <v>4971</v>
      </c>
      <c r="B1055" t="s">
        <v>5350</v>
      </c>
    </row>
    <row r="1056" spans="1:2" x14ac:dyDescent="0.25">
      <c r="A1056" s="7" t="s">
        <v>4967</v>
      </c>
      <c r="B1056" t="s">
        <v>5350</v>
      </c>
    </row>
    <row r="1057" spans="1:2" x14ac:dyDescent="0.25">
      <c r="A1057" s="7" t="s">
        <v>4969</v>
      </c>
      <c r="B1057" t="s">
        <v>5350</v>
      </c>
    </row>
    <row r="1058" spans="1:2" x14ac:dyDescent="0.25">
      <c r="A1058" s="7" t="s">
        <v>4724</v>
      </c>
      <c r="B1058" t="s">
        <v>5350</v>
      </c>
    </row>
    <row r="1059" spans="1:2" x14ac:dyDescent="0.25">
      <c r="A1059" s="7" t="s">
        <v>4728</v>
      </c>
      <c r="B1059" t="s">
        <v>5350</v>
      </c>
    </row>
    <row r="1060" spans="1:2" x14ac:dyDescent="0.25">
      <c r="A1060" s="7" t="s">
        <v>4726</v>
      </c>
      <c r="B1060" t="s">
        <v>5350</v>
      </c>
    </row>
    <row r="1061" spans="1:2" x14ac:dyDescent="0.25">
      <c r="A1061" s="7" t="s">
        <v>4384</v>
      </c>
      <c r="B1061" t="s">
        <v>5350</v>
      </c>
    </row>
    <row r="1062" spans="1:2" x14ac:dyDescent="0.25">
      <c r="A1062" s="7" t="s">
        <v>4348</v>
      </c>
      <c r="B1062" t="s">
        <v>5350</v>
      </c>
    </row>
    <row r="1063" spans="1:2" x14ac:dyDescent="0.25">
      <c r="A1063" s="7" t="s">
        <v>4351</v>
      </c>
      <c r="B1063" t="s">
        <v>5350</v>
      </c>
    </row>
    <row r="1064" spans="1:2" x14ac:dyDescent="0.25">
      <c r="A1064" s="7" t="s">
        <v>4530</v>
      </c>
      <c r="B1064" t="s">
        <v>5350</v>
      </c>
    </row>
    <row r="1065" spans="1:2" x14ac:dyDescent="0.25">
      <c r="A1065" s="7" t="s">
        <v>4536</v>
      </c>
      <c r="B1065" t="s">
        <v>5350</v>
      </c>
    </row>
    <row r="1066" spans="1:2" x14ac:dyDescent="0.25">
      <c r="A1066" s="7" t="s">
        <v>4534</v>
      </c>
      <c r="B1066" t="s">
        <v>5350</v>
      </c>
    </row>
    <row r="1067" spans="1:2" x14ac:dyDescent="0.25">
      <c r="A1067" s="7" t="s">
        <v>4532</v>
      </c>
      <c r="B1067" t="s">
        <v>5350</v>
      </c>
    </row>
    <row r="1068" spans="1:2" x14ac:dyDescent="0.25">
      <c r="A1068" s="7" t="s">
        <v>4957</v>
      </c>
      <c r="B1068" t="s">
        <v>5350</v>
      </c>
    </row>
    <row r="1069" spans="1:2" x14ac:dyDescent="0.25">
      <c r="A1069" s="7" t="s">
        <v>4963</v>
      </c>
      <c r="B1069" t="s">
        <v>5350</v>
      </c>
    </row>
    <row r="1070" spans="1:2" x14ac:dyDescent="0.25">
      <c r="A1070" s="7" t="s">
        <v>4959</v>
      </c>
      <c r="B1070" t="s">
        <v>5350</v>
      </c>
    </row>
    <row r="1071" spans="1:2" x14ac:dyDescent="0.25">
      <c r="A1071" s="7" t="s">
        <v>4961</v>
      </c>
      <c r="B1071" t="s">
        <v>5350</v>
      </c>
    </row>
    <row r="1072" spans="1:2" x14ac:dyDescent="0.25">
      <c r="A1072" s="7" t="s">
        <v>4712</v>
      </c>
      <c r="B1072" t="s">
        <v>5350</v>
      </c>
    </row>
    <row r="1073" spans="1:2" x14ac:dyDescent="0.25">
      <c r="A1073" s="7" t="s">
        <v>4716</v>
      </c>
      <c r="B1073" t="s">
        <v>5350</v>
      </c>
    </row>
    <row r="1074" spans="1:2" x14ac:dyDescent="0.25">
      <c r="A1074" s="7" t="s">
        <v>4714</v>
      </c>
      <c r="B1074" t="s">
        <v>5350</v>
      </c>
    </row>
    <row r="1075" spans="1:2" x14ac:dyDescent="0.25">
      <c r="A1075" s="7" t="s">
        <v>4381</v>
      </c>
      <c r="B1075" t="s">
        <v>5350</v>
      </c>
    </row>
    <row r="1076" spans="1:2" x14ac:dyDescent="0.25">
      <c r="A1076" s="7" t="s">
        <v>4336</v>
      </c>
      <c r="B1076" t="s">
        <v>5350</v>
      </c>
    </row>
    <row r="1077" spans="1:2" x14ac:dyDescent="0.25">
      <c r="A1077" s="7" t="s">
        <v>4339</v>
      </c>
      <c r="B1077" t="s">
        <v>5350</v>
      </c>
    </row>
    <row r="1078" spans="1:2" x14ac:dyDescent="0.25">
      <c r="A1078" s="7" t="s">
        <v>4265</v>
      </c>
      <c r="B1078" t="s">
        <v>5350</v>
      </c>
    </row>
    <row r="1079" spans="1:2" x14ac:dyDescent="0.25">
      <c r="A1079" s="7" t="s">
        <v>4267</v>
      </c>
      <c r="B1079" t="s">
        <v>5350</v>
      </c>
    </row>
    <row r="1080" spans="1:2" x14ac:dyDescent="0.25">
      <c r="A1080" s="7" t="s">
        <v>4269</v>
      </c>
      <c r="B1080" t="s">
        <v>5350</v>
      </c>
    </row>
    <row r="1081" spans="1:2" x14ac:dyDescent="0.25">
      <c r="A1081" s="7" t="s">
        <v>4514</v>
      </c>
      <c r="B1081" t="s">
        <v>5350</v>
      </c>
    </row>
    <row r="1082" spans="1:2" x14ac:dyDescent="0.25">
      <c r="A1082" s="7" t="s">
        <v>4520</v>
      </c>
      <c r="B1082" t="s">
        <v>5350</v>
      </c>
    </row>
    <row r="1083" spans="1:2" x14ac:dyDescent="0.25">
      <c r="A1083" s="7" t="s">
        <v>4518</v>
      </c>
      <c r="B1083" t="s">
        <v>5350</v>
      </c>
    </row>
    <row r="1084" spans="1:2" x14ac:dyDescent="0.25">
      <c r="A1084" s="7" t="s">
        <v>4516</v>
      </c>
      <c r="B1084" t="s">
        <v>5350</v>
      </c>
    </row>
    <row r="1085" spans="1:2" x14ac:dyDescent="0.25">
      <c r="A1085" s="7" t="s">
        <v>4941</v>
      </c>
      <c r="B1085" t="s">
        <v>5350</v>
      </c>
    </row>
    <row r="1086" spans="1:2" x14ac:dyDescent="0.25">
      <c r="A1086" s="7" t="s">
        <v>4947</v>
      </c>
      <c r="B1086" t="s">
        <v>5350</v>
      </c>
    </row>
    <row r="1087" spans="1:2" x14ac:dyDescent="0.25">
      <c r="A1087" s="7" t="s">
        <v>4943</v>
      </c>
      <c r="B1087" t="s">
        <v>5350</v>
      </c>
    </row>
    <row r="1088" spans="1:2" x14ac:dyDescent="0.25">
      <c r="A1088" s="7" t="s">
        <v>4945</v>
      </c>
      <c r="B1088" t="s">
        <v>5350</v>
      </c>
    </row>
    <row r="1089" spans="1:2" x14ac:dyDescent="0.25">
      <c r="A1089" s="7" t="s">
        <v>4706</v>
      </c>
      <c r="B1089" t="s">
        <v>5350</v>
      </c>
    </row>
    <row r="1090" spans="1:2" x14ac:dyDescent="0.25">
      <c r="A1090" s="7" t="s">
        <v>4710</v>
      </c>
      <c r="B1090" t="s">
        <v>5350</v>
      </c>
    </row>
    <row r="1091" spans="1:2" x14ac:dyDescent="0.25">
      <c r="A1091" s="7" t="s">
        <v>4708</v>
      </c>
      <c r="B1091" t="s">
        <v>5350</v>
      </c>
    </row>
    <row r="1092" spans="1:2" x14ac:dyDescent="0.25">
      <c r="A1092" s="7" t="s">
        <v>4376</v>
      </c>
      <c r="B1092" t="s">
        <v>5350</v>
      </c>
    </row>
    <row r="1093" spans="1:2" x14ac:dyDescent="0.25">
      <c r="A1093" s="7" t="s">
        <v>5324</v>
      </c>
      <c r="B1093" t="s">
        <v>5350</v>
      </c>
    </row>
    <row r="1094" spans="1:2" x14ac:dyDescent="0.25">
      <c r="A1094" s="7" t="s">
        <v>5262</v>
      </c>
      <c r="B1094" t="s">
        <v>5350</v>
      </c>
    </row>
    <row r="1095" spans="1:2" x14ac:dyDescent="0.25">
      <c r="A1095" s="7" t="s">
        <v>5264</v>
      </c>
      <c r="B1095" t="s">
        <v>5350</v>
      </c>
    </row>
    <row r="1096" spans="1:2" x14ac:dyDescent="0.25">
      <c r="A1096" s="7" t="s">
        <v>5266</v>
      </c>
      <c r="B1096" t="s">
        <v>5350</v>
      </c>
    </row>
    <row r="1097" spans="1:2" x14ac:dyDescent="0.25">
      <c r="A1097" s="7" t="s">
        <v>5320</v>
      </c>
      <c r="B1097" t="s">
        <v>5350</v>
      </c>
    </row>
    <row r="1098" spans="1:2" x14ac:dyDescent="0.25">
      <c r="A1098" s="7" t="s">
        <v>5322</v>
      </c>
      <c r="B1098" t="s">
        <v>5350</v>
      </c>
    </row>
    <row r="1099" spans="1:2" x14ac:dyDescent="0.25">
      <c r="A1099" s="7" t="s">
        <v>5288</v>
      </c>
      <c r="B1099" t="s">
        <v>5350</v>
      </c>
    </row>
    <row r="1100" spans="1:2" x14ac:dyDescent="0.25">
      <c r="A1100" s="7" t="s">
        <v>5290</v>
      </c>
      <c r="B1100" t="s">
        <v>5350</v>
      </c>
    </row>
    <row r="1101" spans="1:2" x14ac:dyDescent="0.25">
      <c r="A1101" s="7" t="s">
        <v>4271</v>
      </c>
      <c r="B1101" t="s">
        <v>5350</v>
      </c>
    </row>
    <row r="1102" spans="1:2" x14ac:dyDescent="0.25">
      <c r="A1102" s="7" t="s">
        <v>4273</v>
      </c>
      <c r="B1102" t="s">
        <v>5350</v>
      </c>
    </row>
    <row r="1103" spans="1:2" x14ac:dyDescent="0.25">
      <c r="A1103" s="7" t="s">
        <v>4276</v>
      </c>
      <c r="B1103" t="s">
        <v>5350</v>
      </c>
    </row>
    <row r="1104" spans="1:2" x14ac:dyDescent="0.25">
      <c r="A1104" s="7" t="s">
        <v>4278</v>
      </c>
      <c r="B1104" t="s">
        <v>5350</v>
      </c>
    </row>
    <row r="1105" spans="1:2" x14ac:dyDescent="0.25">
      <c r="A1105" s="7" t="s">
        <v>4281</v>
      </c>
      <c r="B1105" t="s">
        <v>5350</v>
      </c>
    </row>
    <row r="1106" spans="1:2" x14ac:dyDescent="0.25">
      <c r="A1106" s="7" t="s">
        <v>4284</v>
      </c>
      <c r="B1106" t="s">
        <v>5350</v>
      </c>
    </row>
    <row r="1107" spans="1:2" x14ac:dyDescent="0.25">
      <c r="A1107" s="7" t="s">
        <v>4286</v>
      </c>
      <c r="B1107" t="s">
        <v>5350</v>
      </c>
    </row>
    <row r="1108" spans="1:2" x14ac:dyDescent="0.25">
      <c r="A1108" s="7" t="s">
        <v>4289</v>
      </c>
      <c r="B1108" t="s">
        <v>5350</v>
      </c>
    </row>
    <row r="1109" spans="1:2" x14ac:dyDescent="0.25">
      <c r="A1109" s="7" t="s">
        <v>4292</v>
      </c>
      <c r="B1109" t="s">
        <v>5350</v>
      </c>
    </row>
    <row r="1110" spans="1:2" x14ac:dyDescent="0.25">
      <c r="A1110" s="7" t="s">
        <v>4320</v>
      </c>
      <c r="B1110" t="s">
        <v>5350</v>
      </c>
    </row>
    <row r="1111" spans="1:2" x14ac:dyDescent="0.25">
      <c r="A1111" s="7" t="s">
        <v>4322</v>
      </c>
      <c r="B1111" t="s">
        <v>5350</v>
      </c>
    </row>
    <row r="1112" spans="1:2" x14ac:dyDescent="0.25">
      <c r="A1112" s="7" t="s">
        <v>2106</v>
      </c>
      <c r="B1112" t="s">
        <v>5350</v>
      </c>
    </row>
    <row r="1113" spans="1:2" x14ac:dyDescent="0.25">
      <c r="A1113" s="7" t="s">
        <v>1741</v>
      </c>
      <c r="B1113" t="s">
        <v>5350</v>
      </c>
    </row>
    <row r="1114" spans="1:2" x14ac:dyDescent="0.25">
      <c r="A1114" s="7" t="s">
        <v>2199</v>
      </c>
      <c r="B1114" t="s">
        <v>5350</v>
      </c>
    </row>
    <row r="1115" spans="1:2" x14ac:dyDescent="0.25">
      <c r="A1115" s="7" t="s">
        <v>1863</v>
      </c>
      <c r="B1115" t="s">
        <v>5350</v>
      </c>
    </row>
    <row r="1116" spans="1:2" x14ac:dyDescent="0.25">
      <c r="A1116" s="7" t="s">
        <v>273</v>
      </c>
      <c r="B1116" t="s">
        <v>5350</v>
      </c>
    </row>
    <row r="1117" spans="1:2" x14ac:dyDescent="0.25">
      <c r="A1117" s="7" t="s">
        <v>526</v>
      </c>
      <c r="B1117" t="s">
        <v>5350</v>
      </c>
    </row>
    <row r="1118" spans="1:2" x14ac:dyDescent="0.25">
      <c r="A1118" s="7" t="s">
        <v>1771</v>
      </c>
      <c r="B1118" t="s">
        <v>5350</v>
      </c>
    </row>
    <row r="1119" spans="1:2" x14ac:dyDescent="0.25">
      <c r="A1119" s="7" t="s">
        <v>419</v>
      </c>
      <c r="B1119" t="s">
        <v>5350</v>
      </c>
    </row>
    <row r="1120" spans="1:2" x14ac:dyDescent="0.25">
      <c r="A1120" s="7" t="s">
        <v>1560</v>
      </c>
      <c r="B1120" t="s">
        <v>5350</v>
      </c>
    </row>
    <row r="1121" spans="1:2" x14ac:dyDescent="0.25">
      <c r="A1121" s="7" t="s">
        <v>373</v>
      </c>
      <c r="B1121" t="s">
        <v>5350</v>
      </c>
    </row>
    <row r="1122" spans="1:2" x14ac:dyDescent="0.25">
      <c r="A1122" s="7" t="s">
        <v>375</v>
      </c>
      <c r="B1122" t="s">
        <v>5350</v>
      </c>
    </row>
    <row r="1123" spans="1:2" x14ac:dyDescent="0.25">
      <c r="A1123" s="7" t="s">
        <v>459</v>
      </c>
      <c r="B1123" t="s">
        <v>5350</v>
      </c>
    </row>
    <row r="1124" spans="1:2" x14ac:dyDescent="0.25">
      <c r="A1124" s="7" t="s">
        <v>1538</v>
      </c>
      <c r="B1124" t="s">
        <v>5350</v>
      </c>
    </row>
    <row r="1125" spans="1:2" x14ac:dyDescent="0.25">
      <c r="A1125" s="7" t="s">
        <v>1691</v>
      </c>
      <c r="B1125" t="s">
        <v>5350</v>
      </c>
    </row>
    <row r="1126" spans="1:2" x14ac:dyDescent="0.25">
      <c r="A1126" s="7" t="s">
        <v>1735</v>
      </c>
      <c r="B1126" t="s">
        <v>5350</v>
      </c>
    </row>
    <row r="1127" spans="1:2" x14ac:dyDescent="0.25">
      <c r="A1127" s="7" t="s">
        <v>2283</v>
      </c>
      <c r="B1127" t="s">
        <v>5350</v>
      </c>
    </row>
    <row r="1128" spans="1:2" x14ac:dyDescent="0.25">
      <c r="A1128" s="7" t="s">
        <v>1975</v>
      </c>
      <c r="B1128" t="s">
        <v>5350</v>
      </c>
    </row>
    <row r="1129" spans="1:2" x14ac:dyDescent="0.25">
      <c r="A1129" s="7" t="s">
        <v>2230</v>
      </c>
      <c r="B1129" t="s">
        <v>5350</v>
      </c>
    </row>
    <row r="1130" spans="1:2" x14ac:dyDescent="0.25">
      <c r="A1130" s="7" t="s">
        <v>1737</v>
      </c>
      <c r="B1130" t="s">
        <v>5350</v>
      </c>
    </row>
    <row r="1131" spans="1:2" x14ac:dyDescent="0.25">
      <c r="A1131" s="7" t="s">
        <v>1802</v>
      </c>
      <c r="B1131" t="s">
        <v>5350</v>
      </c>
    </row>
    <row r="1132" spans="1:2" x14ac:dyDescent="0.25">
      <c r="A1132" s="7" t="s">
        <v>2209</v>
      </c>
      <c r="B1132" t="s">
        <v>5350</v>
      </c>
    </row>
    <row r="1133" spans="1:2" x14ac:dyDescent="0.25">
      <c r="A1133" s="7" t="s">
        <v>2351</v>
      </c>
      <c r="B1133" t="s">
        <v>5350</v>
      </c>
    </row>
    <row r="1134" spans="1:2" x14ac:dyDescent="0.25">
      <c r="A1134" s="7" t="s">
        <v>5047</v>
      </c>
      <c r="B1134" t="s">
        <v>5350</v>
      </c>
    </row>
    <row r="1135" spans="1:2" x14ac:dyDescent="0.25">
      <c r="A1135" s="7" t="s">
        <v>5051</v>
      </c>
      <c r="B1135" t="s">
        <v>5350</v>
      </c>
    </row>
    <row r="1136" spans="1:2" x14ac:dyDescent="0.25">
      <c r="A1136" s="7" t="s">
        <v>5045</v>
      </c>
      <c r="B1136" t="s">
        <v>5350</v>
      </c>
    </row>
    <row r="1137" spans="1:2" x14ac:dyDescent="0.25">
      <c r="A1137" s="7" t="s">
        <v>5049</v>
      </c>
      <c r="B1137" t="s">
        <v>5350</v>
      </c>
    </row>
    <row r="1138" spans="1:2" x14ac:dyDescent="0.25">
      <c r="A1138" s="7" t="s">
        <v>2120</v>
      </c>
      <c r="B1138" t="s">
        <v>5350</v>
      </c>
    </row>
    <row r="1139" spans="1:2" x14ac:dyDescent="0.25">
      <c r="A1139" s="7" t="s">
        <v>1010</v>
      </c>
      <c r="B1139" t="s">
        <v>5350</v>
      </c>
    </row>
    <row r="1140" spans="1:2" x14ac:dyDescent="0.25">
      <c r="A1140" s="7" t="s">
        <v>1012</v>
      </c>
      <c r="B1140" t="s">
        <v>5350</v>
      </c>
    </row>
    <row r="1141" spans="1:2" x14ac:dyDescent="0.25">
      <c r="A1141" s="7" t="s">
        <v>1483</v>
      </c>
      <c r="B1141" t="s">
        <v>5350</v>
      </c>
    </row>
    <row r="1142" spans="1:2" x14ac:dyDescent="0.25">
      <c r="A1142" s="7" t="s">
        <v>97</v>
      </c>
      <c r="B1142" t="s">
        <v>5350</v>
      </c>
    </row>
    <row r="1143" spans="1:2" x14ac:dyDescent="0.25">
      <c r="A1143" s="7" t="s">
        <v>1386</v>
      </c>
      <c r="B1143" t="s">
        <v>5350</v>
      </c>
    </row>
    <row r="1144" spans="1:2" x14ac:dyDescent="0.25">
      <c r="A1144" s="7" t="s">
        <v>325</v>
      </c>
      <c r="B1144" t="s">
        <v>5350</v>
      </c>
    </row>
    <row r="1145" spans="1:2" x14ac:dyDescent="0.25">
      <c r="A1145" s="7" t="s">
        <v>1394</v>
      </c>
      <c r="B1145" t="s">
        <v>5350</v>
      </c>
    </row>
    <row r="1146" spans="1:2" x14ac:dyDescent="0.25">
      <c r="A1146" s="7" t="s">
        <v>558</v>
      </c>
      <c r="B1146" t="s">
        <v>5350</v>
      </c>
    </row>
    <row r="1147" spans="1:2" x14ac:dyDescent="0.25">
      <c r="A1147" s="7" t="s">
        <v>933</v>
      </c>
      <c r="B1147" t="s">
        <v>5350</v>
      </c>
    </row>
    <row r="1148" spans="1:2" x14ac:dyDescent="0.25">
      <c r="A1148" s="7" t="s">
        <v>171</v>
      </c>
      <c r="B1148" t="s">
        <v>5350</v>
      </c>
    </row>
    <row r="1149" spans="1:2" x14ac:dyDescent="0.25">
      <c r="A1149" s="7" t="s">
        <v>237</v>
      </c>
      <c r="B1149" t="s">
        <v>5350</v>
      </c>
    </row>
    <row r="1150" spans="1:2" x14ac:dyDescent="0.25">
      <c r="A1150" s="7" t="s">
        <v>1596</v>
      </c>
      <c r="B1150" t="s">
        <v>5350</v>
      </c>
    </row>
    <row r="1151" spans="1:2" x14ac:dyDescent="0.25">
      <c r="A1151" s="7" t="s">
        <v>566</v>
      </c>
      <c r="B1151" t="s">
        <v>5350</v>
      </c>
    </row>
    <row r="1152" spans="1:2" x14ac:dyDescent="0.25">
      <c r="A1152" s="7" t="s">
        <v>495</v>
      </c>
      <c r="B1152" t="s">
        <v>5350</v>
      </c>
    </row>
    <row r="1153" spans="1:2" x14ac:dyDescent="0.25">
      <c r="A1153" s="7" t="s">
        <v>389</v>
      </c>
      <c r="B1153" t="s">
        <v>5350</v>
      </c>
    </row>
    <row r="1154" spans="1:2" x14ac:dyDescent="0.25">
      <c r="A1154" s="7" t="s">
        <v>409</v>
      </c>
      <c r="B1154" t="s">
        <v>5350</v>
      </c>
    </row>
    <row r="1155" spans="1:2" x14ac:dyDescent="0.25">
      <c r="A1155" s="7" t="s">
        <v>289</v>
      </c>
      <c r="B1155" t="s">
        <v>5350</v>
      </c>
    </row>
    <row r="1156" spans="1:2" x14ac:dyDescent="0.25">
      <c r="A1156" s="7" t="s">
        <v>1767</v>
      </c>
      <c r="B1156" t="s">
        <v>5350</v>
      </c>
    </row>
    <row r="1157" spans="1:2" x14ac:dyDescent="0.25">
      <c r="A1157" s="7" t="s">
        <v>1249</v>
      </c>
      <c r="B1157" t="s">
        <v>5350</v>
      </c>
    </row>
    <row r="1158" spans="1:2" x14ac:dyDescent="0.25">
      <c r="A1158" s="7" t="s">
        <v>1244</v>
      </c>
      <c r="B1158" t="s">
        <v>5350</v>
      </c>
    </row>
    <row r="1159" spans="1:2" x14ac:dyDescent="0.25">
      <c r="A1159" s="7" t="s">
        <v>1721</v>
      </c>
      <c r="B1159" t="s">
        <v>5350</v>
      </c>
    </row>
    <row r="1160" spans="1:2" x14ac:dyDescent="0.25">
      <c r="A1160" s="7" t="s">
        <v>1755</v>
      </c>
      <c r="B1160" t="s">
        <v>5350</v>
      </c>
    </row>
    <row r="1161" spans="1:2" x14ac:dyDescent="0.25">
      <c r="A1161" s="7" t="s">
        <v>1659</v>
      </c>
      <c r="B1161" t="s">
        <v>5350</v>
      </c>
    </row>
    <row r="1162" spans="1:2" x14ac:dyDescent="0.25">
      <c r="A1162" s="7" t="s">
        <v>427</v>
      </c>
      <c r="B1162" t="s">
        <v>5350</v>
      </c>
    </row>
    <row r="1163" spans="1:2" x14ac:dyDescent="0.25">
      <c r="A1163" s="7" t="s">
        <v>363</v>
      </c>
      <c r="B1163" t="s">
        <v>5350</v>
      </c>
    </row>
    <row r="1164" spans="1:2" x14ac:dyDescent="0.25">
      <c r="A1164" s="7" t="s">
        <v>449</v>
      </c>
      <c r="B1164" t="s">
        <v>5350</v>
      </c>
    </row>
    <row r="1165" spans="1:2" x14ac:dyDescent="0.25">
      <c r="A1165" s="7" t="s">
        <v>429</v>
      </c>
      <c r="B1165" t="s">
        <v>5350</v>
      </c>
    </row>
    <row r="1166" spans="1:2" x14ac:dyDescent="0.25">
      <c r="A1166" s="7" t="s">
        <v>365</v>
      </c>
      <c r="B1166" t="s">
        <v>5350</v>
      </c>
    </row>
    <row r="1167" spans="1:2" x14ac:dyDescent="0.25">
      <c r="A1167" s="7" t="s">
        <v>259</v>
      </c>
      <c r="B1167" t="s">
        <v>5350</v>
      </c>
    </row>
    <row r="1168" spans="1:2" x14ac:dyDescent="0.25">
      <c r="A1168" s="7" t="s">
        <v>1346</v>
      </c>
      <c r="B1168" t="s">
        <v>5350</v>
      </c>
    </row>
    <row r="1169" spans="1:2" x14ac:dyDescent="0.25">
      <c r="A1169" s="7" t="s">
        <v>1236</v>
      </c>
      <c r="B1169" t="s">
        <v>5350</v>
      </c>
    </row>
    <row r="1170" spans="1:2" x14ac:dyDescent="0.25">
      <c r="A1170" s="7" t="s">
        <v>1422</v>
      </c>
      <c r="B1170" t="s">
        <v>5350</v>
      </c>
    </row>
    <row r="1171" spans="1:2" x14ac:dyDescent="0.25">
      <c r="A1171" s="7" t="s">
        <v>431</v>
      </c>
      <c r="B1171" t="s">
        <v>5350</v>
      </c>
    </row>
    <row r="1172" spans="1:2" x14ac:dyDescent="0.25">
      <c r="A1172" s="7" t="s">
        <v>469</v>
      </c>
      <c r="B1172" t="s">
        <v>5350</v>
      </c>
    </row>
    <row r="1173" spans="1:2" x14ac:dyDescent="0.25">
      <c r="A1173" s="7" t="s">
        <v>1014</v>
      </c>
      <c r="B1173" t="s">
        <v>5350</v>
      </c>
    </row>
    <row r="1174" spans="1:2" x14ac:dyDescent="0.25">
      <c r="A1174" s="7" t="s">
        <v>912</v>
      </c>
      <c r="B1174" t="s">
        <v>5350</v>
      </c>
    </row>
    <row r="1175" spans="1:2" x14ac:dyDescent="0.25">
      <c r="A1175" s="7" t="s">
        <v>1328</v>
      </c>
      <c r="B1175" t="s">
        <v>5350</v>
      </c>
    </row>
    <row r="1176" spans="1:2" x14ac:dyDescent="0.25">
      <c r="A1176" s="7" t="s">
        <v>2384</v>
      </c>
      <c r="B1176" t="s">
        <v>5350</v>
      </c>
    </row>
    <row r="1177" spans="1:2" x14ac:dyDescent="0.25">
      <c r="A1177" s="7" t="s">
        <v>1118</v>
      </c>
      <c r="B1177" t="s">
        <v>5350</v>
      </c>
    </row>
    <row r="1178" spans="1:2" x14ac:dyDescent="0.25">
      <c r="A1178" s="7" t="s">
        <v>1164</v>
      </c>
      <c r="B1178" t="s">
        <v>5350</v>
      </c>
    </row>
    <row r="1179" spans="1:2" x14ac:dyDescent="0.25">
      <c r="A1179" s="7" t="s">
        <v>299</v>
      </c>
      <c r="B1179" t="s">
        <v>5350</v>
      </c>
    </row>
    <row r="1180" spans="1:2" x14ac:dyDescent="0.25">
      <c r="A1180" s="7" t="s">
        <v>371</v>
      </c>
      <c r="B1180" t="s">
        <v>5350</v>
      </c>
    </row>
    <row r="1181" spans="1:2" x14ac:dyDescent="0.25">
      <c r="A1181" s="7" t="s">
        <v>1018</v>
      </c>
      <c r="B1181" t="s">
        <v>5350</v>
      </c>
    </row>
    <row r="1182" spans="1:2" x14ac:dyDescent="0.25">
      <c r="A1182" s="7" t="s">
        <v>1020</v>
      </c>
      <c r="B1182" t="s">
        <v>5350</v>
      </c>
    </row>
    <row r="1183" spans="1:2" x14ac:dyDescent="0.25">
      <c r="A1183" s="7" t="s">
        <v>2291</v>
      </c>
      <c r="B1183" t="s">
        <v>5350</v>
      </c>
    </row>
    <row r="1184" spans="1:2" x14ac:dyDescent="0.25">
      <c r="A1184" s="7" t="s">
        <v>2347</v>
      </c>
      <c r="B1184" t="s">
        <v>5350</v>
      </c>
    </row>
    <row r="1185" spans="1:2" x14ac:dyDescent="0.25">
      <c r="A1185" s="7" t="s">
        <v>2151</v>
      </c>
      <c r="B1185" t="s">
        <v>5350</v>
      </c>
    </row>
    <row r="1186" spans="1:2" x14ac:dyDescent="0.25">
      <c r="A1186" s="7" t="s">
        <v>2211</v>
      </c>
      <c r="B1186" t="s">
        <v>5350</v>
      </c>
    </row>
    <row r="1187" spans="1:2" x14ac:dyDescent="0.25">
      <c r="A1187" s="7" t="s">
        <v>1440</v>
      </c>
      <c r="B1187" t="s">
        <v>5350</v>
      </c>
    </row>
    <row r="1188" spans="1:2" x14ac:dyDescent="0.25">
      <c r="A1188" s="7" t="s">
        <v>1627</v>
      </c>
      <c r="B1188" t="s">
        <v>5350</v>
      </c>
    </row>
    <row r="1189" spans="1:2" x14ac:dyDescent="0.25">
      <c r="A1189" s="7" t="s">
        <v>568</v>
      </c>
      <c r="B1189" t="s">
        <v>5350</v>
      </c>
    </row>
    <row r="1190" spans="1:2" x14ac:dyDescent="0.25">
      <c r="A1190" s="7" t="s">
        <v>481</v>
      </c>
      <c r="B1190" t="s">
        <v>5350</v>
      </c>
    </row>
    <row r="1191" spans="1:2" x14ac:dyDescent="0.25">
      <c r="A1191" s="7" t="s">
        <v>1485</v>
      </c>
      <c r="B1191" t="s">
        <v>5350</v>
      </c>
    </row>
    <row r="1192" spans="1:2" x14ac:dyDescent="0.25">
      <c r="A1192" s="7" t="s">
        <v>1977</v>
      </c>
      <c r="B1192" t="s">
        <v>5350</v>
      </c>
    </row>
    <row r="1193" spans="1:2" x14ac:dyDescent="0.25">
      <c r="A1193" s="7" t="s">
        <v>914</v>
      </c>
      <c r="B1193" t="s">
        <v>5350</v>
      </c>
    </row>
    <row r="1194" spans="1:2" x14ac:dyDescent="0.25">
      <c r="A1194" s="7" t="s">
        <v>327</v>
      </c>
      <c r="B1194" t="s">
        <v>5350</v>
      </c>
    </row>
    <row r="1195" spans="1:2" x14ac:dyDescent="0.25">
      <c r="A1195" s="7" t="s">
        <v>1181</v>
      </c>
      <c r="B1195" t="s">
        <v>5350</v>
      </c>
    </row>
    <row r="1196" spans="1:2" x14ac:dyDescent="0.25">
      <c r="A1196" s="7" t="s">
        <v>518</v>
      </c>
      <c r="B1196" t="s">
        <v>5350</v>
      </c>
    </row>
    <row r="1197" spans="1:2" x14ac:dyDescent="0.25">
      <c r="A1197" s="7" t="s">
        <v>159</v>
      </c>
      <c r="B1197" t="s">
        <v>5350</v>
      </c>
    </row>
    <row r="1198" spans="1:2" x14ac:dyDescent="0.25">
      <c r="A1198" s="7" t="s">
        <v>536</v>
      </c>
      <c r="B1198" t="s">
        <v>5350</v>
      </c>
    </row>
    <row r="1199" spans="1:2" x14ac:dyDescent="0.25">
      <c r="A1199" s="7" t="s">
        <v>1757</v>
      </c>
      <c r="B1199" t="s">
        <v>5350</v>
      </c>
    </row>
    <row r="1200" spans="1:2" x14ac:dyDescent="0.25">
      <c r="A1200" s="7" t="s">
        <v>2094</v>
      </c>
      <c r="B1200" t="s">
        <v>5350</v>
      </c>
    </row>
    <row r="1201" spans="1:2" x14ac:dyDescent="0.25">
      <c r="A1201" s="7" t="s">
        <v>1693</v>
      </c>
      <c r="B1201" t="s">
        <v>5350</v>
      </c>
    </row>
    <row r="1202" spans="1:2" x14ac:dyDescent="0.25">
      <c r="A1202" s="7" t="s">
        <v>2013</v>
      </c>
      <c r="B1202" t="s">
        <v>5350</v>
      </c>
    </row>
    <row r="1203" spans="1:2" x14ac:dyDescent="0.25">
      <c r="A1203" s="7" t="s">
        <v>1845</v>
      </c>
      <c r="B1203" t="s">
        <v>5350</v>
      </c>
    </row>
    <row r="1204" spans="1:2" x14ac:dyDescent="0.25">
      <c r="A1204" s="7" t="s">
        <v>483</v>
      </c>
      <c r="B1204" t="s">
        <v>5350</v>
      </c>
    </row>
    <row r="1205" spans="1:2" x14ac:dyDescent="0.25">
      <c r="A1205" s="7" t="s">
        <v>1881</v>
      </c>
      <c r="B1205" t="s">
        <v>5350</v>
      </c>
    </row>
    <row r="1206" spans="1:2" x14ac:dyDescent="0.25">
      <c r="A1206" s="7" t="s">
        <v>2181</v>
      </c>
      <c r="B1206" t="s">
        <v>5350</v>
      </c>
    </row>
    <row r="1207" spans="1:2" x14ac:dyDescent="0.25">
      <c r="A1207" s="7" t="s">
        <v>433</v>
      </c>
      <c r="B1207" t="s">
        <v>5350</v>
      </c>
    </row>
    <row r="1208" spans="1:2" x14ac:dyDescent="0.25">
      <c r="A1208" s="7" t="s">
        <v>686</v>
      </c>
      <c r="B1208" t="s">
        <v>5350</v>
      </c>
    </row>
    <row r="1209" spans="1:2" x14ac:dyDescent="0.25">
      <c r="A1209" s="7" t="s">
        <v>2238</v>
      </c>
      <c r="B1209" t="s">
        <v>5350</v>
      </c>
    </row>
    <row r="1210" spans="1:2" x14ac:dyDescent="0.25">
      <c r="A1210" s="7" t="s">
        <v>591</v>
      </c>
      <c r="B1210" t="s">
        <v>5350</v>
      </c>
    </row>
    <row r="1211" spans="1:2" x14ac:dyDescent="0.25">
      <c r="A1211" s="7" t="s">
        <v>2040</v>
      </c>
      <c r="B1211" t="s">
        <v>5350</v>
      </c>
    </row>
    <row r="1212" spans="1:2" x14ac:dyDescent="0.25">
      <c r="A1212" s="7" t="s">
        <v>1424</v>
      </c>
      <c r="B1212" t="s">
        <v>5350</v>
      </c>
    </row>
    <row r="1213" spans="1:2" x14ac:dyDescent="0.25">
      <c r="A1213" s="7" t="s">
        <v>2139</v>
      </c>
      <c r="B1213" t="s">
        <v>5350</v>
      </c>
    </row>
    <row r="1214" spans="1:2" x14ac:dyDescent="0.25">
      <c r="A1214" s="7" t="s">
        <v>2015</v>
      </c>
      <c r="B1214" t="s">
        <v>5350</v>
      </c>
    </row>
    <row r="1215" spans="1:2" x14ac:dyDescent="0.25">
      <c r="A1215" s="7" t="s">
        <v>1979</v>
      </c>
      <c r="B1215" t="s">
        <v>5350</v>
      </c>
    </row>
    <row r="1216" spans="1:2" x14ac:dyDescent="0.25">
      <c r="A1216" s="7" t="s">
        <v>2232</v>
      </c>
      <c r="B1216" t="s">
        <v>5350</v>
      </c>
    </row>
    <row r="1217" spans="1:2" x14ac:dyDescent="0.25">
      <c r="A1217" s="7" t="s">
        <v>2001</v>
      </c>
      <c r="B1217" t="s">
        <v>5350</v>
      </c>
    </row>
    <row r="1218" spans="1:2" x14ac:dyDescent="0.25">
      <c r="A1218" s="7" t="s">
        <v>2349</v>
      </c>
      <c r="B1218" t="s">
        <v>5350</v>
      </c>
    </row>
    <row r="1219" spans="1:2" x14ac:dyDescent="0.25">
      <c r="A1219" s="7" t="s">
        <v>1304</v>
      </c>
      <c r="B1219" t="s">
        <v>5350</v>
      </c>
    </row>
    <row r="1220" spans="1:2" x14ac:dyDescent="0.25">
      <c r="A1220" s="7" t="s">
        <v>329</v>
      </c>
      <c r="B1220" t="s">
        <v>5350</v>
      </c>
    </row>
    <row r="1221" spans="1:2" x14ac:dyDescent="0.25">
      <c r="A1221" s="7" t="s">
        <v>649</v>
      </c>
      <c r="B1221" t="s">
        <v>5350</v>
      </c>
    </row>
    <row r="1222" spans="1:2" x14ac:dyDescent="0.25">
      <c r="A1222" s="7" t="s">
        <v>628</v>
      </c>
      <c r="B1222" t="s">
        <v>5350</v>
      </c>
    </row>
    <row r="1223" spans="1:2" x14ac:dyDescent="0.25">
      <c r="A1223" s="7" t="s">
        <v>1166</v>
      </c>
      <c r="B1223" t="s">
        <v>5350</v>
      </c>
    </row>
    <row r="1224" spans="1:2" x14ac:dyDescent="0.25">
      <c r="A1224" s="7" t="s">
        <v>2380</v>
      </c>
      <c r="B1224" t="s">
        <v>5350</v>
      </c>
    </row>
    <row r="1225" spans="1:2" x14ac:dyDescent="0.25">
      <c r="A1225" s="7" t="s">
        <v>1615</v>
      </c>
      <c r="B1225" t="s">
        <v>5350</v>
      </c>
    </row>
    <row r="1226" spans="1:2" x14ac:dyDescent="0.25">
      <c r="A1226" s="7" t="s">
        <v>1661</v>
      </c>
      <c r="B1226" t="s">
        <v>5350</v>
      </c>
    </row>
    <row r="1227" spans="1:2" x14ac:dyDescent="0.25">
      <c r="A1227" s="7" t="s">
        <v>2108</v>
      </c>
      <c r="B1227" t="s">
        <v>5350</v>
      </c>
    </row>
    <row r="1228" spans="1:2" x14ac:dyDescent="0.25">
      <c r="A1228" s="7" t="s">
        <v>2063</v>
      </c>
      <c r="B1228" t="s">
        <v>5350</v>
      </c>
    </row>
    <row r="1229" spans="1:2" x14ac:dyDescent="0.25">
      <c r="A1229" s="7" t="s">
        <v>1723</v>
      </c>
      <c r="B1229" t="s">
        <v>5350</v>
      </c>
    </row>
    <row r="1230" spans="1:2" x14ac:dyDescent="0.25">
      <c r="A1230" s="7" t="s">
        <v>538</v>
      </c>
      <c r="B1230" t="s">
        <v>5350</v>
      </c>
    </row>
    <row r="1231" spans="1:2" x14ac:dyDescent="0.25">
      <c r="A1231" s="7" t="s">
        <v>2071</v>
      </c>
      <c r="B1231" t="s">
        <v>5350</v>
      </c>
    </row>
    <row r="1232" spans="1:2" x14ac:dyDescent="0.25">
      <c r="A1232" s="7" t="s">
        <v>2317</v>
      </c>
      <c r="B1232" t="s">
        <v>5350</v>
      </c>
    </row>
    <row r="1233" spans="1:2" x14ac:dyDescent="0.25">
      <c r="A1233" s="7" t="s">
        <v>1936</v>
      </c>
      <c r="B1233" t="s">
        <v>5350</v>
      </c>
    </row>
    <row r="1234" spans="1:2" x14ac:dyDescent="0.25">
      <c r="A1234" s="7" t="s">
        <v>2045</v>
      </c>
      <c r="B1234" t="s">
        <v>5350</v>
      </c>
    </row>
    <row r="1235" spans="1:2" x14ac:dyDescent="0.25">
      <c r="A1235" s="7" t="s">
        <v>1196</v>
      </c>
      <c r="B1235" t="s">
        <v>5350</v>
      </c>
    </row>
    <row r="1236" spans="1:2" x14ac:dyDescent="0.25">
      <c r="A1236" s="7" t="s">
        <v>1238</v>
      </c>
      <c r="B1236" t="s">
        <v>5350</v>
      </c>
    </row>
    <row r="1237" spans="1:2" x14ac:dyDescent="0.25">
      <c r="A1237" s="7" t="s">
        <v>1168</v>
      </c>
      <c r="B1237" t="s">
        <v>5350</v>
      </c>
    </row>
    <row r="1238" spans="1:2" x14ac:dyDescent="0.25">
      <c r="A1238" s="7" t="s">
        <v>391</v>
      </c>
      <c r="B1238" t="s">
        <v>5350</v>
      </c>
    </row>
    <row r="1239" spans="1:2" x14ac:dyDescent="0.25">
      <c r="A1239" s="7" t="s">
        <v>355</v>
      </c>
      <c r="B1239" t="s">
        <v>5350</v>
      </c>
    </row>
    <row r="1240" spans="1:2" x14ac:dyDescent="0.25">
      <c r="A1240" s="7" t="s">
        <v>1487</v>
      </c>
      <c r="B1240" t="s">
        <v>5350</v>
      </c>
    </row>
    <row r="1241" spans="1:2" x14ac:dyDescent="0.25">
      <c r="A1241" s="7" t="s">
        <v>1306</v>
      </c>
      <c r="B1241" t="s">
        <v>5350</v>
      </c>
    </row>
    <row r="1242" spans="1:2" x14ac:dyDescent="0.25">
      <c r="A1242" s="7" t="s">
        <v>1318</v>
      </c>
      <c r="B1242" t="s">
        <v>5350</v>
      </c>
    </row>
    <row r="1243" spans="1:2" x14ac:dyDescent="0.25">
      <c r="A1243" s="7" t="s">
        <v>3237</v>
      </c>
      <c r="B1243" t="s">
        <v>5350</v>
      </c>
    </row>
    <row r="1244" spans="1:2" x14ac:dyDescent="0.25">
      <c r="A1244" s="7" t="s">
        <v>87</v>
      </c>
      <c r="B1244" t="s">
        <v>5350</v>
      </c>
    </row>
    <row r="1245" spans="1:2" x14ac:dyDescent="0.25">
      <c r="A1245" s="7" t="s">
        <v>217</v>
      </c>
      <c r="B1245" t="s">
        <v>5350</v>
      </c>
    </row>
    <row r="1246" spans="1:2" x14ac:dyDescent="0.25">
      <c r="A1246" s="7" t="s">
        <v>570</v>
      </c>
      <c r="B1246" t="s">
        <v>5350</v>
      </c>
    </row>
    <row r="1247" spans="1:2" x14ac:dyDescent="0.25">
      <c r="A1247" s="7" t="s">
        <v>1465</v>
      </c>
      <c r="B1247" t="s">
        <v>5350</v>
      </c>
    </row>
    <row r="1248" spans="1:2" x14ac:dyDescent="0.25">
      <c r="A1248" s="7" t="s">
        <v>3239</v>
      </c>
      <c r="B1248" t="s">
        <v>5350</v>
      </c>
    </row>
    <row r="1249" spans="1:2" x14ac:dyDescent="0.25">
      <c r="A1249" s="7" t="s">
        <v>3241</v>
      </c>
      <c r="B1249" t="s">
        <v>5350</v>
      </c>
    </row>
    <row r="1250" spans="1:2" x14ac:dyDescent="0.25">
      <c r="A1250" s="7" t="s">
        <v>435</v>
      </c>
      <c r="B1250" t="s">
        <v>5350</v>
      </c>
    </row>
    <row r="1251" spans="1:2" x14ac:dyDescent="0.25">
      <c r="A1251" s="7" t="s">
        <v>1584</v>
      </c>
      <c r="B1251" t="s">
        <v>5350</v>
      </c>
    </row>
    <row r="1252" spans="1:2" x14ac:dyDescent="0.25">
      <c r="A1252" s="7" t="s">
        <v>3243</v>
      </c>
      <c r="B1252" t="s">
        <v>5350</v>
      </c>
    </row>
    <row r="1253" spans="1:2" x14ac:dyDescent="0.25">
      <c r="A1253" s="7" t="s">
        <v>3245</v>
      </c>
      <c r="B1253" t="s">
        <v>5350</v>
      </c>
    </row>
    <row r="1254" spans="1:2" x14ac:dyDescent="0.25">
      <c r="A1254" s="7" t="s">
        <v>2945</v>
      </c>
      <c r="B1254" t="s">
        <v>5350</v>
      </c>
    </row>
    <row r="1255" spans="1:2" x14ac:dyDescent="0.25">
      <c r="A1255" s="7" t="s">
        <v>2947</v>
      </c>
      <c r="B1255" t="s">
        <v>5350</v>
      </c>
    </row>
    <row r="1256" spans="1:2" x14ac:dyDescent="0.25">
      <c r="A1256" s="7" t="s">
        <v>2943</v>
      </c>
      <c r="B1256" t="s">
        <v>5350</v>
      </c>
    </row>
    <row r="1257" spans="1:2" x14ac:dyDescent="0.25">
      <c r="A1257" s="7" t="s">
        <v>2933</v>
      </c>
      <c r="B1257" t="s">
        <v>5350</v>
      </c>
    </row>
    <row r="1258" spans="1:2" x14ac:dyDescent="0.25">
      <c r="A1258" s="7" t="s">
        <v>2929</v>
      </c>
      <c r="B1258" t="s">
        <v>5350</v>
      </c>
    </row>
    <row r="1259" spans="1:2" x14ac:dyDescent="0.25">
      <c r="A1259" s="7" t="s">
        <v>2931</v>
      </c>
      <c r="B1259" t="s">
        <v>5350</v>
      </c>
    </row>
    <row r="1260" spans="1:2" x14ac:dyDescent="0.25">
      <c r="A1260" s="7" t="s">
        <v>2935</v>
      </c>
      <c r="B1260" t="s">
        <v>5350</v>
      </c>
    </row>
    <row r="1261" spans="1:2" x14ac:dyDescent="0.25">
      <c r="A1261" s="7" t="s">
        <v>2937</v>
      </c>
      <c r="B1261" t="s">
        <v>5350</v>
      </c>
    </row>
    <row r="1262" spans="1:2" x14ac:dyDescent="0.25">
      <c r="A1262" s="7" t="s">
        <v>2939</v>
      </c>
      <c r="B1262" t="s">
        <v>5350</v>
      </c>
    </row>
    <row r="1263" spans="1:2" x14ac:dyDescent="0.25">
      <c r="A1263" s="7" t="s">
        <v>2941</v>
      </c>
      <c r="B1263" t="s">
        <v>5350</v>
      </c>
    </row>
    <row r="1264" spans="1:2" x14ac:dyDescent="0.25">
      <c r="A1264" s="7" t="s">
        <v>2921</v>
      </c>
      <c r="B1264" t="s">
        <v>5350</v>
      </c>
    </row>
    <row r="1265" spans="1:2" x14ac:dyDescent="0.25">
      <c r="A1265" s="7" t="s">
        <v>2923</v>
      </c>
      <c r="B1265" t="s">
        <v>5350</v>
      </c>
    </row>
    <row r="1266" spans="1:2" x14ac:dyDescent="0.25">
      <c r="A1266" s="7" t="s">
        <v>2925</v>
      </c>
      <c r="B1266" t="s">
        <v>5350</v>
      </c>
    </row>
    <row r="1267" spans="1:2" x14ac:dyDescent="0.25">
      <c r="A1267" s="7" t="s">
        <v>2927</v>
      </c>
      <c r="B1267" t="s">
        <v>5350</v>
      </c>
    </row>
    <row r="1268" spans="1:2" x14ac:dyDescent="0.25">
      <c r="A1268" s="7" t="s">
        <v>2293</v>
      </c>
      <c r="B1268" t="s">
        <v>5350</v>
      </c>
    </row>
    <row r="1269" spans="1:2" x14ac:dyDescent="0.25">
      <c r="A1269" s="7" t="s">
        <v>1775</v>
      </c>
      <c r="B1269" t="s">
        <v>5350</v>
      </c>
    </row>
    <row r="1270" spans="1:2" x14ac:dyDescent="0.25">
      <c r="A1270" s="7" t="s">
        <v>2051</v>
      </c>
      <c r="B1270" t="s">
        <v>5350</v>
      </c>
    </row>
    <row r="1271" spans="1:2" x14ac:dyDescent="0.25">
      <c r="A1271" s="7" t="s">
        <v>1183</v>
      </c>
      <c r="B1271" t="s">
        <v>5350</v>
      </c>
    </row>
    <row r="1272" spans="1:2" x14ac:dyDescent="0.25">
      <c r="A1272" s="7" t="s">
        <v>1136</v>
      </c>
      <c r="B1272" t="s">
        <v>5350</v>
      </c>
    </row>
    <row r="1273" spans="1:2" x14ac:dyDescent="0.25">
      <c r="A1273" s="7" t="s">
        <v>910</v>
      </c>
      <c r="B1273" t="s">
        <v>5350</v>
      </c>
    </row>
    <row r="1274" spans="1:2" x14ac:dyDescent="0.25">
      <c r="A1274" s="7" t="s">
        <v>1869</v>
      </c>
      <c r="B1274" t="s">
        <v>5350</v>
      </c>
    </row>
    <row r="1275" spans="1:2" x14ac:dyDescent="0.25">
      <c r="A1275" s="7" t="s">
        <v>1663</v>
      </c>
      <c r="B1275" t="s">
        <v>5350</v>
      </c>
    </row>
    <row r="1276" spans="1:2" x14ac:dyDescent="0.25">
      <c r="A1276" s="7" t="s">
        <v>393</v>
      </c>
      <c r="B1276" t="s">
        <v>5350</v>
      </c>
    </row>
    <row r="1277" spans="1:2" x14ac:dyDescent="0.25">
      <c r="A1277" s="7" t="s">
        <v>3442</v>
      </c>
      <c r="B1277" t="s">
        <v>5350</v>
      </c>
    </row>
    <row r="1278" spans="1:2" x14ac:dyDescent="0.25">
      <c r="A1278" s="7" t="s">
        <v>3444</v>
      </c>
      <c r="B1278" t="s">
        <v>5350</v>
      </c>
    </row>
    <row r="1279" spans="1:2" x14ac:dyDescent="0.25">
      <c r="A1279" s="7" t="s">
        <v>2201</v>
      </c>
      <c r="B1279" t="s">
        <v>5350</v>
      </c>
    </row>
    <row r="1280" spans="1:2" x14ac:dyDescent="0.25">
      <c r="A1280" s="7" t="s">
        <v>261</v>
      </c>
      <c r="B1280" t="s">
        <v>5350</v>
      </c>
    </row>
    <row r="1281" spans="1:2" x14ac:dyDescent="0.25">
      <c r="A1281" s="7" t="s">
        <v>291</v>
      </c>
      <c r="B1281" t="s">
        <v>5350</v>
      </c>
    </row>
    <row r="1282" spans="1:2" x14ac:dyDescent="0.25">
      <c r="A1282" s="7" t="s">
        <v>497</v>
      </c>
      <c r="B1282" t="s">
        <v>5350</v>
      </c>
    </row>
    <row r="1283" spans="1:2" x14ac:dyDescent="0.25">
      <c r="A1283" s="7" t="s">
        <v>1022</v>
      </c>
      <c r="B1283" t="s">
        <v>5350</v>
      </c>
    </row>
    <row r="1284" spans="1:2" x14ac:dyDescent="0.25">
      <c r="A1284" s="7" t="s">
        <v>2126</v>
      </c>
      <c r="B1284" t="s">
        <v>5350</v>
      </c>
    </row>
    <row r="1285" spans="1:2" x14ac:dyDescent="0.25">
      <c r="A1285" s="7" t="s">
        <v>1546</v>
      </c>
      <c r="B1285" t="s">
        <v>5350</v>
      </c>
    </row>
    <row r="1286" spans="1:2" x14ac:dyDescent="0.25">
      <c r="A1286" s="7" t="s">
        <v>1804</v>
      </c>
      <c r="B1286" t="s">
        <v>5350</v>
      </c>
    </row>
    <row r="1287" spans="1:2" x14ac:dyDescent="0.25">
      <c r="A1287" s="7" t="s">
        <v>1501</v>
      </c>
      <c r="B1287" t="s">
        <v>5350</v>
      </c>
    </row>
    <row r="1288" spans="1:2" x14ac:dyDescent="0.25">
      <c r="A1288" s="7" t="s">
        <v>1426</v>
      </c>
      <c r="B1288" t="s">
        <v>5350</v>
      </c>
    </row>
    <row r="1289" spans="1:2" x14ac:dyDescent="0.25">
      <c r="A1289" s="7" t="s">
        <v>1024</v>
      </c>
      <c r="B1289" t="s">
        <v>5350</v>
      </c>
    </row>
    <row r="1290" spans="1:2" x14ac:dyDescent="0.25">
      <c r="A1290" s="7" t="s">
        <v>1026</v>
      </c>
      <c r="B1290" t="s">
        <v>5350</v>
      </c>
    </row>
    <row r="1291" spans="1:2" x14ac:dyDescent="0.25">
      <c r="A1291" s="7" t="s">
        <v>1308</v>
      </c>
      <c r="B1291" t="s">
        <v>5350</v>
      </c>
    </row>
    <row r="1292" spans="1:2" x14ac:dyDescent="0.25">
      <c r="A1292" s="7" t="s">
        <v>2073</v>
      </c>
      <c r="B1292" t="s">
        <v>5350</v>
      </c>
    </row>
    <row r="1293" spans="1:2" x14ac:dyDescent="0.25">
      <c r="A1293" s="7" t="s">
        <v>249</v>
      </c>
      <c r="B1293" t="s">
        <v>5350</v>
      </c>
    </row>
    <row r="1294" spans="1:2" x14ac:dyDescent="0.25">
      <c r="A1294" s="7" t="s">
        <v>1503</v>
      </c>
      <c r="B1294" t="s">
        <v>5350</v>
      </c>
    </row>
    <row r="1295" spans="1:2" x14ac:dyDescent="0.25">
      <c r="A1295" s="7" t="s">
        <v>2213</v>
      </c>
      <c r="B1295" t="s">
        <v>5350</v>
      </c>
    </row>
    <row r="1296" spans="1:2" x14ac:dyDescent="0.25">
      <c r="A1296" s="7" t="s">
        <v>1442</v>
      </c>
      <c r="B1296" t="s">
        <v>5350</v>
      </c>
    </row>
    <row r="1297" spans="1:2" x14ac:dyDescent="0.25">
      <c r="A1297" s="7" t="s">
        <v>1629</v>
      </c>
      <c r="B1297" t="s">
        <v>5350</v>
      </c>
    </row>
    <row r="1298" spans="1:2" x14ac:dyDescent="0.25">
      <c r="A1298" s="7" t="s">
        <v>1913</v>
      </c>
      <c r="B1298" t="s">
        <v>5350</v>
      </c>
    </row>
    <row r="1299" spans="1:2" x14ac:dyDescent="0.25">
      <c r="A1299" s="7" t="s">
        <v>1240</v>
      </c>
      <c r="B1299" t="s">
        <v>5350</v>
      </c>
    </row>
    <row r="1300" spans="1:2" x14ac:dyDescent="0.25">
      <c r="A1300" s="7" t="s">
        <v>1489</v>
      </c>
      <c r="B1300" t="s">
        <v>5350</v>
      </c>
    </row>
    <row r="1301" spans="1:2" x14ac:dyDescent="0.25">
      <c r="A1301" s="7" t="s">
        <v>2339</v>
      </c>
      <c r="B1301" t="s">
        <v>5350</v>
      </c>
    </row>
    <row r="1302" spans="1:2" x14ac:dyDescent="0.25">
      <c r="A1302" s="7" t="s">
        <v>471</v>
      </c>
      <c r="B1302" t="s">
        <v>5350</v>
      </c>
    </row>
    <row r="1303" spans="1:2" x14ac:dyDescent="0.25">
      <c r="A1303" s="7" t="s">
        <v>1673</v>
      </c>
      <c r="B1303" t="s">
        <v>5350</v>
      </c>
    </row>
    <row r="1304" spans="1:2" x14ac:dyDescent="0.25">
      <c r="A1304" s="7" t="s">
        <v>2207</v>
      </c>
      <c r="B1304" t="s">
        <v>5350</v>
      </c>
    </row>
    <row r="1305" spans="1:2" x14ac:dyDescent="0.25">
      <c r="A1305" s="7" t="s">
        <v>331</v>
      </c>
      <c r="B1305" t="s">
        <v>5350</v>
      </c>
    </row>
    <row r="1306" spans="1:2" x14ac:dyDescent="0.25">
      <c r="A1306" s="7" t="s">
        <v>1428</v>
      </c>
      <c r="B1306" t="s">
        <v>5350</v>
      </c>
    </row>
    <row r="1307" spans="1:2" x14ac:dyDescent="0.25">
      <c r="A1307" s="7" t="s">
        <v>145</v>
      </c>
      <c r="B1307" t="s">
        <v>5350</v>
      </c>
    </row>
    <row r="1308" spans="1:2" x14ac:dyDescent="0.25">
      <c r="A1308" s="7" t="s">
        <v>1189</v>
      </c>
      <c r="B1308" t="s">
        <v>5350</v>
      </c>
    </row>
    <row r="1309" spans="1:2" x14ac:dyDescent="0.25">
      <c r="A1309" s="7" t="s">
        <v>333</v>
      </c>
      <c r="B1309" t="s">
        <v>5350</v>
      </c>
    </row>
    <row r="1310" spans="1:2" x14ac:dyDescent="0.25">
      <c r="A1310" s="7" t="s">
        <v>1568</v>
      </c>
      <c r="B1310" t="s">
        <v>5350</v>
      </c>
    </row>
    <row r="1311" spans="1:2" x14ac:dyDescent="0.25">
      <c r="A1311" s="7" t="s">
        <v>239</v>
      </c>
      <c r="B1311" t="s">
        <v>5350</v>
      </c>
    </row>
    <row r="1312" spans="1:2" x14ac:dyDescent="0.25">
      <c r="A1312" s="7" t="s">
        <v>520</v>
      </c>
      <c r="B1312" t="s">
        <v>5350</v>
      </c>
    </row>
    <row r="1313" spans="1:2" x14ac:dyDescent="0.25">
      <c r="A1313" s="7" t="s">
        <v>1952</v>
      </c>
      <c r="B1313" t="s">
        <v>5350</v>
      </c>
    </row>
    <row r="1314" spans="1:2" x14ac:dyDescent="0.25">
      <c r="A1314" s="7" t="s">
        <v>335</v>
      </c>
      <c r="B1314" t="s">
        <v>5350</v>
      </c>
    </row>
    <row r="1315" spans="1:2" x14ac:dyDescent="0.25">
      <c r="A1315" s="7" t="s">
        <v>1444</v>
      </c>
      <c r="B1315" t="s">
        <v>5350</v>
      </c>
    </row>
    <row r="1316" spans="1:2" x14ac:dyDescent="0.25">
      <c r="A1316" s="7" t="s">
        <v>2404</v>
      </c>
      <c r="B1316" t="s">
        <v>5350</v>
      </c>
    </row>
    <row r="1317" spans="1:2" x14ac:dyDescent="0.25">
      <c r="A1317" s="7" t="s">
        <v>2122</v>
      </c>
      <c r="B1317" t="s">
        <v>5350</v>
      </c>
    </row>
    <row r="1318" spans="1:2" x14ac:dyDescent="0.25">
      <c r="A1318" s="7" t="s">
        <v>89</v>
      </c>
      <c r="B1318" t="s">
        <v>5350</v>
      </c>
    </row>
    <row r="1319" spans="1:2" x14ac:dyDescent="0.25">
      <c r="A1319" s="7" t="s">
        <v>1388</v>
      </c>
      <c r="B1319" t="s">
        <v>5350</v>
      </c>
    </row>
    <row r="1320" spans="1:2" x14ac:dyDescent="0.25">
      <c r="A1320" s="7" t="s">
        <v>473</v>
      </c>
      <c r="B1320" t="s">
        <v>5350</v>
      </c>
    </row>
    <row r="1321" spans="1:2" x14ac:dyDescent="0.25">
      <c r="A1321" s="7" t="s">
        <v>1372</v>
      </c>
      <c r="B1321" t="s">
        <v>5350</v>
      </c>
    </row>
    <row r="1322" spans="1:2" x14ac:dyDescent="0.25">
      <c r="A1322" s="7" t="s">
        <v>1039</v>
      </c>
      <c r="B1322" t="s">
        <v>5350</v>
      </c>
    </row>
    <row r="1323" spans="1:2" x14ac:dyDescent="0.25">
      <c r="A1323" s="7" t="s">
        <v>916</v>
      </c>
      <c r="B1323" t="s">
        <v>5350</v>
      </c>
    </row>
    <row r="1324" spans="1:2" x14ac:dyDescent="0.25">
      <c r="A1324" s="7" t="s">
        <v>1505</v>
      </c>
      <c r="B1324" t="s">
        <v>5350</v>
      </c>
    </row>
    <row r="1325" spans="1:2" x14ac:dyDescent="0.25">
      <c r="A1325" s="7" t="s">
        <v>223</v>
      </c>
      <c r="B1325" t="s">
        <v>5350</v>
      </c>
    </row>
    <row r="1326" spans="1:2" x14ac:dyDescent="0.25">
      <c r="A1326" s="7" t="s">
        <v>1242</v>
      </c>
      <c r="B1326" t="s">
        <v>5350</v>
      </c>
    </row>
    <row r="1327" spans="1:2" x14ac:dyDescent="0.25">
      <c r="A1327" s="7" t="s">
        <v>923</v>
      </c>
      <c r="B1327" t="s">
        <v>5350</v>
      </c>
    </row>
    <row r="1328" spans="1:2" x14ac:dyDescent="0.25">
      <c r="A1328" s="7" t="s">
        <v>2285</v>
      </c>
      <c r="B1328" t="s">
        <v>5350</v>
      </c>
    </row>
    <row r="1329" spans="1:2" x14ac:dyDescent="0.25">
      <c r="A1329" s="7" t="s">
        <v>2075</v>
      </c>
      <c r="B1329" t="s">
        <v>5350</v>
      </c>
    </row>
    <row r="1330" spans="1:2" x14ac:dyDescent="0.25">
      <c r="A1330" s="7" t="s">
        <v>2275</v>
      </c>
      <c r="B1330" t="s">
        <v>5350</v>
      </c>
    </row>
    <row r="1331" spans="1:2" x14ac:dyDescent="0.25">
      <c r="A1331" s="7" t="s">
        <v>2262</v>
      </c>
      <c r="B1331" t="s">
        <v>5350</v>
      </c>
    </row>
    <row r="1332" spans="1:2" x14ac:dyDescent="0.25">
      <c r="A1332" s="7" t="s">
        <v>1907</v>
      </c>
      <c r="B1332" t="s">
        <v>5350</v>
      </c>
    </row>
    <row r="1333" spans="1:2" x14ac:dyDescent="0.25">
      <c r="A1333" s="7" t="s">
        <v>1954</v>
      </c>
      <c r="B1333" t="s">
        <v>5350</v>
      </c>
    </row>
    <row r="1334" spans="1:2" x14ac:dyDescent="0.25">
      <c r="A1334" s="7" t="s">
        <v>2224</v>
      </c>
      <c r="B1334" t="s">
        <v>5350</v>
      </c>
    </row>
    <row r="1335" spans="1:2" x14ac:dyDescent="0.25">
      <c r="A1335" s="7" t="s">
        <v>2110</v>
      </c>
      <c r="B1335" t="s">
        <v>5350</v>
      </c>
    </row>
    <row r="1336" spans="1:2" x14ac:dyDescent="0.25">
      <c r="A1336" s="7" t="s">
        <v>1255</v>
      </c>
      <c r="B1336" t="s">
        <v>5350</v>
      </c>
    </row>
    <row r="1337" spans="1:2" x14ac:dyDescent="0.25">
      <c r="A1337" s="7" t="s">
        <v>225</v>
      </c>
      <c r="B1337" t="s">
        <v>5350</v>
      </c>
    </row>
    <row r="1338" spans="1:2" x14ac:dyDescent="0.25">
      <c r="A1338" s="7" t="s">
        <v>2159</v>
      </c>
      <c r="B1338" t="s">
        <v>5350</v>
      </c>
    </row>
    <row r="1339" spans="1:2" x14ac:dyDescent="0.25">
      <c r="A1339" s="7" t="s">
        <v>2017</v>
      </c>
      <c r="B1339" t="s">
        <v>5350</v>
      </c>
    </row>
    <row r="1340" spans="1:2" x14ac:dyDescent="0.25">
      <c r="A1340" s="7" t="s">
        <v>1041</v>
      </c>
      <c r="B1340" t="s">
        <v>5350</v>
      </c>
    </row>
    <row r="1341" spans="1:2" x14ac:dyDescent="0.25">
      <c r="A1341" s="7" t="s">
        <v>1043</v>
      </c>
      <c r="B1341" t="s">
        <v>5350</v>
      </c>
    </row>
    <row r="1342" spans="1:2" x14ac:dyDescent="0.25">
      <c r="A1342" s="7" t="s">
        <v>1045</v>
      </c>
      <c r="B1342" t="s">
        <v>5350</v>
      </c>
    </row>
    <row r="1343" spans="1:2" x14ac:dyDescent="0.25">
      <c r="A1343" s="7" t="s">
        <v>1047</v>
      </c>
      <c r="B1343" t="s">
        <v>5350</v>
      </c>
    </row>
    <row r="1344" spans="1:2" x14ac:dyDescent="0.25">
      <c r="A1344" s="7" t="s">
        <v>2112</v>
      </c>
      <c r="B1344" t="s">
        <v>5350</v>
      </c>
    </row>
    <row r="1345" spans="1:2" x14ac:dyDescent="0.25">
      <c r="A1345" s="7" t="s">
        <v>2171</v>
      </c>
      <c r="B1345" t="s">
        <v>5350</v>
      </c>
    </row>
    <row r="1346" spans="1:2" x14ac:dyDescent="0.25">
      <c r="A1346" s="7" t="s">
        <v>2173</v>
      </c>
      <c r="B1346" t="s">
        <v>5350</v>
      </c>
    </row>
    <row r="1347" spans="1:2" x14ac:dyDescent="0.25">
      <c r="A1347" s="7" t="s">
        <v>2114</v>
      </c>
      <c r="B1347" t="s">
        <v>5350</v>
      </c>
    </row>
    <row r="1348" spans="1:2" x14ac:dyDescent="0.25">
      <c r="A1348" s="7" t="s">
        <v>451</v>
      </c>
      <c r="B1348" t="s">
        <v>5350</v>
      </c>
    </row>
    <row r="1349" spans="1:2" x14ac:dyDescent="0.25">
      <c r="A1349" s="7" t="s">
        <v>499</v>
      </c>
      <c r="B1349" t="s">
        <v>5350</v>
      </c>
    </row>
    <row r="1350" spans="1:2" x14ac:dyDescent="0.25">
      <c r="A1350" s="7" t="s">
        <v>2155</v>
      </c>
      <c r="B1350" t="s">
        <v>5350</v>
      </c>
    </row>
    <row r="1351" spans="1:2" x14ac:dyDescent="0.25">
      <c r="A1351" s="7" t="s">
        <v>1598</v>
      </c>
      <c r="B1351" t="s">
        <v>5350</v>
      </c>
    </row>
    <row r="1352" spans="1:2" x14ac:dyDescent="0.25">
      <c r="A1352" s="7" t="s">
        <v>1995</v>
      </c>
      <c r="B1352" t="s">
        <v>5350</v>
      </c>
    </row>
    <row r="1353" spans="1:2" x14ac:dyDescent="0.25">
      <c r="A1353" s="7" t="s">
        <v>2331</v>
      </c>
      <c r="B1353" t="s">
        <v>5350</v>
      </c>
    </row>
    <row r="1354" spans="1:2" x14ac:dyDescent="0.25">
      <c r="A1354" s="7" t="s">
        <v>1523</v>
      </c>
      <c r="B1354" t="s">
        <v>5350</v>
      </c>
    </row>
    <row r="1355" spans="1:2" x14ac:dyDescent="0.25">
      <c r="A1355" s="7" t="s">
        <v>1631</v>
      </c>
      <c r="B1355" t="s">
        <v>5350</v>
      </c>
    </row>
    <row r="1356" spans="1:2" x14ac:dyDescent="0.25">
      <c r="A1356" s="7" t="s">
        <v>2157</v>
      </c>
      <c r="B1356" t="s">
        <v>5350</v>
      </c>
    </row>
    <row r="1357" spans="1:2" x14ac:dyDescent="0.25">
      <c r="A1357" s="7" t="s">
        <v>2341</v>
      </c>
      <c r="B1357" t="s">
        <v>5350</v>
      </c>
    </row>
    <row r="1358" spans="1:2" x14ac:dyDescent="0.25">
      <c r="A1358" s="7" t="s">
        <v>1838</v>
      </c>
      <c r="B1358" t="s">
        <v>5350</v>
      </c>
    </row>
    <row r="1359" spans="1:2" x14ac:dyDescent="0.25">
      <c r="A1359" s="7" t="s">
        <v>1600</v>
      </c>
      <c r="B1359" t="s">
        <v>5350</v>
      </c>
    </row>
    <row r="1360" spans="1:2" x14ac:dyDescent="0.25">
      <c r="A1360" s="7" t="s">
        <v>716</v>
      </c>
      <c r="B1360" t="s">
        <v>5350</v>
      </c>
    </row>
    <row r="1361" spans="1:2" x14ac:dyDescent="0.25">
      <c r="A1361" s="7" t="s">
        <v>269</v>
      </c>
      <c r="B1361" t="s">
        <v>5350</v>
      </c>
    </row>
    <row r="1362" spans="1:2" x14ac:dyDescent="0.25">
      <c r="A1362" s="7" t="s">
        <v>251</v>
      </c>
      <c r="B1362" t="s">
        <v>5350</v>
      </c>
    </row>
    <row r="1363" spans="1:2" x14ac:dyDescent="0.25">
      <c r="A1363" s="7" t="s">
        <v>1390</v>
      </c>
      <c r="B1363" t="s">
        <v>5350</v>
      </c>
    </row>
    <row r="1364" spans="1:2" x14ac:dyDescent="0.25">
      <c r="A1364" s="7" t="s">
        <v>584</v>
      </c>
      <c r="B1364" t="s">
        <v>5350</v>
      </c>
    </row>
    <row r="1365" spans="1:2" x14ac:dyDescent="0.25">
      <c r="A1365" s="7" t="s">
        <v>2033</v>
      </c>
      <c r="B1365" t="s">
        <v>5350</v>
      </c>
    </row>
    <row r="1366" spans="1:2" x14ac:dyDescent="0.25">
      <c r="A1366" s="7" t="s">
        <v>367</v>
      </c>
      <c r="B1366" t="s">
        <v>5350</v>
      </c>
    </row>
    <row r="1367" spans="1:2" x14ac:dyDescent="0.25">
      <c r="A1367" s="7" t="s">
        <v>1713</v>
      </c>
      <c r="B1367" t="s">
        <v>5350</v>
      </c>
    </row>
    <row r="1368" spans="1:2" x14ac:dyDescent="0.25">
      <c r="A1368" s="7" t="s">
        <v>1446</v>
      </c>
      <c r="B1368" t="s">
        <v>5350</v>
      </c>
    </row>
    <row r="1369" spans="1:2" x14ac:dyDescent="0.25">
      <c r="A1369" s="7" t="s">
        <v>1711</v>
      </c>
      <c r="B1369" t="s">
        <v>5350</v>
      </c>
    </row>
    <row r="1370" spans="1:2" x14ac:dyDescent="0.25">
      <c r="A1370" s="7" t="s">
        <v>1049</v>
      </c>
      <c r="B1370" t="s">
        <v>5350</v>
      </c>
    </row>
    <row r="1371" spans="1:2" x14ac:dyDescent="0.25">
      <c r="A1371" s="7" t="s">
        <v>939</v>
      </c>
      <c r="B1371" t="s">
        <v>5350</v>
      </c>
    </row>
    <row r="1372" spans="1:2" x14ac:dyDescent="0.25">
      <c r="A1372" s="7" t="s">
        <v>1275</v>
      </c>
      <c r="B1372" t="s">
        <v>5350</v>
      </c>
    </row>
    <row r="1373" spans="1:2" x14ac:dyDescent="0.25">
      <c r="A1373" s="7" t="s">
        <v>1257</v>
      </c>
      <c r="B1373" t="s">
        <v>5350</v>
      </c>
    </row>
    <row r="1374" spans="1:2" x14ac:dyDescent="0.25">
      <c r="A1374" s="7" t="s">
        <v>147</v>
      </c>
      <c r="B1374" t="s">
        <v>5350</v>
      </c>
    </row>
    <row r="1375" spans="1:2" x14ac:dyDescent="0.25">
      <c r="A1375" s="7" t="s">
        <v>1348</v>
      </c>
      <c r="B1375" t="s">
        <v>5350</v>
      </c>
    </row>
    <row r="1376" spans="1:2" x14ac:dyDescent="0.25">
      <c r="A1376" s="7" t="s">
        <v>1259</v>
      </c>
      <c r="B1376" t="s">
        <v>5350</v>
      </c>
    </row>
    <row r="1377" spans="1:2" x14ac:dyDescent="0.25">
      <c r="A1377" s="7" t="s">
        <v>173</v>
      </c>
      <c r="B1377" t="s">
        <v>5350</v>
      </c>
    </row>
    <row r="1378" spans="1:2" x14ac:dyDescent="0.25">
      <c r="A1378" s="7" t="s">
        <v>1051</v>
      </c>
      <c r="B1378" t="s">
        <v>5350</v>
      </c>
    </row>
    <row r="1379" spans="1:2" x14ac:dyDescent="0.25">
      <c r="A1379" s="7" t="s">
        <v>1053</v>
      </c>
      <c r="B1379" t="s">
        <v>5350</v>
      </c>
    </row>
    <row r="1380" spans="1:2" x14ac:dyDescent="0.25">
      <c r="A1380" s="7" t="s">
        <v>1055</v>
      </c>
      <c r="B1380" t="s">
        <v>5350</v>
      </c>
    </row>
    <row r="1381" spans="1:2" x14ac:dyDescent="0.25">
      <c r="A1381" s="7" t="s">
        <v>1057</v>
      </c>
      <c r="B1381" t="s">
        <v>5350</v>
      </c>
    </row>
    <row r="1382" spans="1:2" x14ac:dyDescent="0.25">
      <c r="A1382" s="7" t="s">
        <v>1212</v>
      </c>
      <c r="B1382" t="s">
        <v>5350</v>
      </c>
    </row>
    <row r="1383" spans="1:2" x14ac:dyDescent="0.25">
      <c r="A1383" s="7" t="s">
        <v>1220</v>
      </c>
      <c r="B1383" t="s">
        <v>5350</v>
      </c>
    </row>
    <row r="1384" spans="1:2" x14ac:dyDescent="0.25">
      <c r="A1384" s="7" t="s">
        <v>1059</v>
      </c>
      <c r="B1384" t="s">
        <v>5350</v>
      </c>
    </row>
    <row r="1385" spans="1:2" x14ac:dyDescent="0.25">
      <c r="A1385" s="7" t="s">
        <v>1061</v>
      </c>
      <c r="B1385" t="s">
        <v>5350</v>
      </c>
    </row>
    <row r="1386" spans="1:2" x14ac:dyDescent="0.25">
      <c r="A1386" s="7" t="s">
        <v>1063</v>
      </c>
      <c r="B1386" t="s">
        <v>5350</v>
      </c>
    </row>
    <row r="1387" spans="1:2" x14ac:dyDescent="0.25">
      <c r="A1387" s="7" t="s">
        <v>395</v>
      </c>
      <c r="B1387" t="s">
        <v>5350</v>
      </c>
    </row>
    <row r="1388" spans="1:2" x14ac:dyDescent="0.25">
      <c r="A1388" s="7" t="s">
        <v>1897</v>
      </c>
      <c r="B1388" t="s">
        <v>5350</v>
      </c>
    </row>
    <row r="1389" spans="1:2" x14ac:dyDescent="0.25">
      <c r="A1389" s="7" t="s">
        <v>1915</v>
      </c>
      <c r="B1389" t="s">
        <v>5350</v>
      </c>
    </row>
    <row r="1390" spans="1:2" x14ac:dyDescent="0.25">
      <c r="A1390" s="7" t="s">
        <v>117</v>
      </c>
      <c r="B1390" t="s">
        <v>5350</v>
      </c>
    </row>
    <row r="1391" spans="1:2" x14ac:dyDescent="0.25">
      <c r="A1391" s="7" t="s">
        <v>1617</v>
      </c>
      <c r="B1391" t="s">
        <v>5350</v>
      </c>
    </row>
    <row r="1392" spans="1:2" x14ac:dyDescent="0.25">
      <c r="A1392" s="7" t="s">
        <v>1938</v>
      </c>
      <c r="B1392" t="s">
        <v>5350</v>
      </c>
    </row>
    <row r="1393" spans="1:2" x14ac:dyDescent="0.25">
      <c r="A1393" s="7" t="s">
        <v>219</v>
      </c>
      <c r="B1393" t="s">
        <v>5350</v>
      </c>
    </row>
    <row r="1394" spans="1:2" x14ac:dyDescent="0.25">
      <c r="A1394" s="7" t="s">
        <v>1065</v>
      </c>
      <c r="B1394" t="s">
        <v>5350</v>
      </c>
    </row>
    <row r="1395" spans="1:2" x14ac:dyDescent="0.25">
      <c r="A1395" s="7" t="s">
        <v>1067</v>
      </c>
      <c r="B1395" t="s">
        <v>5350</v>
      </c>
    </row>
    <row r="1396" spans="1:2" x14ac:dyDescent="0.25">
      <c r="A1396" s="7" t="s">
        <v>2234</v>
      </c>
      <c r="B1396" t="s">
        <v>5350</v>
      </c>
    </row>
    <row r="1397" spans="1:2" x14ac:dyDescent="0.25">
      <c r="A1397" s="7" t="s">
        <v>437</v>
      </c>
      <c r="B1397" t="s">
        <v>5350</v>
      </c>
    </row>
    <row r="1398" spans="1:2" x14ac:dyDescent="0.25">
      <c r="A1398" s="7" t="s">
        <v>397</v>
      </c>
      <c r="B1398" t="s">
        <v>5350</v>
      </c>
    </row>
    <row r="1399" spans="1:2" x14ac:dyDescent="0.25">
      <c r="A1399" s="7" t="s">
        <v>1467</v>
      </c>
      <c r="B1399" t="s">
        <v>5350</v>
      </c>
    </row>
    <row r="1400" spans="1:2" x14ac:dyDescent="0.25">
      <c r="A1400" s="7" t="s">
        <v>2343</v>
      </c>
      <c r="B1400" t="s">
        <v>5350</v>
      </c>
    </row>
    <row r="1401" spans="1:2" x14ac:dyDescent="0.25">
      <c r="A1401" s="7" t="s">
        <v>1940</v>
      </c>
      <c r="B1401" t="s">
        <v>5350</v>
      </c>
    </row>
    <row r="1402" spans="1:2" x14ac:dyDescent="0.25">
      <c r="A1402" s="7" t="s">
        <v>2019</v>
      </c>
      <c r="B1402" t="s">
        <v>5350</v>
      </c>
    </row>
    <row r="1403" spans="1:2" x14ac:dyDescent="0.25">
      <c r="A1403" s="7" t="s">
        <v>1917</v>
      </c>
      <c r="B1403" t="s">
        <v>5350</v>
      </c>
    </row>
    <row r="1404" spans="1:2" x14ac:dyDescent="0.25">
      <c r="A1404" s="7" t="s">
        <v>522</v>
      </c>
      <c r="B1404" t="s">
        <v>5350</v>
      </c>
    </row>
    <row r="1405" spans="1:2" x14ac:dyDescent="0.25">
      <c r="A1405" s="7" t="s">
        <v>1342</v>
      </c>
      <c r="B1405" t="s">
        <v>5350</v>
      </c>
    </row>
    <row r="1406" spans="1:2" x14ac:dyDescent="0.25">
      <c r="A1406" s="7" t="s">
        <v>1261</v>
      </c>
      <c r="B1406" t="s">
        <v>5350</v>
      </c>
    </row>
    <row r="1407" spans="1:2" x14ac:dyDescent="0.25">
      <c r="A1407" s="7" t="s">
        <v>1170</v>
      </c>
      <c r="B1407" t="s">
        <v>5350</v>
      </c>
    </row>
    <row r="1408" spans="1:2" x14ac:dyDescent="0.25">
      <c r="A1408" s="7" t="s">
        <v>5240</v>
      </c>
      <c r="B1408" t="s">
        <v>5350</v>
      </c>
    </row>
    <row r="1409" spans="1:2" x14ac:dyDescent="0.25">
      <c r="A1409" s="7" t="s">
        <v>5242</v>
      </c>
      <c r="B1409" t="s">
        <v>5350</v>
      </c>
    </row>
    <row r="1410" spans="1:2" x14ac:dyDescent="0.25">
      <c r="A1410" s="7" t="s">
        <v>5244</v>
      </c>
      <c r="B1410" t="s">
        <v>5350</v>
      </c>
    </row>
    <row r="1411" spans="1:2" x14ac:dyDescent="0.25">
      <c r="A1411" s="7" t="s">
        <v>5246</v>
      </c>
      <c r="B1411" t="s">
        <v>5350</v>
      </c>
    </row>
    <row r="1412" spans="1:2" x14ac:dyDescent="0.25">
      <c r="A1412" s="7" t="s">
        <v>4939</v>
      </c>
      <c r="B1412" t="s">
        <v>5350</v>
      </c>
    </row>
    <row r="1413" spans="1:2" x14ac:dyDescent="0.25">
      <c r="A1413" s="7" t="s">
        <v>4937</v>
      </c>
      <c r="B1413" t="s">
        <v>5350</v>
      </c>
    </row>
    <row r="1414" spans="1:2" x14ac:dyDescent="0.25">
      <c r="A1414" s="7" t="s">
        <v>5100</v>
      </c>
      <c r="B1414" t="s">
        <v>5350</v>
      </c>
    </row>
    <row r="1415" spans="1:2" x14ac:dyDescent="0.25">
      <c r="A1415" s="7" t="s">
        <v>1070</v>
      </c>
      <c r="B1415" t="s">
        <v>5350</v>
      </c>
    </row>
    <row r="1416" spans="1:2" x14ac:dyDescent="0.25">
      <c r="A1416" s="7" t="s">
        <v>1287</v>
      </c>
      <c r="B1416" t="s">
        <v>5350</v>
      </c>
    </row>
    <row r="1417" spans="1:2" x14ac:dyDescent="0.25">
      <c r="A1417" s="7" t="s">
        <v>176</v>
      </c>
      <c r="B1417" t="s">
        <v>5350</v>
      </c>
    </row>
    <row r="1418" spans="1:2" x14ac:dyDescent="0.25">
      <c r="A1418" s="7" t="s">
        <v>1548</v>
      </c>
      <c r="B1418" t="s">
        <v>5350</v>
      </c>
    </row>
    <row r="1419" spans="1:2" x14ac:dyDescent="0.25">
      <c r="A1419" s="7" t="s">
        <v>1507</v>
      </c>
      <c r="B1419" t="s">
        <v>5350</v>
      </c>
    </row>
    <row r="1420" spans="1:2" x14ac:dyDescent="0.25">
      <c r="A1420" s="7" t="s">
        <v>2003</v>
      </c>
      <c r="B1420" t="s">
        <v>5350</v>
      </c>
    </row>
    <row r="1421" spans="1:2" x14ac:dyDescent="0.25">
      <c r="A1421" s="7" t="s">
        <v>2005</v>
      </c>
      <c r="B1421" t="s">
        <v>5350</v>
      </c>
    </row>
    <row r="1422" spans="1:2" x14ac:dyDescent="0.25">
      <c r="A1422" s="7" t="s">
        <v>1843</v>
      </c>
      <c r="B1422" t="s">
        <v>5350</v>
      </c>
    </row>
    <row r="1423" spans="1:2" x14ac:dyDescent="0.25">
      <c r="A1423" s="7" t="s">
        <v>1826</v>
      </c>
      <c r="B1423" t="s">
        <v>5350</v>
      </c>
    </row>
    <row r="1424" spans="1:2" x14ac:dyDescent="0.25">
      <c r="A1424" s="7" t="s">
        <v>2287</v>
      </c>
      <c r="B1424" t="s">
        <v>5350</v>
      </c>
    </row>
    <row r="1425" spans="1:2" x14ac:dyDescent="0.25">
      <c r="A1425" s="7" t="s">
        <v>540</v>
      </c>
      <c r="B1425" t="s">
        <v>5350</v>
      </c>
    </row>
    <row r="1426" spans="1:2" x14ac:dyDescent="0.25">
      <c r="A1426" s="7" t="s">
        <v>2189</v>
      </c>
      <c r="B1426" t="s">
        <v>5350</v>
      </c>
    </row>
    <row r="1427" spans="1:2" x14ac:dyDescent="0.25">
      <c r="A1427" s="7" t="s">
        <v>1603</v>
      </c>
      <c r="B1427" t="s">
        <v>5350</v>
      </c>
    </row>
    <row r="1428" spans="1:2" x14ac:dyDescent="0.25">
      <c r="A1428" s="7" t="s">
        <v>1987</v>
      </c>
      <c r="B1428" t="s">
        <v>5350</v>
      </c>
    </row>
    <row r="1429" spans="1:2" x14ac:dyDescent="0.25">
      <c r="A1429" s="7" t="s">
        <v>2145</v>
      </c>
      <c r="B1429" t="s">
        <v>5350</v>
      </c>
    </row>
    <row r="1430" spans="1:2" x14ac:dyDescent="0.25">
      <c r="A1430" s="7" t="s">
        <v>1747</v>
      </c>
      <c r="B1430" t="s">
        <v>5350</v>
      </c>
    </row>
    <row r="1431" spans="1:2" x14ac:dyDescent="0.25">
      <c r="A1431" s="7" t="s">
        <v>1759</v>
      </c>
      <c r="B1431" t="s">
        <v>5350</v>
      </c>
    </row>
    <row r="1432" spans="1:2" x14ac:dyDescent="0.25">
      <c r="A1432" s="7" t="s">
        <v>1899</v>
      </c>
      <c r="B1432" t="s">
        <v>5350</v>
      </c>
    </row>
    <row r="1433" spans="1:2" x14ac:dyDescent="0.25">
      <c r="A1433" s="7" t="s">
        <v>1883</v>
      </c>
      <c r="B1433" t="s">
        <v>5350</v>
      </c>
    </row>
    <row r="1434" spans="1:2" x14ac:dyDescent="0.25">
      <c r="A1434" s="7" t="s">
        <v>1956</v>
      </c>
      <c r="B1434" t="s">
        <v>5350</v>
      </c>
    </row>
    <row r="1435" spans="1:2" x14ac:dyDescent="0.25">
      <c r="A1435" s="7" t="s">
        <v>1861</v>
      </c>
      <c r="B1435" t="s">
        <v>5350</v>
      </c>
    </row>
    <row r="1436" spans="1:2" x14ac:dyDescent="0.25">
      <c r="A1436" s="7" t="s">
        <v>5300</v>
      </c>
      <c r="B1436" t="s">
        <v>5350</v>
      </c>
    </row>
    <row r="1437" spans="1:2" x14ac:dyDescent="0.25">
      <c r="A1437" s="7" t="s">
        <v>5298</v>
      </c>
      <c r="B1437" t="s">
        <v>5350</v>
      </c>
    </row>
    <row r="1438" spans="1:2" x14ac:dyDescent="0.25">
      <c r="A1438" s="7" t="s">
        <v>5304</v>
      </c>
      <c r="B1438" t="s">
        <v>5350</v>
      </c>
    </row>
    <row r="1439" spans="1:2" x14ac:dyDescent="0.25">
      <c r="A1439" s="7" t="s">
        <v>5306</v>
      </c>
      <c r="B1439" t="s">
        <v>5350</v>
      </c>
    </row>
    <row r="1440" spans="1:2" x14ac:dyDescent="0.25">
      <c r="A1440" s="7" t="s">
        <v>5302</v>
      </c>
      <c r="B1440" t="s">
        <v>5350</v>
      </c>
    </row>
    <row r="1441" spans="1:2" x14ac:dyDescent="0.25">
      <c r="A1441" s="7" t="s">
        <v>5308</v>
      </c>
      <c r="B1441" t="s">
        <v>5350</v>
      </c>
    </row>
    <row r="1442" spans="1:2" x14ac:dyDescent="0.25">
      <c r="A1442" s="7" t="s">
        <v>5310</v>
      </c>
      <c r="B1442" t="s">
        <v>5350</v>
      </c>
    </row>
    <row r="1443" spans="1:2" x14ac:dyDescent="0.25">
      <c r="A1443" s="7" t="s">
        <v>2147</v>
      </c>
      <c r="B1443" t="s">
        <v>5350</v>
      </c>
    </row>
    <row r="1444" spans="1:2" x14ac:dyDescent="0.25">
      <c r="A1444" s="7" t="s">
        <v>1072</v>
      </c>
      <c r="B1444" t="s">
        <v>5350</v>
      </c>
    </row>
    <row r="1445" spans="1:2" x14ac:dyDescent="0.25">
      <c r="A1445" s="7" t="s">
        <v>1075</v>
      </c>
      <c r="B1445" t="s">
        <v>5350</v>
      </c>
    </row>
    <row r="1446" spans="1:2" x14ac:dyDescent="0.25">
      <c r="A1446" s="7" t="s">
        <v>227</v>
      </c>
      <c r="B1446" t="s">
        <v>5350</v>
      </c>
    </row>
    <row r="1447" spans="1:2" x14ac:dyDescent="0.25">
      <c r="A1447" s="7" t="s">
        <v>1729</v>
      </c>
      <c r="B1447" t="s">
        <v>5350</v>
      </c>
    </row>
    <row r="1448" spans="1:2" x14ac:dyDescent="0.25">
      <c r="A1448" s="7" t="s">
        <v>99</v>
      </c>
      <c r="B1448" t="s">
        <v>5350</v>
      </c>
    </row>
    <row r="1449" spans="1:2" x14ac:dyDescent="0.25">
      <c r="A1449" s="7" t="s">
        <v>1676</v>
      </c>
      <c r="B1449" t="s">
        <v>5350</v>
      </c>
    </row>
    <row r="1450" spans="1:2" x14ac:dyDescent="0.25">
      <c r="A1450" s="7" t="s">
        <v>1909</v>
      </c>
      <c r="B1450" t="s">
        <v>5350</v>
      </c>
    </row>
    <row r="1451" spans="1:2" x14ac:dyDescent="0.25">
      <c r="A1451" s="7" t="s">
        <v>293</v>
      </c>
      <c r="B1451" t="s">
        <v>5350</v>
      </c>
    </row>
    <row r="1452" spans="1:2" x14ac:dyDescent="0.25">
      <c r="A1452" s="7" t="s">
        <v>508</v>
      </c>
      <c r="B1452" t="s">
        <v>5350</v>
      </c>
    </row>
    <row r="1453" spans="1:2" x14ac:dyDescent="0.25">
      <c r="A1453" s="7" t="s">
        <v>904</v>
      </c>
      <c r="B1453" t="s">
        <v>5350</v>
      </c>
    </row>
    <row r="1454" spans="1:2" x14ac:dyDescent="0.25">
      <c r="A1454" s="7" t="s">
        <v>2175</v>
      </c>
      <c r="B1454" t="s">
        <v>5350</v>
      </c>
    </row>
    <row r="1455" spans="1:2" x14ac:dyDescent="0.25">
      <c r="A1455" s="7" t="s">
        <v>889</v>
      </c>
      <c r="B1455" t="s">
        <v>5350</v>
      </c>
    </row>
    <row r="1456" spans="1:2" x14ac:dyDescent="0.25">
      <c r="A1456" s="7" t="s">
        <v>2503</v>
      </c>
      <c r="B1456" t="s">
        <v>5350</v>
      </c>
    </row>
    <row r="1457" spans="1:2" x14ac:dyDescent="0.25">
      <c r="A1457" s="7" t="s">
        <v>2501</v>
      </c>
      <c r="B1457" t="s">
        <v>5350</v>
      </c>
    </row>
    <row r="1458" spans="1:2" x14ac:dyDescent="0.25">
      <c r="A1458" s="7" t="s">
        <v>2499</v>
      </c>
      <c r="B1458" t="s">
        <v>5350</v>
      </c>
    </row>
    <row r="1459" spans="1:2" x14ac:dyDescent="0.25">
      <c r="A1459" s="7" t="s">
        <v>4634</v>
      </c>
      <c r="B1459" t="s">
        <v>5350</v>
      </c>
    </row>
    <row r="1460" spans="1:2" x14ac:dyDescent="0.25">
      <c r="A1460" s="7" t="s">
        <v>4638</v>
      </c>
      <c r="B1460" t="s">
        <v>5350</v>
      </c>
    </row>
    <row r="1461" spans="1:2" x14ac:dyDescent="0.25">
      <c r="A1461" s="7" t="s">
        <v>4636</v>
      </c>
      <c r="B1461" t="s">
        <v>5350</v>
      </c>
    </row>
    <row r="1462" spans="1:2" x14ac:dyDescent="0.25">
      <c r="A1462" s="7" t="s">
        <v>4632</v>
      </c>
      <c r="B1462" t="s">
        <v>5350</v>
      </c>
    </row>
    <row r="1463" spans="1:2" x14ac:dyDescent="0.25">
      <c r="A1463" s="7" t="s">
        <v>1078</v>
      </c>
      <c r="B1463" t="s">
        <v>5350</v>
      </c>
    </row>
    <row r="1464" spans="1:2" x14ac:dyDescent="0.25">
      <c r="A1464" s="7" t="s">
        <v>572</v>
      </c>
      <c r="B1464" t="s">
        <v>5350</v>
      </c>
    </row>
    <row r="1465" spans="1:2" x14ac:dyDescent="0.25">
      <c r="A1465" s="7" t="s">
        <v>1263</v>
      </c>
      <c r="B1465" t="s">
        <v>5350</v>
      </c>
    </row>
    <row r="1466" spans="1:2" x14ac:dyDescent="0.25">
      <c r="A1466" s="7" t="s">
        <v>1214</v>
      </c>
      <c r="B1466" t="s">
        <v>5350</v>
      </c>
    </row>
    <row r="1467" spans="1:2" x14ac:dyDescent="0.25">
      <c r="A1467" s="7" t="s">
        <v>1080</v>
      </c>
      <c r="B1467" t="s">
        <v>5350</v>
      </c>
    </row>
    <row r="1468" spans="1:2" x14ac:dyDescent="0.25">
      <c r="A1468" s="7" t="s">
        <v>4310</v>
      </c>
      <c r="B1468" t="s">
        <v>5350</v>
      </c>
    </row>
    <row r="1469" spans="1:2" x14ac:dyDescent="0.25">
      <c r="A1469" s="7" t="s">
        <v>4298</v>
      </c>
      <c r="B1469" t="s">
        <v>5350</v>
      </c>
    </row>
    <row r="1470" spans="1:2" x14ac:dyDescent="0.25">
      <c r="A1470" s="7" t="s">
        <v>4304</v>
      </c>
      <c r="B1470" t="s">
        <v>5350</v>
      </c>
    </row>
    <row r="1471" spans="1:2" x14ac:dyDescent="0.25">
      <c r="A1471" s="7" t="s">
        <v>4312</v>
      </c>
      <c r="B1471" t="s">
        <v>5350</v>
      </c>
    </row>
    <row r="1472" spans="1:2" x14ac:dyDescent="0.25">
      <c r="A1472" s="7" t="s">
        <v>5312</v>
      </c>
      <c r="B1472" t="s">
        <v>5350</v>
      </c>
    </row>
    <row r="1473" spans="1:2" x14ac:dyDescent="0.25">
      <c r="A1473" s="7" t="s">
        <v>4300</v>
      </c>
      <c r="B1473" t="s">
        <v>5350</v>
      </c>
    </row>
    <row r="1474" spans="1:2" x14ac:dyDescent="0.25">
      <c r="A1474" s="7" t="s">
        <v>4306</v>
      </c>
      <c r="B1474" t="s">
        <v>5350</v>
      </c>
    </row>
    <row r="1475" spans="1:2" x14ac:dyDescent="0.25">
      <c r="A1475" s="7" t="s">
        <v>4294</v>
      </c>
      <c r="B1475" t="s">
        <v>5350</v>
      </c>
    </row>
    <row r="1476" spans="1:2" x14ac:dyDescent="0.25">
      <c r="A1476" s="7" t="s">
        <v>4302</v>
      </c>
      <c r="B1476" t="s">
        <v>5350</v>
      </c>
    </row>
    <row r="1477" spans="1:2" x14ac:dyDescent="0.25">
      <c r="A1477" s="7" t="s">
        <v>4308</v>
      </c>
      <c r="B1477" t="s">
        <v>5350</v>
      </c>
    </row>
    <row r="1478" spans="1:2" x14ac:dyDescent="0.25">
      <c r="A1478" s="7" t="s">
        <v>4296</v>
      </c>
      <c r="B1478" t="s">
        <v>5350</v>
      </c>
    </row>
    <row r="1479" spans="1:2" x14ac:dyDescent="0.25">
      <c r="A1479" s="7" t="s">
        <v>4318</v>
      </c>
      <c r="B1479" t="s">
        <v>5350</v>
      </c>
    </row>
    <row r="1480" spans="1:2" x14ac:dyDescent="0.25">
      <c r="A1480" s="7" t="s">
        <v>4314</v>
      </c>
      <c r="B1480" t="s">
        <v>5350</v>
      </c>
    </row>
    <row r="1481" spans="1:2" x14ac:dyDescent="0.25">
      <c r="A1481" s="7" t="s">
        <v>4316</v>
      </c>
      <c r="B1481" t="s">
        <v>5350</v>
      </c>
    </row>
    <row r="1482" spans="1:2" x14ac:dyDescent="0.25">
      <c r="A1482" s="7" t="s">
        <v>5055</v>
      </c>
      <c r="B1482" t="s">
        <v>5350</v>
      </c>
    </row>
    <row r="1483" spans="1:2" x14ac:dyDescent="0.25">
      <c r="A1483" s="7" t="s">
        <v>1841</v>
      </c>
      <c r="B1483" t="s">
        <v>5350</v>
      </c>
    </row>
    <row r="1484" spans="1:2" x14ac:dyDescent="0.25">
      <c r="A1484" s="7" t="s">
        <v>1817</v>
      </c>
      <c r="B1484" t="s">
        <v>5350</v>
      </c>
    </row>
    <row r="1485" spans="1:2" x14ac:dyDescent="0.25">
      <c r="A1485" s="7" t="s">
        <v>2429</v>
      </c>
      <c r="B1485" t="s">
        <v>5350</v>
      </c>
    </row>
    <row r="1486" spans="1:2" x14ac:dyDescent="0.25">
      <c r="A1486" s="7" t="s">
        <v>641</v>
      </c>
      <c r="B1486" t="s">
        <v>5350</v>
      </c>
    </row>
    <row r="1487" spans="1:2" x14ac:dyDescent="0.25">
      <c r="A1487" s="7" t="s">
        <v>1558</v>
      </c>
      <c r="B1487" t="s">
        <v>5350</v>
      </c>
    </row>
    <row r="1488" spans="1:2" x14ac:dyDescent="0.25">
      <c r="A1488" s="7" t="s">
        <v>2077</v>
      </c>
      <c r="B1488" t="s">
        <v>5350</v>
      </c>
    </row>
    <row r="1489" spans="1:2" x14ac:dyDescent="0.25">
      <c r="A1489" s="7" t="s">
        <v>647</v>
      </c>
      <c r="B1489" t="s">
        <v>5350</v>
      </c>
    </row>
    <row r="1490" spans="1:2" x14ac:dyDescent="0.25">
      <c r="A1490" s="7" t="s">
        <v>636</v>
      </c>
      <c r="B1490" t="s">
        <v>5350</v>
      </c>
    </row>
    <row r="1491" spans="1:2" x14ac:dyDescent="0.25">
      <c r="A1491" s="7" t="s">
        <v>2065</v>
      </c>
      <c r="B1491" t="s">
        <v>5350</v>
      </c>
    </row>
    <row r="1492" spans="1:2" x14ac:dyDescent="0.25">
      <c r="A1492" s="7" t="s">
        <v>2345</v>
      </c>
      <c r="B1492" t="s">
        <v>5350</v>
      </c>
    </row>
    <row r="1493" spans="1:2" x14ac:dyDescent="0.25">
      <c r="A1493" s="7" t="s">
        <v>2090</v>
      </c>
      <c r="B1493" t="s">
        <v>5350</v>
      </c>
    </row>
    <row r="1494" spans="1:2" x14ac:dyDescent="0.25">
      <c r="A1494" s="7" t="s">
        <v>2394</v>
      </c>
      <c r="B1494" t="s">
        <v>5350</v>
      </c>
    </row>
    <row r="1495" spans="1:2" x14ac:dyDescent="0.25">
      <c r="A1495" s="7" t="s">
        <v>1944</v>
      </c>
      <c r="B1495" t="s">
        <v>5350</v>
      </c>
    </row>
    <row r="1496" spans="1:2" x14ac:dyDescent="0.25">
      <c r="A1496" s="7" t="s">
        <v>604</v>
      </c>
      <c r="B1496" t="s">
        <v>5350</v>
      </c>
    </row>
    <row r="1497" spans="1:2" x14ac:dyDescent="0.25">
      <c r="A1497" s="7" t="s">
        <v>2265</v>
      </c>
      <c r="B1497" t="s">
        <v>5350</v>
      </c>
    </row>
    <row r="1498" spans="1:2" x14ac:dyDescent="0.25">
      <c r="A1498" s="7" t="s">
        <v>942</v>
      </c>
      <c r="B1498" t="s">
        <v>5350</v>
      </c>
    </row>
    <row r="1499" spans="1:2" x14ac:dyDescent="0.25">
      <c r="A1499" s="7" t="s">
        <v>710</v>
      </c>
      <c r="B1499" t="s">
        <v>5350</v>
      </c>
    </row>
    <row r="1500" spans="1:2" x14ac:dyDescent="0.25">
      <c r="A1500" s="7" t="s">
        <v>1778</v>
      </c>
      <c r="B1500" t="s">
        <v>5350</v>
      </c>
    </row>
    <row r="1501" spans="1:2" x14ac:dyDescent="0.25">
      <c r="A1501" s="7" t="s">
        <v>706</v>
      </c>
      <c r="B1501" t="s">
        <v>5350</v>
      </c>
    </row>
    <row r="1502" spans="1:2" x14ac:dyDescent="0.25">
      <c r="A1502" s="7" t="s">
        <v>597</v>
      </c>
      <c r="B1502" t="s">
        <v>5350</v>
      </c>
    </row>
    <row r="1503" spans="1:2" x14ac:dyDescent="0.25">
      <c r="A1503" s="7" t="s">
        <v>753</v>
      </c>
      <c r="B1503" t="s">
        <v>5350</v>
      </c>
    </row>
    <row r="1504" spans="1:2" x14ac:dyDescent="0.25">
      <c r="A1504" s="7" t="s">
        <v>2410</v>
      </c>
      <c r="B1504" t="s">
        <v>5350</v>
      </c>
    </row>
    <row r="1505" spans="1:2" x14ac:dyDescent="0.25">
      <c r="A1505" s="7" t="s">
        <v>2515</v>
      </c>
      <c r="B1505" t="s">
        <v>5350</v>
      </c>
    </row>
    <row r="1506" spans="1:2" x14ac:dyDescent="0.25">
      <c r="A1506" s="7" t="s">
        <v>2513</v>
      </c>
      <c r="B1506" t="s">
        <v>5350</v>
      </c>
    </row>
    <row r="1507" spans="1:2" x14ac:dyDescent="0.25">
      <c r="A1507" s="7" t="s">
        <v>2511</v>
      </c>
      <c r="B1507" t="s">
        <v>5350</v>
      </c>
    </row>
    <row r="1508" spans="1:2" x14ac:dyDescent="0.25">
      <c r="A1508" s="7" t="s">
        <v>2509</v>
      </c>
      <c r="B1508" t="s">
        <v>5350</v>
      </c>
    </row>
    <row r="1509" spans="1:2" x14ac:dyDescent="0.25">
      <c r="A1509" s="7" t="s">
        <v>2507</v>
      </c>
      <c r="B1509" t="s">
        <v>5350</v>
      </c>
    </row>
    <row r="1510" spans="1:2" x14ac:dyDescent="0.25">
      <c r="A1510" s="7" t="s">
        <v>2505</v>
      </c>
      <c r="B1510" t="s">
        <v>5350</v>
      </c>
    </row>
    <row r="1511" spans="1:2" x14ac:dyDescent="0.25">
      <c r="A1511" s="7" t="s">
        <v>4448</v>
      </c>
      <c r="B1511" t="s">
        <v>5350</v>
      </c>
    </row>
    <row r="1512" spans="1:2" x14ac:dyDescent="0.25">
      <c r="A1512" s="7" t="s">
        <v>4454</v>
      </c>
      <c r="B1512" t="s">
        <v>5350</v>
      </c>
    </row>
    <row r="1513" spans="1:2" x14ac:dyDescent="0.25">
      <c r="A1513" s="7" t="s">
        <v>4451</v>
      </c>
      <c r="B1513" t="s">
        <v>5350</v>
      </c>
    </row>
    <row r="1514" spans="1:2" x14ac:dyDescent="0.25">
      <c r="A1514" s="7" t="s">
        <v>4445</v>
      </c>
      <c r="B1514" t="s">
        <v>5350</v>
      </c>
    </row>
    <row r="1515" spans="1:2" x14ac:dyDescent="0.25">
      <c r="A1515" s="7" t="s">
        <v>2025</v>
      </c>
      <c r="B1515" t="s">
        <v>5350</v>
      </c>
    </row>
    <row r="1516" spans="1:2" x14ac:dyDescent="0.25">
      <c r="A1516" s="7" t="s">
        <v>1350</v>
      </c>
      <c r="B1516" t="s">
        <v>5350</v>
      </c>
    </row>
    <row r="1517" spans="1:2" x14ac:dyDescent="0.25">
      <c r="A1517" s="7" t="s">
        <v>190</v>
      </c>
      <c r="B1517" t="s">
        <v>5350</v>
      </c>
    </row>
    <row r="1518" spans="1:2" x14ac:dyDescent="0.25">
      <c r="A1518" s="7" t="s">
        <v>439</v>
      </c>
      <c r="B1518" t="s">
        <v>5350</v>
      </c>
    </row>
    <row r="1519" spans="1:2" x14ac:dyDescent="0.25">
      <c r="A1519" s="7" t="s">
        <v>2021</v>
      </c>
      <c r="B1519" t="s">
        <v>5350</v>
      </c>
    </row>
    <row r="1520" spans="1:2" x14ac:dyDescent="0.25">
      <c r="A1520" s="7" t="s">
        <v>178</v>
      </c>
      <c r="B1520" t="s">
        <v>5350</v>
      </c>
    </row>
    <row r="1521" spans="1:2" x14ac:dyDescent="0.25">
      <c r="A1521" s="7" t="s">
        <v>542</v>
      </c>
      <c r="B1521" t="s">
        <v>5350</v>
      </c>
    </row>
    <row r="1522" spans="1:2" x14ac:dyDescent="0.25">
      <c r="A1522" s="7" t="s">
        <v>501</v>
      </c>
      <c r="B1522" t="s">
        <v>5350</v>
      </c>
    </row>
    <row r="1523" spans="1:2" x14ac:dyDescent="0.25">
      <c r="A1523" s="7" t="s">
        <v>307</v>
      </c>
      <c r="B1523" t="s">
        <v>5350</v>
      </c>
    </row>
    <row r="1524" spans="1:2" x14ac:dyDescent="0.25">
      <c r="A1524" s="7" t="s">
        <v>337</v>
      </c>
      <c r="B1524" t="s">
        <v>5350</v>
      </c>
    </row>
    <row r="1525" spans="1:2" x14ac:dyDescent="0.25">
      <c r="A1525" s="7" t="s">
        <v>1643</v>
      </c>
      <c r="B1525" t="s">
        <v>5350</v>
      </c>
    </row>
    <row r="1526" spans="1:2" x14ac:dyDescent="0.25">
      <c r="A1526" s="7" t="s">
        <v>1430</v>
      </c>
      <c r="B1526" t="s">
        <v>5350</v>
      </c>
    </row>
    <row r="1527" spans="1:2" x14ac:dyDescent="0.25">
      <c r="A1527" s="7" t="s">
        <v>574</v>
      </c>
      <c r="B1527" t="s">
        <v>5350</v>
      </c>
    </row>
    <row r="1528" spans="1:2" x14ac:dyDescent="0.25">
      <c r="A1528" s="7" t="s">
        <v>1901</v>
      </c>
      <c r="B1528" t="s">
        <v>5350</v>
      </c>
    </row>
    <row r="1529" spans="1:2" x14ac:dyDescent="0.25">
      <c r="A1529" s="7" t="s">
        <v>441</v>
      </c>
      <c r="B1529" t="s">
        <v>5350</v>
      </c>
    </row>
    <row r="1530" spans="1:2" x14ac:dyDescent="0.25">
      <c r="A1530" s="7" t="s">
        <v>1404</v>
      </c>
      <c r="B1530" t="s">
        <v>5350</v>
      </c>
    </row>
    <row r="1531" spans="1:2" x14ac:dyDescent="0.25">
      <c r="A1531" s="7" t="s">
        <v>411</v>
      </c>
      <c r="B1531" t="s">
        <v>5350</v>
      </c>
    </row>
    <row r="1532" spans="1:2" x14ac:dyDescent="0.25">
      <c r="A1532" s="7" t="s">
        <v>1550</v>
      </c>
      <c r="B1532" t="s">
        <v>5350</v>
      </c>
    </row>
    <row r="1533" spans="1:2" x14ac:dyDescent="0.25">
      <c r="A1533" s="7" t="s">
        <v>200</v>
      </c>
      <c r="B1533" t="s">
        <v>5350</v>
      </c>
    </row>
    <row r="1534" spans="1:2" x14ac:dyDescent="0.25">
      <c r="A1534" s="7" t="s">
        <v>925</v>
      </c>
      <c r="B1534" t="s">
        <v>5350</v>
      </c>
    </row>
    <row r="1535" spans="1:2" x14ac:dyDescent="0.25">
      <c r="A1535" s="7" t="s">
        <v>54</v>
      </c>
      <c r="B1535" t="s">
        <v>5350</v>
      </c>
    </row>
    <row r="1536" spans="1:2" x14ac:dyDescent="0.25">
      <c r="A1536" s="7" t="s">
        <v>65</v>
      </c>
      <c r="B1536" t="s">
        <v>5350</v>
      </c>
    </row>
    <row r="1537" spans="1:2" x14ac:dyDescent="0.25">
      <c r="A1537" s="7" t="s">
        <v>1222</v>
      </c>
      <c r="B1537" t="s">
        <v>5350</v>
      </c>
    </row>
    <row r="1538" spans="1:2" x14ac:dyDescent="0.25">
      <c r="A1538" s="7" t="s">
        <v>901</v>
      </c>
      <c r="B1538" t="s">
        <v>5350</v>
      </c>
    </row>
    <row r="1539" spans="1:2" x14ac:dyDescent="0.25">
      <c r="A1539" s="7" t="s">
        <v>1191</v>
      </c>
      <c r="B1539" t="s">
        <v>5350</v>
      </c>
    </row>
    <row r="1540" spans="1:2" x14ac:dyDescent="0.25">
      <c r="A1540" s="7" t="s">
        <v>1120</v>
      </c>
      <c r="B1540" t="s">
        <v>5350</v>
      </c>
    </row>
    <row r="1541" spans="1:2" x14ac:dyDescent="0.25">
      <c r="A1541" s="7" t="s">
        <v>1122</v>
      </c>
      <c r="B1541" t="s">
        <v>5350</v>
      </c>
    </row>
    <row r="1542" spans="1:2" x14ac:dyDescent="0.25">
      <c r="A1542" s="7" t="s">
        <v>1138</v>
      </c>
      <c r="B1542" t="s">
        <v>5350</v>
      </c>
    </row>
    <row r="1543" spans="1:2" x14ac:dyDescent="0.25">
      <c r="A1543" s="7" t="s">
        <v>1206</v>
      </c>
      <c r="B1543" t="s">
        <v>5350</v>
      </c>
    </row>
    <row r="1544" spans="1:2" x14ac:dyDescent="0.25">
      <c r="A1544" s="7" t="s">
        <v>413</v>
      </c>
      <c r="B1544" t="s">
        <v>5350</v>
      </c>
    </row>
    <row r="1545" spans="1:2" x14ac:dyDescent="0.25">
      <c r="A1545" s="7" t="s">
        <v>1517</v>
      </c>
      <c r="B1545" t="s">
        <v>5350</v>
      </c>
    </row>
    <row r="1546" spans="1:2" x14ac:dyDescent="0.25">
      <c r="A1546" s="7" t="s">
        <v>524</v>
      </c>
      <c r="B1546" t="s">
        <v>5350</v>
      </c>
    </row>
    <row r="1547" spans="1:2" x14ac:dyDescent="0.25">
      <c r="A1547" s="7" t="s">
        <v>295</v>
      </c>
      <c r="B1547" t="s">
        <v>5350</v>
      </c>
    </row>
    <row r="1548" spans="1:2" x14ac:dyDescent="0.25">
      <c r="A1548" s="7" t="s">
        <v>415</v>
      </c>
      <c r="B1548" t="s">
        <v>5350</v>
      </c>
    </row>
    <row r="1549" spans="1:2" x14ac:dyDescent="0.25">
      <c r="A1549" s="7" t="s">
        <v>1725</v>
      </c>
      <c r="B1549" t="s">
        <v>5350</v>
      </c>
    </row>
    <row r="1550" spans="1:2" x14ac:dyDescent="0.25">
      <c r="A1550" s="7" t="s">
        <v>453</v>
      </c>
      <c r="B1550" t="s">
        <v>5350</v>
      </c>
    </row>
    <row r="1551" spans="1:2" x14ac:dyDescent="0.25">
      <c r="A1551" s="7" t="s">
        <v>1406</v>
      </c>
      <c r="B1551" t="s">
        <v>5350</v>
      </c>
    </row>
    <row r="1552" spans="1:2" x14ac:dyDescent="0.25">
      <c r="A1552" s="7" t="s">
        <v>381</v>
      </c>
      <c r="B1552" t="s">
        <v>5350</v>
      </c>
    </row>
    <row r="1553" spans="1:2" x14ac:dyDescent="0.25">
      <c r="A1553" s="7" t="s">
        <v>475</v>
      </c>
      <c r="B1553" t="s">
        <v>5350</v>
      </c>
    </row>
    <row r="1554" spans="1:2" x14ac:dyDescent="0.25">
      <c r="A1554" s="7" t="s">
        <v>1491</v>
      </c>
      <c r="B1554" t="s">
        <v>5350</v>
      </c>
    </row>
    <row r="1555" spans="1:2" x14ac:dyDescent="0.25">
      <c r="A1555" s="7" t="s">
        <v>946</v>
      </c>
      <c r="B1555" t="s">
        <v>5350</v>
      </c>
    </row>
    <row r="1556" spans="1:2" x14ac:dyDescent="0.25">
      <c r="A1556" s="7" t="s">
        <v>1297</v>
      </c>
      <c r="B1556" t="s">
        <v>5350</v>
      </c>
    </row>
    <row r="1557" spans="1:2" x14ac:dyDescent="0.25">
      <c r="A1557" s="7" t="s">
        <v>151</v>
      </c>
      <c r="B1557" t="s">
        <v>5350</v>
      </c>
    </row>
    <row r="1558" spans="1:2" x14ac:dyDescent="0.25">
      <c r="A1558" s="7" t="s">
        <v>548</v>
      </c>
      <c r="B1558" t="s">
        <v>5350</v>
      </c>
    </row>
    <row r="1559" spans="1:2" x14ac:dyDescent="0.25">
      <c r="A1559" s="7" t="s">
        <v>1958</v>
      </c>
      <c r="B1559" t="s">
        <v>5350</v>
      </c>
    </row>
    <row r="1560" spans="1:2" x14ac:dyDescent="0.25">
      <c r="A1560" s="7" t="s">
        <v>1605</v>
      </c>
      <c r="B1560" t="s">
        <v>5350</v>
      </c>
    </row>
    <row r="1561" spans="1:2" x14ac:dyDescent="0.25">
      <c r="A1561" s="7" t="s">
        <v>1570</v>
      </c>
      <c r="B1561" t="s">
        <v>5350</v>
      </c>
    </row>
    <row r="1562" spans="1:2" x14ac:dyDescent="0.25">
      <c r="A1562" s="7" t="s">
        <v>1432</v>
      </c>
      <c r="B1562" t="s">
        <v>5350</v>
      </c>
    </row>
    <row r="1563" spans="1:2" x14ac:dyDescent="0.25">
      <c r="A1563" s="7" t="s">
        <v>1942</v>
      </c>
      <c r="B1563" t="s">
        <v>5350</v>
      </c>
    </row>
    <row r="1564" spans="1:2" x14ac:dyDescent="0.25">
      <c r="A1564" s="7" t="s">
        <v>1572</v>
      </c>
      <c r="B1564" t="s">
        <v>5350</v>
      </c>
    </row>
    <row r="1565" spans="1:2" x14ac:dyDescent="0.25">
      <c r="A1565" s="7" t="s">
        <v>455</v>
      </c>
      <c r="B1565" t="s">
        <v>5350</v>
      </c>
    </row>
    <row r="1566" spans="1:2" x14ac:dyDescent="0.25">
      <c r="A1566" s="7" t="s">
        <v>1396</v>
      </c>
      <c r="B1566" t="s">
        <v>5350</v>
      </c>
    </row>
    <row r="1567" spans="1:2" x14ac:dyDescent="0.25">
      <c r="A1567" s="7" t="s">
        <v>208</v>
      </c>
      <c r="B1567" t="s">
        <v>5350</v>
      </c>
    </row>
    <row r="1568" spans="1:2" x14ac:dyDescent="0.25">
      <c r="A1568" s="7" t="s">
        <v>457</v>
      </c>
      <c r="B1568" t="s">
        <v>5350</v>
      </c>
    </row>
    <row r="1569" spans="1:2" x14ac:dyDescent="0.25">
      <c r="A1569" s="7" t="s">
        <v>560</v>
      </c>
      <c r="B1569" t="s">
        <v>5350</v>
      </c>
    </row>
    <row r="1570" spans="1:2" x14ac:dyDescent="0.25">
      <c r="A1570" s="7" t="s">
        <v>1448</v>
      </c>
      <c r="B1570" t="s">
        <v>5350</v>
      </c>
    </row>
    <row r="1571" spans="1:2" x14ac:dyDescent="0.25">
      <c r="A1571" s="7" t="s">
        <v>297</v>
      </c>
      <c r="B1571" t="s">
        <v>5350</v>
      </c>
    </row>
    <row r="1572" spans="1:2" x14ac:dyDescent="0.25">
      <c r="A1572" s="7" t="s">
        <v>487</v>
      </c>
      <c r="B1572" t="s">
        <v>5350</v>
      </c>
    </row>
    <row r="1573" spans="1:2" x14ac:dyDescent="0.25">
      <c r="A1573" s="7" t="s">
        <v>1408</v>
      </c>
      <c r="B1573" t="s">
        <v>5350</v>
      </c>
    </row>
    <row r="1574" spans="1:2" x14ac:dyDescent="0.25">
      <c r="A1574" s="7" t="s">
        <v>1410</v>
      </c>
      <c r="B1574" t="s">
        <v>5350</v>
      </c>
    </row>
    <row r="1575" spans="1:2" x14ac:dyDescent="0.25">
      <c r="A1575" s="7" t="s">
        <v>180</v>
      </c>
      <c r="B1575" t="s">
        <v>5350</v>
      </c>
    </row>
    <row r="1576" spans="1:2" x14ac:dyDescent="0.25">
      <c r="A1576" s="7" t="s">
        <v>1289</v>
      </c>
      <c r="B1576" t="s">
        <v>5350</v>
      </c>
    </row>
    <row r="1577" spans="1:2" x14ac:dyDescent="0.25">
      <c r="A1577" s="7" t="s">
        <v>1352</v>
      </c>
      <c r="B1577" t="s">
        <v>5350</v>
      </c>
    </row>
    <row r="1578" spans="1:2" x14ac:dyDescent="0.25">
      <c r="A1578" s="7" t="s">
        <v>1761</v>
      </c>
      <c r="B1578" t="s">
        <v>5350</v>
      </c>
    </row>
    <row r="1579" spans="1:2" x14ac:dyDescent="0.25">
      <c r="A1579" s="7" t="s">
        <v>489</v>
      </c>
      <c r="B1579" t="s">
        <v>5350</v>
      </c>
    </row>
    <row r="1580" spans="1:2" x14ac:dyDescent="0.25">
      <c r="A1580" s="7" t="s">
        <v>101</v>
      </c>
      <c r="B1580" t="s">
        <v>5350</v>
      </c>
    </row>
    <row r="1581" spans="1:2" x14ac:dyDescent="0.25">
      <c r="A1581" s="7" t="s">
        <v>192</v>
      </c>
      <c r="B1581" t="s">
        <v>5350</v>
      </c>
    </row>
    <row r="1582" spans="1:2" x14ac:dyDescent="0.25">
      <c r="A1582" s="7" t="s">
        <v>1374</v>
      </c>
      <c r="B1582" t="s">
        <v>5350</v>
      </c>
    </row>
    <row r="1583" spans="1:2" x14ac:dyDescent="0.25">
      <c r="A1583" s="7" t="s">
        <v>544</v>
      </c>
      <c r="B1583" t="s">
        <v>5350</v>
      </c>
    </row>
    <row r="1584" spans="1:2" x14ac:dyDescent="0.25">
      <c r="A1584" s="7" t="s">
        <v>4911</v>
      </c>
      <c r="B1584" t="s">
        <v>5350</v>
      </c>
    </row>
    <row r="1585" spans="1:2" x14ac:dyDescent="0.25">
      <c r="A1585" s="7" t="s">
        <v>4909</v>
      </c>
      <c r="B1585" t="s">
        <v>5350</v>
      </c>
    </row>
    <row r="1586" spans="1:2" x14ac:dyDescent="0.25">
      <c r="A1586" s="7" t="s">
        <v>4915</v>
      </c>
      <c r="B1586" t="s">
        <v>5350</v>
      </c>
    </row>
    <row r="1587" spans="1:2" x14ac:dyDescent="0.25">
      <c r="A1587" s="7" t="s">
        <v>5053</v>
      </c>
      <c r="B1587" t="s">
        <v>5350</v>
      </c>
    </row>
    <row r="1588" spans="1:2" x14ac:dyDescent="0.25">
      <c r="A1588" s="7" t="s">
        <v>4913</v>
      </c>
      <c r="B1588" t="s">
        <v>5350</v>
      </c>
    </row>
    <row r="1589" spans="1:2" x14ac:dyDescent="0.25">
      <c r="A1589" s="7" t="s">
        <v>4921</v>
      </c>
      <c r="B1589" t="s">
        <v>5350</v>
      </c>
    </row>
    <row r="1590" spans="1:2" x14ac:dyDescent="0.25">
      <c r="A1590" s="7" t="s">
        <v>4923</v>
      </c>
      <c r="B1590" t="s">
        <v>5350</v>
      </c>
    </row>
    <row r="1591" spans="1:2" x14ac:dyDescent="0.25">
      <c r="A1591" s="7" t="s">
        <v>4919</v>
      </c>
      <c r="B1591" t="s">
        <v>5350</v>
      </c>
    </row>
    <row r="1592" spans="1:2" x14ac:dyDescent="0.25">
      <c r="A1592" s="7" t="s">
        <v>4917</v>
      </c>
      <c r="B1592" t="s">
        <v>5350</v>
      </c>
    </row>
    <row r="1593" spans="1:2" x14ac:dyDescent="0.25">
      <c r="A1593" s="7" t="s">
        <v>3790</v>
      </c>
      <c r="B1593" t="s">
        <v>5350</v>
      </c>
    </row>
    <row r="1594" spans="1:2" x14ac:dyDescent="0.25">
      <c r="A1594" s="7" t="s">
        <v>3792</v>
      </c>
      <c r="B1594" t="s">
        <v>5350</v>
      </c>
    </row>
    <row r="1595" spans="1:2" x14ac:dyDescent="0.25">
      <c r="A1595" s="7" t="s">
        <v>3788</v>
      </c>
      <c r="B1595" t="s">
        <v>5350</v>
      </c>
    </row>
    <row r="1596" spans="1:2" x14ac:dyDescent="0.25">
      <c r="A1596" s="7" t="s">
        <v>3838</v>
      </c>
      <c r="B1596" t="s">
        <v>5350</v>
      </c>
    </row>
    <row r="1597" spans="1:2" x14ac:dyDescent="0.25">
      <c r="A1597" s="7" t="s">
        <v>3840</v>
      </c>
      <c r="B1597" t="s">
        <v>5350</v>
      </c>
    </row>
    <row r="1598" spans="1:2" x14ac:dyDescent="0.25">
      <c r="A1598" s="7" t="s">
        <v>3836</v>
      </c>
      <c r="B1598" t="s">
        <v>5350</v>
      </c>
    </row>
    <row r="1599" spans="1:2" x14ac:dyDescent="0.25">
      <c r="A1599" s="7" t="s">
        <v>3802</v>
      </c>
      <c r="B1599" t="s">
        <v>5350</v>
      </c>
    </row>
    <row r="1600" spans="1:2" x14ac:dyDescent="0.25">
      <c r="A1600" s="7" t="s">
        <v>3804</v>
      </c>
      <c r="B1600" t="s">
        <v>5350</v>
      </c>
    </row>
    <row r="1601" spans="1:2" x14ac:dyDescent="0.25">
      <c r="A1601" s="7" t="s">
        <v>3800</v>
      </c>
      <c r="B1601" t="s">
        <v>5350</v>
      </c>
    </row>
    <row r="1602" spans="1:2" x14ac:dyDescent="0.25">
      <c r="A1602" s="7" t="s">
        <v>3796</v>
      </c>
      <c r="B1602" t="s">
        <v>5350</v>
      </c>
    </row>
    <row r="1603" spans="1:2" x14ac:dyDescent="0.25">
      <c r="A1603" s="7" t="s">
        <v>3798</v>
      </c>
      <c r="B1603" t="s">
        <v>5350</v>
      </c>
    </row>
    <row r="1604" spans="1:2" x14ac:dyDescent="0.25">
      <c r="A1604" s="7" t="s">
        <v>3794</v>
      </c>
      <c r="B1604" t="s">
        <v>5350</v>
      </c>
    </row>
    <row r="1605" spans="1:2" x14ac:dyDescent="0.25">
      <c r="A1605" s="7" t="s">
        <v>3808</v>
      </c>
      <c r="B1605" t="s">
        <v>5350</v>
      </c>
    </row>
    <row r="1606" spans="1:2" x14ac:dyDescent="0.25">
      <c r="A1606" s="7" t="s">
        <v>3814</v>
      </c>
      <c r="B1606" t="s">
        <v>5350</v>
      </c>
    </row>
    <row r="1607" spans="1:2" x14ac:dyDescent="0.25">
      <c r="A1607" s="7" t="s">
        <v>3816</v>
      </c>
      <c r="B1607" t="s">
        <v>5350</v>
      </c>
    </row>
    <row r="1608" spans="1:2" x14ac:dyDescent="0.25">
      <c r="A1608" s="7" t="s">
        <v>3812</v>
      </c>
      <c r="B1608" t="s">
        <v>5350</v>
      </c>
    </row>
    <row r="1609" spans="1:2" x14ac:dyDescent="0.25">
      <c r="A1609" s="7" t="s">
        <v>3810</v>
      </c>
      <c r="B1609" t="s">
        <v>5350</v>
      </c>
    </row>
    <row r="1610" spans="1:2" x14ac:dyDescent="0.25">
      <c r="A1610" s="7" t="s">
        <v>3806</v>
      </c>
      <c r="B1610" t="s">
        <v>5350</v>
      </c>
    </row>
    <row r="1611" spans="1:2" x14ac:dyDescent="0.25">
      <c r="A1611" s="7" t="s">
        <v>3820</v>
      </c>
      <c r="B1611" t="s">
        <v>5350</v>
      </c>
    </row>
    <row r="1612" spans="1:2" x14ac:dyDescent="0.25">
      <c r="A1612" s="7" t="s">
        <v>3822</v>
      </c>
      <c r="B1612" t="s">
        <v>5350</v>
      </c>
    </row>
    <row r="1613" spans="1:2" x14ac:dyDescent="0.25">
      <c r="A1613" s="7" t="s">
        <v>3818</v>
      </c>
      <c r="B1613" t="s">
        <v>5350</v>
      </c>
    </row>
    <row r="1614" spans="1:2" x14ac:dyDescent="0.25">
      <c r="A1614" s="7" t="s">
        <v>3826</v>
      </c>
      <c r="B1614" t="s">
        <v>5350</v>
      </c>
    </row>
    <row r="1615" spans="1:2" x14ac:dyDescent="0.25">
      <c r="A1615" s="7" t="s">
        <v>3832</v>
      </c>
      <c r="B1615" t="s">
        <v>5350</v>
      </c>
    </row>
    <row r="1616" spans="1:2" x14ac:dyDescent="0.25">
      <c r="A1616" s="7" t="s">
        <v>3834</v>
      </c>
      <c r="B1616" t="s">
        <v>5350</v>
      </c>
    </row>
    <row r="1617" spans="1:2" x14ac:dyDescent="0.25">
      <c r="A1617" s="7" t="s">
        <v>3830</v>
      </c>
      <c r="B1617" t="s">
        <v>5350</v>
      </c>
    </row>
    <row r="1618" spans="1:2" x14ac:dyDescent="0.25">
      <c r="A1618" s="7" t="s">
        <v>3828</v>
      </c>
      <c r="B1618" t="s">
        <v>5350</v>
      </c>
    </row>
    <row r="1619" spans="1:2" x14ac:dyDescent="0.25">
      <c r="A1619" s="7" t="s">
        <v>3824</v>
      </c>
      <c r="B1619" t="s">
        <v>5350</v>
      </c>
    </row>
    <row r="1620" spans="1:2" x14ac:dyDescent="0.25">
      <c r="A1620" s="7" t="s">
        <v>4261</v>
      </c>
      <c r="B1620" t="s">
        <v>5350</v>
      </c>
    </row>
    <row r="1621" spans="1:2" x14ac:dyDescent="0.25">
      <c r="A1621" s="7" t="s">
        <v>4263</v>
      </c>
      <c r="B1621" t="s">
        <v>5350</v>
      </c>
    </row>
    <row r="1622" spans="1:2" x14ac:dyDescent="0.25">
      <c r="A1622" s="7" t="s">
        <v>4259</v>
      </c>
      <c r="B1622" t="s">
        <v>5350</v>
      </c>
    </row>
    <row r="1623" spans="1:2" x14ac:dyDescent="0.25">
      <c r="A1623" s="7" t="s">
        <v>4255</v>
      </c>
      <c r="B1623" t="s">
        <v>5350</v>
      </c>
    </row>
    <row r="1624" spans="1:2" x14ac:dyDescent="0.25">
      <c r="A1624" s="7" t="s">
        <v>4257</v>
      </c>
      <c r="B1624" t="s">
        <v>5350</v>
      </c>
    </row>
    <row r="1625" spans="1:2" x14ac:dyDescent="0.25">
      <c r="A1625" s="7" t="s">
        <v>4253</v>
      </c>
      <c r="B1625" t="s">
        <v>5350</v>
      </c>
    </row>
    <row r="1626" spans="1:2" x14ac:dyDescent="0.25">
      <c r="A1626" s="7" t="s">
        <v>4249</v>
      </c>
      <c r="B1626" t="s">
        <v>5350</v>
      </c>
    </row>
    <row r="1627" spans="1:2" x14ac:dyDescent="0.25">
      <c r="A1627" s="7" t="s">
        <v>4243</v>
      </c>
      <c r="B1627" t="s">
        <v>5350</v>
      </c>
    </row>
    <row r="1628" spans="1:2" x14ac:dyDescent="0.25">
      <c r="A1628" s="7" t="s">
        <v>4245</v>
      </c>
      <c r="B1628" t="s">
        <v>5350</v>
      </c>
    </row>
    <row r="1629" spans="1:2" x14ac:dyDescent="0.25">
      <c r="A1629" s="7" t="s">
        <v>4241</v>
      </c>
      <c r="B1629" t="s">
        <v>5350</v>
      </c>
    </row>
    <row r="1630" spans="1:2" x14ac:dyDescent="0.25">
      <c r="A1630" s="7" t="s">
        <v>4251</v>
      </c>
      <c r="B1630" t="s">
        <v>5350</v>
      </c>
    </row>
    <row r="1631" spans="1:2" x14ac:dyDescent="0.25">
      <c r="A1631" s="7" t="s">
        <v>4247</v>
      </c>
      <c r="B1631" t="s">
        <v>5350</v>
      </c>
    </row>
    <row r="1632" spans="1:2" x14ac:dyDescent="0.25">
      <c r="A1632" s="7" t="s">
        <v>5276</v>
      </c>
      <c r="B1632" t="s">
        <v>5350</v>
      </c>
    </row>
    <row r="1633" spans="1:2" x14ac:dyDescent="0.25">
      <c r="A1633" s="7" t="s">
        <v>5278</v>
      </c>
      <c r="B1633" t="s">
        <v>5350</v>
      </c>
    </row>
    <row r="1634" spans="1:2" x14ac:dyDescent="0.25">
      <c r="A1634" s="7" t="s">
        <v>3844</v>
      </c>
      <c r="B1634" t="s">
        <v>5350</v>
      </c>
    </row>
    <row r="1635" spans="1:2" x14ac:dyDescent="0.25">
      <c r="A1635" s="7" t="s">
        <v>3846</v>
      </c>
      <c r="B1635" t="s">
        <v>5350</v>
      </c>
    </row>
    <row r="1636" spans="1:2" x14ac:dyDescent="0.25">
      <c r="A1636" s="7" t="s">
        <v>3842</v>
      </c>
      <c r="B1636" t="s">
        <v>5350</v>
      </c>
    </row>
    <row r="1637" spans="1:2" x14ac:dyDescent="0.25">
      <c r="A1637" s="7" t="s">
        <v>3850</v>
      </c>
      <c r="B1637" t="s">
        <v>5350</v>
      </c>
    </row>
    <row r="1638" spans="1:2" x14ac:dyDescent="0.25">
      <c r="A1638" s="7" t="s">
        <v>5220</v>
      </c>
      <c r="B1638" t="s">
        <v>5350</v>
      </c>
    </row>
    <row r="1639" spans="1:2" x14ac:dyDescent="0.25">
      <c r="A1639" s="7" t="s">
        <v>3848</v>
      </c>
      <c r="B1639" t="s">
        <v>5350</v>
      </c>
    </row>
    <row r="1640" spans="1:2" x14ac:dyDescent="0.25">
      <c r="A1640" s="7" t="s">
        <v>3854</v>
      </c>
      <c r="B1640" t="s">
        <v>5350</v>
      </c>
    </row>
    <row r="1641" spans="1:2" x14ac:dyDescent="0.25">
      <c r="A1641" s="7" t="s">
        <v>3856</v>
      </c>
      <c r="B1641" t="s">
        <v>5350</v>
      </c>
    </row>
    <row r="1642" spans="1:2" x14ac:dyDescent="0.25">
      <c r="A1642" s="7" t="s">
        <v>3852</v>
      </c>
      <c r="B1642" t="s">
        <v>5350</v>
      </c>
    </row>
    <row r="1643" spans="1:2" x14ac:dyDescent="0.25">
      <c r="A1643" s="7" t="s">
        <v>5280</v>
      </c>
      <c r="B1643" t="s">
        <v>5350</v>
      </c>
    </row>
    <row r="1644" spans="1:2" x14ac:dyDescent="0.25">
      <c r="A1644" s="7" t="s">
        <v>5282</v>
      </c>
      <c r="B1644" t="s">
        <v>5350</v>
      </c>
    </row>
    <row r="1645" spans="1:2" x14ac:dyDescent="0.25">
      <c r="A1645" s="7" t="s">
        <v>5232</v>
      </c>
      <c r="B1645" t="s">
        <v>5350</v>
      </c>
    </row>
    <row r="1646" spans="1:2" x14ac:dyDescent="0.25">
      <c r="A1646" s="7" t="s">
        <v>5228</v>
      </c>
      <c r="B1646" t="s">
        <v>5350</v>
      </c>
    </row>
    <row r="1647" spans="1:2" x14ac:dyDescent="0.25">
      <c r="A1647" s="7" t="s">
        <v>5226</v>
      </c>
      <c r="B1647" t="s">
        <v>5350</v>
      </c>
    </row>
    <row r="1648" spans="1:2" x14ac:dyDescent="0.25">
      <c r="A1648" s="7" t="s">
        <v>5292</v>
      </c>
      <c r="B1648" t="s">
        <v>5350</v>
      </c>
    </row>
    <row r="1649" spans="1:2" x14ac:dyDescent="0.25">
      <c r="A1649" s="7" t="s">
        <v>5294</v>
      </c>
      <c r="B1649" t="s">
        <v>5350</v>
      </c>
    </row>
    <row r="1650" spans="1:2" x14ac:dyDescent="0.25">
      <c r="A1650" s="7" t="s">
        <v>5230</v>
      </c>
      <c r="B1650" t="s">
        <v>5350</v>
      </c>
    </row>
    <row r="1651" spans="1:2" x14ac:dyDescent="0.25">
      <c r="A1651" s="7" t="s">
        <v>5222</v>
      </c>
      <c r="B1651" t="s">
        <v>5350</v>
      </c>
    </row>
    <row r="1652" spans="1:2" x14ac:dyDescent="0.25">
      <c r="A1652" s="7" t="s">
        <v>5224</v>
      </c>
      <c r="B1652" t="s">
        <v>5350</v>
      </c>
    </row>
    <row r="1653" spans="1:2" x14ac:dyDescent="0.25">
      <c r="A1653" s="7" t="s">
        <v>5154</v>
      </c>
      <c r="B1653" t="s">
        <v>5350</v>
      </c>
    </row>
    <row r="1654" spans="1:2" x14ac:dyDescent="0.25">
      <c r="A1654" s="7" t="s">
        <v>5156</v>
      </c>
      <c r="B1654" t="s">
        <v>5350</v>
      </c>
    </row>
    <row r="1655" spans="1:2" x14ac:dyDescent="0.25">
      <c r="A1655" s="7" t="s">
        <v>5216</v>
      </c>
      <c r="B1655" t="s">
        <v>5350</v>
      </c>
    </row>
    <row r="1656" spans="1:2" x14ac:dyDescent="0.25">
      <c r="A1656" s="7" t="s">
        <v>5218</v>
      </c>
      <c r="B1656" t="s">
        <v>5350</v>
      </c>
    </row>
    <row r="1657" spans="1:2" x14ac:dyDescent="0.25">
      <c r="A1657" s="7" t="s">
        <v>5158</v>
      </c>
      <c r="B1657" t="s">
        <v>5350</v>
      </c>
    </row>
    <row r="1658" spans="1:2" x14ac:dyDescent="0.25">
      <c r="A1658" s="7" t="s">
        <v>5160</v>
      </c>
      <c r="B1658" t="s">
        <v>5350</v>
      </c>
    </row>
    <row r="1659" spans="1:2" x14ac:dyDescent="0.25">
      <c r="A1659" s="7" t="s">
        <v>5166</v>
      </c>
      <c r="B1659" t="s">
        <v>5350</v>
      </c>
    </row>
    <row r="1660" spans="1:2" x14ac:dyDescent="0.25">
      <c r="A1660" s="7" t="s">
        <v>5168</v>
      </c>
      <c r="B1660" t="s">
        <v>5350</v>
      </c>
    </row>
    <row r="1661" spans="1:2" x14ac:dyDescent="0.25">
      <c r="A1661" s="7" t="s">
        <v>5174</v>
      </c>
      <c r="B1661" t="s">
        <v>5350</v>
      </c>
    </row>
    <row r="1662" spans="1:2" x14ac:dyDescent="0.25">
      <c r="A1662" s="7" t="s">
        <v>5176</v>
      </c>
      <c r="B1662" t="s">
        <v>5350</v>
      </c>
    </row>
    <row r="1663" spans="1:2" x14ac:dyDescent="0.25">
      <c r="A1663" s="7" t="s">
        <v>5162</v>
      </c>
      <c r="B1663" t="s">
        <v>5350</v>
      </c>
    </row>
    <row r="1664" spans="1:2" x14ac:dyDescent="0.25">
      <c r="A1664" s="7" t="s">
        <v>5164</v>
      </c>
      <c r="B1664" t="s">
        <v>5350</v>
      </c>
    </row>
    <row r="1665" spans="1:2" x14ac:dyDescent="0.25">
      <c r="A1665" s="7" t="s">
        <v>5178</v>
      </c>
      <c r="B1665" t="s">
        <v>5350</v>
      </c>
    </row>
    <row r="1666" spans="1:2" x14ac:dyDescent="0.25">
      <c r="A1666" s="7" t="s">
        <v>5180</v>
      </c>
      <c r="B1666" t="s">
        <v>5350</v>
      </c>
    </row>
    <row r="1667" spans="1:2" x14ac:dyDescent="0.25">
      <c r="A1667" s="7" t="s">
        <v>5170</v>
      </c>
      <c r="B1667" t="s">
        <v>5350</v>
      </c>
    </row>
    <row r="1668" spans="1:2" x14ac:dyDescent="0.25">
      <c r="A1668" s="7" t="s">
        <v>5172</v>
      </c>
      <c r="B1668" t="s">
        <v>5350</v>
      </c>
    </row>
    <row r="1669" spans="1:2" x14ac:dyDescent="0.25">
      <c r="A1669" s="7" t="s">
        <v>5258</v>
      </c>
      <c r="B1669" t="s">
        <v>5350</v>
      </c>
    </row>
    <row r="1670" spans="1:2" x14ac:dyDescent="0.25">
      <c r="A1670" s="7" t="s">
        <v>5256</v>
      </c>
      <c r="B1670" t="s">
        <v>5350</v>
      </c>
    </row>
    <row r="1671" spans="1:2" x14ac:dyDescent="0.25">
      <c r="A1671" s="7" t="s">
        <v>5182</v>
      </c>
      <c r="B1671" t="s">
        <v>5350</v>
      </c>
    </row>
    <row r="1672" spans="1:2" x14ac:dyDescent="0.25">
      <c r="A1672" s="7" t="s">
        <v>5184</v>
      </c>
      <c r="B1672" t="s">
        <v>5350</v>
      </c>
    </row>
    <row r="1673" spans="1:2" x14ac:dyDescent="0.25">
      <c r="A1673" s="7" t="s">
        <v>5260</v>
      </c>
      <c r="B1673" t="s">
        <v>5350</v>
      </c>
    </row>
    <row r="1674" spans="1:2" x14ac:dyDescent="0.25">
      <c r="A1674" s="7" t="s">
        <v>5144</v>
      </c>
      <c r="B1674" t="s">
        <v>5350</v>
      </c>
    </row>
    <row r="1675" spans="1:2" x14ac:dyDescent="0.25">
      <c r="A1675" s="7" t="s">
        <v>5146</v>
      </c>
      <c r="B1675" t="s">
        <v>5350</v>
      </c>
    </row>
    <row r="1676" spans="1:2" x14ac:dyDescent="0.25">
      <c r="A1676" s="7" t="s">
        <v>5148</v>
      </c>
      <c r="B1676" t="s">
        <v>5350</v>
      </c>
    </row>
    <row r="1677" spans="1:2" x14ac:dyDescent="0.25">
      <c r="A1677" s="7" t="s">
        <v>5150</v>
      </c>
      <c r="B1677" t="s">
        <v>5350</v>
      </c>
    </row>
    <row r="1678" spans="1:2" x14ac:dyDescent="0.25">
      <c r="A1678" s="7" t="s">
        <v>5152</v>
      </c>
      <c r="B1678" t="s">
        <v>5350</v>
      </c>
    </row>
    <row r="1679" spans="1:2" x14ac:dyDescent="0.25">
      <c r="A1679" s="7" t="s">
        <v>3858</v>
      </c>
      <c r="B1679" t="s">
        <v>5350</v>
      </c>
    </row>
    <row r="1680" spans="1:2" x14ac:dyDescent="0.25">
      <c r="A1680" s="7" t="s">
        <v>3860</v>
      </c>
      <c r="B1680" t="s">
        <v>5350</v>
      </c>
    </row>
    <row r="1681" spans="1:2" x14ac:dyDescent="0.25">
      <c r="A1681" s="7" t="s">
        <v>3862</v>
      </c>
      <c r="B1681" t="s">
        <v>5350</v>
      </c>
    </row>
    <row r="1682" spans="1:2" x14ac:dyDescent="0.25">
      <c r="A1682" s="7" t="s">
        <v>3872</v>
      </c>
      <c r="B1682" t="s">
        <v>5350</v>
      </c>
    </row>
    <row r="1683" spans="1:2" x14ac:dyDescent="0.25">
      <c r="A1683" s="7" t="s">
        <v>3720</v>
      </c>
      <c r="B1683" t="s">
        <v>5350</v>
      </c>
    </row>
    <row r="1684" spans="1:2" x14ac:dyDescent="0.25">
      <c r="A1684" s="7" t="s">
        <v>3588</v>
      </c>
      <c r="B1684" t="s">
        <v>5350</v>
      </c>
    </row>
    <row r="1685" spans="1:2" x14ac:dyDescent="0.25">
      <c r="A1685" s="7" t="s">
        <v>3590</v>
      </c>
      <c r="B1685" t="s">
        <v>5350</v>
      </c>
    </row>
    <row r="1686" spans="1:2" x14ac:dyDescent="0.25">
      <c r="A1686" s="7" t="s">
        <v>3868</v>
      </c>
      <c r="B1686" t="s">
        <v>5350</v>
      </c>
    </row>
    <row r="1687" spans="1:2" x14ac:dyDescent="0.25">
      <c r="A1687" s="7" t="s">
        <v>3870</v>
      </c>
      <c r="B1687" t="s">
        <v>5350</v>
      </c>
    </row>
    <row r="1688" spans="1:2" x14ac:dyDescent="0.25">
      <c r="A1688" s="7" t="s">
        <v>3716</v>
      </c>
      <c r="B1688" t="s">
        <v>5350</v>
      </c>
    </row>
    <row r="1689" spans="1:2" x14ac:dyDescent="0.25">
      <c r="A1689" s="7" t="s">
        <v>3718</v>
      </c>
      <c r="B1689" t="s">
        <v>5350</v>
      </c>
    </row>
    <row r="1690" spans="1:2" x14ac:dyDescent="0.25">
      <c r="A1690" s="7" t="s">
        <v>3586</v>
      </c>
      <c r="B1690" t="s">
        <v>5350</v>
      </c>
    </row>
    <row r="1691" spans="1:2" x14ac:dyDescent="0.25">
      <c r="A1691" s="7" t="s">
        <v>3864</v>
      </c>
      <c r="B1691" t="s">
        <v>5350</v>
      </c>
    </row>
    <row r="1692" spans="1:2" x14ac:dyDescent="0.25">
      <c r="A1692" s="7" t="s">
        <v>3592</v>
      </c>
      <c r="B1692" t="s">
        <v>5350</v>
      </c>
    </row>
    <row r="1693" spans="1:2" x14ac:dyDescent="0.25">
      <c r="A1693" s="7" t="s">
        <v>3723</v>
      </c>
      <c r="B1693" t="s">
        <v>5350</v>
      </c>
    </row>
    <row r="1694" spans="1:2" x14ac:dyDescent="0.25">
      <c r="A1694" s="7" t="s">
        <v>5140</v>
      </c>
      <c r="B1694" t="s">
        <v>5350</v>
      </c>
    </row>
    <row r="1695" spans="1:2" x14ac:dyDescent="0.25">
      <c r="A1695" s="7" t="s">
        <v>5142</v>
      </c>
      <c r="B1695" t="s">
        <v>5350</v>
      </c>
    </row>
    <row r="1696" spans="1:2" x14ac:dyDescent="0.25">
      <c r="A1696" s="7" t="s">
        <v>5314</v>
      </c>
      <c r="B1696" t="s">
        <v>5350</v>
      </c>
    </row>
    <row r="1697" spans="1:2" x14ac:dyDescent="0.25">
      <c r="A1697" s="7" t="s">
        <v>5318</v>
      </c>
      <c r="B1697" t="s">
        <v>5350</v>
      </c>
    </row>
    <row r="1698" spans="1:2" x14ac:dyDescent="0.25">
      <c r="A1698" s="7" t="s">
        <v>5268</v>
      </c>
      <c r="B1698" t="s">
        <v>5350</v>
      </c>
    </row>
    <row r="1699" spans="1:2" x14ac:dyDescent="0.25">
      <c r="A1699" s="7" t="s">
        <v>5270</v>
      </c>
      <c r="B1699" t="s">
        <v>5350</v>
      </c>
    </row>
    <row r="1700" spans="1:2" x14ac:dyDescent="0.25">
      <c r="A1700" s="7" t="s">
        <v>5272</v>
      </c>
      <c r="B1700" t="s">
        <v>5350</v>
      </c>
    </row>
    <row r="1701" spans="1:2" x14ac:dyDescent="0.25">
      <c r="A1701" s="7" t="s">
        <v>5274</v>
      </c>
      <c r="B1701" t="s">
        <v>5350</v>
      </c>
    </row>
    <row r="1702" spans="1:2" x14ac:dyDescent="0.25">
      <c r="A1702" s="7" t="s">
        <v>5316</v>
      </c>
      <c r="B1702" t="s">
        <v>5350</v>
      </c>
    </row>
    <row r="1703" spans="1:2" x14ac:dyDescent="0.25">
      <c r="A1703" s="7" t="s">
        <v>5284</v>
      </c>
      <c r="B1703" t="s">
        <v>5350</v>
      </c>
    </row>
    <row r="1704" spans="1:2" x14ac:dyDescent="0.25">
      <c r="A1704" s="7" t="s">
        <v>5286</v>
      </c>
      <c r="B1704" t="s">
        <v>5350</v>
      </c>
    </row>
    <row r="1705" spans="1:2" x14ac:dyDescent="0.25">
      <c r="A1705" s="7" t="s">
        <v>4749</v>
      </c>
      <c r="B1705" t="s">
        <v>5350</v>
      </c>
    </row>
    <row r="1706" spans="1:2" x14ac:dyDescent="0.25">
      <c r="A1706" s="7" t="s">
        <v>4751</v>
      </c>
      <c r="B1706" t="s">
        <v>5350</v>
      </c>
    </row>
    <row r="1707" spans="1:2" x14ac:dyDescent="0.25">
      <c r="A1707" s="7" t="s">
        <v>4755</v>
      </c>
      <c r="B1707" t="s">
        <v>5350</v>
      </c>
    </row>
    <row r="1708" spans="1:2" x14ac:dyDescent="0.25">
      <c r="A1708" s="7" t="s">
        <v>4753</v>
      </c>
      <c r="B1708" t="s">
        <v>5350</v>
      </c>
    </row>
    <row r="1709" spans="1:2" x14ac:dyDescent="0.25">
      <c r="A1709" s="7" t="s">
        <v>4739</v>
      </c>
      <c r="B1709" t="s">
        <v>5350</v>
      </c>
    </row>
    <row r="1710" spans="1:2" x14ac:dyDescent="0.25">
      <c r="A1710" s="7" t="s">
        <v>4741</v>
      </c>
      <c r="B1710" t="s">
        <v>5350</v>
      </c>
    </row>
    <row r="1711" spans="1:2" x14ac:dyDescent="0.25">
      <c r="A1711" s="7" t="s">
        <v>4743</v>
      </c>
      <c r="B1711" t="s">
        <v>5350</v>
      </c>
    </row>
    <row r="1712" spans="1:2" x14ac:dyDescent="0.25">
      <c r="A1712" s="7" t="s">
        <v>4747</v>
      </c>
      <c r="B1712" t="s">
        <v>5350</v>
      </c>
    </row>
    <row r="1713" spans="1:2" x14ac:dyDescent="0.25">
      <c r="A1713" s="7" t="s">
        <v>4745</v>
      </c>
      <c r="B1713" t="s">
        <v>5350</v>
      </c>
    </row>
    <row r="1714" spans="1:2" x14ac:dyDescent="0.25">
      <c r="A1714" s="7" t="s">
        <v>1140</v>
      </c>
      <c r="B1714" t="s">
        <v>5350</v>
      </c>
    </row>
    <row r="1715" spans="1:2" x14ac:dyDescent="0.25">
      <c r="A1715" s="7" t="s">
        <v>1082</v>
      </c>
      <c r="B1715" t="s">
        <v>5350</v>
      </c>
    </row>
    <row r="1716" spans="1:2" x14ac:dyDescent="0.25">
      <c r="A1716" s="7" t="s">
        <v>1084</v>
      </c>
      <c r="B1716" t="s">
        <v>5350</v>
      </c>
    </row>
    <row r="1717" spans="1:2" x14ac:dyDescent="0.25">
      <c r="A1717" s="7" t="s">
        <v>241</v>
      </c>
      <c r="B1717" t="s">
        <v>5350</v>
      </c>
    </row>
    <row r="1718" spans="1:2" x14ac:dyDescent="0.25">
      <c r="A1718" s="7" t="s">
        <v>67</v>
      </c>
      <c r="B1718" t="s">
        <v>5350</v>
      </c>
    </row>
    <row r="1719" spans="1:2" x14ac:dyDescent="0.25">
      <c r="A1719" s="7" t="s">
        <v>944</v>
      </c>
      <c r="B1719" t="s">
        <v>5350</v>
      </c>
    </row>
    <row r="1720" spans="1:2" x14ac:dyDescent="0.25">
      <c r="A1720" s="7" t="s">
        <v>56</v>
      </c>
      <c r="B1720" t="s">
        <v>5350</v>
      </c>
    </row>
    <row r="1721" spans="1:2" x14ac:dyDescent="0.25">
      <c r="A1721" s="7" t="s">
        <v>309</v>
      </c>
      <c r="B1721" t="s">
        <v>5350</v>
      </c>
    </row>
    <row r="1722" spans="1:2" x14ac:dyDescent="0.25">
      <c r="A1722" s="7" t="s">
        <v>1810</v>
      </c>
      <c r="B1722" t="s">
        <v>5350</v>
      </c>
    </row>
    <row r="1723" spans="1:2" x14ac:dyDescent="0.25">
      <c r="A1723" s="7" t="s">
        <v>311</v>
      </c>
      <c r="B1723" t="s">
        <v>5350</v>
      </c>
    </row>
    <row r="1724" spans="1:2" x14ac:dyDescent="0.25">
      <c r="A1724" s="7" t="s">
        <v>546</v>
      </c>
      <c r="B1724" t="s">
        <v>5350</v>
      </c>
    </row>
    <row r="1725" spans="1:2" x14ac:dyDescent="0.25">
      <c r="A1725" s="7" t="s">
        <v>1701</v>
      </c>
      <c r="B1725" t="s">
        <v>5350</v>
      </c>
    </row>
    <row r="1726" spans="1:2" x14ac:dyDescent="0.25">
      <c r="A1726" s="7" t="s">
        <v>369</v>
      </c>
      <c r="B1726" t="s">
        <v>5350</v>
      </c>
    </row>
    <row r="1727" spans="1:2" x14ac:dyDescent="0.25">
      <c r="A1727" s="7" t="s">
        <v>908</v>
      </c>
      <c r="B1727" t="s">
        <v>5350</v>
      </c>
    </row>
    <row r="1728" spans="1:2" x14ac:dyDescent="0.25">
      <c r="A1728" s="7" t="s">
        <v>1277</v>
      </c>
      <c r="B1728" t="s">
        <v>5350</v>
      </c>
    </row>
    <row r="1729" spans="1:2" x14ac:dyDescent="0.25">
      <c r="A1729" s="7" t="s">
        <v>1469</v>
      </c>
      <c r="B1729" t="s">
        <v>5350</v>
      </c>
    </row>
    <row r="1730" spans="1:2" x14ac:dyDescent="0.25">
      <c r="A1730" s="7" t="s">
        <v>1586</v>
      </c>
      <c r="B1730" t="s">
        <v>5350</v>
      </c>
    </row>
    <row r="1731" spans="1:2" x14ac:dyDescent="0.25">
      <c r="A1731" s="7" t="s">
        <v>210</v>
      </c>
      <c r="B1731" t="s">
        <v>5350</v>
      </c>
    </row>
    <row r="1732" spans="1:2" x14ac:dyDescent="0.25">
      <c r="A1732" s="7" t="s">
        <v>1574</v>
      </c>
      <c r="B1732" t="s">
        <v>5350</v>
      </c>
    </row>
    <row r="1733" spans="1:2" x14ac:dyDescent="0.25">
      <c r="A1733" s="7" t="s">
        <v>1645</v>
      </c>
      <c r="B1733" t="s">
        <v>5350</v>
      </c>
    </row>
    <row r="1734" spans="1:2" x14ac:dyDescent="0.25">
      <c r="A1734" s="7" t="s">
        <v>1412</v>
      </c>
      <c r="B1734" t="s">
        <v>5350</v>
      </c>
    </row>
    <row r="1735" spans="1:2" x14ac:dyDescent="0.25">
      <c r="A1735" s="7" t="s">
        <v>1291</v>
      </c>
      <c r="B1735" t="s">
        <v>5350</v>
      </c>
    </row>
    <row r="1736" spans="1:2" x14ac:dyDescent="0.25">
      <c r="A1736" s="7" t="s">
        <v>1281</v>
      </c>
      <c r="B1736" t="s">
        <v>5350</v>
      </c>
    </row>
    <row r="1737" spans="1:2" x14ac:dyDescent="0.25">
      <c r="A1737" s="7" t="s">
        <v>1414</v>
      </c>
      <c r="B1737" t="s">
        <v>5350</v>
      </c>
    </row>
    <row r="1738" spans="1:2" x14ac:dyDescent="0.25">
      <c r="A1738" s="7" t="s">
        <v>1156</v>
      </c>
      <c r="B1738" t="s">
        <v>5350</v>
      </c>
    </row>
    <row r="1739" spans="1:2" x14ac:dyDescent="0.25">
      <c r="A1739" s="7" t="s">
        <v>1086</v>
      </c>
      <c r="B1739" t="s">
        <v>5350</v>
      </c>
    </row>
    <row r="1740" spans="1:2" x14ac:dyDescent="0.25">
      <c r="A1740" s="7" t="s">
        <v>313</v>
      </c>
      <c r="B1740" t="s">
        <v>5350</v>
      </c>
    </row>
    <row r="1741" spans="1:2" x14ac:dyDescent="0.25">
      <c r="A1741" s="7" t="s">
        <v>1354</v>
      </c>
      <c r="B1741" t="s">
        <v>5350</v>
      </c>
    </row>
    <row r="1742" spans="1:2" x14ac:dyDescent="0.25">
      <c r="A1742" s="7" t="s">
        <v>103</v>
      </c>
      <c r="B1742" t="s">
        <v>5350</v>
      </c>
    </row>
    <row r="1743" spans="1:2" x14ac:dyDescent="0.25">
      <c r="A1743" s="7" t="s">
        <v>417</v>
      </c>
      <c r="B1743" t="s">
        <v>5350</v>
      </c>
    </row>
    <row r="1744" spans="1:2" x14ac:dyDescent="0.25">
      <c r="A1744" s="7" t="s">
        <v>339</v>
      </c>
      <c r="B1744" t="s">
        <v>5350</v>
      </c>
    </row>
    <row r="1745" spans="1:2" x14ac:dyDescent="0.25">
      <c r="A1745" s="7" t="s">
        <v>576</v>
      </c>
      <c r="B1745" t="s">
        <v>5350</v>
      </c>
    </row>
    <row r="1746" spans="1:2" x14ac:dyDescent="0.25">
      <c r="A1746" s="7" t="s">
        <v>626</v>
      </c>
      <c r="B1746" t="s">
        <v>5350</v>
      </c>
    </row>
    <row r="1747" spans="1:2" x14ac:dyDescent="0.25">
      <c r="A1747" s="7" t="s">
        <v>182</v>
      </c>
      <c r="B1747" t="s">
        <v>5350</v>
      </c>
    </row>
    <row r="1748" spans="1:2" x14ac:dyDescent="0.25">
      <c r="A1748" s="7" t="s">
        <v>2382</v>
      </c>
      <c r="B1748" t="s">
        <v>5350</v>
      </c>
    </row>
    <row r="1749" spans="1:2" x14ac:dyDescent="0.25">
      <c r="A1749" s="7" t="s">
        <v>2392</v>
      </c>
      <c r="B1749" t="s">
        <v>5350</v>
      </c>
    </row>
    <row r="1750" spans="1:2" x14ac:dyDescent="0.25">
      <c r="A1750" s="7" t="s">
        <v>1930</v>
      </c>
      <c r="B1750" t="s">
        <v>5350</v>
      </c>
    </row>
    <row r="1751" spans="1:2" x14ac:dyDescent="0.25">
      <c r="A1751" s="7" t="s">
        <v>2431</v>
      </c>
      <c r="B1751" t="s">
        <v>5350</v>
      </c>
    </row>
    <row r="1752" spans="1:2" x14ac:dyDescent="0.25">
      <c r="A1752" s="7" t="s">
        <v>1679</v>
      </c>
      <c r="B1752" t="s">
        <v>5350</v>
      </c>
    </row>
    <row r="1753" spans="1:2" x14ac:dyDescent="0.25">
      <c r="A1753" s="7" t="s">
        <v>1416</v>
      </c>
      <c r="B1753" t="s">
        <v>5350</v>
      </c>
    </row>
    <row r="1754" spans="1:2" x14ac:dyDescent="0.25">
      <c r="A1754" s="7" t="s">
        <v>2295</v>
      </c>
      <c r="B1754" t="s">
        <v>5350</v>
      </c>
    </row>
    <row r="1755" spans="1:2" x14ac:dyDescent="0.25">
      <c r="A1755" s="7" t="s">
        <v>1681</v>
      </c>
      <c r="B1755" t="s">
        <v>5350</v>
      </c>
    </row>
    <row r="1756" spans="1:2" x14ac:dyDescent="0.25">
      <c r="A1756" s="7" t="s">
        <v>660</v>
      </c>
      <c r="B1756" t="s">
        <v>5350</v>
      </c>
    </row>
    <row r="1757" spans="1:2" x14ac:dyDescent="0.25">
      <c r="A1757" s="7" t="s">
        <v>702</v>
      </c>
      <c r="B1757" t="s">
        <v>5350</v>
      </c>
    </row>
    <row r="1758" spans="1:2" x14ac:dyDescent="0.25">
      <c r="A1758" s="7" t="s">
        <v>2027</v>
      </c>
      <c r="B1758" t="s">
        <v>5350</v>
      </c>
    </row>
    <row r="1759" spans="1:2" x14ac:dyDescent="0.25">
      <c r="A1759" s="7" t="s">
        <v>1832</v>
      </c>
      <c r="B1759" t="s">
        <v>5350</v>
      </c>
    </row>
    <row r="1760" spans="1:2" x14ac:dyDescent="0.25">
      <c r="A1760" s="7" t="s">
        <v>2096</v>
      </c>
      <c r="B1760" t="s">
        <v>5350</v>
      </c>
    </row>
    <row r="1761" spans="1:2" x14ac:dyDescent="0.25">
      <c r="A1761" s="7" t="s">
        <v>1997</v>
      </c>
      <c r="B1761" t="s">
        <v>5350</v>
      </c>
    </row>
    <row r="1762" spans="1:2" x14ac:dyDescent="0.25">
      <c r="A1762" s="7" t="s">
        <v>2141</v>
      </c>
      <c r="B1762" t="s">
        <v>5350</v>
      </c>
    </row>
    <row r="1763" spans="1:2" x14ac:dyDescent="0.25">
      <c r="A1763" s="7" t="s">
        <v>662</v>
      </c>
      <c r="B1763" t="s">
        <v>5350</v>
      </c>
    </row>
    <row r="1764" spans="1:2" x14ac:dyDescent="0.25">
      <c r="A1764" s="7" t="s">
        <v>2057</v>
      </c>
      <c r="B1764" t="s">
        <v>5350</v>
      </c>
    </row>
    <row r="1765" spans="1:2" x14ac:dyDescent="0.25">
      <c r="A1765" s="7" t="s">
        <v>718</v>
      </c>
      <c r="B1765" t="s">
        <v>5350</v>
      </c>
    </row>
    <row r="1766" spans="1:2" x14ac:dyDescent="0.25">
      <c r="A1766" s="7" t="s">
        <v>658</v>
      </c>
      <c r="B1766" t="s">
        <v>5350</v>
      </c>
    </row>
    <row r="1767" spans="1:2" x14ac:dyDescent="0.25">
      <c r="A1767" s="7" t="s">
        <v>2088</v>
      </c>
      <c r="B1767" t="s">
        <v>5350</v>
      </c>
    </row>
    <row r="1768" spans="1:2" x14ac:dyDescent="0.25">
      <c r="A1768" s="7" t="s">
        <v>720</v>
      </c>
      <c r="B1768" t="s">
        <v>5350</v>
      </c>
    </row>
    <row r="1769" spans="1:2" x14ac:dyDescent="0.25">
      <c r="A1769" s="7" t="s">
        <v>2324</v>
      </c>
      <c r="B1769" t="s">
        <v>5350</v>
      </c>
    </row>
    <row r="1770" spans="1:2" x14ac:dyDescent="0.25">
      <c r="A1770" s="7" t="s">
        <v>1851</v>
      </c>
      <c r="B1770" t="s">
        <v>5350</v>
      </c>
    </row>
    <row r="1771" spans="1:2" x14ac:dyDescent="0.25">
      <c r="A1771" s="7" t="s">
        <v>696</v>
      </c>
      <c r="B1771" t="s">
        <v>5350</v>
      </c>
    </row>
    <row r="1772" spans="1:2" x14ac:dyDescent="0.25">
      <c r="A1772" s="7" t="s">
        <v>2533</v>
      </c>
      <c r="B1772" t="s">
        <v>5350</v>
      </c>
    </row>
    <row r="1773" spans="1:2" x14ac:dyDescent="0.25">
      <c r="A1773" s="7" t="s">
        <v>2531</v>
      </c>
      <c r="B1773" t="s">
        <v>5350</v>
      </c>
    </row>
    <row r="1774" spans="1:2" x14ac:dyDescent="0.25">
      <c r="A1774" s="7" t="s">
        <v>2529</v>
      </c>
      <c r="B1774" t="s">
        <v>5350</v>
      </c>
    </row>
    <row r="1775" spans="1:2" x14ac:dyDescent="0.25">
      <c r="A1775" s="7" t="s">
        <v>2527</v>
      </c>
      <c r="B1775" t="s">
        <v>5350</v>
      </c>
    </row>
    <row r="1776" spans="1:2" x14ac:dyDescent="0.25">
      <c r="A1776" s="7" t="s">
        <v>2525</v>
      </c>
      <c r="B1776" t="s">
        <v>5350</v>
      </c>
    </row>
    <row r="1777" spans="1:2" x14ac:dyDescent="0.25">
      <c r="A1777" s="7" t="s">
        <v>2523</v>
      </c>
      <c r="B1777" t="s">
        <v>5350</v>
      </c>
    </row>
    <row r="1778" spans="1:2" x14ac:dyDescent="0.25">
      <c r="A1778" s="7" t="s">
        <v>2521</v>
      </c>
      <c r="B1778" t="s">
        <v>5350</v>
      </c>
    </row>
    <row r="1779" spans="1:2" x14ac:dyDescent="0.25">
      <c r="A1779" s="7" t="s">
        <v>2519</v>
      </c>
      <c r="B1779" t="s">
        <v>5350</v>
      </c>
    </row>
    <row r="1780" spans="1:2" x14ac:dyDescent="0.25">
      <c r="A1780" s="7" t="s">
        <v>2517</v>
      </c>
      <c r="B1780" t="s">
        <v>5350</v>
      </c>
    </row>
    <row r="1781" spans="1:2" x14ac:dyDescent="0.25">
      <c r="A1781" s="7" t="s">
        <v>4366</v>
      </c>
      <c r="B1781" t="s">
        <v>5350</v>
      </c>
    </row>
    <row r="1782" spans="1:2" x14ac:dyDescent="0.25">
      <c r="A1782" s="7" t="s">
        <v>4364</v>
      </c>
      <c r="B1782" t="s">
        <v>5350</v>
      </c>
    </row>
    <row r="1783" spans="1:2" x14ac:dyDescent="0.25">
      <c r="A1783" s="7" t="s">
        <v>4374</v>
      </c>
      <c r="B1783" t="s">
        <v>5350</v>
      </c>
    </row>
    <row r="1784" spans="1:2" x14ac:dyDescent="0.25">
      <c r="A1784" s="7" t="s">
        <v>4372</v>
      </c>
      <c r="B1784" t="s">
        <v>5350</v>
      </c>
    </row>
    <row r="1785" spans="1:2" x14ac:dyDescent="0.25">
      <c r="A1785" s="7" t="s">
        <v>4370</v>
      </c>
      <c r="B1785" t="s">
        <v>5350</v>
      </c>
    </row>
    <row r="1786" spans="1:2" x14ac:dyDescent="0.25">
      <c r="A1786" s="7" t="s">
        <v>4368</v>
      </c>
      <c r="B1786" t="s">
        <v>5350</v>
      </c>
    </row>
    <row r="1787" spans="1:2" x14ac:dyDescent="0.25">
      <c r="A1787" s="7" t="s">
        <v>4361</v>
      </c>
      <c r="B1787" t="s">
        <v>5350</v>
      </c>
    </row>
    <row r="1788" spans="1:2" x14ac:dyDescent="0.25">
      <c r="A1788" s="7" t="s">
        <v>4359</v>
      </c>
      <c r="B1788" t="s">
        <v>5350</v>
      </c>
    </row>
    <row r="1789" spans="1:2" x14ac:dyDescent="0.25">
      <c r="A1789" s="7" t="s">
        <v>2191</v>
      </c>
      <c r="B1789" t="s">
        <v>5350</v>
      </c>
    </row>
    <row r="1790" spans="1:2" x14ac:dyDescent="0.25">
      <c r="A1790" s="7" t="s">
        <v>1556</v>
      </c>
      <c r="B1790" t="s">
        <v>5350</v>
      </c>
    </row>
    <row r="1791" spans="1:2" x14ac:dyDescent="0.25">
      <c r="A1791" s="7" t="s">
        <v>645</v>
      </c>
      <c r="B1791" t="s">
        <v>5350</v>
      </c>
    </row>
    <row r="1792" spans="1:2" x14ac:dyDescent="0.25">
      <c r="A1792" s="7" t="s">
        <v>4427</v>
      </c>
      <c r="B1792" t="s">
        <v>5350</v>
      </c>
    </row>
    <row r="1793" spans="1:2" x14ac:dyDescent="0.25">
      <c r="A1793" s="7" t="s">
        <v>3390</v>
      </c>
      <c r="B1793" t="s">
        <v>5350</v>
      </c>
    </row>
    <row r="1794" spans="1:2" x14ac:dyDescent="0.25">
      <c r="A1794" s="7" t="s">
        <v>4430</v>
      </c>
      <c r="B1794" t="s">
        <v>5350</v>
      </c>
    </row>
    <row r="1795" spans="1:2" x14ac:dyDescent="0.25">
      <c r="A1795" s="7" t="s">
        <v>3387</v>
      </c>
      <c r="B1795" t="s">
        <v>5350</v>
      </c>
    </row>
    <row r="1796" spans="1:2" x14ac:dyDescent="0.25">
      <c r="A1796" s="7" t="s">
        <v>3385</v>
      </c>
      <c r="B1796" t="s">
        <v>5350</v>
      </c>
    </row>
    <row r="1797" spans="1:2" x14ac:dyDescent="0.25">
      <c r="A1797" s="7" t="s">
        <v>3381</v>
      </c>
      <c r="B1797" t="s">
        <v>5350</v>
      </c>
    </row>
    <row r="1798" spans="1:2" x14ac:dyDescent="0.25">
      <c r="A1798" s="7" t="s">
        <v>3383</v>
      </c>
      <c r="B1798" t="s">
        <v>5350</v>
      </c>
    </row>
    <row r="1799" spans="1:2" x14ac:dyDescent="0.25">
      <c r="A1799" s="7" t="s">
        <v>3379</v>
      </c>
      <c r="B1799" t="s">
        <v>5350</v>
      </c>
    </row>
    <row r="1800" spans="1:2" x14ac:dyDescent="0.25">
      <c r="A1800" s="7" t="s">
        <v>4436</v>
      </c>
      <c r="B1800" t="s">
        <v>5350</v>
      </c>
    </row>
    <row r="1801" spans="1:2" x14ac:dyDescent="0.25">
      <c r="A1801" s="7" t="s">
        <v>4439</v>
      </c>
      <c r="B1801" t="s">
        <v>5350</v>
      </c>
    </row>
    <row r="1802" spans="1:2" x14ac:dyDescent="0.25">
      <c r="A1802" s="7" t="s">
        <v>4442</v>
      </c>
      <c r="B1802" t="s">
        <v>5350</v>
      </c>
    </row>
    <row r="1803" spans="1:2" x14ac:dyDescent="0.25">
      <c r="A1803" s="7" t="s">
        <v>4433</v>
      </c>
      <c r="B1803" t="s">
        <v>5350</v>
      </c>
    </row>
    <row r="1804" spans="1:2" x14ac:dyDescent="0.25">
      <c r="A1804" s="7" t="s">
        <v>3392</v>
      </c>
      <c r="B1804" t="s">
        <v>5350</v>
      </c>
    </row>
    <row r="1805" spans="1:2" x14ac:dyDescent="0.25">
      <c r="A1805" s="7" t="s">
        <v>3394</v>
      </c>
      <c r="B1805" t="s">
        <v>5350</v>
      </c>
    </row>
    <row r="1806" spans="1:2" x14ac:dyDescent="0.25">
      <c r="A1806" s="7" t="s">
        <v>3398</v>
      </c>
      <c r="B1806" t="s">
        <v>5350</v>
      </c>
    </row>
    <row r="1807" spans="1:2" x14ac:dyDescent="0.25">
      <c r="A1807" s="7" t="s">
        <v>3396</v>
      </c>
      <c r="B1807" t="s">
        <v>5350</v>
      </c>
    </row>
    <row r="1808" spans="1:2" x14ac:dyDescent="0.25">
      <c r="A1808" s="7" t="s">
        <v>2577</v>
      </c>
      <c r="B1808" t="s">
        <v>5350</v>
      </c>
    </row>
    <row r="1809" spans="1:2" x14ac:dyDescent="0.25">
      <c r="A1809" s="7" t="s">
        <v>2575</v>
      </c>
      <c r="B1809" t="s">
        <v>5350</v>
      </c>
    </row>
    <row r="1810" spans="1:2" x14ac:dyDescent="0.25">
      <c r="A1810" s="7" t="s">
        <v>2573</v>
      </c>
      <c r="B1810" t="s">
        <v>5350</v>
      </c>
    </row>
    <row r="1811" spans="1:2" x14ac:dyDescent="0.25">
      <c r="A1811" s="7" t="s">
        <v>2571</v>
      </c>
      <c r="B1811" t="s">
        <v>5350</v>
      </c>
    </row>
    <row r="1812" spans="1:2" x14ac:dyDescent="0.25">
      <c r="A1812" s="7" t="s">
        <v>2569</v>
      </c>
      <c r="B1812" t="s">
        <v>5350</v>
      </c>
    </row>
    <row r="1813" spans="1:2" x14ac:dyDescent="0.25">
      <c r="A1813" s="7" t="s">
        <v>2567</v>
      </c>
      <c r="B1813" t="s">
        <v>5350</v>
      </c>
    </row>
    <row r="1814" spans="1:2" x14ac:dyDescent="0.25">
      <c r="A1814" s="7" t="s">
        <v>4648</v>
      </c>
      <c r="B1814" t="s">
        <v>5350</v>
      </c>
    </row>
    <row r="1815" spans="1:2" x14ac:dyDescent="0.25">
      <c r="A1815" s="7" t="s">
        <v>4646</v>
      </c>
      <c r="B1815" t="s">
        <v>5350</v>
      </c>
    </row>
    <row r="1816" spans="1:2" x14ac:dyDescent="0.25">
      <c r="A1816" s="7" t="s">
        <v>4656</v>
      </c>
      <c r="B1816" t="s">
        <v>5350</v>
      </c>
    </row>
    <row r="1817" spans="1:2" x14ac:dyDescent="0.25">
      <c r="A1817" s="7" t="s">
        <v>4654</v>
      </c>
      <c r="B1817" t="s">
        <v>5350</v>
      </c>
    </row>
    <row r="1818" spans="1:2" x14ac:dyDescent="0.25">
      <c r="A1818" s="7" t="s">
        <v>4652</v>
      </c>
      <c r="B1818" t="s">
        <v>5350</v>
      </c>
    </row>
    <row r="1819" spans="1:2" x14ac:dyDescent="0.25">
      <c r="A1819" s="7" t="s">
        <v>4650</v>
      </c>
      <c r="B1819" t="s">
        <v>5350</v>
      </c>
    </row>
    <row r="1820" spans="1:2" x14ac:dyDescent="0.25">
      <c r="A1820" s="7" t="s">
        <v>4644</v>
      </c>
      <c r="B1820" t="s">
        <v>5350</v>
      </c>
    </row>
    <row r="1821" spans="1:2" x14ac:dyDescent="0.25">
      <c r="A1821" s="7" t="s">
        <v>4642</v>
      </c>
      <c r="B1821" t="s">
        <v>5350</v>
      </c>
    </row>
    <row r="1822" spans="1:2" x14ac:dyDescent="0.25">
      <c r="A1822" s="7" t="s">
        <v>4775</v>
      </c>
      <c r="B1822" t="s">
        <v>5350</v>
      </c>
    </row>
    <row r="1823" spans="1:2" x14ac:dyDescent="0.25">
      <c r="A1823" s="7" t="s">
        <v>4773</v>
      </c>
      <c r="B1823" t="s">
        <v>5350</v>
      </c>
    </row>
    <row r="1824" spans="1:2" x14ac:dyDescent="0.25">
      <c r="A1824" s="7" t="s">
        <v>4771</v>
      </c>
      <c r="B1824" t="s">
        <v>5350</v>
      </c>
    </row>
    <row r="1825" spans="1:2" x14ac:dyDescent="0.25">
      <c r="A1825" s="7" t="s">
        <v>4781</v>
      </c>
      <c r="B1825" t="s">
        <v>5350</v>
      </c>
    </row>
    <row r="1826" spans="1:2" x14ac:dyDescent="0.25">
      <c r="A1826" s="7" t="s">
        <v>4777</v>
      </c>
      <c r="B1826" t="s">
        <v>5350</v>
      </c>
    </row>
    <row r="1827" spans="1:2" x14ac:dyDescent="0.25">
      <c r="A1827" s="7" t="s">
        <v>4779</v>
      </c>
      <c r="B1827" t="s">
        <v>5350</v>
      </c>
    </row>
    <row r="1828" spans="1:2" x14ac:dyDescent="0.25">
      <c r="A1828" s="7" t="s">
        <v>4783</v>
      </c>
      <c r="B1828" t="s">
        <v>5350</v>
      </c>
    </row>
    <row r="1829" spans="1:2" x14ac:dyDescent="0.25">
      <c r="A1829" s="7" t="s">
        <v>4791</v>
      </c>
      <c r="B1829" t="s">
        <v>5350</v>
      </c>
    </row>
    <row r="1830" spans="1:2" x14ac:dyDescent="0.25">
      <c r="A1830" s="7" t="s">
        <v>4787</v>
      </c>
      <c r="B1830" t="s">
        <v>5350</v>
      </c>
    </row>
    <row r="1831" spans="1:2" x14ac:dyDescent="0.25">
      <c r="A1831" s="7" t="s">
        <v>4785</v>
      </c>
      <c r="B1831" t="s">
        <v>5350</v>
      </c>
    </row>
    <row r="1832" spans="1:2" x14ac:dyDescent="0.25">
      <c r="A1832" s="7" t="s">
        <v>4793</v>
      </c>
      <c r="B1832" t="s">
        <v>5350</v>
      </c>
    </row>
    <row r="1833" spans="1:2" x14ac:dyDescent="0.25">
      <c r="A1833" s="7" t="s">
        <v>4789</v>
      </c>
      <c r="B1833" t="s">
        <v>5350</v>
      </c>
    </row>
    <row r="1834" spans="1:2" x14ac:dyDescent="0.25">
      <c r="A1834" s="7" t="s">
        <v>4799</v>
      </c>
      <c r="B1834" t="s">
        <v>5350</v>
      </c>
    </row>
    <row r="1835" spans="1:2" x14ac:dyDescent="0.25">
      <c r="A1835" s="7" t="s">
        <v>4801</v>
      </c>
      <c r="B1835" t="s">
        <v>5350</v>
      </c>
    </row>
    <row r="1836" spans="1:2" x14ac:dyDescent="0.25">
      <c r="A1836" s="7" t="s">
        <v>4797</v>
      </c>
      <c r="B1836" t="s">
        <v>5350</v>
      </c>
    </row>
    <row r="1837" spans="1:2" x14ac:dyDescent="0.25">
      <c r="A1837" s="7" t="s">
        <v>4795</v>
      </c>
      <c r="B1837" t="s">
        <v>5350</v>
      </c>
    </row>
    <row r="1838" spans="1:2" x14ac:dyDescent="0.25">
      <c r="A1838" s="7" t="s">
        <v>4803</v>
      </c>
      <c r="B1838" t="s">
        <v>5350</v>
      </c>
    </row>
    <row r="1839" spans="1:2" x14ac:dyDescent="0.25">
      <c r="A1839" s="7" t="s">
        <v>4805</v>
      </c>
      <c r="B1839" t="s">
        <v>5350</v>
      </c>
    </row>
    <row r="1840" spans="1:2" x14ac:dyDescent="0.25">
      <c r="A1840" s="7" t="s">
        <v>4807</v>
      </c>
      <c r="B1840" t="s">
        <v>5350</v>
      </c>
    </row>
    <row r="1841" spans="1:2" x14ac:dyDescent="0.25">
      <c r="A1841" s="7" t="s">
        <v>4809</v>
      </c>
      <c r="B1841" t="s">
        <v>5350</v>
      </c>
    </row>
    <row r="1842" spans="1:2" x14ac:dyDescent="0.25">
      <c r="A1842" s="7" t="s">
        <v>4769</v>
      </c>
      <c r="B1842" t="s">
        <v>5350</v>
      </c>
    </row>
    <row r="1843" spans="1:2" x14ac:dyDescent="0.25">
      <c r="A1843" s="7" t="s">
        <v>485</v>
      </c>
      <c r="B1843" t="s">
        <v>5350</v>
      </c>
    </row>
    <row r="1844" spans="1:2" x14ac:dyDescent="0.25">
      <c r="A1844" s="7" t="s">
        <v>2036</v>
      </c>
      <c r="B1844" t="s">
        <v>5350</v>
      </c>
    </row>
    <row r="1845" spans="1:2" x14ac:dyDescent="0.25">
      <c r="A1845" s="7" t="s">
        <v>654</v>
      </c>
      <c r="B1845" t="s">
        <v>5350</v>
      </c>
    </row>
    <row r="1846" spans="1:2" x14ac:dyDescent="0.25">
      <c r="A1846" s="7" t="s">
        <v>2539</v>
      </c>
      <c r="B1846" t="s">
        <v>5350</v>
      </c>
    </row>
    <row r="1847" spans="1:2" x14ac:dyDescent="0.25">
      <c r="A1847" s="7" t="s">
        <v>2537</v>
      </c>
      <c r="B1847" t="s">
        <v>5350</v>
      </c>
    </row>
    <row r="1848" spans="1:2" x14ac:dyDescent="0.25">
      <c r="A1848" s="7" t="s">
        <v>2535</v>
      </c>
      <c r="B1848" t="s">
        <v>5350</v>
      </c>
    </row>
    <row r="1849" spans="1:2" x14ac:dyDescent="0.25">
      <c r="A1849" s="7" t="s">
        <v>4386</v>
      </c>
      <c r="B1849" t="s">
        <v>5350</v>
      </c>
    </row>
    <row r="1850" spans="1:2" x14ac:dyDescent="0.25">
      <c r="A1850" s="7" t="s">
        <v>4390</v>
      </c>
      <c r="B1850" t="s">
        <v>5350</v>
      </c>
    </row>
    <row r="1851" spans="1:2" x14ac:dyDescent="0.25">
      <c r="A1851" s="7" t="s">
        <v>4392</v>
      </c>
      <c r="B1851" t="s">
        <v>5350</v>
      </c>
    </row>
    <row r="1852" spans="1:2" x14ac:dyDescent="0.25">
      <c r="A1852" s="7" t="s">
        <v>4388</v>
      </c>
      <c r="B1852" t="s">
        <v>5350</v>
      </c>
    </row>
    <row r="1853" spans="1:2" x14ac:dyDescent="0.25">
      <c r="A1853" s="7" t="s">
        <v>4396</v>
      </c>
      <c r="B1853" t="s">
        <v>5350</v>
      </c>
    </row>
    <row r="1854" spans="1:2" x14ac:dyDescent="0.25">
      <c r="A1854" s="7" t="s">
        <v>4398</v>
      </c>
      <c r="B1854" t="s">
        <v>5350</v>
      </c>
    </row>
    <row r="1855" spans="1:2" x14ac:dyDescent="0.25">
      <c r="A1855" s="7" t="s">
        <v>4394</v>
      </c>
      <c r="B1855" t="s">
        <v>5350</v>
      </c>
    </row>
    <row r="1856" spans="1:2" x14ac:dyDescent="0.25">
      <c r="A1856" s="7" t="s">
        <v>3284</v>
      </c>
      <c r="B1856" t="s">
        <v>5350</v>
      </c>
    </row>
    <row r="1857" spans="1:2" x14ac:dyDescent="0.25">
      <c r="A1857" s="7" t="s">
        <v>3300</v>
      </c>
      <c r="B1857" t="s">
        <v>5350</v>
      </c>
    </row>
    <row r="1858" spans="1:2" x14ac:dyDescent="0.25">
      <c r="A1858" s="7" t="s">
        <v>3278</v>
      </c>
      <c r="B1858" t="s">
        <v>5350</v>
      </c>
    </row>
    <row r="1859" spans="1:2" x14ac:dyDescent="0.25">
      <c r="A1859" s="7" t="s">
        <v>3294</v>
      </c>
      <c r="B1859" t="s">
        <v>5350</v>
      </c>
    </row>
    <row r="1860" spans="1:2" x14ac:dyDescent="0.25">
      <c r="A1860" s="7" t="s">
        <v>3280</v>
      </c>
      <c r="B1860" t="s">
        <v>5350</v>
      </c>
    </row>
    <row r="1861" spans="1:2" x14ac:dyDescent="0.25">
      <c r="A1861" s="7" t="s">
        <v>3286</v>
      </c>
      <c r="B1861" t="s">
        <v>5350</v>
      </c>
    </row>
    <row r="1862" spans="1:2" x14ac:dyDescent="0.25">
      <c r="A1862" s="7" t="s">
        <v>4927</v>
      </c>
      <c r="B1862" t="s">
        <v>5350</v>
      </c>
    </row>
    <row r="1863" spans="1:2" x14ac:dyDescent="0.25">
      <c r="A1863" s="7" t="s">
        <v>4933</v>
      </c>
      <c r="B1863" t="s">
        <v>5350</v>
      </c>
    </row>
    <row r="1864" spans="1:2" x14ac:dyDescent="0.25">
      <c r="A1864" s="7" t="s">
        <v>4929</v>
      </c>
      <c r="B1864" t="s">
        <v>5350</v>
      </c>
    </row>
    <row r="1865" spans="1:2" x14ac:dyDescent="0.25">
      <c r="A1865" s="7" t="s">
        <v>4931</v>
      </c>
      <c r="B1865" t="s">
        <v>5350</v>
      </c>
    </row>
    <row r="1866" spans="1:2" x14ac:dyDescent="0.25">
      <c r="A1866" s="7" t="s">
        <v>4925</v>
      </c>
      <c r="B1866" t="s">
        <v>5350</v>
      </c>
    </row>
    <row r="1867" spans="1:2" x14ac:dyDescent="0.25">
      <c r="A1867" s="7" t="s">
        <v>2642</v>
      </c>
      <c r="B1867" t="s">
        <v>5350</v>
      </c>
    </row>
    <row r="1868" spans="1:2" x14ac:dyDescent="0.25">
      <c r="A1868" s="7" t="s">
        <v>2644</v>
      </c>
      <c r="B1868" t="s">
        <v>5350</v>
      </c>
    </row>
    <row r="1869" spans="1:2" x14ac:dyDescent="0.25">
      <c r="A1869" s="7" t="s">
        <v>2646</v>
      </c>
      <c r="B1869" t="s">
        <v>5350</v>
      </c>
    </row>
    <row r="1870" spans="1:2" x14ac:dyDescent="0.25">
      <c r="A1870" s="7" t="s">
        <v>4935</v>
      </c>
      <c r="B1870" t="s">
        <v>5350</v>
      </c>
    </row>
    <row r="1871" spans="1:2" x14ac:dyDescent="0.25">
      <c r="A1871" s="7" t="s">
        <v>2640</v>
      </c>
      <c r="B1871" t="s">
        <v>5350</v>
      </c>
    </row>
    <row r="1872" spans="1:2" x14ac:dyDescent="0.25">
      <c r="A1872" s="7" t="s">
        <v>3292</v>
      </c>
      <c r="B1872" t="s">
        <v>5350</v>
      </c>
    </row>
    <row r="1873" spans="1:2" x14ac:dyDescent="0.25">
      <c r="A1873" s="7" t="s">
        <v>3296</v>
      </c>
      <c r="B1873" t="s">
        <v>5350</v>
      </c>
    </row>
    <row r="1874" spans="1:2" x14ac:dyDescent="0.25">
      <c r="A1874" s="7" t="s">
        <v>2915</v>
      </c>
      <c r="B1874" t="s">
        <v>5350</v>
      </c>
    </row>
    <row r="1875" spans="1:2" x14ac:dyDescent="0.25">
      <c r="A1875" s="7" t="s">
        <v>3290</v>
      </c>
      <c r="B1875" t="s">
        <v>5350</v>
      </c>
    </row>
    <row r="1876" spans="1:2" x14ac:dyDescent="0.25">
      <c r="A1876" s="7" t="s">
        <v>2654</v>
      </c>
      <c r="B1876" t="s">
        <v>5350</v>
      </c>
    </row>
    <row r="1877" spans="1:2" x14ac:dyDescent="0.25">
      <c r="A1877" s="7" t="s">
        <v>2656</v>
      </c>
      <c r="B1877" t="s">
        <v>5350</v>
      </c>
    </row>
    <row r="1878" spans="1:2" x14ac:dyDescent="0.25">
      <c r="A1878" s="7" t="s">
        <v>2658</v>
      </c>
      <c r="B1878" t="s">
        <v>5350</v>
      </c>
    </row>
    <row r="1879" spans="1:2" x14ac:dyDescent="0.25">
      <c r="A1879" s="7" t="s">
        <v>3282</v>
      </c>
      <c r="B1879" t="s">
        <v>5350</v>
      </c>
    </row>
    <row r="1880" spans="1:2" x14ac:dyDescent="0.25">
      <c r="A1880" s="7" t="s">
        <v>2660</v>
      </c>
      <c r="B1880" t="s">
        <v>5350</v>
      </c>
    </row>
    <row r="1881" spans="1:2" x14ac:dyDescent="0.25">
      <c r="A1881" s="7" t="s">
        <v>2662</v>
      </c>
      <c r="B1881" t="s">
        <v>5350</v>
      </c>
    </row>
    <row r="1882" spans="1:2" x14ac:dyDescent="0.25">
      <c r="A1882" s="7" t="s">
        <v>3276</v>
      </c>
      <c r="B1882" t="s">
        <v>5350</v>
      </c>
    </row>
    <row r="1883" spans="1:2" x14ac:dyDescent="0.25">
      <c r="A1883" s="7" t="s">
        <v>2648</v>
      </c>
      <c r="B1883" t="s">
        <v>5350</v>
      </c>
    </row>
    <row r="1884" spans="1:2" x14ac:dyDescent="0.25">
      <c r="A1884" s="7" t="s">
        <v>2650</v>
      </c>
      <c r="B1884" t="s">
        <v>5350</v>
      </c>
    </row>
    <row r="1885" spans="1:2" x14ac:dyDescent="0.25">
      <c r="A1885" s="7" t="s">
        <v>2652</v>
      </c>
      <c r="B1885" t="s">
        <v>5350</v>
      </c>
    </row>
    <row r="1886" spans="1:2" x14ac:dyDescent="0.25">
      <c r="A1886" s="7" t="s">
        <v>3288</v>
      </c>
      <c r="B1886" t="s">
        <v>5350</v>
      </c>
    </row>
    <row r="1887" spans="1:2" x14ac:dyDescent="0.25">
      <c r="A1887" s="7" t="s">
        <v>3274</v>
      </c>
      <c r="B1887" t="s">
        <v>5350</v>
      </c>
    </row>
    <row r="1888" spans="1:2" x14ac:dyDescent="0.25">
      <c r="A1888" s="7" t="s">
        <v>2917</v>
      </c>
      <c r="B1888" t="s">
        <v>5350</v>
      </c>
    </row>
    <row r="1889" spans="1:2" x14ac:dyDescent="0.25">
      <c r="A1889" s="7" t="s">
        <v>2603</v>
      </c>
      <c r="B1889" t="s">
        <v>5350</v>
      </c>
    </row>
    <row r="1890" spans="1:2" x14ac:dyDescent="0.25">
      <c r="A1890" s="7" t="s">
        <v>2609</v>
      </c>
      <c r="B1890" t="s">
        <v>5350</v>
      </c>
    </row>
    <row r="1891" spans="1:2" x14ac:dyDescent="0.25">
      <c r="A1891" s="7" t="s">
        <v>2611</v>
      </c>
      <c r="B1891" t="s">
        <v>5350</v>
      </c>
    </row>
    <row r="1892" spans="1:2" x14ac:dyDescent="0.25">
      <c r="A1892" s="7" t="s">
        <v>2613</v>
      </c>
      <c r="B1892" t="s">
        <v>5350</v>
      </c>
    </row>
    <row r="1893" spans="1:2" x14ac:dyDescent="0.25">
      <c r="A1893" s="7" t="s">
        <v>2607</v>
      </c>
      <c r="B1893" t="s">
        <v>5350</v>
      </c>
    </row>
    <row r="1894" spans="1:2" x14ac:dyDescent="0.25">
      <c r="A1894" s="7" t="s">
        <v>2605</v>
      </c>
      <c r="B1894" t="s">
        <v>5350</v>
      </c>
    </row>
    <row r="1895" spans="1:2" x14ac:dyDescent="0.25">
      <c r="A1895" s="7" t="s">
        <v>2591</v>
      </c>
      <c r="B1895" t="s">
        <v>5350</v>
      </c>
    </row>
    <row r="1896" spans="1:2" x14ac:dyDescent="0.25">
      <c r="A1896" s="7" t="s">
        <v>2597</v>
      </c>
      <c r="B1896" t="s">
        <v>5350</v>
      </c>
    </row>
    <row r="1897" spans="1:2" x14ac:dyDescent="0.25">
      <c r="A1897" s="7" t="s">
        <v>2599</v>
      </c>
      <c r="B1897" t="s">
        <v>5350</v>
      </c>
    </row>
    <row r="1898" spans="1:2" x14ac:dyDescent="0.25">
      <c r="A1898" s="7" t="s">
        <v>2601</v>
      </c>
      <c r="B1898" t="s">
        <v>5350</v>
      </c>
    </row>
    <row r="1899" spans="1:2" x14ac:dyDescent="0.25">
      <c r="A1899" s="7" t="s">
        <v>2595</v>
      </c>
      <c r="B1899" t="s">
        <v>5350</v>
      </c>
    </row>
    <row r="1900" spans="1:2" x14ac:dyDescent="0.25">
      <c r="A1900" s="7" t="s">
        <v>2593</v>
      </c>
      <c r="B1900" t="s">
        <v>5350</v>
      </c>
    </row>
    <row r="1901" spans="1:2" x14ac:dyDescent="0.25">
      <c r="A1901" s="7" t="s">
        <v>2579</v>
      </c>
      <c r="B1901" t="s">
        <v>5350</v>
      </c>
    </row>
    <row r="1902" spans="1:2" x14ac:dyDescent="0.25">
      <c r="A1902" s="7" t="s">
        <v>2585</v>
      </c>
      <c r="B1902" t="s">
        <v>5350</v>
      </c>
    </row>
    <row r="1903" spans="1:2" x14ac:dyDescent="0.25">
      <c r="A1903" s="7" t="s">
        <v>2587</v>
      </c>
      <c r="B1903" t="s">
        <v>5350</v>
      </c>
    </row>
    <row r="1904" spans="1:2" x14ac:dyDescent="0.25">
      <c r="A1904" s="7" t="s">
        <v>2589</v>
      </c>
      <c r="B1904" t="s">
        <v>5350</v>
      </c>
    </row>
    <row r="1905" spans="1:2" x14ac:dyDescent="0.25">
      <c r="A1905" s="7" t="s">
        <v>2583</v>
      </c>
      <c r="B1905" t="s">
        <v>5350</v>
      </c>
    </row>
    <row r="1906" spans="1:2" x14ac:dyDescent="0.25">
      <c r="A1906" s="7" t="s">
        <v>2581</v>
      </c>
      <c r="B1906" t="s">
        <v>5350</v>
      </c>
    </row>
    <row r="1907" spans="1:2" x14ac:dyDescent="0.25">
      <c r="A1907" s="7" t="s">
        <v>4670</v>
      </c>
      <c r="B1907" t="s">
        <v>5350</v>
      </c>
    </row>
    <row r="1908" spans="1:2" x14ac:dyDescent="0.25">
      <c r="A1908" s="7" t="s">
        <v>4676</v>
      </c>
      <c r="B1908" t="s">
        <v>5350</v>
      </c>
    </row>
    <row r="1909" spans="1:2" x14ac:dyDescent="0.25">
      <c r="A1909" s="7" t="s">
        <v>4678</v>
      </c>
      <c r="B1909" t="s">
        <v>5350</v>
      </c>
    </row>
    <row r="1910" spans="1:2" x14ac:dyDescent="0.25">
      <c r="A1910" s="7" t="s">
        <v>4680</v>
      </c>
      <c r="B1910" t="s">
        <v>5350</v>
      </c>
    </row>
    <row r="1911" spans="1:2" x14ac:dyDescent="0.25">
      <c r="A1911" s="7" t="s">
        <v>4674</v>
      </c>
      <c r="B1911" t="s">
        <v>5350</v>
      </c>
    </row>
    <row r="1912" spans="1:2" x14ac:dyDescent="0.25">
      <c r="A1912" s="7" t="s">
        <v>4672</v>
      </c>
      <c r="B1912" t="s">
        <v>5350</v>
      </c>
    </row>
    <row r="1913" spans="1:2" x14ac:dyDescent="0.25">
      <c r="A1913" s="7" t="s">
        <v>4694</v>
      </c>
      <c r="B1913" t="s">
        <v>5350</v>
      </c>
    </row>
    <row r="1914" spans="1:2" x14ac:dyDescent="0.25">
      <c r="A1914" s="7" t="s">
        <v>4700</v>
      </c>
      <c r="B1914" t="s">
        <v>5350</v>
      </c>
    </row>
    <row r="1915" spans="1:2" x14ac:dyDescent="0.25">
      <c r="A1915" s="7" t="s">
        <v>4702</v>
      </c>
      <c r="B1915" t="s">
        <v>5350</v>
      </c>
    </row>
    <row r="1916" spans="1:2" x14ac:dyDescent="0.25">
      <c r="A1916" s="7" t="s">
        <v>4704</v>
      </c>
      <c r="B1916" t="s">
        <v>5350</v>
      </c>
    </row>
    <row r="1917" spans="1:2" x14ac:dyDescent="0.25">
      <c r="A1917" s="7" t="s">
        <v>4698</v>
      </c>
      <c r="B1917" t="s">
        <v>5350</v>
      </c>
    </row>
    <row r="1918" spans="1:2" x14ac:dyDescent="0.25">
      <c r="A1918" s="7" t="s">
        <v>4696</v>
      </c>
      <c r="B1918" t="s">
        <v>5350</v>
      </c>
    </row>
    <row r="1919" spans="1:2" x14ac:dyDescent="0.25">
      <c r="A1919" s="7" t="s">
        <v>4682</v>
      </c>
      <c r="B1919" t="s">
        <v>5350</v>
      </c>
    </row>
    <row r="1920" spans="1:2" x14ac:dyDescent="0.25">
      <c r="A1920" s="7" t="s">
        <v>4688</v>
      </c>
      <c r="B1920" t="s">
        <v>5350</v>
      </c>
    </row>
    <row r="1921" spans="1:2" x14ac:dyDescent="0.25">
      <c r="A1921" s="7" t="s">
        <v>4690</v>
      </c>
      <c r="B1921" t="s">
        <v>5350</v>
      </c>
    </row>
    <row r="1922" spans="1:2" x14ac:dyDescent="0.25">
      <c r="A1922" s="7" t="s">
        <v>4692</v>
      </c>
      <c r="B1922" t="s">
        <v>5350</v>
      </c>
    </row>
    <row r="1923" spans="1:2" x14ac:dyDescent="0.25">
      <c r="A1923" s="7" t="s">
        <v>4686</v>
      </c>
      <c r="B1923" t="s">
        <v>5350</v>
      </c>
    </row>
    <row r="1924" spans="1:2" x14ac:dyDescent="0.25">
      <c r="A1924" s="7" t="s">
        <v>4684</v>
      </c>
      <c r="B1924" t="s">
        <v>5350</v>
      </c>
    </row>
    <row r="1925" spans="1:2" x14ac:dyDescent="0.25">
      <c r="A1925" s="7" t="s">
        <v>4658</v>
      </c>
      <c r="B1925" t="s">
        <v>5350</v>
      </c>
    </row>
    <row r="1926" spans="1:2" x14ac:dyDescent="0.25">
      <c r="A1926" s="7" t="s">
        <v>4664</v>
      </c>
      <c r="B1926" t="s">
        <v>5350</v>
      </c>
    </row>
    <row r="1927" spans="1:2" x14ac:dyDescent="0.25">
      <c r="A1927" s="7" t="s">
        <v>4666</v>
      </c>
      <c r="B1927" t="s">
        <v>5350</v>
      </c>
    </row>
    <row r="1928" spans="1:2" x14ac:dyDescent="0.25">
      <c r="A1928" s="7" t="s">
        <v>4668</v>
      </c>
      <c r="B1928" t="s">
        <v>5350</v>
      </c>
    </row>
    <row r="1929" spans="1:2" x14ac:dyDescent="0.25">
      <c r="A1929" s="7" t="s">
        <v>4662</v>
      </c>
      <c r="B1929" t="s">
        <v>5350</v>
      </c>
    </row>
    <row r="1930" spans="1:2" x14ac:dyDescent="0.25">
      <c r="A1930" s="7" t="s">
        <v>4660</v>
      </c>
      <c r="B1930" t="s">
        <v>5350</v>
      </c>
    </row>
    <row r="1931" spans="1:2" x14ac:dyDescent="0.25">
      <c r="A1931" s="7" t="s">
        <v>5236</v>
      </c>
      <c r="B1931" t="s">
        <v>5350</v>
      </c>
    </row>
    <row r="1932" spans="1:2" x14ac:dyDescent="0.25">
      <c r="A1932" s="7" t="s">
        <v>5238</v>
      </c>
      <c r="B1932" t="s">
        <v>5350</v>
      </c>
    </row>
    <row r="1933" spans="1:2" x14ac:dyDescent="0.25">
      <c r="A1933" s="7" t="s">
        <v>3298</v>
      </c>
      <c r="B1933" t="s">
        <v>5350</v>
      </c>
    </row>
    <row r="1934" spans="1:2" x14ac:dyDescent="0.25">
      <c r="A1934" s="7" t="s">
        <v>599</v>
      </c>
      <c r="B1934" t="s">
        <v>5350</v>
      </c>
    </row>
    <row r="1935" spans="1:2" x14ac:dyDescent="0.25">
      <c r="A1935" s="7" t="s">
        <v>602</v>
      </c>
      <c r="B1935" t="s">
        <v>5350</v>
      </c>
    </row>
    <row r="1936" spans="1:2" x14ac:dyDescent="0.25">
      <c r="A1936" s="7" t="s">
        <v>1451</v>
      </c>
      <c r="B1936" t="s">
        <v>5350</v>
      </c>
    </row>
    <row r="1937" spans="1:2" x14ac:dyDescent="0.25">
      <c r="A1937" s="7" t="s">
        <v>213</v>
      </c>
      <c r="B1937" t="s">
        <v>5350</v>
      </c>
    </row>
    <row r="1938" spans="1:2" x14ac:dyDescent="0.25">
      <c r="A1938" s="7" t="s">
        <v>2416</v>
      </c>
      <c r="B1938" t="s">
        <v>5350</v>
      </c>
    </row>
    <row r="1939" spans="1:2" x14ac:dyDescent="0.25">
      <c r="A1939" s="7" t="s">
        <v>1763</v>
      </c>
      <c r="B1939" t="s">
        <v>5350</v>
      </c>
    </row>
    <row r="1940" spans="1:2" x14ac:dyDescent="0.25">
      <c r="A1940" s="7" t="s">
        <v>161</v>
      </c>
      <c r="B1940" t="s">
        <v>5350</v>
      </c>
    </row>
    <row r="1941" spans="1:2" x14ac:dyDescent="0.25">
      <c r="A1941" s="7" t="s">
        <v>120</v>
      </c>
      <c r="B1941" t="s">
        <v>5350</v>
      </c>
    </row>
    <row r="1942" spans="1:2" x14ac:dyDescent="0.25">
      <c r="A1942" s="7" t="s">
        <v>2400</v>
      </c>
      <c r="B1942" t="s">
        <v>5350</v>
      </c>
    </row>
    <row r="1943" spans="1:2" x14ac:dyDescent="0.25">
      <c r="A1943" s="7" t="s">
        <v>2413</v>
      </c>
      <c r="B1943" t="s">
        <v>5350</v>
      </c>
    </row>
    <row r="1944" spans="1:2" x14ac:dyDescent="0.25">
      <c r="A1944" s="7" t="s">
        <v>895</v>
      </c>
      <c r="B1944" t="s">
        <v>5350</v>
      </c>
    </row>
    <row r="1945" spans="1:2" x14ac:dyDescent="0.25">
      <c r="A1945" s="7" t="s">
        <v>503</v>
      </c>
      <c r="B1945" t="s">
        <v>5350</v>
      </c>
    </row>
    <row r="1946" spans="1:2" x14ac:dyDescent="0.25">
      <c r="A1946" s="7" t="s">
        <v>631</v>
      </c>
      <c r="B1946" t="s">
        <v>5350</v>
      </c>
    </row>
    <row r="1947" spans="1:2" x14ac:dyDescent="0.25">
      <c r="A1947" s="7" t="s">
        <v>2362</v>
      </c>
      <c r="B1947" t="s">
        <v>5350</v>
      </c>
    </row>
    <row r="1948" spans="1:2" x14ac:dyDescent="0.25">
      <c r="A1948" s="7" t="s">
        <v>634</v>
      </c>
      <c r="B1948" t="s">
        <v>5350</v>
      </c>
    </row>
    <row r="1949" spans="1:2" x14ac:dyDescent="0.25">
      <c r="A1949" s="7" t="s">
        <v>2551</v>
      </c>
      <c r="B1949" t="s">
        <v>5350</v>
      </c>
    </row>
    <row r="1950" spans="1:2" x14ac:dyDescent="0.25">
      <c r="A1950" s="7" t="s">
        <v>2548</v>
      </c>
      <c r="B1950" t="s">
        <v>5350</v>
      </c>
    </row>
    <row r="1951" spans="1:2" x14ac:dyDescent="0.25">
      <c r="A1951" s="7" t="s">
        <v>2545</v>
      </c>
      <c r="B1951" t="s">
        <v>5350</v>
      </c>
    </row>
    <row r="1952" spans="1:2" x14ac:dyDescent="0.25">
      <c r="A1952" s="7" t="s">
        <v>2542</v>
      </c>
      <c r="B1952" t="s">
        <v>5350</v>
      </c>
    </row>
    <row r="1953" spans="1:2" x14ac:dyDescent="0.25">
      <c r="A1953" s="7" t="s">
        <v>4404</v>
      </c>
      <c r="B1953" t="s">
        <v>5350</v>
      </c>
    </row>
    <row r="1954" spans="1:2" x14ac:dyDescent="0.25">
      <c r="A1954" s="7" t="s">
        <v>4407</v>
      </c>
      <c r="B1954" t="s">
        <v>5350</v>
      </c>
    </row>
    <row r="1955" spans="1:2" x14ac:dyDescent="0.25">
      <c r="A1955" s="7" t="s">
        <v>4410</v>
      </c>
      <c r="B1955" t="s">
        <v>5350</v>
      </c>
    </row>
    <row r="1956" spans="1:2" x14ac:dyDescent="0.25">
      <c r="A1956" s="7" t="s">
        <v>4401</v>
      </c>
      <c r="B1956" t="s">
        <v>5350</v>
      </c>
    </row>
    <row r="1957" spans="1:2" x14ac:dyDescent="0.25">
      <c r="A1957" s="7" t="s">
        <v>1633</v>
      </c>
      <c r="B1957" t="s">
        <v>5350</v>
      </c>
    </row>
    <row r="1958" spans="1:2" x14ac:dyDescent="0.25">
      <c r="A1958" s="7" t="s">
        <v>2434</v>
      </c>
      <c r="B1958" t="s">
        <v>5350</v>
      </c>
    </row>
    <row r="1959" spans="1:2" x14ac:dyDescent="0.25">
      <c r="A1959" s="7" t="s">
        <v>2053</v>
      </c>
      <c r="B1959" t="s">
        <v>5350</v>
      </c>
    </row>
    <row r="1960" spans="1:2" x14ac:dyDescent="0.25">
      <c r="A1960" s="7" t="s">
        <v>1828</v>
      </c>
      <c r="B1960" t="s">
        <v>5350</v>
      </c>
    </row>
    <row r="1961" spans="1:2" x14ac:dyDescent="0.25">
      <c r="A1961" s="7" t="s">
        <v>1695</v>
      </c>
      <c r="B1961" t="s">
        <v>5350</v>
      </c>
    </row>
    <row r="1962" spans="1:2" x14ac:dyDescent="0.25">
      <c r="A1962" s="7" t="s">
        <v>4412</v>
      </c>
      <c r="B1962" t="s">
        <v>5350</v>
      </c>
    </row>
    <row r="1963" spans="1:2" x14ac:dyDescent="0.25">
      <c r="A1963" s="7" t="s">
        <v>4416</v>
      </c>
      <c r="B1963" t="s">
        <v>5350</v>
      </c>
    </row>
    <row r="1964" spans="1:2" x14ac:dyDescent="0.25">
      <c r="A1964" s="7" t="s">
        <v>4418</v>
      </c>
      <c r="B1964" t="s">
        <v>5350</v>
      </c>
    </row>
    <row r="1965" spans="1:2" x14ac:dyDescent="0.25">
      <c r="A1965" s="7" t="s">
        <v>4414</v>
      </c>
      <c r="B1965" t="s">
        <v>5350</v>
      </c>
    </row>
    <row r="1966" spans="1:2" x14ac:dyDescent="0.25">
      <c r="A1966" s="7" t="s">
        <v>4422</v>
      </c>
      <c r="B1966" t="s">
        <v>5350</v>
      </c>
    </row>
    <row r="1967" spans="1:2" x14ac:dyDescent="0.25">
      <c r="A1967" s="7" t="s">
        <v>4424</v>
      </c>
      <c r="B1967" t="s">
        <v>5350</v>
      </c>
    </row>
    <row r="1968" spans="1:2" x14ac:dyDescent="0.25">
      <c r="A1968" s="7" t="s">
        <v>4420</v>
      </c>
      <c r="B1968" t="s">
        <v>5350</v>
      </c>
    </row>
    <row r="1969" spans="1:2" x14ac:dyDescent="0.25">
      <c r="A1969" s="7" t="s">
        <v>1966</v>
      </c>
      <c r="B1969" t="s">
        <v>5350</v>
      </c>
    </row>
    <row r="1970" spans="1:2" x14ac:dyDescent="0.25">
      <c r="A1970" s="7" t="s">
        <v>1971</v>
      </c>
      <c r="B1970" t="s">
        <v>5350</v>
      </c>
    </row>
    <row r="1971" spans="1:2" x14ac:dyDescent="0.25">
      <c r="A1971" s="7" t="s">
        <v>2067</v>
      </c>
      <c r="B1971" t="s">
        <v>5350</v>
      </c>
    </row>
    <row r="1972" spans="1:2" x14ac:dyDescent="0.25">
      <c r="A1972" s="7" t="s">
        <v>1576</v>
      </c>
      <c r="B1972" t="s">
        <v>5350</v>
      </c>
    </row>
    <row r="1973" spans="1:2" x14ac:dyDescent="0.25">
      <c r="A1973" s="7" t="s">
        <v>2828</v>
      </c>
      <c r="B1973" t="s">
        <v>5350</v>
      </c>
    </row>
    <row r="1974" spans="1:2" x14ac:dyDescent="0.25">
      <c r="A1974" s="7" t="s">
        <v>2830</v>
      </c>
      <c r="B1974" t="s">
        <v>5350</v>
      </c>
    </row>
    <row r="1975" spans="1:2" x14ac:dyDescent="0.25">
      <c r="A1975" s="7" t="s">
        <v>2882</v>
      </c>
      <c r="B1975" t="s">
        <v>5350</v>
      </c>
    </row>
    <row r="1976" spans="1:2" x14ac:dyDescent="0.25">
      <c r="A1976" s="7" t="s">
        <v>2884</v>
      </c>
      <c r="B1976" t="s">
        <v>5350</v>
      </c>
    </row>
    <row r="1977" spans="1:2" x14ac:dyDescent="0.25">
      <c r="A1977" s="7" t="s">
        <v>2832</v>
      </c>
      <c r="B1977" t="s">
        <v>5350</v>
      </c>
    </row>
    <row r="1978" spans="1:2" x14ac:dyDescent="0.25">
      <c r="A1978" s="7" t="s">
        <v>2834</v>
      </c>
      <c r="B1978" t="s">
        <v>5350</v>
      </c>
    </row>
    <row r="1979" spans="1:2" x14ac:dyDescent="0.25">
      <c r="A1979" s="7" t="s">
        <v>2886</v>
      </c>
      <c r="B1979" t="s">
        <v>5350</v>
      </c>
    </row>
    <row r="1980" spans="1:2" x14ac:dyDescent="0.25">
      <c r="A1980" s="7" t="s">
        <v>2888</v>
      </c>
      <c r="B1980" t="s">
        <v>5350</v>
      </c>
    </row>
    <row r="1981" spans="1:2" x14ac:dyDescent="0.25">
      <c r="A1981" s="7" t="s">
        <v>2820</v>
      </c>
      <c r="B1981" t="s">
        <v>5350</v>
      </c>
    </row>
    <row r="1982" spans="1:2" x14ac:dyDescent="0.25">
      <c r="A1982" s="7" t="s">
        <v>2822</v>
      </c>
      <c r="B1982" t="s">
        <v>5350</v>
      </c>
    </row>
    <row r="1983" spans="1:2" x14ac:dyDescent="0.25">
      <c r="A1983" s="7" t="s">
        <v>2874</v>
      </c>
      <c r="B1983" t="s">
        <v>5350</v>
      </c>
    </row>
    <row r="1984" spans="1:2" x14ac:dyDescent="0.25">
      <c r="A1984" s="7" t="s">
        <v>2876</v>
      </c>
      <c r="B1984" t="s">
        <v>5350</v>
      </c>
    </row>
    <row r="1985" spans="1:2" x14ac:dyDescent="0.25">
      <c r="A1985" s="7" t="s">
        <v>2824</v>
      </c>
      <c r="B1985" t="s">
        <v>5350</v>
      </c>
    </row>
    <row r="1986" spans="1:2" x14ac:dyDescent="0.25">
      <c r="A1986" s="7" t="s">
        <v>2826</v>
      </c>
      <c r="B1986" t="s">
        <v>5350</v>
      </c>
    </row>
    <row r="1987" spans="1:2" x14ac:dyDescent="0.25">
      <c r="A1987" s="7" t="s">
        <v>2878</v>
      </c>
      <c r="B1987" t="s">
        <v>5350</v>
      </c>
    </row>
    <row r="1988" spans="1:2" x14ac:dyDescent="0.25">
      <c r="A1988" s="7" t="s">
        <v>2880</v>
      </c>
      <c r="B1988" t="s">
        <v>5350</v>
      </c>
    </row>
    <row r="1989" spans="1:2" x14ac:dyDescent="0.25">
      <c r="A1989" s="7" t="s">
        <v>3400</v>
      </c>
      <c r="B1989" t="s">
        <v>5350</v>
      </c>
    </row>
    <row r="1990" spans="1:2" x14ac:dyDescent="0.25">
      <c r="A1990" s="7" t="s">
        <v>3404</v>
      </c>
      <c r="B1990" t="s">
        <v>5350</v>
      </c>
    </row>
    <row r="1991" spans="1:2" x14ac:dyDescent="0.25">
      <c r="A1991" s="7" t="s">
        <v>3402</v>
      </c>
      <c r="B1991" t="s">
        <v>5350</v>
      </c>
    </row>
    <row r="1992" spans="1:2" x14ac:dyDescent="0.25">
      <c r="A1992" s="7" t="s">
        <v>3406</v>
      </c>
      <c r="B1992" t="s">
        <v>5350</v>
      </c>
    </row>
    <row r="1993" spans="1:2" x14ac:dyDescent="0.25">
      <c r="A1993" s="7" t="s">
        <v>3408</v>
      </c>
      <c r="B1993" t="s">
        <v>5350</v>
      </c>
    </row>
    <row r="1994" spans="1:2" x14ac:dyDescent="0.25">
      <c r="A1994" s="7" t="s">
        <v>3410</v>
      </c>
      <c r="B1994" t="s">
        <v>5350</v>
      </c>
    </row>
    <row r="1995" spans="1:2" x14ac:dyDescent="0.25">
      <c r="A1995" s="7" t="s">
        <v>3412</v>
      </c>
      <c r="B1995" t="s">
        <v>5350</v>
      </c>
    </row>
    <row r="1996" spans="1:2" x14ac:dyDescent="0.25">
      <c r="A1996" s="7" t="s">
        <v>3414</v>
      </c>
      <c r="B1996" t="s">
        <v>5350</v>
      </c>
    </row>
    <row r="1997" spans="1:2" x14ac:dyDescent="0.25">
      <c r="A1997" s="7" t="s">
        <v>3416</v>
      </c>
      <c r="B1997" t="s">
        <v>5350</v>
      </c>
    </row>
    <row r="1998" spans="1:2" x14ac:dyDescent="0.25">
      <c r="A1998" s="7" t="s">
        <v>3420</v>
      </c>
      <c r="B1998" t="s">
        <v>5350</v>
      </c>
    </row>
    <row r="1999" spans="1:2" x14ac:dyDescent="0.25">
      <c r="A1999" s="7" t="s">
        <v>3418</v>
      </c>
      <c r="B1999" t="s">
        <v>5350</v>
      </c>
    </row>
    <row r="2000" spans="1:2" x14ac:dyDescent="0.25">
      <c r="A2000" s="7" t="s">
        <v>3428</v>
      </c>
      <c r="B2000" t="s">
        <v>5350</v>
      </c>
    </row>
    <row r="2001" spans="1:2" x14ac:dyDescent="0.25">
      <c r="A2001" s="7" t="s">
        <v>3426</v>
      </c>
      <c r="B2001" t="s">
        <v>5350</v>
      </c>
    </row>
    <row r="2002" spans="1:2" x14ac:dyDescent="0.25">
      <c r="A2002" s="7" t="s">
        <v>3424</v>
      </c>
      <c r="B2002" t="s">
        <v>5350</v>
      </c>
    </row>
    <row r="2003" spans="1:2" x14ac:dyDescent="0.25">
      <c r="A2003" s="7" t="s">
        <v>3422</v>
      </c>
      <c r="B2003" t="s">
        <v>5350</v>
      </c>
    </row>
    <row r="2004" spans="1:2" x14ac:dyDescent="0.25">
      <c r="A2004" s="7" t="s">
        <v>3430</v>
      </c>
      <c r="B2004" t="s">
        <v>5350</v>
      </c>
    </row>
    <row r="2005" spans="1:2" x14ac:dyDescent="0.25">
      <c r="A2005" s="7" t="s">
        <v>4618</v>
      </c>
      <c r="B2005" t="s">
        <v>5350</v>
      </c>
    </row>
    <row r="2006" spans="1:2" x14ac:dyDescent="0.25">
      <c r="A2006" s="7" t="s">
        <v>4616</v>
      </c>
      <c r="B2006" t="s">
        <v>5350</v>
      </c>
    </row>
    <row r="2007" spans="1:2" x14ac:dyDescent="0.25">
      <c r="A2007" s="7" t="s">
        <v>4614</v>
      </c>
      <c r="B2007" t="s">
        <v>5350</v>
      </c>
    </row>
    <row r="2008" spans="1:2" x14ac:dyDescent="0.25">
      <c r="A2008" s="7" t="s">
        <v>4630</v>
      </c>
      <c r="B2008" t="s">
        <v>5350</v>
      </c>
    </row>
    <row r="2009" spans="1:2" x14ac:dyDescent="0.25">
      <c r="A2009" s="7" t="s">
        <v>4628</v>
      </c>
      <c r="B2009" t="s">
        <v>5350</v>
      </c>
    </row>
    <row r="2010" spans="1:2" x14ac:dyDescent="0.25">
      <c r="A2010" s="7" t="s">
        <v>4626</v>
      </c>
      <c r="B2010" t="s">
        <v>5350</v>
      </c>
    </row>
    <row r="2011" spans="1:2" x14ac:dyDescent="0.25">
      <c r="A2011" s="7" t="s">
        <v>4624</v>
      </c>
      <c r="B2011" t="s">
        <v>5350</v>
      </c>
    </row>
    <row r="2012" spans="1:2" x14ac:dyDescent="0.25">
      <c r="A2012" s="7" t="s">
        <v>4622</v>
      </c>
      <c r="B2012" t="s">
        <v>5350</v>
      </c>
    </row>
    <row r="2013" spans="1:2" x14ac:dyDescent="0.25">
      <c r="A2013" s="7" t="s">
        <v>4620</v>
      </c>
      <c r="B2013" t="s">
        <v>5350</v>
      </c>
    </row>
    <row r="2014" spans="1:2" x14ac:dyDescent="0.25">
      <c r="A2014" s="7" t="s">
        <v>4612</v>
      </c>
      <c r="B2014" t="s">
        <v>5350</v>
      </c>
    </row>
    <row r="2015" spans="1:2" x14ac:dyDescent="0.25">
      <c r="A2015" s="7" t="s">
        <v>4610</v>
      </c>
      <c r="B2015" t="s">
        <v>5350</v>
      </c>
    </row>
    <row r="2016" spans="1:2" x14ac:dyDescent="0.25">
      <c r="A2016" s="7" t="s">
        <v>4608</v>
      </c>
      <c r="B2016" t="s">
        <v>5350</v>
      </c>
    </row>
    <row r="2017" spans="1:2" x14ac:dyDescent="0.25">
      <c r="A2017" s="7" t="s">
        <v>2359</v>
      </c>
      <c r="B2017" t="s">
        <v>5350</v>
      </c>
    </row>
    <row r="2018" spans="1:2" x14ac:dyDescent="0.25">
      <c r="A2018" s="7" t="s">
        <v>1903</v>
      </c>
      <c r="B2018" t="s">
        <v>5350</v>
      </c>
    </row>
    <row r="2019" spans="1:2" x14ac:dyDescent="0.25">
      <c r="A2019" s="7" t="s">
        <v>1749</v>
      </c>
      <c r="B2019" t="s">
        <v>5350</v>
      </c>
    </row>
    <row r="2020" spans="1:2" x14ac:dyDescent="0.25">
      <c r="A2020" s="7" t="s">
        <v>927</v>
      </c>
      <c r="B2020" t="s">
        <v>5350</v>
      </c>
    </row>
    <row r="2021" spans="1:2" x14ac:dyDescent="0.25">
      <c r="A2021" s="7" t="s">
        <v>2215</v>
      </c>
      <c r="B2021" t="s">
        <v>5350</v>
      </c>
    </row>
    <row r="2022" spans="1:2" x14ac:dyDescent="0.25">
      <c r="A2022" s="7" t="s">
        <v>505</v>
      </c>
      <c r="B2022" t="s">
        <v>5350</v>
      </c>
    </row>
    <row r="2023" spans="1:2" x14ac:dyDescent="0.25">
      <c r="A2023" s="7" t="s">
        <v>1344</v>
      </c>
      <c r="B2023" t="s">
        <v>5350</v>
      </c>
    </row>
    <row r="2024" spans="1:2" x14ac:dyDescent="0.25">
      <c r="A2024" s="7" t="s">
        <v>1090</v>
      </c>
      <c r="B2024" t="s">
        <v>5350</v>
      </c>
    </row>
    <row r="2025" spans="1:2" x14ac:dyDescent="0.25">
      <c r="A2025" s="7" t="s">
        <v>243</v>
      </c>
      <c r="B2025" t="s">
        <v>5350</v>
      </c>
    </row>
    <row r="2026" spans="1:2" x14ac:dyDescent="0.25">
      <c r="A2026" s="7" t="s">
        <v>149</v>
      </c>
      <c r="B2026" t="s">
        <v>5350</v>
      </c>
    </row>
    <row r="2027" spans="1:2" x14ac:dyDescent="0.25">
      <c r="A2027" s="7" t="s">
        <v>443</v>
      </c>
      <c r="B2027" t="s">
        <v>5350</v>
      </c>
    </row>
    <row r="2028" spans="1:2" x14ac:dyDescent="0.25">
      <c r="A2028" s="7" t="s">
        <v>263</v>
      </c>
      <c r="B2028" t="s">
        <v>5350</v>
      </c>
    </row>
    <row r="2029" spans="1:2" x14ac:dyDescent="0.25">
      <c r="A2029" s="7" t="s">
        <v>1092</v>
      </c>
      <c r="B2029" t="s">
        <v>5350</v>
      </c>
    </row>
    <row r="2030" spans="1:2" x14ac:dyDescent="0.25">
      <c r="A2030" s="7" t="s">
        <v>265</v>
      </c>
      <c r="B2030" t="s">
        <v>5350</v>
      </c>
    </row>
    <row r="2031" spans="1:2" x14ac:dyDescent="0.25">
      <c r="A2031" s="7" t="s">
        <v>1142</v>
      </c>
      <c r="B2031" t="s">
        <v>5350</v>
      </c>
    </row>
    <row r="2032" spans="1:2" x14ac:dyDescent="0.25">
      <c r="A2032" s="7" t="s">
        <v>1871</v>
      </c>
      <c r="B2032" t="s">
        <v>5350</v>
      </c>
    </row>
    <row r="2033" spans="1:2" x14ac:dyDescent="0.25">
      <c r="A2033" s="7" t="s">
        <v>1962</v>
      </c>
      <c r="B2033" t="s">
        <v>5350</v>
      </c>
    </row>
    <row r="2034" spans="1:2" x14ac:dyDescent="0.25">
      <c r="A2034" s="7" t="s">
        <v>1919</v>
      </c>
      <c r="B2034" t="s">
        <v>5350</v>
      </c>
    </row>
    <row r="2035" spans="1:2" x14ac:dyDescent="0.25">
      <c r="A2035" s="7" t="s">
        <v>1552</v>
      </c>
      <c r="B2035" t="s">
        <v>5350</v>
      </c>
    </row>
    <row r="2036" spans="1:2" x14ac:dyDescent="0.25">
      <c r="A2036" s="7" t="s">
        <v>1649</v>
      </c>
      <c r="B2036" t="s">
        <v>5350</v>
      </c>
    </row>
    <row r="2037" spans="1:2" x14ac:dyDescent="0.25">
      <c r="A2037" s="7" t="s">
        <v>1619</v>
      </c>
      <c r="B2037" t="s">
        <v>5350</v>
      </c>
    </row>
    <row r="2038" spans="1:2" x14ac:dyDescent="0.25">
      <c r="A2038" s="7" t="s">
        <v>2364</v>
      </c>
      <c r="B2038" t="s">
        <v>5350</v>
      </c>
    </row>
    <row r="2039" spans="1:2" x14ac:dyDescent="0.25">
      <c r="A2039" s="7" t="s">
        <v>1715</v>
      </c>
      <c r="B2039" t="s">
        <v>5350</v>
      </c>
    </row>
    <row r="2040" spans="1:2" x14ac:dyDescent="0.25">
      <c r="A2040" s="7" t="s">
        <v>2250</v>
      </c>
      <c r="B2040" t="s">
        <v>5350</v>
      </c>
    </row>
    <row r="2041" spans="1:2" x14ac:dyDescent="0.25">
      <c r="A2041" s="7" t="s">
        <v>2143</v>
      </c>
      <c r="B2041" t="s">
        <v>5350</v>
      </c>
    </row>
    <row r="2042" spans="1:2" x14ac:dyDescent="0.25">
      <c r="A2042" s="7" t="s">
        <v>357</v>
      </c>
      <c r="B2042" t="s">
        <v>5350</v>
      </c>
    </row>
    <row r="2043" spans="1:2" x14ac:dyDescent="0.25">
      <c r="A2043" s="7" t="s">
        <v>1200</v>
      </c>
      <c r="B2043" t="s">
        <v>5350</v>
      </c>
    </row>
    <row r="2044" spans="1:2" x14ac:dyDescent="0.25">
      <c r="A2044" s="7" t="s">
        <v>1088</v>
      </c>
      <c r="B2044" t="s">
        <v>5350</v>
      </c>
    </row>
    <row r="2045" spans="1:2" x14ac:dyDescent="0.25">
      <c r="A2045" s="7" t="s">
        <v>1330</v>
      </c>
      <c r="B2045" t="s">
        <v>5350</v>
      </c>
    </row>
    <row r="2046" spans="1:2" x14ac:dyDescent="0.25">
      <c r="A2046" s="7" t="s">
        <v>1647</v>
      </c>
      <c r="B2046" t="s">
        <v>5350</v>
      </c>
    </row>
    <row r="2047" spans="1:2" x14ac:dyDescent="0.25">
      <c r="A2047" s="7" t="s">
        <v>1812</v>
      </c>
      <c r="B2047" t="s">
        <v>5350</v>
      </c>
    </row>
    <row r="2048" spans="1:2" x14ac:dyDescent="0.25">
      <c r="A2048" s="7" t="s">
        <v>1806</v>
      </c>
      <c r="B2048" t="s">
        <v>5350</v>
      </c>
    </row>
    <row r="2049" spans="1:2" x14ac:dyDescent="0.25">
      <c r="A2049" s="7" t="s">
        <v>1989</v>
      </c>
      <c r="B2049" t="s">
        <v>5350</v>
      </c>
    </row>
    <row r="2050" spans="1:2" x14ac:dyDescent="0.25">
      <c r="A2050" s="7" t="s">
        <v>1847</v>
      </c>
      <c r="B2050" t="s">
        <v>5350</v>
      </c>
    </row>
    <row r="2051" spans="1:2" x14ac:dyDescent="0.25">
      <c r="A2051" s="7" t="s">
        <v>1780</v>
      </c>
      <c r="B2051" t="s">
        <v>5350</v>
      </c>
    </row>
    <row r="2052" spans="1:2" x14ac:dyDescent="0.25">
      <c r="A2052" s="7" t="s">
        <v>341</v>
      </c>
      <c r="B2052" t="s">
        <v>5350</v>
      </c>
    </row>
    <row r="2053" spans="1:2" x14ac:dyDescent="0.25">
      <c r="A2053" s="7" t="s">
        <v>2007</v>
      </c>
      <c r="B2053" t="s">
        <v>5350</v>
      </c>
    </row>
    <row r="2054" spans="1:2" x14ac:dyDescent="0.25">
      <c r="A2054" s="7" t="s">
        <v>1525</v>
      </c>
      <c r="B2054" t="s">
        <v>5350</v>
      </c>
    </row>
    <row r="2055" spans="1:2" x14ac:dyDescent="0.25">
      <c r="A2055" s="7" t="s">
        <v>1960</v>
      </c>
      <c r="B2055" t="s">
        <v>5350</v>
      </c>
    </row>
    <row r="2056" spans="1:2" x14ac:dyDescent="0.25">
      <c r="A2056" s="7" t="s">
        <v>2100</v>
      </c>
      <c r="B2056" t="s">
        <v>5350</v>
      </c>
    </row>
    <row r="2057" spans="1:2" x14ac:dyDescent="0.25">
      <c r="A2057" s="7" t="s">
        <v>1398</v>
      </c>
      <c r="B2057" t="s">
        <v>5350</v>
      </c>
    </row>
    <row r="2058" spans="1:2" x14ac:dyDescent="0.25">
      <c r="A2058" s="7" t="s">
        <v>2246</v>
      </c>
      <c r="B2058" t="s">
        <v>5350</v>
      </c>
    </row>
    <row r="2059" spans="1:2" x14ac:dyDescent="0.25">
      <c r="A2059" s="7" t="s">
        <v>1739</v>
      </c>
      <c r="B2059" t="s">
        <v>5350</v>
      </c>
    </row>
    <row r="2060" spans="1:2" x14ac:dyDescent="0.25">
      <c r="A2060" s="7" t="s">
        <v>2297</v>
      </c>
      <c r="B2060" t="s">
        <v>5350</v>
      </c>
    </row>
    <row r="2061" spans="1:2" x14ac:dyDescent="0.25">
      <c r="A2061" s="7" t="s">
        <v>2386</v>
      </c>
      <c r="B2061" t="s">
        <v>5350</v>
      </c>
    </row>
    <row r="2062" spans="1:2" x14ac:dyDescent="0.25">
      <c r="A2062" s="7" t="s">
        <v>2086</v>
      </c>
      <c r="B2062" t="s">
        <v>5350</v>
      </c>
    </row>
    <row r="2063" spans="1:2" x14ac:dyDescent="0.25">
      <c r="A2063" s="7" t="s">
        <v>2102</v>
      </c>
      <c r="B2063" t="s">
        <v>5350</v>
      </c>
    </row>
    <row r="2064" spans="1:2" x14ac:dyDescent="0.25">
      <c r="A2064" s="7" t="s">
        <v>1528</v>
      </c>
      <c r="B2064" t="s">
        <v>5350</v>
      </c>
    </row>
    <row r="2065" spans="1:2" x14ac:dyDescent="0.25">
      <c r="A2065" s="7" t="s">
        <v>2104</v>
      </c>
      <c r="B2065" t="s">
        <v>5350</v>
      </c>
    </row>
    <row r="2066" spans="1:2" x14ac:dyDescent="0.25">
      <c r="A2066" s="7" t="s">
        <v>2248</v>
      </c>
      <c r="B2066" t="s">
        <v>5350</v>
      </c>
    </row>
    <row r="2067" spans="1:2" x14ac:dyDescent="0.25">
      <c r="A2067" s="7" t="s">
        <v>2161</v>
      </c>
      <c r="B2067" t="s">
        <v>5350</v>
      </c>
    </row>
    <row r="2068" spans="1:2" x14ac:dyDescent="0.25">
      <c r="A2068" s="7" t="s">
        <v>2311</v>
      </c>
      <c r="B2068" t="s">
        <v>5350</v>
      </c>
    </row>
    <row r="2069" spans="1:2" x14ac:dyDescent="0.25">
      <c r="A2069" s="7" t="s">
        <v>1782</v>
      </c>
      <c r="B2069" t="s">
        <v>5350</v>
      </c>
    </row>
    <row r="2070" spans="1:2" x14ac:dyDescent="0.25">
      <c r="A2070" s="7" t="s">
        <v>1911</v>
      </c>
      <c r="B2070" t="s">
        <v>5350</v>
      </c>
    </row>
    <row r="2071" spans="1:2" x14ac:dyDescent="0.25">
      <c r="A2071" s="7" t="s">
        <v>1621</v>
      </c>
      <c r="B2071" t="s">
        <v>5350</v>
      </c>
    </row>
    <row r="2072" spans="1:2" x14ac:dyDescent="0.25">
      <c r="A2072" s="7" t="s">
        <v>2366</v>
      </c>
      <c r="B2072" t="s">
        <v>5350</v>
      </c>
    </row>
    <row r="2073" spans="1:2" x14ac:dyDescent="0.25">
      <c r="A2073" s="7" t="s">
        <v>589</v>
      </c>
      <c r="B2073" t="s">
        <v>5350</v>
      </c>
    </row>
    <row r="2074" spans="1:2" x14ac:dyDescent="0.25">
      <c r="A2074" s="7" t="s">
        <v>2353</v>
      </c>
      <c r="B2074" t="s">
        <v>5350</v>
      </c>
    </row>
    <row r="2075" spans="1:2" x14ac:dyDescent="0.25">
      <c r="A2075" s="7" t="s">
        <v>1808</v>
      </c>
      <c r="B2075" t="s">
        <v>5350</v>
      </c>
    </row>
    <row r="2076" spans="1:2" x14ac:dyDescent="0.25">
      <c r="A2076" s="7" t="s">
        <v>1964</v>
      </c>
      <c r="B2076" t="s">
        <v>5350</v>
      </c>
    </row>
    <row r="2077" spans="1:2" x14ac:dyDescent="0.25">
      <c r="A2077" s="7" t="s">
        <v>1830</v>
      </c>
      <c r="B2077" t="s">
        <v>5350</v>
      </c>
    </row>
    <row r="2078" spans="1:2" x14ac:dyDescent="0.25">
      <c r="A2078" s="7" t="s">
        <v>2236</v>
      </c>
      <c r="B2078" t="s">
        <v>5350</v>
      </c>
    </row>
    <row r="2079" spans="1:2" x14ac:dyDescent="0.25">
      <c r="A2079" s="7" t="s">
        <v>1094</v>
      </c>
      <c r="B2079" t="s">
        <v>5350</v>
      </c>
    </row>
    <row r="2080" spans="1:2" x14ac:dyDescent="0.25">
      <c r="A2080" s="7" t="s">
        <v>1999</v>
      </c>
      <c r="B2080" t="s">
        <v>5350</v>
      </c>
    </row>
    <row r="2081" spans="1:2" x14ac:dyDescent="0.25">
      <c r="A2081" s="7" t="s">
        <v>1356</v>
      </c>
      <c r="B2081" t="s">
        <v>5350</v>
      </c>
    </row>
    <row r="2082" spans="1:2" x14ac:dyDescent="0.25">
      <c r="A2082" s="7" t="s">
        <v>1731</v>
      </c>
      <c r="B2082" t="s">
        <v>5350</v>
      </c>
    </row>
    <row r="2083" spans="1:2" x14ac:dyDescent="0.25">
      <c r="A2083" s="7" t="s">
        <v>2055</v>
      </c>
      <c r="B2083" t="s">
        <v>5350</v>
      </c>
    </row>
    <row r="2084" spans="1:2" x14ac:dyDescent="0.25">
      <c r="A2084" s="7" t="s">
        <v>2497</v>
      </c>
      <c r="B2084" t="s">
        <v>5350</v>
      </c>
    </row>
    <row r="2085" spans="1:2" x14ac:dyDescent="0.25">
      <c r="A2085" s="7" t="s">
        <v>2495</v>
      </c>
      <c r="B2085" t="s">
        <v>5350</v>
      </c>
    </row>
    <row r="2086" spans="1:2" x14ac:dyDescent="0.25">
      <c r="A2086" s="7" t="s">
        <v>2493</v>
      </c>
      <c r="B2086" t="s">
        <v>5350</v>
      </c>
    </row>
    <row r="2087" spans="1:2" x14ac:dyDescent="0.25">
      <c r="A2087" s="7" t="s">
        <v>2491</v>
      </c>
      <c r="B2087" t="s">
        <v>5350</v>
      </c>
    </row>
    <row r="2088" spans="1:2" x14ac:dyDescent="0.25">
      <c r="A2088" s="7" t="s">
        <v>2489</v>
      </c>
      <c r="B2088" t="s">
        <v>5350</v>
      </c>
    </row>
    <row r="2089" spans="1:2" x14ac:dyDescent="0.25">
      <c r="A2089" s="7" t="s">
        <v>2487</v>
      </c>
      <c r="B2089" t="s">
        <v>5350</v>
      </c>
    </row>
    <row r="2090" spans="1:2" x14ac:dyDescent="0.25">
      <c r="A2090" s="7" t="s">
        <v>2485</v>
      </c>
      <c r="B2090" t="s">
        <v>5350</v>
      </c>
    </row>
    <row r="2091" spans="1:2" x14ac:dyDescent="0.25">
      <c r="A2091" s="7" t="s">
        <v>2483</v>
      </c>
      <c r="B2091" t="s">
        <v>5350</v>
      </c>
    </row>
    <row r="2092" spans="1:2" x14ac:dyDescent="0.25">
      <c r="A2092" s="7" t="s">
        <v>2481</v>
      </c>
      <c r="B2092" t="s">
        <v>5350</v>
      </c>
    </row>
    <row r="2093" spans="1:2" x14ac:dyDescent="0.25">
      <c r="A2093" s="7" t="s">
        <v>2479</v>
      </c>
      <c r="B2093" t="s">
        <v>5350</v>
      </c>
    </row>
    <row r="2094" spans="1:2" x14ac:dyDescent="0.25">
      <c r="A2094" s="7" t="s">
        <v>2477</v>
      </c>
      <c r="B2094" t="s">
        <v>5350</v>
      </c>
    </row>
    <row r="2095" spans="1:2" x14ac:dyDescent="0.25">
      <c r="A2095" s="7" t="s">
        <v>2475</v>
      </c>
      <c r="B2095" t="s">
        <v>5350</v>
      </c>
    </row>
    <row r="2096" spans="1:2" x14ac:dyDescent="0.25">
      <c r="A2096" s="7" t="s">
        <v>2473</v>
      </c>
      <c r="B2096" t="s">
        <v>5350</v>
      </c>
    </row>
    <row r="2097" spans="1:2" x14ac:dyDescent="0.25">
      <c r="A2097" s="7" t="s">
        <v>2471</v>
      </c>
      <c r="B2097" t="s">
        <v>5350</v>
      </c>
    </row>
    <row r="2098" spans="1:2" x14ac:dyDescent="0.25">
      <c r="A2098" s="7" t="s">
        <v>2469</v>
      </c>
      <c r="B2098" t="s">
        <v>5350</v>
      </c>
    </row>
    <row r="2099" spans="1:2" x14ac:dyDescent="0.25">
      <c r="A2099" s="7" t="s">
        <v>359</v>
      </c>
      <c r="B2099" t="s">
        <v>5350</v>
      </c>
    </row>
    <row r="2100" spans="1:2" x14ac:dyDescent="0.25">
      <c r="A2100" s="7" t="s">
        <v>1202</v>
      </c>
      <c r="B2100" t="s">
        <v>5350</v>
      </c>
    </row>
    <row r="2101" spans="1:2" x14ac:dyDescent="0.25">
      <c r="A2101" s="7" t="s">
        <v>1096</v>
      </c>
      <c r="B2101" t="s">
        <v>5350</v>
      </c>
    </row>
    <row r="2102" spans="1:2" x14ac:dyDescent="0.25">
      <c r="A2102" s="7" t="s">
        <v>1098</v>
      </c>
      <c r="B2102" t="s">
        <v>5350</v>
      </c>
    </row>
    <row r="2103" spans="1:2" x14ac:dyDescent="0.25">
      <c r="A2103" s="7" t="s">
        <v>1519</v>
      </c>
      <c r="B2103" t="s">
        <v>5350</v>
      </c>
    </row>
    <row r="2104" spans="1:2" x14ac:dyDescent="0.25">
      <c r="A2104" s="7" t="s">
        <v>1873</v>
      </c>
      <c r="B2104" t="s">
        <v>5350</v>
      </c>
    </row>
    <row r="2105" spans="1:2" x14ac:dyDescent="0.25">
      <c r="A2105" s="7" t="s">
        <v>1765</v>
      </c>
      <c r="B2105" t="s">
        <v>5350</v>
      </c>
    </row>
    <row r="2106" spans="1:2" x14ac:dyDescent="0.25">
      <c r="A2106" s="7" t="s">
        <v>1968</v>
      </c>
      <c r="B2106" t="s">
        <v>5350</v>
      </c>
    </row>
    <row r="2107" spans="1:2" x14ac:dyDescent="0.25">
      <c r="A2107" s="7" t="s">
        <v>1100</v>
      </c>
      <c r="B2107" t="s">
        <v>5350</v>
      </c>
    </row>
    <row r="2108" spans="1:2" x14ac:dyDescent="0.25">
      <c r="A2108" s="7" t="s">
        <v>1885</v>
      </c>
      <c r="B2108" t="s">
        <v>5350</v>
      </c>
    </row>
    <row r="2109" spans="1:2" x14ac:dyDescent="0.25">
      <c r="A2109" s="7" t="s">
        <v>194</v>
      </c>
      <c r="B2109" t="s">
        <v>5350</v>
      </c>
    </row>
    <row r="2110" spans="1:2" x14ac:dyDescent="0.25">
      <c r="A2110" s="7" t="s">
        <v>69</v>
      </c>
      <c r="B2110" t="s">
        <v>5350</v>
      </c>
    </row>
    <row r="2111" spans="1:2" x14ac:dyDescent="0.25">
      <c r="A2111" s="7" t="s">
        <v>1102</v>
      </c>
      <c r="B2111" t="s">
        <v>5350</v>
      </c>
    </row>
    <row r="2112" spans="1:2" x14ac:dyDescent="0.25">
      <c r="A2112" s="7" t="s">
        <v>1358</v>
      </c>
      <c r="B2112" t="s">
        <v>5350</v>
      </c>
    </row>
    <row r="2113" spans="1:2" x14ac:dyDescent="0.25">
      <c r="A2113" s="7" t="s">
        <v>202</v>
      </c>
      <c r="B2113" t="s">
        <v>5350</v>
      </c>
    </row>
    <row r="2114" spans="1:2" x14ac:dyDescent="0.25">
      <c r="A2114" s="7" t="s">
        <v>1921</v>
      </c>
      <c r="B2114" t="s">
        <v>5350</v>
      </c>
    </row>
    <row r="2115" spans="1:2" x14ac:dyDescent="0.25">
      <c r="A2115" s="7" t="s">
        <v>1784</v>
      </c>
      <c r="B2115" t="s">
        <v>5350</v>
      </c>
    </row>
    <row r="2116" spans="1:2" x14ac:dyDescent="0.25">
      <c r="A2116" s="7" t="s">
        <v>578</v>
      </c>
      <c r="B2116" t="s">
        <v>5350</v>
      </c>
    </row>
    <row r="2117" spans="1:2" x14ac:dyDescent="0.25">
      <c r="A2117" s="7" t="s">
        <v>1453</v>
      </c>
      <c r="B2117" t="s">
        <v>5350</v>
      </c>
    </row>
    <row r="2118" spans="1:2" x14ac:dyDescent="0.25">
      <c r="A2118" s="7" t="s">
        <v>1814</v>
      </c>
      <c r="B2118" t="s">
        <v>5350</v>
      </c>
    </row>
    <row r="2119" spans="1:2" x14ac:dyDescent="0.25">
      <c r="A2119" s="7" t="s">
        <v>1471</v>
      </c>
      <c r="B2119" t="s">
        <v>5350</v>
      </c>
    </row>
    <row r="2120" spans="1:2" x14ac:dyDescent="0.25">
      <c r="A2120" s="7" t="s">
        <v>445</v>
      </c>
      <c r="B2120" t="s">
        <v>5350</v>
      </c>
    </row>
    <row r="2121" spans="1:2" x14ac:dyDescent="0.25">
      <c r="A2121" s="7" t="s">
        <v>1265</v>
      </c>
      <c r="B2121" t="s">
        <v>5350</v>
      </c>
    </row>
    <row r="2122" spans="1:2" x14ac:dyDescent="0.25">
      <c r="A2122" s="7" t="s">
        <v>59</v>
      </c>
      <c r="B2122" t="s">
        <v>5350</v>
      </c>
    </row>
    <row r="2123" spans="1:2" x14ac:dyDescent="0.25">
      <c r="A2123" s="7" t="s">
        <v>267</v>
      </c>
      <c r="B2123" t="s">
        <v>5350</v>
      </c>
    </row>
    <row r="2124" spans="1:2" x14ac:dyDescent="0.25">
      <c r="A2124" s="7" t="s">
        <v>4194</v>
      </c>
      <c r="B2124" t="s">
        <v>5350</v>
      </c>
    </row>
    <row r="2125" spans="1:2" x14ac:dyDescent="0.25">
      <c r="A2125" s="7" t="s">
        <v>4197</v>
      </c>
      <c r="B2125" t="s">
        <v>5350</v>
      </c>
    </row>
    <row r="2126" spans="1:2" x14ac:dyDescent="0.25">
      <c r="A2126" s="7" t="s">
        <v>4199</v>
      </c>
      <c r="B2126" t="s">
        <v>5350</v>
      </c>
    </row>
    <row r="2127" spans="1:2" x14ac:dyDescent="0.25">
      <c r="A2127" s="7" t="s">
        <v>4203</v>
      </c>
      <c r="B2127" t="s">
        <v>5350</v>
      </c>
    </row>
    <row r="2128" spans="1:2" x14ac:dyDescent="0.25">
      <c r="A2128" s="7" t="s">
        <v>4201</v>
      </c>
      <c r="B2128" t="s">
        <v>5350</v>
      </c>
    </row>
    <row r="2129" spans="1:2" x14ac:dyDescent="0.25">
      <c r="A2129" s="7" t="s">
        <v>4190</v>
      </c>
      <c r="B2129" t="s">
        <v>5350</v>
      </c>
    </row>
    <row r="2130" spans="1:2" x14ac:dyDescent="0.25">
      <c r="A2130" s="7" t="s">
        <v>4192</v>
      </c>
      <c r="B2130" t="s">
        <v>5350</v>
      </c>
    </row>
    <row r="2131" spans="1:2" x14ac:dyDescent="0.25">
      <c r="A2131" s="7" t="s">
        <v>4205</v>
      </c>
      <c r="B2131" t="s">
        <v>5350</v>
      </c>
    </row>
    <row r="2132" spans="1:2" x14ac:dyDescent="0.25">
      <c r="A2132" s="7" t="s">
        <v>4209</v>
      </c>
      <c r="B2132" t="s">
        <v>5350</v>
      </c>
    </row>
    <row r="2133" spans="1:2" x14ac:dyDescent="0.25">
      <c r="A2133" s="7" t="s">
        <v>4207</v>
      </c>
      <c r="B2133" t="s">
        <v>5350</v>
      </c>
    </row>
    <row r="2134" spans="1:2" x14ac:dyDescent="0.25">
      <c r="A2134" s="7" t="s">
        <v>4212</v>
      </c>
      <c r="B2134" t="s">
        <v>5350</v>
      </c>
    </row>
    <row r="2135" spans="1:2" x14ac:dyDescent="0.25">
      <c r="A2135" s="7" t="s">
        <v>4186</v>
      </c>
      <c r="B2135" t="s">
        <v>5350</v>
      </c>
    </row>
    <row r="2136" spans="1:2" x14ac:dyDescent="0.25">
      <c r="A2136" s="7" t="s">
        <v>4188</v>
      </c>
      <c r="B2136" t="s">
        <v>5350</v>
      </c>
    </row>
    <row r="2137" spans="1:2" x14ac:dyDescent="0.25">
      <c r="A2137" s="7" t="s">
        <v>4214</v>
      </c>
      <c r="B2137" t="s">
        <v>5350</v>
      </c>
    </row>
    <row r="2138" spans="1:2" x14ac:dyDescent="0.25">
      <c r="A2138" s="7" t="s">
        <v>4216</v>
      </c>
      <c r="B2138" t="s">
        <v>5350</v>
      </c>
    </row>
    <row r="2139" spans="1:2" x14ac:dyDescent="0.25">
      <c r="A2139" s="7" t="s">
        <v>2857</v>
      </c>
      <c r="B2139" t="s">
        <v>5350</v>
      </c>
    </row>
    <row r="2140" spans="1:2" x14ac:dyDescent="0.25">
      <c r="A2140" s="7" t="s">
        <v>2859</v>
      </c>
      <c r="B2140" t="s">
        <v>5350</v>
      </c>
    </row>
    <row r="2141" spans="1:2" x14ac:dyDescent="0.25">
      <c r="A2141" s="7" t="s">
        <v>2853</v>
      </c>
      <c r="B2141" t="s">
        <v>5350</v>
      </c>
    </row>
    <row r="2142" spans="1:2" x14ac:dyDescent="0.25">
      <c r="A2142" s="7" t="s">
        <v>2855</v>
      </c>
      <c r="B2142" t="s">
        <v>5350</v>
      </c>
    </row>
    <row r="2143" spans="1:2" x14ac:dyDescent="0.25">
      <c r="A2143" s="7" t="s">
        <v>2861</v>
      </c>
      <c r="B2143" t="s">
        <v>5350</v>
      </c>
    </row>
    <row r="2144" spans="1:2" x14ac:dyDescent="0.25">
      <c r="A2144" s="7" t="s">
        <v>2863</v>
      </c>
      <c r="B2144" t="s">
        <v>5350</v>
      </c>
    </row>
    <row r="2145" spans="1:2" x14ac:dyDescent="0.25">
      <c r="A2145" s="7" t="s">
        <v>4222</v>
      </c>
      <c r="B2145" t="s">
        <v>5350</v>
      </c>
    </row>
    <row r="2146" spans="1:2" x14ac:dyDescent="0.25">
      <c r="A2146" s="7" t="s">
        <v>4220</v>
      </c>
      <c r="B2146" t="s">
        <v>5350</v>
      </c>
    </row>
    <row r="2147" spans="1:2" x14ac:dyDescent="0.25">
      <c r="A2147" s="7" t="s">
        <v>4218</v>
      </c>
      <c r="B2147" t="s">
        <v>5350</v>
      </c>
    </row>
    <row r="2148" spans="1:2" x14ac:dyDescent="0.25">
      <c r="A2148" s="7" t="s">
        <v>2865</v>
      </c>
      <c r="B2148" t="s">
        <v>5350</v>
      </c>
    </row>
    <row r="2149" spans="1:2" x14ac:dyDescent="0.25">
      <c r="A2149" s="7" t="s">
        <v>2867</v>
      </c>
      <c r="B2149" t="s">
        <v>5350</v>
      </c>
    </row>
    <row r="2150" spans="1:2" x14ac:dyDescent="0.25">
      <c r="A2150" s="7" t="s">
        <v>4225</v>
      </c>
      <c r="B2150" t="s">
        <v>5350</v>
      </c>
    </row>
    <row r="2151" spans="1:2" x14ac:dyDescent="0.25">
      <c r="A2151" s="7" t="s">
        <v>4231</v>
      </c>
      <c r="B2151" t="s">
        <v>5350</v>
      </c>
    </row>
    <row r="2152" spans="1:2" x14ac:dyDescent="0.25">
      <c r="A2152" s="7" t="s">
        <v>5296</v>
      </c>
      <c r="B2152" t="s">
        <v>5350</v>
      </c>
    </row>
    <row r="2153" spans="1:2" x14ac:dyDescent="0.25">
      <c r="A2153" s="7" t="s">
        <v>4228</v>
      </c>
      <c r="B2153" t="s">
        <v>5350</v>
      </c>
    </row>
    <row r="2154" spans="1:2" x14ac:dyDescent="0.25">
      <c r="A2154" s="7" t="s">
        <v>2869</v>
      </c>
      <c r="B2154" t="s">
        <v>5350</v>
      </c>
    </row>
    <row r="2155" spans="1:2" x14ac:dyDescent="0.25">
      <c r="A2155" s="7" t="s">
        <v>2871</v>
      </c>
      <c r="B2155" t="s">
        <v>5350</v>
      </c>
    </row>
    <row r="2156" spans="1:2" x14ac:dyDescent="0.25">
      <c r="A2156" s="6" t="s">
        <v>3493</v>
      </c>
      <c r="B2156" t="str">
        <f t="shared" ref="B2156:B2177" si="3">IF(AND(ISNUMBER(SEARCH("Airpod",A2156)),ISNUMBER(SEARCH("Case",A2156))),"Airpods Case",IF(ISNUMBER(SEARCH("PopSocket",A2156)),"Pop Socket",IF(ISNUMBER(SEARCH("Charger",A2156)),
"Charger",
IF(ISNUMBER(SEARCH("Body Strap",A2156)),
"Body Strap",
IF(ISNUMBER(SEARCH("Battery",A2156)),
"Battery",
IF(ISNUMBER(SEARCH("Card Holder",A2156)),
"Card Holder",
IF(ISNUMBER(SEARCH("Mercury Ring",A2156)),
"Mercury Ring",
"")))))))</f>
        <v>Charger</v>
      </c>
    </row>
    <row r="2157" spans="1:2" x14ac:dyDescent="0.25">
      <c r="A2157" s="7" t="s">
        <v>3492</v>
      </c>
      <c r="B2157" t="str">
        <f t="shared" si="3"/>
        <v>Charger</v>
      </c>
    </row>
    <row r="2158" spans="1:2" x14ac:dyDescent="0.25">
      <c r="A2158" s="6" t="s">
        <v>609</v>
      </c>
      <c r="B2158" t="str">
        <f t="shared" si="3"/>
        <v/>
      </c>
    </row>
    <row r="2159" spans="1:2" x14ac:dyDescent="0.25">
      <c r="A2159" s="7" t="s">
        <v>680</v>
      </c>
      <c r="B2159" t="s">
        <v>609</v>
      </c>
    </row>
    <row r="2160" spans="1:2" x14ac:dyDescent="0.25">
      <c r="A2160" s="7" t="s">
        <v>613</v>
      </c>
      <c r="B2160" t="s">
        <v>609</v>
      </c>
    </row>
    <row r="2161" spans="1:2" x14ac:dyDescent="0.25">
      <c r="A2161" s="7" t="s">
        <v>722</v>
      </c>
      <c r="B2161" t="s">
        <v>609</v>
      </c>
    </row>
    <row r="2162" spans="1:2" x14ac:dyDescent="0.25">
      <c r="A2162" s="7" t="s">
        <v>690</v>
      </c>
      <c r="B2162" t="s">
        <v>609</v>
      </c>
    </row>
    <row r="2163" spans="1:2" x14ac:dyDescent="0.25">
      <c r="A2163" s="7" t="s">
        <v>682</v>
      </c>
      <c r="B2163" t="s">
        <v>609</v>
      </c>
    </row>
    <row r="2164" spans="1:2" x14ac:dyDescent="0.25">
      <c r="A2164" s="7" t="s">
        <v>615</v>
      </c>
      <c r="B2164" t="s">
        <v>609</v>
      </c>
    </row>
    <row r="2165" spans="1:2" x14ac:dyDescent="0.25">
      <c r="A2165" s="7" t="s">
        <v>724</v>
      </c>
      <c r="B2165" t="s">
        <v>609</v>
      </c>
    </row>
    <row r="2166" spans="1:2" x14ac:dyDescent="0.25">
      <c r="A2166" s="7" t="s">
        <v>684</v>
      </c>
      <c r="B2166" t="s">
        <v>609</v>
      </c>
    </row>
    <row r="2167" spans="1:2" x14ac:dyDescent="0.25">
      <c r="A2167" s="7" t="s">
        <v>2406</v>
      </c>
      <c r="B2167" t="s">
        <v>609</v>
      </c>
    </row>
    <row r="2168" spans="1:2" x14ac:dyDescent="0.25">
      <c r="A2168" s="7" t="s">
        <v>2252</v>
      </c>
      <c r="B2168" t="s">
        <v>609</v>
      </c>
    </row>
    <row r="2169" spans="1:2" x14ac:dyDescent="0.25">
      <c r="A2169" s="7" t="s">
        <v>2408</v>
      </c>
      <c r="B2169" t="s">
        <v>609</v>
      </c>
    </row>
    <row r="2170" spans="1:2" x14ac:dyDescent="0.25">
      <c r="A2170" s="7" t="s">
        <v>2254</v>
      </c>
      <c r="B2170" t="s">
        <v>609</v>
      </c>
    </row>
    <row r="2171" spans="1:2" x14ac:dyDescent="0.25">
      <c r="A2171" s="7" t="s">
        <v>688</v>
      </c>
      <c r="B2171" t="s">
        <v>609</v>
      </c>
    </row>
    <row r="2172" spans="1:2" x14ac:dyDescent="0.25">
      <c r="A2172" s="7" t="s">
        <v>674</v>
      </c>
      <c r="B2172" t="s">
        <v>609</v>
      </c>
    </row>
    <row r="2173" spans="1:2" x14ac:dyDescent="0.25">
      <c r="A2173" s="7" t="s">
        <v>608</v>
      </c>
      <c r="B2173" t="s">
        <v>609</v>
      </c>
    </row>
    <row r="2174" spans="1:2" x14ac:dyDescent="0.25">
      <c r="A2174" s="7" t="s">
        <v>676</v>
      </c>
      <c r="B2174" t="s">
        <v>609</v>
      </c>
    </row>
    <row r="2175" spans="1:2" x14ac:dyDescent="0.25">
      <c r="A2175" s="7" t="s">
        <v>678</v>
      </c>
      <c r="B2175" t="s">
        <v>609</v>
      </c>
    </row>
    <row r="2176" spans="1:2" x14ac:dyDescent="0.25">
      <c r="A2176" s="7" t="s">
        <v>611</v>
      </c>
      <c r="B2176" t="s">
        <v>609</v>
      </c>
    </row>
    <row r="2177" spans="1:2" x14ac:dyDescent="0.25">
      <c r="A2177" s="6" t="s">
        <v>3522</v>
      </c>
      <c r="B2177" t="str">
        <f t="shared" si="3"/>
        <v/>
      </c>
    </row>
    <row r="2178" spans="1:2" x14ac:dyDescent="0.25">
      <c r="A2178" s="7" t="s">
        <v>3524</v>
      </c>
      <c r="B2178" t="s">
        <v>3522</v>
      </c>
    </row>
    <row r="2179" spans="1:2" x14ac:dyDescent="0.25">
      <c r="A2179" s="7" t="s">
        <v>3528</v>
      </c>
      <c r="B2179" t="s">
        <v>3522</v>
      </c>
    </row>
    <row r="2180" spans="1:2" x14ac:dyDescent="0.25">
      <c r="A2180" s="7" t="s">
        <v>3526</v>
      </c>
      <c r="B2180" t="s">
        <v>3522</v>
      </c>
    </row>
    <row r="2181" spans="1:2" x14ac:dyDescent="0.25">
      <c r="A2181" s="7" t="s">
        <v>3521</v>
      </c>
      <c r="B2181" t="s">
        <v>3522</v>
      </c>
    </row>
    <row r="2182" spans="1:2" x14ac:dyDescent="0.25">
      <c r="A2182" s="7" t="s">
        <v>5186</v>
      </c>
      <c r="B2182" t="s">
        <v>3522</v>
      </c>
    </row>
    <row r="2183" spans="1:2" x14ac:dyDescent="0.25">
      <c r="A2183" s="7" t="s">
        <v>3530</v>
      </c>
      <c r="B2183" t="s">
        <v>3522</v>
      </c>
    </row>
    <row r="2184" spans="1:2" x14ac:dyDescent="0.25">
      <c r="A2184" s="7" t="s">
        <v>5188</v>
      </c>
      <c r="B2184" t="s">
        <v>3522</v>
      </c>
    </row>
    <row r="2185" spans="1:2" x14ac:dyDescent="0.25">
      <c r="A2185" s="6" t="s">
        <v>63</v>
      </c>
      <c r="B2185" t="str">
        <f t="shared" ref="B2185:B2226" si="4">IF(AND(ISNUMBER(SEARCH("Airpod",A2185)),ISNUMBER(SEARCH("Case",A2185))),"Airpods Case",IF(ISNUMBER(SEARCH("PopSocket",A2185)),"Pop Socket",IF(ISNUMBER(SEARCH("Charger",A2185)),
"Charger",
IF(ISNUMBER(SEARCH("Body Strap",A2185)),
"Body Strap",
IF(ISNUMBER(SEARCH("Battery",A2185)),
"Battery",
IF(ISNUMBER(SEARCH("Card Holder",A2185)),
"Card Holder",
IF(ISNUMBER(SEARCH("Mercury Ring",A2185)),
"Mercury Ring",
"")))))))</f>
        <v/>
      </c>
    </row>
    <row r="2186" spans="1:2" x14ac:dyDescent="0.25">
      <c r="A2186" s="7" t="s">
        <v>2047</v>
      </c>
      <c r="B2186" t="s">
        <v>63</v>
      </c>
    </row>
    <row r="2187" spans="1:2" x14ac:dyDescent="0.25">
      <c r="A2187" s="7" t="s">
        <v>1253</v>
      </c>
      <c r="B2187" t="s">
        <v>63</v>
      </c>
    </row>
    <row r="2188" spans="1:2" x14ac:dyDescent="0.25">
      <c r="A2188" s="7" t="s">
        <v>62</v>
      </c>
      <c r="B2188" t="s">
        <v>63</v>
      </c>
    </row>
    <row r="2189" spans="1:2" x14ac:dyDescent="0.25">
      <c r="A2189" s="7" t="s">
        <v>1269</v>
      </c>
      <c r="B2189" t="s">
        <v>63</v>
      </c>
    </row>
    <row r="2190" spans="1:2" x14ac:dyDescent="0.25">
      <c r="A2190" s="7" t="s">
        <v>1144</v>
      </c>
      <c r="B2190" t="s">
        <v>63</v>
      </c>
    </row>
    <row r="2191" spans="1:2" x14ac:dyDescent="0.25">
      <c r="A2191" s="7" t="s">
        <v>3484</v>
      </c>
      <c r="B2191" t="s">
        <v>63</v>
      </c>
    </row>
    <row r="2192" spans="1:2" x14ac:dyDescent="0.25">
      <c r="A2192" s="7" t="s">
        <v>3252</v>
      </c>
      <c r="B2192" t="s">
        <v>63</v>
      </c>
    </row>
    <row r="2193" spans="1:2" x14ac:dyDescent="0.25">
      <c r="A2193" s="7" t="s">
        <v>3486</v>
      </c>
      <c r="B2193" t="s">
        <v>63</v>
      </c>
    </row>
    <row r="2194" spans="1:2" x14ac:dyDescent="0.25">
      <c r="A2194" s="7" t="s">
        <v>3488</v>
      </c>
      <c r="B2194" t="s">
        <v>63</v>
      </c>
    </row>
    <row r="2195" spans="1:2" x14ac:dyDescent="0.25">
      <c r="A2195" s="7" t="s">
        <v>1146</v>
      </c>
      <c r="B2195" t="s">
        <v>63</v>
      </c>
    </row>
    <row r="2196" spans="1:2" x14ac:dyDescent="0.25">
      <c r="A2196" s="7" t="s">
        <v>2439</v>
      </c>
      <c r="B2196" t="s">
        <v>63</v>
      </c>
    </row>
    <row r="2197" spans="1:2" x14ac:dyDescent="0.25">
      <c r="A2197" s="7" t="s">
        <v>1251</v>
      </c>
      <c r="B2197" t="s">
        <v>63</v>
      </c>
    </row>
    <row r="2198" spans="1:2" x14ac:dyDescent="0.25">
      <c r="A2198" s="7" t="s">
        <v>1185</v>
      </c>
      <c r="B2198" t="s">
        <v>63</v>
      </c>
    </row>
    <row r="2199" spans="1:2" x14ac:dyDescent="0.25">
      <c r="A2199" s="7" t="s">
        <v>1224</v>
      </c>
      <c r="B2199" t="s">
        <v>63</v>
      </c>
    </row>
    <row r="2200" spans="1:2" x14ac:dyDescent="0.25">
      <c r="A2200" s="7" t="s">
        <v>1198</v>
      </c>
      <c r="B2200" t="s">
        <v>63</v>
      </c>
    </row>
    <row r="2201" spans="1:2" x14ac:dyDescent="0.25">
      <c r="A2201" s="7" t="s">
        <v>133</v>
      </c>
      <c r="B2201" t="s">
        <v>63</v>
      </c>
    </row>
    <row r="2202" spans="1:2" x14ac:dyDescent="0.25">
      <c r="A2202" s="7" t="s">
        <v>383</v>
      </c>
      <c r="B2202" t="s">
        <v>63</v>
      </c>
    </row>
    <row r="2203" spans="1:2" x14ac:dyDescent="0.25">
      <c r="A2203" s="7" t="s">
        <v>1376</v>
      </c>
      <c r="B2203" t="s">
        <v>63</v>
      </c>
    </row>
    <row r="2204" spans="1:2" x14ac:dyDescent="0.25">
      <c r="A2204" s="7" t="s">
        <v>186</v>
      </c>
      <c r="B2204" t="s">
        <v>63</v>
      </c>
    </row>
    <row r="2205" spans="1:2" x14ac:dyDescent="0.25">
      <c r="A2205" s="7" t="s">
        <v>91</v>
      </c>
      <c r="B2205" t="s">
        <v>63</v>
      </c>
    </row>
    <row r="2206" spans="1:2" x14ac:dyDescent="0.25">
      <c r="A2206" s="6" t="s">
        <v>741</v>
      </c>
      <c r="B2206" t="str">
        <f t="shared" si="4"/>
        <v/>
      </c>
    </row>
    <row r="2207" spans="1:2" x14ac:dyDescent="0.25">
      <c r="A2207" s="7" t="s">
        <v>844</v>
      </c>
      <c r="B2207" t="s">
        <v>741</v>
      </c>
    </row>
    <row r="2208" spans="1:2" x14ac:dyDescent="0.25">
      <c r="A2208" s="7" t="s">
        <v>779</v>
      </c>
      <c r="B2208" t="s">
        <v>741</v>
      </c>
    </row>
    <row r="2209" spans="1:2" x14ac:dyDescent="0.25">
      <c r="A2209" s="7" t="s">
        <v>757</v>
      </c>
      <c r="B2209" t="s">
        <v>741</v>
      </c>
    </row>
    <row r="2210" spans="1:2" x14ac:dyDescent="0.25">
      <c r="A2210" s="7" t="s">
        <v>808</v>
      </c>
      <c r="B2210" t="s">
        <v>741</v>
      </c>
    </row>
    <row r="2211" spans="1:2" x14ac:dyDescent="0.25">
      <c r="A2211" s="7" t="s">
        <v>827</v>
      </c>
      <c r="B2211" t="s">
        <v>741</v>
      </c>
    </row>
    <row r="2212" spans="1:2" x14ac:dyDescent="0.25">
      <c r="A2212" s="7" t="s">
        <v>2985</v>
      </c>
      <c r="B2212" t="s">
        <v>741</v>
      </c>
    </row>
    <row r="2213" spans="1:2" x14ac:dyDescent="0.25">
      <c r="A2213" s="7" t="s">
        <v>846</v>
      </c>
      <c r="B2213" t="s">
        <v>741</v>
      </c>
    </row>
    <row r="2214" spans="1:2" x14ac:dyDescent="0.25">
      <c r="A2214" s="7" t="s">
        <v>743</v>
      </c>
      <c r="B2214" t="s">
        <v>741</v>
      </c>
    </row>
    <row r="2215" spans="1:2" x14ac:dyDescent="0.25">
      <c r="A2215" s="7" t="s">
        <v>740</v>
      </c>
      <c r="B2215" t="s">
        <v>741</v>
      </c>
    </row>
    <row r="2216" spans="1:2" x14ac:dyDescent="0.25">
      <c r="A2216" s="7" t="s">
        <v>3109</v>
      </c>
      <c r="B2216" t="s">
        <v>741</v>
      </c>
    </row>
    <row r="2217" spans="1:2" x14ac:dyDescent="0.25">
      <c r="A2217" s="7" t="s">
        <v>802</v>
      </c>
      <c r="B2217" t="s">
        <v>741</v>
      </c>
    </row>
    <row r="2218" spans="1:2" x14ac:dyDescent="0.25">
      <c r="A2218" s="6" t="s">
        <v>881</v>
      </c>
      <c r="B2218" t="str">
        <f t="shared" si="4"/>
        <v/>
      </c>
    </row>
    <row r="2219" spans="1:2" x14ac:dyDescent="0.25">
      <c r="A2219" s="7" t="s">
        <v>880</v>
      </c>
      <c r="B2219" t="str">
        <f t="shared" si="4"/>
        <v>Charger</v>
      </c>
    </row>
    <row r="2220" spans="1:2" x14ac:dyDescent="0.25">
      <c r="A2220" s="6" t="s">
        <v>3126</v>
      </c>
      <c r="B2220" t="str">
        <f t="shared" si="4"/>
        <v/>
      </c>
    </row>
    <row r="2221" spans="1:2" x14ac:dyDescent="0.25">
      <c r="A2221" s="7" t="s">
        <v>3125</v>
      </c>
      <c r="B2221" t="s">
        <v>3126</v>
      </c>
    </row>
    <row r="2222" spans="1:2" x14ac:dyDescent="0.25">
      <c r="A2222" s="7" t="s">
        <v>3128</v>
      </c>
      <c r="B2222" t="s">
        <v>3126</v>
      </c>
    </row>
    <row r="2223" spans="1:2" x14ac:dyDescent="0.25">
      <c r="A2223" s="7" t="s">
        <v>3130</v>
      </c>
      <c r="B2223" t="s">
        <v>3126</v>
      </c>
    </row>
    <row r="2224" spans="1:2" x14ac:dyDescent="0.25">
      <c r="A2224" s="7" t="s">
        <v>3132</v>
      </c>
      <c r="B2224" t="s">
        <v>3126</v>
      </c>
    </row>
    <row r="2225" spans="1:2" x14ac:dyDescent="0.25">
      <c r="A2225" s="7" t="s">
        <v>3134</v>
      </c>
      <c r="B2225" t="s">
        <v>3126</v>
      </c>
    </row>
    <row r="2226" spans="1:2" x14ac:dyDescent="0.25">
      <c r="A2226" s="6" t="s">
        <v>317</v>
      </c>
      <c r="B2226" t="str">
        <f t="shared" si="4"/>
        <v/>
      </c>
    </row>
    <row r="2227" spans="1:2" x14ac:dyDescent="0.25">
      <c r="A2227" s="7" t="s">
        <v>2442</v>
      </c>
      <c r="B2227" t="str">
        <f>IF(AND(ISNUMBER(SEARCH("Airpod",A2227)),ISNUMBER(SEARCH("Case",A2227))),"Airpods Case",IF(ISNUMBER(SEARCH("PopSocket",A2227)),"Pop Socket",IF(ISNUMBER(SEARCH("Charger",A2227)),
"Charger",
IF(ISNUMBER(SEARCH("Body Strap",A2227)),
"Body Strap",
IF(ISNUMBER(SEARCH("Battery",A2227)),
"Battery",
IF(ISNUMBER(SEARCH("Card Holder",A2227)),
"Card Holder",
IF(ISNUMBER(SEARCH("Mercury Ring",A2227)),
"Mercury Ring",
IF(ISNUMBER(SEARCH("Camera",A2227)),
"Camera Screen Protector",
"Screen Protector"))))))))</f>
        <v>Screen Protector</v>
      </c>
    </row>
    <row r="2228" spans="1:2" x14ac:dyDescent="0.25">
      <c r="A2228" s="7" t="s">
        <v>2444</v>
      </c>
      <c r="B2228" t="str">
        <f t="shared" ref="B2228:B2291" si="5">IF(AND(ISNUMBER(SEARCH("Airpod",A2228)),ISNUMBER(SEARCH("Case",A2228))),"Airpods Case",IF(ISNUMBER(SEARCH("PopSocket",A2228)),"Pop Socket",IF(ISNUMBER(SEARCH("Charger",A2228)),
"Charger",
IF(ISNUMBER(SEARCH("Body Strap",A2228)),
"Body Strap",
IF(ISNUMBER(SEARCH("Battery",A2228)),
"Battery",
IF(ISNUMBER(SEARCH("Card Holder",A2228)),
"Card Holder",
IF(ISNUMBER(SEARCH("Mercury Ring",A2228)),
"Mercury Ring",
IF(ISNUMBER(SEARCH("Camera",A2228)),
"Camera Screen Protector",
"Screen Protector"))))))))</f>
        <v>Screen Protector</v>
      </c>
    </row>
    <row r="2229" spans="1:2" x14ac:dyDescent="0.25">
      <c r="A2229" s="7" t="s">
        <v>2447</v>
      </c>
      <c r="B2229" t="str">
        <f t="shared" si="5"/>
        <v>Screen Protector</v>
      </c>
    </row>
    <row r="2230" spans="1:2" x14ac:dyDescent="0.25">
      <c r="A2230" s="7" t="s">
        <v>316</v>
      </c>
      <c r="B2230" t="str">
        <f t="shared" si="5"/>
        <v>Screen Protector</v>
      </c>
    </row>
    <row r="2231" spans="1:2" x14ac:dyDescent="0.25">
      <c r="A2231" s="7" t="s">
        <v>897</v>
      </c>
      <c r="B2231" t="str">
        <f t="shared" si="5"/>
        <v>Screen Protector</v>
      </c>
    </row>
    <row r="2232" spans="1:2" x14ac:dyDescent="0.25">
      <c r="A2232" s="7" t="s">
        <v>863</v>
      </c>
      <c r="B2232" t="str">
        <f t="shared" si="5"/>
        <v>Screen Protector</v>
      </c>
    </row>
    <row r="2233" spans="1:2" x14ac:dyDescent="0.25">
      <c r="A2233" s="7" t="s">
        <v>867</v>
      </c>
      <c r="B2233" t="str">
        <f t="shared" si="5"/>
        <v>Screen Protector</v>
      </c>
    </row>
    <row r="2234" spans="1:2" x14ac:dyDescent="0.25">
      <c r="A2234" s="7" t="s">
        <v>859</v>
      </c>
      <c r="B2234" t="str">
        <f t="shared" si="5"/>
        <v>Screen Protector</v>
      </c>
    </row>
    <row r="2235" spans="1:2" x14ac:dyDescent="0.25">
      <c r="A2235" s="7" t="s">
        <v>865</v>
      </c>
      <c r="B2235" t="str">
        <f t="shared" si="5"/>
        <v>Screen Protector</v>
      </c>
    </row>
    <row r="2236" spans="1:2" x14ac:dyDescent="0.25">
      <c r="A2236" s="7" t="s">
        <v>850</v>
      </c>
      <c r="B2236" t="str">
        <f t="shared" si="5"/>
        <v>Screen Protector</v>
      </c>
    </row>
    <row r="2237" spans="1:2" x14ac:dyDescent="0.25">
      <c r="A2237" s="7" t="s">
        <v>816</v>
      </c>
      <c r="B2237" t="str">
        <f t="shared" si="5"/>
        <v>Screen Protector</v>
      </c>
    </row>
    <row r="2238" spans="1:2" x14ac:dyDescent="0.25">
      <c r="A2238" s="7" t="s">
        <v>848</v>
      </c>
      <c r="B2238" t="str">
        <f t="shared" si="5"/>
        <v>Screen Protector</v>
      </c>
    </row>
    <row r="2239" spans="1:2" x14ac:dyDescent="0.25">
      <c r="A2239" s="7" t="s">
        <v>800</v>
      </c>
      <c r="B2239" t="str">
        <f t="shared" si="5"/>
        <v>Screen Protector</v>
      </c>
    </row>
    <row r="2240" spans="1:2" x14ac:dyDescent="0.25">
      <c r="A2240" s="7" t="s">
        <v>755</v>
      </c>
      <c r="B2240" t="str">
        <f t="shared" si="5"/>
        <v>Screen Protector</v>
      </c>
    </row>
    <row r="2241" spans="1:2" x14ac:dyDescent="0.25">
      <c r="A2241" s="7" t="s">
        <v>1434</v>
      </c>
      <c r="B2241" t="str">
        <f t="shared" si="5"/>
        <v>Screen Protector</v>
      </c>
    </row>
    <row r="2242" spans="1:2" x14ac:dyDescent="0.25">
      <c r="A2242" s="7" t="s">
        <v>3910</v>
      </c>
      <c r="B2242" t="str">
        <f t="shared" si="5"/>
        <v>Screen Protector</v>
      </c>
    </row>
    <row r="2243" spans="1:2" x14ac:dyDescent="0.25">
      <c r="A2243" s="7" t="s">
        <v>3902</v>
      </c>
      <c r="B2243" t="str">
        <f t="shared" si="5"/>
        <v>Screen Protector</v>
      </c>
    </row>
    <row r="2244" spans="1:2" x14ac:dyDescent="0.25">
      <c r="A2244" s="7" t="s">
        <v>3924</v>
      </c>
      <c r="B2244" t="str">
        <f t="shared" si="5"/>
        <v>Screen Protector</v>
      </c>
    </row>
    <row r="2245" spans="1:2" x14ac:dyDescent="0.25">
      <c r="A2245" s="7" t="s">
        <v>3904</v>
      </c>
      <c r="B2245" t="str">
        <f t="shared" si="5"/>
        <v>Screen Protector</v>
      </c>
    </row>
    <row r="2246" spans="1:2" x14ac:dyDescent="0.25">
      <c r="A2246" s="7" t="s">
        <v>3908</v>
      </c>
      <c r="B2246" t="str">
        <f t="shared" si="5"/>
        <v>Screen Protector</v>
      </c>
    </row>
    <row r="2247" spans="1:2" x14ac:dyDescent="0.25">
      <c r="A2247" s="7" t="s">
        <v>3920</v>
      </c>
      <c r="B2247" t="str">
        <f t="shared" si="5"/>
        <v>Screen Protector</v>
      </c>
    </row>
    <row r="2248" spans="1:2" x14ac:dyDescent="0.25">
      <c r="A2248" s="7" t="s">
        <v>3918</v>
      </c>
      <c r="B2248" t="str">
        <f t="shared" si="5"/>
        <v>Screen Protector</v>
      </c>
    </row>
    <row r="2249" spans="1:2" x14ac:dyDescent="0.25">
      <c r="A2249" s="7" t="s">
        <v>3916</v>
      </c>
      <c r="B2249" t="str">
        <f t="shared" si="5"/>
        <v>Screen Protector</v>
      </c>
    </row>
    <row r="2250" spans="1:2" x14ac:dyDescent="0.25">
      <c r="A2250" s="7" t="s">
        <v>3926</v>
      </c>
      <c r="B2250" t="str">
        <f t="shared" si="5"/>
        <v>Screen Protector</v>
      </c>
    </row>
    <row r="2251" spans="1:2" x14ac:dyDescent="0.25">
      <c r="A2251" s="7" t="s">
        <v>3914</v>
      </c>
      <c r="B2251" t="str">
        <f t="shared" si="5"/>
        <v>Screen Protector</v>
      </c>
    </row>
    <row r="2252" spans="1:2" x14ac:dyDescent="0.25">
      <c r="A2252" s="7" t="s">
        <v>3922</v>
      </c>
      <c r="B2252" t="str">
        <f t="shared" si="5"/>
        <v>Screen Protector</v>
      </c>
    </row>
    <row r="2253" spans="1:2" x14ac:dyDescent="0.25">
      <c r="A2253" s="7" t="s">
        <v>3906</v>
      </c>
      <c r="B2253" t="str">
        <f t="shared" si="5"/>
        <v>Screen Protector</v>
      </c>
    </row>
    <row r="2254" spans="1:2" x14ac:dyDescent="0.25">
      <c r="A2254" s="7" t="s">
        <v>3912</v>
      </c>
      <c r="B2254" t="str">
        <f t="shared" si="5"/>
        <v>Screen Protector</v>
      </c>
    </row>
    <row r="2255" spans="1:2" x14ac:dyDescent="0.25">
      <c r="A2255" s="7" t="s">
        <v>4014</v>
      </c>
      <c r="B2255" t="str">
        <f t="shared" si="5"/>
        <v>Screen Protector</v>
      </c>
    </row>
    <row r="2256" spans="1:2" x14ac:dyDescent="0.25">
      <c r="A2256" s="7" t="s">
        <v>4034</v>
      </c>
      <c r="B2256" t="str">
        <f t="shared" si="5"/>
        <v>Screen Protector</v>
      </c>
    </row>
    <row r="2257" spans="1:2" x14ac:dyDescent="0.25">
      <c r="A2257" s="7" t="s">
        <v>4016</v>
      </c>
      <c r="B2257" t="str">
        <f t="shared" si="5"/>
        <v>Screen Protector</v>
      </c>
    </row>
    <row r="2258" spans="1:2" x14ac:dyDescent="0.25">
      <c r="A2258" s="7" t="s">
        <v>4036</v>
      </c>
      <c r="B2258" t="str">
        <f t="shared" si="5"/>
        <v>Screen Protector</v>
      </c>
    </row>
    <row r="2259" spans="1:2" x14ac:dyDescent="0.25">
      <c r="A2259" s="7" t="s">
        <v>4018</v>
      </c>
      <c r="B2259" t="str">
        <f t="shared" si="5"/>
        <v>Screen Protector</v>
      </c>
    </row>
    <row r="2260" spans="1:2" x14ac:dyDescent="0.25">
      <c r="A2260" s="7" t="s">
        <v>4020</v>
      </c>
      <c r="B2260" t="str">
        <f t="shared" si="5"/>
        <v>Screen Protector</v>
      </c>
    </row>
    <row r="2261" spans="1:2" x14ac:dyDescent="0.25">
      <c r="A2261" s="7" t="s">
        <v>4024</v>
      </c>
      <c r="B2261" t="str">
        <f t="shared" si="5"/>
        <v>Screen Protector</v>
      </c>
    </row>
    <row r="2262" spans="1:2" x14ac:dyDescent="0.25">
      <c r="A2262" s="7" t="s">
        <v>4022</v>
      </c>
      <c r="B2262" t="str">
        <f t="shared" si="5"/>
        <v>Screen Protector</v>
      </c>
    </row>
    <row r="2263" spans="1:2" x14ac:dyDescent="0.25">
      <c r="A2263" s="7" t="s">
        <v>4038</v>
      </c>
      <c r="B2263" t="str">
        <f t="shared" si="5"/>
        <v>Screen Protector</v>
      </c>
    </row>
    <row r="2264" spans="1:2" x14ac:dyDescent="0.25">
      <c r="A2264" s="7" t="s">
        <v>4040</v>
      </c>
      <c r="B2264" t="str">
        <f t="shared" si="5"/>
        <v>Screen Protector</v>
      </c>
    </row>
    <row r="2265" spans="1:2" x14ac:dyDescent="0.25">
      <c r="A2265" s="7" t="s">
        <v>4026</v>
      </c>
      <c r="B2265" t="str">
        <f t="shared" si="5"/>
        <v>Screen Protector</v>
      </c>
    </row>
    <row r="2266" spans="1:2" x14ac:dyDescent="0.25">
      <c r="A2266" s="7" t="s">
        <v>4028</v>
      </c>
      <c r="B2266" t="str">
        <f t="shared" si="5"/>
        <v>Screen Protector</v>
      </c>
    </row>
    <row r="2267" spans="1:2" x14ac:dyDescent="0.25">
      <c r="A2267" s="7" t="s">
        <v>4030</v>
      </c>
      <c r="B2267" t="str">
        <f t="shared" si="5"/>
        <v>Screen Protector</v>
      </c>
    </row>
    <row r="2268" spans="1:2" x14ac:dyDescent="0.25">
      <c r="A2268" s="7" t="s">
        <v>4032</v>
      </c>
      <c r="B2268" t="str">
        <f t="shared" si="5"/>
        <v>Screen Protector</v>
      </c>
    </row>
    <row r="2269" spans="1:2" x14ac:dyDescent="0.25">
      <c r="A2269" s="7" t="s">
        <v>899</v>
      </c>
      <c r="B2269" t="str">
        <f t="shared" si="5"/>
        <v>Screen Protector</v>
      </c>
    </row>
    <row r="2270" spans="1:2" x14ac:dyDescent="0.25">
      <c r="A2270" s="7" t="s">
        <v>700</v>
      </c>
      <c r="B2270" t="str">
        <f t="shared" si="5"/>
        <v>Screen Protector</v>
      </c>
    </row>
    <row r="2271" spans="1:2" x14ac:dyDescent="0.25">
      <c r="A2271" s="7" t="s">
        <v>2449</v>
      </c>
      <c r="B2271" t="str">
        <f t="shared" si="5"/>
        <v>Screen Protector</v>
      </c>
    </row>
    <row r="2272" spans="1:2" x14ac:dyDescent="0.25">
      <c r="A2272" s="7" t="s">
        <v>2451</v>
      </c>
      <c r="B2272" t="str">
        <f t="shared" si="5"/>
        <v>Screen Protector</v>
      </c>
    </row>
    <row r="2273" spans="1:2" x14ac:dyDescent="0.25">
      <c r="A2273" s="7" t="s">
        <v>735</v>
      </c>
      <c r="B2273" t="str">
        <f t="shared" si="5"/>
        <v>Camera Screen Protector</v>
      </c>
    </row>
    <row r="2274" spans="1:2" x14ac:dyDescent="0.25">
      <c r="A2274" s="7" t="s">
        <v>853</v>
      </c>
      <c r="B2274" t="str">
        <f t="shared" si="5"/>
        <v>Camera Screen Protector</v>
      </c>
    </row>
    <row r="2275" spans="1:2" x14ac:dyDescent="0.25">
      <c r="A2275" s="7" t="s">
        <v>818</v>
      </c>
      <c r="B2275" t="str">
        <f t="shared" si="5"/>
        <v>Camera Screen Protector</v>
      </c>
    </row>
    <row r="2276" spans="1:2" x14ac:dyDescent="0.25">
      <c r="A2276" s="7" t="s">
        <v>832</v>
      </c>
      <c r="B2276" t="str">
        <f t="shared" si="5"/>
        <v>Camera Screen Protector</v>
      </c>
    </row>
    <row r="2277" spans="1:2" x14ac:dyDescent="0.25">
      <c r="A2277" s="7" t="s">
        <v>823</v>
      </c>
      <c r="B2277" t="str">
        <f t="shared" si="5"/>
        <v>Camera Screen Protector</v>
      </c>
    </row>
    <row r="2278" spans="1:2" x14ac:dyDescent="0.25">
      <c r="A2278" s="7" t="s">
        <v>768</v>
      </c>
      <c r="B2278" t="str">
        <f t="shared" si="5"/>
        <v>Camera Screen Protector</v>
      </c>
    </row>
    <row r="2279" spans="1:2" x14ac:dyDescent="0.25">
      <c r="A2279" s="7" t="s">
        <v>814</v>
      </c>
      <c r="B2279" t="str">
        <f t="shared" si="5"/>
        <v>Camera Screen Protector</v>
      </c>
    </row>
    <row r="2280" spans="1:2" x14ac:dyDescent="0.25">
      <c r="A2280" s="7" t="s">
        <v>811</v>
      </c>
      <c r="B2280" t="str">
        <f t="shared" si="5"/>
        <v>Camera Screen Protector</v>
      </c>
    </row>
    <row r="2281" spans="1:2" x14ac:dyDescent="0.25">
      <c r="A2281" s="7" t="s">
        <v>737</v>
      </c>
      <c r="B2281" t="str">
        <f t="shared" si="5"/>
        <v>Camera Screen Protector</v>
      </c>
    </row>
    <row r="2282" spans="1:2" x14ac:dyDescent="0.25">
      <c r="A2282" s="7" t="s">
        <v>2453</v>
      </c>
      <c r="B2282" t="str">
        <f t="shared" si="5"/>
        <v>Camera Screen Protector</v>
      </c>
    </row>
    <row r="2283" spans="1:2" x14ac:dyDescent="0.25">
      <c r="A2283" s="7" t="s">
        <v>2455</v>
      </c>
      <c r="B2283" t="str">
        <f t="shared" si="5"/>
        <v>Camera Screen Protector</v>
      </c>
    </row>
    <row r="2284" spans="1:2" x14ac:dyDescent="0.25">
      <c r="A2284" s="7" t="s">
        <v>855</v>
      </c>
      <c r="B2284" t="str">
        <f t="shared" si="5"/>
        <v>Screen Protector</v>
      </c>
    </row>
    <row r="2285" spans="1:2" x14ac:dyDescent="0.25">
      <c r="A2285" s="7" t="s">
        <v>2467</v>
      </c>
      <c r="B2285" t="str">
        <f t="shared" si="5"/>
        <v>Screen Protector</v>
      </c>
    </row>
    <row r="2286" spans="1:2" x14ac:dyDescent="0.25">
      <c r="A2286" s="7" t="s">
        <v>840</v>
      </c>
      <c r="B2286" t="str">
        <f t="shared" si="5"/>
        <v>Screen Protector</v>
      </c>
    </row>
    <row r="2287" spans="1:2" x14ac:dyDescent="0.25">
      <c r="A2287" s="7" t="s">
        <v>869</v>
      </c>
      <c r="B2287" t="str">
        <f t="shared" si="5"/>
        <v>Screen Protector</v>
      </c>
    </row>
    <row r="2288" spans="1:2" x14ac:dyDescent="0.25">
      <c r="A2288" s="7" t="s">
        <v>876</v>
      </c>
      <c r="B2288" t="str">
        <f t="shared" si="5"/>
        <v>Screen Protector</v>
      </c>
    </row>
    <row r="2289" spans="1:2" x14ac:dyDescent="0.25">
      <c r="A2289" s="7" t="s">
        <v>477</v>
      </c>
      <c r="B2289" t="str">
        <f t="shared" si="5"/>
        <v>Screen Protector</v>
      </c>
    </row>
    <row r="2290" spans="1:2" x14ac:dyDescent="0.25">
      <c r="A2290" s="7" t="s">
        <v>750</v>
      </c>
      <c r="B2290" t="str">
        <f t="shared" si="5"/>
        <v>Screen Protector</v>
      </c>
    </row>
    <row r="2291" spans="1:2" x14ac:dyDescent="0.25">
      <c r="A2291" s="7" t="s">
        <v>825</v>
      </c>
      <c r="B2291" t="str">
        <f t="shared" si="5"/>
        <v>Screen Protector</v>
      </c>
    </row>
    <row r="2292" spans="1:2" x14ac:dyDescent="0.25">
      <c r="A2292" s="7" t="s">
        <v>777</v>
      </c>
      <c r="B2292" t="str">
        <f t="shared" ref="B2292:B2355" si="6">IF(AND(ISNUMBER(SEARCH("Airpod",A2292)),ISNUMBER(SEARCH("Case",A2292))),"Airpods Case",IF(ISNUMBER(SEARCH("PopSocket",A2292)),"Pop Socket",IF(ISNUMBER(SEARCH("Charger",A2292)),
"Charger",
IF(ISNUMBER(SEARCH("Body Strap",A2292)),
"Body Strap",
IF(ISNUMBER(SEARCH("Battery",A2292)),
"Battery",
IF(ISNUMBER(SEARCH("Card Holder",A2292)),
"Card Holder",
IF(ISNUMBER(SEARCH("Mercury Ring",A2292)),
"Mercury Ring",
IF(ISNUMBER(SEARCH("Camera",A2292)),
"Camera Screen Protector",
"Screen Protector"))))))))</f>
        <v>Screen Protector</v>
      </c>
    </row>
    <row r="2293" spans="1:2" x14ac:dyDescent="0.25">
      <c r="A2293" s="7" t="s">
        <v>2457</v>
      </c>
      <c r="B2293" t="str">
        <f t="shared" si="6"/>
        <v>Screen Protector</v>
      </c>
    </row>
    <row r="2294" spans="1:2" x14ac:dyDescent="0.25">
      <c r="A2294" s="7" t="s">
        <v>2460</v>
      </c>
      <c r="B2294" t="str">
        <f t="shared" si="6"/>
        <v>Screen Protector</v>
      </c>
    </row>
    <row r="2295" spans="1:2" x14ac:dyDescent="0.25">
      <c r="A2295" s="7" t="s">
        <v>773</v>
      </c>
      <c r="B2295" t="str">
        <f t="shared" si="6"/>
        <v>Screen Protector</v>
      </c>
    </row>
    <row r="2296" spans="1:2" x14ac:dyDescent="0.25">
      <c r="A2296" s="7" t="s">
        <v>1887</v>
      </c>
      <c r="B2296" t="str">
        <f t="shared" si="6"/>
        <v>Screen Protector</v>
      </c>
    </row>
    <row r="2297" spans="1:2" x14ac:dyDescent="0.25">
      <c r="A2297" s="7" t="s">
        <v>1790</v>
      </c>
      <c r="B2297" t="str">
        <f t="shared" si="6"/>
        <v>Screen Protector</v>
      </c>
    </row>
    <row r="2298" spans="1:2" x14ac:dyDescent="0.25">
      <c r="A2298" s="7" t="s">
        <v>1889</v>
      </c>
      <c r="B2298" t="str">
        <f t="shared" si="6"/>
        <v>Screen Protector</v>
      </c>
    </row>
    <row r="2299" spans="1:2" x14ac:dyDescent="0.25">
      <c r="A2299" s="7" t="s">
        <v>730</v>
      </c>
      <c r="B2299" t="str">
        <f t="shared" si="6"/>
        <v>Screen Protector</v>
      </c>
    </row>
    <row r="2300" spans="1:2" x14ac:dyDescent="0.25">
      <c r="A2300" s="7" t="s">
        <v>692</v>
      </c>
      <c r="B2300" t="str">
        <f t="shared" si="6"/>
        <v>Screen Protector</v>
      </c>
    </row>
    <row r="2301" spans="1:2" x14ac:dyDescent="0.25">
      <c r="A2301" s="7" t="s">
        <v>4233</v>
      </c>
      <c r="B2301" t="str">
        <f t="shared" si="6"/>
        <v>Screen Protector</v>
      </c>
    </row>
    <row r="2302" spans="1:2" x14ac:dyDescent="0.25">
      <c r="A2302" s="7" t="s">
        <v>733</v>
      </c>
      <c r="B2302" t="str">
        <f t="shared" si="6"/>
        <v>Screen Protector</v>
      </c>
    </row>
    <row r="2303" spans="1:2" x14ac:dyDescent="0.25">
      <c r="A2303" s="7" t="s">
        <v>788</v>
      </c>
      <c r="B2303" t="str">
        <f t="shared" si="6"/>
        <v>Screen Protector</v>
      </c>
    </row>
    <row r="2304" spans="1:2" x14ac:dyDescent="0.25">
      <c r="A2304" s="7" t="s">
        <v>668</v>
      </c>
      <c r="B2304" t="str">
        <f t="shared" si="6"/>
        <v>Screen Protector</v>
      </c>
    </row>
    <row r="2305" spans="1:2" x14ac:dyDescent="0.25">
      <c r="A2305" s="7" t="s">
        <v>4235</v>
      </c>
      <c r="B2305" t="str">
        <f t="shared" si="6"/>
        <v>Screen Protector</v>
      </c>
    </row>
    <row r="2306" spans="1:2" x14ac:dyDescent="0.25">
      <c r="A2306" s="7" t="s">
        <v>791</v>
      </c>
      <c r="B2306" t="str">
        <f t="shared" si="6"/>
        <v>Screen Protector</v>
      </c>
    </row>
    <row r="2307" spans="1:2" x14ac:dyDescent="0.25">
      <c r="A2307" s="7" t="s">
        <v>1891</v>
      </c>
      <c r="B2307" t="str">
        <f t="shared" si="6"/>
        <v>Screen Protector</v>
      </c>
    </row>
    <row r="2308" spans="1:2" x14ac:dyDescent="0.25">
      <c r="A2308" s="7" t="s">
        <v>1792</v>
      </c>
      <c r="B2308" t="str">
        <f t="shared" si="6"/>
        <v>Screen Protector</v>
      </c>
    </row>
    <row r="2309" spans="1:2" x14ac:dyDescent="0.25">
      <c r="A2309" s="7" t="s">
        <v>1893</v>
      </c>
      <c r="B2309" t="str">
        <f t="shared" si="6"/>
        <v>Screen Protector</v>
      </c>
    </row>
    <row r="2310" spans="1:2" x14ac:dyDescent="0.25">
      <c r="A2310" s="7" t="s">
        <v>783</v>
      </c>
      <c r="B2310" t="str">
        <f t="shared" si="6"/>
        <v>Screen Protector</v>
      </c>
    </row>
    <row r="2311" spans="1:2" x14ac:dyDescent="0.25">
      <c r="A2311" s="7" t="s">
        <v>670</v>
      </c>
      <c r="B2311" t="str">
        <f t="shared" si="6"/>
        <v>Screen Protector</v>
      </c>
    </row>
    <row r="2312" spans="1:2" x14ac:dyDescent="0.25">
      <c r="A2312" s="7" t="s">
        <v>4237</v>
      </c>
      <c r="B2312" t="str">
        <f t="shared" si="6"/>
        <v>Screen Protector</v>
      </c>
    </row>
    <row r="2313" spans="1:2" x14ac:dyDescent="0.25">
      <c r="A2313" s="7" t="s">
        <v>786</v>
      </c>
      <c r="B2313" t="str">
        <f t="shared" si="6"/>
        <v>Screen Protector</v>
      </c>
    </row>
    <row r="2314" spans="1:2" x14ac:dyDescent="0.25">
      <c r="A2314" s="7" t="s">
        <v>5090</v>
      </c>
      <c r="B2314" t="str">
        <f t="shared" si="6"/>
        <v>Screen Protector</v>
      </c>
    </row>
    <row r="2315" spans="1:2" x14ac:dyDescent="0.25">
      <c r="A2315" s="7" t="s">
        <v>795</v>
      </c>
      <c r="B2315" t="str">
        <f t="shared" si="6"/>
        <v>Screen Protector</v>
      </c>
    </row>
    <row r="2316" spans="1:2" x14ac:dyDescent="0.25">
      <c r="A2316" s="7" t="s">
        <v>666</v>
      </c>
      <c r="B2316" t="str">
        <f t="shared" si="6"/>
        <v>Screen Protector</v>
      </c>
    </row>
    <row r="2317" spans="1:2" x14ac:dyDescent="0.25">
      <c r="A2317" s="7" t="s">
        <v>4239</v>
      </c>
      <c r="B2317" t="str">
        <f t="shared" si="6"/>
        <v>Screen Protector</v>
      </c>
    </row>
    <row r="2318" spans="1:2" x14ac:dyDescent="0.25">
      <c r="A2318" s="7" t="s">
        <v>798</v>
      </c>
      <c r="B2318" t="str">
        <f t="shared" si="6"/>
        <v>Screen Protector</v>
      </c>
    </row>
    <row r="2319" spans="1:2" x14ac:dyDescent="0.25">
      <c r="A2319" s="7" t="s">
        <v>2271</v>
      </c>
      <c r="B2319" t="str">
        <f t="shared" si="6"/>
        <v>Screen Protector</v>
      </c>
    </row>
    <row r="2320" spans="1:2" x14ac:dyDescent="0.25">
      <c r="A2320" s="7" t="s">
        <v>2079</v>
      </c>
      <c r="B2320" t="str">
        <f t="shared" si="6"/>
        <v>Screen Protector</v>
      </c>
    </row>
    <row r="2321" spans="1:2" x14ac:dyDescent="0.25">
      <c r="A2321" s="7" t="s">
        <v>385</v>
      </c>
      <c r="B2321" t="str">
        <f t="shared" si="6"/>
        <v>Screen Protector</v>
      </c>
    </row>
    <row r="2322" spans="1:2" x14ac:dyDescent="0.25">
      <c r="A2322" s="7" t="s">
        <v>5083</v>
      </c>
      <c r="B2322" t="str">
        <f t="shared" si="6"/>
        <v>Screen Protector</v>
      </c>
    </row>
    <row r="2323" spans="1:2" x14ac:dyDescent="0.25">
      <c r="A2323" s="7" t="s">
        <v>5085</v>
      </c>
      <c r="B2323" t="str">
        <f t="shared" si="6"/>
        <v>Screen Protector</v>
      </c>
    </row>
    <row r="2324" spans="1:2" x14ac:dyDescent="0.25">
      <c r="A2324" s="7" t="s">
        <v>5094</v>
      </c>
      <c r="B2324" t="str">
        <f t="shared" si="6"/>
        <v>Screen Protector</v>
      </c>
    </row>
    <row r="2325" spans="1:2" x14ac:dyDescent="0.25">
      <c r="A2325" s="7" t="s">
        <v>5092</v>
      </c>
      <c r="B2325" t="str">
        <f t="shared" si="6"/>
        <v>Screen Protector</v>
      </c>
    </row>
    <row r="2326" spans="1:2" x14ac:dyDescent="0.25">
      <c r="A2326" s="7" t="s">
        <v>5087</v>
      </c>
      <c r="B2326" t="str">
        <f t="shared" si="6"/>
        <v>Screen Protector</v>
      </c>
    </row>
    <row r="2327" spans="1:2" x14ac:dyDescent="0.25">
      <c r="A2327" s="7" t="s">
        <v>5089</v>
      </c>
      <c r="B2327" t="str">
        <f t="shared" si="6"/>
        <v>Screen Protector</v>
      </c>
    </row>
    <row r="2328" spans="1:2" x14ac:dyDescent="0.25">
      <c r="A2328" s="7" t="s">
        <v>5098</v>
      </c>
      <c r="B2328" t="str">
        <f t="shared" si="6"/>
        <v>Screen Protector</v>
      </c>
    </row>
    <row r="2329" spans="1:2" x14ac:dyDescent="0.25">
      <c r="A2329" s="7" t="s">
        <v>5096</v>
      </c>
      <c r="B2329" t="str">
        <f t="shared" si="6"/>
        <v>Screen Protector</v>
      </c>
    </row>
    <row r="2330" spans="1:2" x14ac:dyDescent="0.25">
      <c r="A2330" s="7" t="s">
        <v>3986</v>
      </c>
      <c r="B2330" t="str">
        <f t="shared" si="6"/>
        <v>Screen Protector</v>
      </c>
    </row>
    <row r="2331" spans="1:2" x14ac:dyDescent="0.25">
      <c r="A2331" s="7" t="s">
        <v>3988</v>
      </c>
      <c r="B2331" t="str">
        <f t="shared" si="6"/>
        <v>Screen Protector</v>
      </c>
    </row>
    <row r="2332" spans="1:2" x14ac:dyDescent="0.25">
      <c r="A2332" s="7" t="s">
        <v>3978</v>
      </c>
      <c r="B2332" t="str">
        <f t="shared" si="6"/>
        <v>Screen Protector</v>
      </c>
    </row>
    <row r="2333" spans="1:2" x14ac:dyDescent="0.25">
      <c r="A2333" s="7" t="s">
        <v>3982</v>
      </c>
      <c r="B2333" t="str">
        <f t="shared" si="6"/>
        <v>Screen Protector</v>
      </c>
    </row>
    <row r="2334" spans="1:2" x14ac:dyDescent="0.25">
      <c r="A2334" s="7" t="s">
        <v>5102</v>
      </c>
      <c r="B2334" t="str">
        <f t="shared" si="6"/>
        <v>Screen Protector</v>
      </c>
    </row>
    <row r="2335" spans="1:2" x14ac:dyDescent="0.25">
      <c r="A2335" s="7" t="s">
        <v>5108</v>
      </c>
      <c r="B2335" t="str">
        <f t="shared" si="6"/>
        <v>Camera Screen Protector</v>
      </c>
    </row>
    <row r="2336" spans="1:2" x14ac:dyDescent="0.25">
      <c r="A2336" s="7" t="s">
        <v>5110</v>
      </c>
      <c r="B2336" t="str">
        <f t="shared" si="6"/>
        <v>Camera Screen Protector</v>
      </c>
    </row>
    <row r="2337" spans="1:2" x14ac:dyDescent="0.25">
      <c r="A2337" s="7" t="s">
        <v>5112</v>
      </c>
      <c r="B2337" t="str">
        <f t="shared" si="6"/>
        <v>Camera Screen Protector</v>
      </c>
    </row>
    <row r="2338" spans="1:2" x14ac:dyDescent="0.25">
      <c r="A2338" s="7" t="s">
        <v>5104</v>
      </c>
      <c r="B2338" t="str">
        <f t="shared" si="6"/>
        <v>Screen Protector</v>
      </c>
    </row>
    <row r="2339" spans="1:2" x14ac:dyDescent="0.25">
      <c r="A2339" s="7" t="s">
        <v>3990</v>
      </c>
      <c r="B2339" t="str">
        <f t="shared" si="6"/>
        <v>Screen Protector</v>
      </c>
    </row>
    <row r="2340" spans="1:2" x14ac:dyDescent="0.25">
      <c r="A2340" s="7" t="s">
        <v>3980</v>
      </c>
      <c r="B2340" t="str">
        <f t="shared" si="6"/>
        <v>Screen Protector</v>
      </c>
    </row>
    <row r="2341" spans="1:2" x14ac:dyDescent="0.25">
      <c r="A2341" s="7" t="s">
        <v>3113</v>
      </c>
      <c r="B2341" t="str">
        <f t="shared" si="6"/>
        <v>Screen Protector</v>
      </c>
    </row>
    <row r="2342" spans="1:2" x14ac:dyDescent="0.25">
      <c r="A2342" s="7" t="s">
        <v>3111</v>
      </c>
      <c r="B2342" t="str">
        <f t="shared" si="6"/>
        <v>Screen Protector</v>
      </c>
    </row>
    <row r="2343" spans="1:2" x14ac:dyDescent="0.25">
      <c r="A2343" s="7" t="s">
        <v>3120</v>
      </c>
      <c r="B2343" t="str">
        <f t="shared" si="6"/>
        <v>Screen Protector</v>
      </c>
    </row>
    <row r="2344" spans="1:2" x14ac:dyDescent="0.25">
      <c r="A2344" s="7" t="s">
        <v>3118</v>
      </c>
      <c r="B2344" t="str">
        <f t="shared" si="6"/>
        <v>Screen Protector</v>
      </c>
    </row>
    <row r="2345" spans="1:2" x14ac:dyDescent="0.25">
      <c r="A2345" s="7" t="s">
        <v>3115</v>
      </c>
      <c r="B2345" t="str">
        <f t="shared" si="6"/>
        <v>Screen Protector</v>
      </c>
    </row>
    <row r="2346" spans="1:2" x14ac:dyDescent="0.25">
      <c r="A2346" s="7" t="s">
        <v>4155</v>
      </c>
      <c r="B2346" t="str">
        <f t="shared" si="6"/>
        <v>Screen Protector</v>
      </c>
    </row>
    <row r="2347" spans="1:2" x14ac:dyDescent="0.25">
      <c r="A2347" s="7" t="s">
        <v>4135</v>
      </c>
      <c r="B2347" t="str">
        <f t="shared" si="6"/>
        <v>Screen Protector</v>
      </c>
    </row>
    <row r="2348" spans="1:2" x14ac:dyDescent="0.25">
      <c r="A2348" s="7" t="s">
        <v>4149</v>
      </c>
      <c r="B2348" t="str">
        <f t="shared" si="6"/>
        <v>Screen Protector</v>
      </c>
    </row>
    <row r="2349" spans="1:2" x14ac:dyDescent="0.25">
      <c r="A2349" s="7" t="s">
        <v>4137</v>
      </c>
      <c r="B2349" t="str">
        <f t="shared" si="6"/>
        <v>Screen Protector</v>
      </c>
    </row>
    <row r="2350" spans="1:2" x14ac:dyDescent="0.25">
      <c r="A2350" s="7" t="s">
        <v>4157</v>
      </c>
      <c r="B2350" t="str">
        <f t="shared" si="6"/>
        <v>Screen Protector</v>
      </c>
    </row>
    <row r="2351" spans="1:2" x14ac:dyDescent="0.25">
      <c r="A2351" s="7" t="s">
        <v>4159</v>
      </c>
      <c r="B2351" t="str">
        <f t="shared" si="6"/>
        <v>Screen Protector</v>
      </c>
    </row>
    <row r="2352" spans="1:2" x14ac:dyDescent="0.25">
      <c r="A2352" s="7" t="s">
        <v>4151</v>
      </c>
      <c r="B2352" t="str">
        <f t="shared" si="6"/>
        <v>Screen Protector</v>
      </c>
    </row>
    <row r="2353" spans="1:2" x14ac:dyDescent="0.25">
      <c r="A2353" s="7" t="s">
        <v>4139</v>
      </c>
      <c r="B2353" t="str">
        <f t="shared" si="6"/>
        <v>Screen Protector</v>
      </c>
    </row>
    <row r="2354" spans="1:2" x14ac:dyDescent="0.25">
      <c r="A2354" s="7" t="s">
        <v>4153</v>
      </c>
      <c r="B2354" t="str">
        <f t="shared" si="6"/>
        <v>Screen Protector</v>
      </c>
    </row>
    <row r="2355" spans="1:2" x14ac:dyDescent="0.25">
      <c r="A2355" s="7" t="s">
        <v>4143</v>
      </c>
      <c r="B2355" t="str">
        <f t="shared" si="6"/>
        <v>Screen Protector</v>
      </c>
    </row>
    <row r="2356" spans="1:2" x14ac:dyDescent="0.25">
      <c r="A2356" s="7" t="s">
        <v>4161</v>
      </c>
      <c r="B2356" t="str">
        <f t="shared" ref="B2356:B2419" si="7">IF(AND(ISNUMBER(SEARCH("Airpod",A2356)),ISNUMBER(SEARCH("Case",A2356))),"Airpods Case",IF(ISNUMBER(SEARCH("PopSocket",A2356)),"Pop Socket",IF(ISNUMBER(SEARCH("Charger",A2356)),
"Charger",
IF(ISNUMBER(SEARCH("Body Strap",A2356)),
"Body Strap",
IF(ISNUMBER(SEARCH("Battery",A2356)),
"Battery",
IF(ISNUMBER(SEARCH("Card Holder",A2356)),
"Card Holder",
IF(ISNUMBER(SEARCH("Mercury Ring",A2356)),
"Mercury Ring",
IF(ISNUMBER(SEARCH("Camera",A2356)),
"Camera Screen Protector",
"Screen Protector"))))))))</f>
        <v>Screen Protector</v>
      </c>
    </row>
    <row r="2357" spans="1:2" x14ac:dyDescent="0.25">
      <c r="A2357" s="7" t="s">
        <v>4145</v>
      </c>
      <c r="B2357" t="str">
        <f t="shared" si="7"/>
        <v>Screen Protector</v>
      </c>
    </row>
    <row r="2358" spans="1:2" x14ac:dyDescent="0.25">
      <c r="A2358" s="7" t="s">
        <v>4141</v>
      </c>
      <c r="B2358" t="str">
        <f t="shared" si="7"/>
        <v>Screen Protector</v>
      </c>
    </row>
    <row r="2359" spans="1:2" x14ac:dyDescent="0.25">
      <c r="A2359" s="7" t="s">
        <v>4147</v>
      </c>
      <c r="B2359" t="str">
        <f t="shared" si="7"/>
        <v>Screen Protector</v>
      </c>
    </row>
    <row r="2360" spans="1:2" x14ac:dyDescent="0.25">
      <c r="A2360" s="7" t="s">
        <v>4163</v>
      </c>
      <c r="B2360" t="str">
        <f t="shared" si="7"/>
        <v>Screen Protector</v>
      </c>
    </row>
    <row r="2361" spans="1:2" x14ac:dyDescent="0.25">
      <c r="A2361" s="7" t="s">
        <v>4006</v>
      </c>
      <c r="B2361" t="str">
        <f t="shared" si="7"/>
        <v>Screen Protector</v>
      </c>
    </row>
    <row r="2362" spans="1:2" x14ac:dyDescent="0.25">
      <c r="A2362" s="7" t="s">
        <v>5134</v>
      </c>
      <c r="B2362" t="str">
        <f t="shared" si="7"/>
        <v>Screen Protector</v>
      </c>
    </row>
    <row r="2363" spans="1:2" x14ac:dyDescent="0.25">
      <c r="A2363" s="7" t="s">
        <v>3998</v>
      </c>
      <c r="B2363" t="str">
        <f t="shared" si="7"/>
        <v>Screen Protector</v>
      </c>
    </row>
    <row r="2364" spans="1:2" x14ac:dyDescent="0.25">
      <c r="A2364" s="7" t="s">
        <v>2980</v>
      </c>
      <c r="B2364" t="str">
        <f t="shared" si="7"/>
        <v>Screen Protector</v>
      </c>
    </row>
    <row r="2365" spans="1:2" x14ac:dyDescent="0.25">
      <c r="A2365" s="7" t="s">
        <v>4008</v>
      </c>
      <c r="B2365" t="str">
        <f t="shared" si="7"/>
        <v>Screen Protector</v>
      </c>
    </row>
    <row r="2366" spans="1:2" x14ac:dyDescent="0.25">
      <c r="A2366" s="7" t="s">
        <v>2976</v>
      </c>
      <c r="B2366" t="str">
        <f t="shared" si="7"/>
        <v>Screen Protector</v>
      </c>
    </row>
    <row r="2367" spans="1:2" x14ac:dyDescent="0.25">
      <c r="A2367" s="7" t="s">
        <v>4002</v>
      </c>
      <c r="B2367" t="str">
        <f t="shared" si="7"/>
        <v>Screen Protector</v>
      </c>
    </row>
    <row r="2368" spans="1:2" x14ac:dyDescent="0.25">
      <c r="A2368" s="7" t="s">
        <v>4000</v>
      </c>
      <c r="B2368" t="str">
        <f t="shared" si="7"/>
        <v>Screen Protector</v>
      </c>
    </row>
    <row r="2369" spans="1:2" x14ac:dyDescent="0.25">
      <c r="A2369" s="7" t="s">
        <v>2982</v>
      </c>
      <c r="B2369" t="str">
        <f t="shared" si="7"/>
        <v>Screen Protector</v>
      </c>
    </row>
    <row r="2370" spans="1:2" x14ac:dyDescent="0.25">
      <c r="A2370" s="7" t="s">
        <v>2904</v>
      </c>
      <c r="B2370" t="str">
        <f t="shared" si="7"/>
        <v>Screen Protector</v>
      </c>
    </row>
    <row r="2371" spans="1:2" x14ac:dyDescent="0.25">
      <c r="A2371" s="7" t="s">
        <v>3165</v>
      </c>
      <c r="B2371" t="str">
        <f t="shared" si="7"/>
        <v>Screen Protector</v>
      </c>
    </row>
    <row r="2372" spans="1:2" x14ac:dyDescent="0.25">
      <c r="A2372" s="7" t="s">
        <v>4105</v>
      </c>
      <c r="B2372" t="str">
        <f t="shared" si="7"/>
        <v>Camera Screen Protector</v>
      </c>
    </row>
    <row r="2373" spans="1:2" x14ac:dyDescent="0.25">
      <c r="A2373" s="7" t="s">
        <v>2952</v>
      </c>
      <c r="B2373" t="str">
        <f t="shared" si="7"/>
        <v>Screen Protector</v>
      </c>
    </row>
    <row r="2374" spans="1:2" x14ac:dyDescent="0.25">
      <c r="A2374" s="7" t="s">
        <v>2978</v>
      </c>
      <c r="B2374" t="str">
        <f t="shared" si="7"/>
        <v>Screen Protector</v>
      </c>
    </row>
    <row r="2375" spans="1:2" x14ac:dyDescent="0.25">
      <c r="A2375" s="7" t="s">
        <v>5124</v>
      </c>
      <c r="B2375" t="str">
        <f t="shared" si="7"/>
        <v>Camera Screen Protector</v>
      </c>
    </row>
    <row r="2376" spans="1:2" x14ac:dyDescent="0.25">
      <c r="A2376" s="7" t="s">
        <v>2954</v>
      </c>
      <c r="B2376" t="str">
        <f t="shared" si="7"/>
        <v>Screen Protector</v>
      </c>
    </row>
    <row r="2377" spans="1:2" x14ac:dyDescent="0.25">
      <c r="A2377" s="7" t="s">
        <v>3122</v>
      </c>
      <c r="B2377" t="str">
        <f t="shared" si="7"/>
        <v>Screen Protector</v>
      </c>
    </row>
    <row r="2378" spans="1:2" x14ac:dyDescent="0.25">
      <c r="A2378" s="7" t="s">
        <v>4107</v>
      </c>
      <c r="B2378" t="str">
        <f t="shared" si="7"/>
        <v>Camera Screen Protector</v>
      </c>
    </row>
    <row r="2379" spans="1:2" x14ac:dyDescent="0.25">
      <c r="A2379" s="7" t="s">
        <v>2900</v>
      </c>
      <c r="B2379" t="str">
        <f t="shared" si="7"/>
        <v>Screen Protector</v>
      </c>
    </row>
    <row r="2380" spans="1:2" x14ac:dyDescent="0.25">
      <c r="A2380" s="7" t="s">
        <v>3161</v>
      </c>
      <c r="B2380" t="str">
        <f t="shared" si="7"/>
        <v>Screen Protector</v>
      </c>
    </row>
    <row r="2381" spans="1:2" x14ac:dyDescent="0.25">
      <c r="A2381" s="7" t="s">
        <v>2902</v>
      </c>
      <c r="B2381" t="str">
        <f t="shared" si="7"/>
        <v>Screen Protector</v>
      </c>
    </row>
    <row r="2382" spans="1:2" x14ac:dyDescent="0.25">
      <c r="A2382" s="7" t="s">
        <v>3163</v>
      </c>
      <c r="B2382" t="str">
        <f t="shared" si="7"/>
        <v>Screen Protector</v>
      </c>
    </row>
    <row r="2383" spans="1:2" x14ac:dyDescent="0.25">
      <c r="A2383" s="7" t="s">
        <v>5126</v>
      </c>
      <c r="B2383" t="str">
        <f t="shared" si="7"/>
        <v>Camera Screen Protector</v>
      </c>
    </row>
    <row r="2384" spans="1:2" x14ac:dyDescent="0.25">
      <c r="A2384" s="7" t="s">
        <v>2956</v>
      </c>
      <c r="B2384" t="str">
        <f t="shared" si="7"/>
        <v>Screen Protector</v>
      </c>
    </row>
    <row r="2385" spans="1:2" x14ac:dyDescent="0.25">
      <c r="A2385" s="7" t="s">
        <v>5132</v>
      </c>
      <c r="B2385" t="str">
        <f t="shared" si="7"/>
        <v>Screen Protector</v>
      </c>
    </row>
    <row r="2386" spans="1:2" x14ac:dyDescent="0.25">
      <c r="A2386" s="7" t="s">
        <v>2958</v>
      </c>
      <c r="B2386" t="str">
        <f t="shared" si="7"/>
        <v>Screen Protector</v>
      </c>
    </row>
    <row r="2387" spans="1:2" x14ac:dyDescent="0.25">
      <c r="A2387" s="7" t="s">
        <v>2964</v>
      </c>
      <c r="B2387" t="str">
        <f t="shared" si="7"/>
        <v>Screen Protector</v>
      </c>
    </row>
    <row r="2388" spans="1:2" x14ac:dyDescent="0.25">
      <c r="A2388" s="7" t="s">
        <v>2968</v>
      </c>
      <c r="B2388" t="str">
        <f t="shared" si="7"/>
        <v>Screen Protector</v>
      </c>
    </row>
    <row r="2389" spans="1:2" x14ac:dyDescent="0.25">
      <c r="A2389" s="7" t="s">
        <v>2896</v>
      </c>
      <c r="B2389" t="str">
        <f t="shared" si="7"/>
        <v>Screen Protector</v>
      </c>
    </row>
    <row r="2390" spans="1:2" x14ac:dyDescent="0.25">
      <c r="A2390" s="7" t="s">
        <v>3157</v>
      </c>
      <c r="B2390" t="str">
        <f t="shared" si="7"/>
        <v>Screen Protector</v>
      </c>
    </row>
    <row r="2391" spans="1:2" x14ac:dyDescent="0.25">
      <c r="A2391" s="7" t="s">
        <v>3031</v>
      </c>
      <c r="B2391" t="str">
        <f t="shared" si="7"/>
        <v>Screen Protector</v>
      </c>
    </row>
    <row r="2392" spans="1:2" x14ac:dyDescent="0.25">
      <c r="A2392" s="7" t="s">
        <v>2972</v>
      </c>
      <c r="B2392" t="str">
        <f t="shared" si="7"/>
        <v>Screen Protector</v>
      </c>
    </row>
    <row r="2393" spans="1:2" x14ac:dyDescent="0.25">
      <c r="A2393" s="7" t="s">
        <v>4109</v>
      </c>
      <c r="B2393" t="str">
        <f t="shared" si="7"/>
        <v>Camera Screen Protector</v>
      </c>
    </row>
    <row r="2394" spans="1:2" x14ac:dyDescent="0.25">
      <c r="A2394" s="7" t="s">
        <v>2960</v>
      </c>
      <c r="B2394" t="str">
        <f t="shared" si="7"/>
        <v>Screen Protector</v>
      </c>
    </row>
    <row r="2395" spans="1:2" x14ac:dyDescent="0.25">
      <c r="A2395" s="7" t="s">
        <v>2970</v>
      </c>
      <c r="B2395" t="str">
        <f t="shared" si="7"/>
        <v>Screen Protector</v>
      </c>
    </row>
    <row r="2396" spans="1:2" x14ac:dyDescent="0.25">
      <c r="A2396" s="7" t="s">
        <v>2898</v>
      </c>
      <c r="B2396" t="str">
        <f t="shared" si="7"/>
        <v>Screen Protector</v>
      </c>
    </row>
    <row r="2397" spans="1:2" x14ac:dyDescent="0.25">
      <c r="A2397" s="7" t="s">
        <v>3159</v>
      </c>
      <c r="B2397" t="str">
        <f t="shared" si="7"/>
        <v>Screen Protector</v>
      </c>
    </row>
    <row r="2398" spans="1:2" x14ac:dyDescent="0.25">
      <c r="A2398" s="7" t="s">
        <v>5130</v>
      </c>
      <c r="B2398" t="str">
        <f t="shared" si="7"/>
        <v>Screen Protector</v>
      </c>
    </row>
    <row r="2399" spans="1:2" x14ac:dyDescent="0.25">
      <c r="A2399" s="7" t="s">
        <v>2962</v>
      </c>
      <c r="B2399" t="str">
        <f t="shared" si="7"/>
        <v>Screen Protector</v>
      </c>
    </row>
    <row r="2400" spans="1:2" x14ac:dyDescent="0.25">
      <c r="A2400" s="7" t="s">
        <v>2966</v>
      </c>
      <c r="B2400" t="str">
        <f t="shared" si="7"/>
        <v>Screen Protector</v>
      </c>
    </row>
    <row r="2401" spans="1:2" x14ac:dyDescent="0.25">
      <c r="A2401" s="7" t="s">
        <v>5116</v>
      </c>
      <c r="B2401" t="str">
        <f t="shared" si="7"/>
        <v>Screen Protector</v>
      </c>
    </row>
    <row r="2402" spans="1:2" x14ac:dyDescent="0.25">
      <c r="A2402" s="7" t="s">
        <v>5114</v>
      </c>
      <c r="B2402" t="str">
        <f t="shared" si="7"/>
        <v>Screen Protector</v>
      </c>
    </row>
    <row r="2403" spans="1:2" x14ac:dyDescent="0.25">
      <c r="A2403" s="7" t="s">
        <v>4604</v>
      </c>
      <c r="B2403" t="str">
        <f t="shared" si="7"/>
        <v>Camera Screen Protector</v>
      </c>
    </row>
    <row r="2404" spans="1:2" x14ac:dyDescent="0.25">
      <c r="A2404" s="7" t="s">
        <v>4600</v>
      </c>
      <c r="B2404" t="str">
        <f t="shared" si="7"/>
        <v>Camera Screen Protector</v>
      </c>
    </row>
    <row r="2405" spans="1:2" x14ac:dyDescent="0.25">
      <c r="A2405" s="7" t="s">
        <v>4588</v>
      </c>
      <c r="B2405" t="str">
        <f t="shared" si="7"/>
        <v>Screen Protector</v>
      </c>
    </row>
    <row r="2406" spans="1:2" x14ac:dyDescent="0.25">
      <c r="A2406" s="7" t="s">
        <v>4592</v>
      </c>
      <c r="B2406" t="str">
        <f t="shared" si="7"/>
        <v>Screen Protector</v>
      </c>
    </row>
    <row r="2407" spans="1:2" x14ac:dyDescent="0.25">
      <c r="A2407" s="7" t="s">
        <v>4590</v>
      </c>
      <c r="B2407" t="str">
        <f t="shared" si="7"/>
        <v>Screen Protector</v>
      </c>
    </row>
    <row r="2408" spans="1:2" x14ac:dyDescent="0.25">
      <c r="A2408" s="7" t="s">
        <v>4594</v>
      </c>
      <c r="B2408" t="str">
        <f t="shared" si="7"/>
        <v>Screen Protector</v>
      </c>
    </row>
    <row r="2409" spans="1:2" x14ac:dyDescent="0.25">
      <c r="A2409" s="7" t="s">
        <v>4598</v>
      </c>
      <c r="B2409" t="str">
        <f t="shared" si="7"/>
        <v>Screen Protector</v>
      </c>
    </row>
    <row r="2410" spans="1:2" x14ac:dyDescent="0.25">
      <c r="A2410" s="7" t="s">
        <v>4586</v>
      </c>
      <c r="B2410" t="str">
        <f t="shared" si="7"/>
        <v>Screen Protector</v>
      </c>
    </row>
    <row r="2411" spans="1:2" x14ac:dyDescent="0.25">
      <c r="A2411" s="7" t="s">
        <v>4596</v>
      </c>
      <c r="B2411" t="str">
        <f t="shared" si="7"/>
        <v>Screen Protector</v>
      </c>
    </row>
    <row r="2412" spans="1:2" x14ac:dyDescent="0.25">
      <c r="A2412" s="7" t="s">
        <v>4584</v>
      </c>
      <c r="B2412" t="str">
        <f t="shared" si="7"/>
        <v>Screen Protector</v>
      </c>
    </row>
    <row r="2413" spans="1:2" x14ac:dyDescent="0.25">
      <c r="A2413" s="7" t="s">
        <v>4606</v>
      </c>
      <c r="B2413" t="str">
        <f t="shared" si="7"/>
        <v>Camera Screen Protector</v>
      </c>
    </row>
    <row r="2414" spans="1:2" x14ac:dyDescent="0.25">
      <c r="A2414" s="7" t="s">
        <v>4602</v>
      </c>
      <c r="B2414" t="str">
        <f t="shared" si="7"/>
        <v>Camera Screen Protector</v>
      </c>
    </row>
    <row r="2415" spans="1:2" x14ac:dyDescent="0.25">
      <c r="A2415" s="7" t="s">
        <v>5128</v>
      </c>
      <c r="B2415" t="str">
        <f t="shared" si="7"/>
        <v>Screen Protector</v>
      </c>
    </row>
    <row r="2416" spans="1:2" x14ac:dyDescent="0.25">
      <c r="A2416" s="7" t="s">
        <v>4004</v>
      </c>
      <c r="B2416" t="str">
        <f t="shared" si="7"/>
        <v>Screen Protector</v>
      </c>
    </row>
    <row r="2417" spans="1:2" x14ac:dyDescent="0.25">
      <c r="A2417" s="7" t="s">
        <v>2950</v>
      </c>
      <c r="B2417" t="str">
        <f t="shared" si="7"/>
        <v>Screen Protector</v>
      </c>
    </row>
    <row r="2418" spans="1:2" x14ac:dyDescent="0.25">
      <c r="A2418" s="7" t="s">
        <v>2974</v>
      </c>
      <c r="B2418" t="str">
        <f t="shared" si="7"/>
        <v>Screen Protector</v>
      </c>
    </row>
    <row r="2419" spans="1:2" x14ac:dyDescent="0.25">
      <c r="A2419" s="7" t="s">
        <v>5120</v>
      </c>
      <c r="B2419" t="str">
        <f t="shared" si="7"/>
        <v>Screen Protector</v>
      </c>
    </row>
    <row r="2420" spans="1:2" x14ac:dyDescent="0.25">
      <c r="A2420" s="7" t="s">
        <v>5122</v>
      </c>
      <c r="B2420" t="str">
        <f t="shared" ref="B2420:B2483" si="8">IF(AND(ISNUMBER(SEARCH("Airpod",A2420)),ISNUMBER(SEARCH("Case",A2420))),"Airpods Case",IF(ISNUMBER(SEARCH("PopSocket",A2420)),"Pop Socket",IF(ISNUMBER(SEARCH("Charger",A2420)),
"Charger",
IF(ISNUMBER(SEARCH("Body Strap",A2420)),
"Body Strap",
IF(ISNUMBER(SEARCH("Battery",A2420)),
"Battery",
IF(ISNUMBER(SEARCH("Card Holder",A2420)),
"Card Holder",
IF(ISNUMBER(SEARCH("Mercury Ring",A2420)),
"Mercury Ring",
IF(ISNUMBER(SEARCH("Camera",A2420)),
"Camera Screen Protector",
"Screen Protector"))))))))</f>
        <v>Screen Protector</v>
      </c>
    </row>
    <row r="2421" spans="1:2" x14ac:dyDescent="0.25">
      <c r="A2421" s="7" t="s">
        <v>1028</v>
      </c>
      <c r="B2421" t="str">
        <f t="shared" si="8"/>
        <v>Screen Protector</v>
      </c>
    </row>
    <row r="2422" spans="1:2" x14ac:dyDescent="0.25">
      <c r="A2422" s="7" t="s">
        <v>1106</v>
      </c>
      <c r="B2422" t="str">
        <f t="shared" si="8"/>
        <v>Screen Protector</v>
      </c>
    </row>
    <row r="2423" spans="1:2" x14ac:dyDescent="0.25">
      <c r="A2423" s="7" t="s">
        <v>587</v>
      </c>
      <c r="B2423" t="str">
        <f t="shared" si="8"/>
        <v>Screen Protector</v>
      </c>
    </row>
    <row r="2424" spans="1:2" x14ac:dyDescent="0.25">
      <c r="A2424" s="7" t="s">
        <v>842</v>
      </c>
      <c r="B2424" t="str">
        <f t="shared" si="8"/>
        <v>Screen Protector</v>
      </c>
    </row>
    <row r="2425" spans="1:2" x14ac:dyDescent="0.25">
      <c r="A2425" s="7" t="s">
        <v>1031</v>
      </c>
      <c r="B2425" t="str">
        <f t="shared" si="8"/>
        <v>Screen Protector</v>
      </c>
    </row>
    <row r="2426" spans="1:2" x14ac:dyDescent="0.25">
      <c r="A2426" s="7" t="s">
        <v>835</v>
      </c>
      <c r="B2426" t="str">
        <f t="shared" si="8"/>
        <v>Screen Protector</v>
      </c>
    </row>
    <row r="2427" spans="1:2" x14ac:dyDescent="0.25">
      <c r="A2427" s="7" t="s">
        <v>1665</v>
      </c>
      <c r="B2427" t="str">
        <f t="shared" si="8"/>
        <v>Screen Protector</v>
      </c>
    </row>
    <row r="2428" spans="1:2" x14ac:dyDescent="0.25">
      <c r="A2428" s="7" t="s">
        <v>1033</v>
      </c>
      <c r="B2428" t="str">
        <f t="shared" si="8"/>
        <v>Screen Protector</v>
      </c>
    </row>
    <row r="2429" spans="1:2" x14ac:dyDescent="0.25">
      <c r="A2429" s="7" t="s">
        <v>2462</v>
      </c>
      <c r="B2429" t="str">
        <f t="shared" si="8"/>
        <v>Screen Protector</v>
      </c>
    </row>
    <row r="2430" spans="1:2" x14ac:dyDescent="0.25">
      <c r="A2430" s="7" t="s">
        <v>2464</v>
      </c>
      <c r="B2430" t="str">
        <f t="shared" si="8"/>
        <v>Screen Protector</v>
      </c>
    </row>
    <row r="2431" spans="1:2" x14ac:dyDescent="0.25">
      <c r="A2431" s="7" t="s">
        <v>1035</v>
      </c>
      <c r="B2431" t="str">
        <f t="shared" si="8"/>
        <v>Screen Protector</v>
      </c>
    </row>
    <row r="2432" spans="1:2" x14ac:dyDescent="0.25">
      <c r="A2432" s="7" t="s">
        <v>1667</v>
      </c>
      <c r="B2432" t="str">
        <f t="shared" si="8"/>
        <v>Screen Protector</v>
      </c>
    </row>
    <row r="2433" spans="1:2" x14ac:dyDescent="0.25">
      <c r="A2433" s="7" t="s">
        <v>1037</v>
      </c>
      <c r="B2433" t="str">
        <f t="shared" si="8"/>
        <v>Screen Protector</v>
      </c>
    </row>
    <row r="2434" spans="1:2" x14ac:dyDescent="0.25">
      <c r="A2434" s="7" t="s">
        <v>3896</v>
      </c>
      <c r="B2434" t="str">
        <f t="shared" si="8"/>
        <v>Screen Protector</v>
      </c>
    </row>
    <row r="2435" spans="1:2" x14ac:dyDescent="0.25">
      <c r="A2435" s="7" t="s">
        <v>3874</v>
      </c>
      <c r="B2435" t="str">
        <f t="shared" si="8"/>
        <v>Screen Protector</v>
      </c>
    </row>
    <row r="2436" spans="1:2" x14ac:dyDescent="0.25">
      <c r="A2436" s="7" t="s">
        <v>3944</v>
      </c>
      <c r="B2436" t="str">
        <f t="shared" si="8"/>
        <v>Screen Protector</v>
      </c>
    </row>
    <row r="2437" spans="1:2" x14ac:dyDescent="0.25">
      <c r="A2437" s="7" t="s">
        <v>3880</v>
      </c>
      <c r="B2437" t="str">
        <f t="shared" si="8"/>
        <v>Screen Protector</v>
      </c>
    </row>
    <row r="2438" spans="1:2" x14ac:dyDescent="0.25">
      <c r="A2438" s="7" t="s">
        <v>4095</v>
      </c>
      <c r="B2438" t="str">
        <f t="shared" si="8"/>
        <v>Camera Screen Protector</v>
      </c>
    </row>
    <row r="2439" spans="1:2" x14ac:dyDescent="0.25">
      <c r="A2439" s="7" t="s">
        <v>3898</v>
      </c>
      <c r="B2439" t="str">
        <f t="shared" si="8"/>
        <v>Screen Protector</v>
      </c>
    </row>
    <row r="2440" spans="1:2" x14ac:dyDescent="0.25">
      <c r="A2440" s="7" t="s">
        <v>4097</v>
      </c>
      <c r="B2440" t="str">
        <f t="shared" si="8"/>
        <v>Camera Screen Protector</v>
      </c>
    </row>
    <row r="2441" spans="1:2" x14ac:dyDescent="0.25">
      <c r="A2441" s="7" t="s">
        <v>4099</v>
      </c>
      <c r="B2441" t="str">
        <f t="shared" si="8"/>
        <v>Camera Screen Protector</v>
      </c>
    </row>
    <row r="2442" spans="1:2" x14ac:dyDescent="0.25">
      <c r="A2442" s="7" t="s">
        <v>3900</v>
      </c>
      <c r="B2442" t="str">
        <f t="shared" si="8"/>
        <v>Screen Protector</v>
      </c>
    </row>
    <row r="2443" spans="1:2" x14ac:dyDescent="0.25">
      <c r="A2443" s="7" t="s">
        <v>4101</v>
      </c>
      <c r="B2443" t="str">
        <f t="shared" si="8"/>
        <v>Camera Screen Protector</v>
      </c>
    </row>
    <row r="2444" spans="1:2" x14ac:dyDescent="0.25">
      <c r="A2444" s="7" t="s">
        <v>4103</v>
      </c>
      <c r="B2444" t="str">
        <f t="shared" si="8"/>
        <v>Camera Screen Protector</v>
      </c>
    </row>
    <row r="2445" spans="1:2" x14ac:dyDescent="0.25">
      <c r="A2445" s="7" t="s">
        <v>4042</v>
      </c>
      <c r="B2445" t="str">
        <f t="shared" si="8"/>
        <v>Screen Protector</v>
      </c>
    </row>
    <row r="2446" spans="1:2" x14ac:dyDescent="0.25">
      <c r="A2446" s="7" t="s">
        <v>4046</v>
      </c>
      <c r="B2446" t="str">
        <f t="shared" si="8"/>
        <v>Screen Protector</v>
      </c>
    </row>
    <row r="2447" spans="1:2" x14ac:dyDescent="0.25">
      <c r="A2447" s="7" t="s">
        <v>3876</v>
      </c>
      <c r="B2447" t="str">
        <f t="shared" si="8"/>
        <v>Screen Protector</v>
      </c>
    </row>
    <row r="2448" spans="1:2" x14ac:dyDescent="0.25">
      <c r="A2448" s="7" t="s">
        <v>3890</v>
      </c>
      <c r="B2448" t="str">
        <f t="shared" si="8"/>
        <v>Screen Protector</v>
      </c>
    </row>
    <row r="2449" spans="1:2" x14ac:dyDescent="0.25">
      <c r="A2449" s="7" t="s">
        <v>4044</v>
      </c>
      <c r="B2449" t="str">
        <f t="shared" si="8"/>
        <v>Screen Protector</v>
      </c>
    </row>
    <row r="2450" spans="1:2" x14ac:dyDescent="0.25">
      <c r="A2450" s="7" t="s">
        <v>3878</v>
      </c>
      <c r="B2450" t="str">
        <f t="shared" si="8"/>
        <v>Screen Protector</v>
      </c>
    </row>
    <row r="2451" spans="1:2" x14ac:dyDescent="0.25">
      <c r="A2451" s="7" t="s">
        <v>4048</v>
      </c>
      <c r="B2451" t="str">
        <f t="shared" si="8"/>
        <v>Screen Protector</v>
      </c>
    </row>
    <row r="2452" spans="1:2" x14ac:dyDescent="0.25">
      <c r="A2452" s="7" t="s">
        <v>3892</v>
      </c>
      <c r="B2452" t="str">
        <f t="shared" si="8"/>
        <v>Screen Protector</v>
      </c>
    </row>
    <row r="2453" spans="1:2" x14ac:dyDescent="0.25">
      <c r="A2453" s="7" t="s">
        <v>3884</v>
      </c>
      <c r="B2453" t="str">
        <f t="shared" si="8"/>
        <v>Screen Protector</v>
      </c>
    </row>
    <row r="2454" spans="1:2" x14ac:dyDescent="0.25">
      <c r="A2454" s="7" t="s">
        <v>4010</v>
      </c>
      <c r="B2454" t="str">
        <f t="shared" si="8"/>
        <v>Screen Protector</v>
      </c>
    </row>
    <row r="2455" spans="1:2" x14ac:dyDescent="0.25">
      <c r="A2455" s="7" t="s">
        <v>4050</v>
      </c>
      <c r="B2455" t="str">
        <f t="shared" si="8"/>
        <v>Screen Protector</v>
      </c>
    </row>
    <row r="2456" spans="1:2" x14ac:dyDescent="0.25">
      <c r="A2456" s="7" t="s">
        <v>3886</v>
      </c>
      <c r="B2456" t="str">
        <f t="shared" si="8"/>
        <v>Screen Protector</v>
      </c>
    </row>
    <row r="2457" spans="1:2" x14ac:dyDescent="0.25">
      <c r="A2457" s="7" t="s">
        <v>3940</v>
      </c>
      <c r="B2457" t="str">
        <f t="shared" si="8"/>
        <v>Screen Protector</v>
      </c>
    </row>
    <row r="2458" spans="1:2" x14ac:dyDescent="0.25">
      <c r="A2458" s="7" t="s">
        <v>4079</v>
      </c>
      <c r="B2458" t="str">
        <f t="shared" si="8"/>
        <v>Camera Screen Protector</v>
      </c>
    </row>
    <row r="2459" spans="1:2" x14ac:dyDescent="0.25">
      <c r="A2459" s="7" t="s">
        <v>4052</v>
      </c>
      <c r="B2459" t="str">
        <f t="shared" si="8"/>
        <v>Screen Protector</v>
      </c>
    </row>
    <row r="2460" spans="1:2" x14ac:dyDescent="0.25">
      <c r="A2460" s="7" t="s">
        <v>3930</v>
      </c>
      <c r="B2460" t="str">
        <f t="shared" si="8"/>
        <v>Screen Protector</v>
      </c>
    </row>
    <row r="2461" spans="1:2" x14ac:dyDescent="0.25">
      <c r="A2461" s="7" t="s">
        <v>4012</v>
      </c>
      <c r="B2461" t="str">
        <f t="shared" si="8"/>
        <v>Screen Protector</v>
      </c>
    </row>
    <row r="2462" spans="1:2" x14ac:dyDescent="0.25">
      <c r="A2462" s="7" t="s">
        <v>4077</v>
      </c>
      <c r="B2462" t="str">
        <f t="shared" si="8"/>
        <v>Camera Screen Protector</v>
      </c>
    </row>
    <row r="2463" spans="1:2" x14ac:dyDescent="0.25">
      <c r="A2463" s="7" t="s">
        <v>4054</v>
      </c>
      <c r="B2463" t="str">
        <f t="shared" si="8"/>
        <v>Screen Protector</v>
      </c>
    </row>
    <row r="2464" spans="1:2" x14ac:dyDescent="0.25">
      <c r="A2464" s="7" t="s">
        <v>3888</v>
      </c>
      <c r="B2464" t="str">
        <f t="shared" si="8"/>
        <v>Screen Protector</v>
      </c>
    </row>
    <row r="2465" spans="1:2" x14ac:dyDescent="0.25">
      <c r="A2465" s="7" t="s">
        <v>4075</v>
      </c>
      <c r="B2465" t="str">
        <f t="shared" si="8"/>
        <v>Camera Screen Protector</v>
      </c>
    </row>
    <row r="2466" spans="1:2" x14ac:dyDescent="0.25">
      <c r="A2466" s="7" t="s">
        <v>4056</v>
      </c>
      <c r="B2466" t="str">
        <f t="shared" si="8"/>
        <v>Screen Protector</v>
      </c>
    </row>
    <row r="2467" spans="1:2" x14ac:dyDescent="0.25">
      <c r="A2467" s="7" t="s">
        <v>3936</v>
      </c>
      <c r="B2467" t="str">
        <f t="shared" si="8"/>
        <v>Screen Protector</v>
      </c>
    </row>
    <row r="2468" spans="1:2" x14ac:dyDescent="0.25">
      <c r="A2468" s="7" t="s">
        <v>4058</v>
      </c>
      <c r="B2468" t="str">
        <f t="shared" si="8"/>
        <v>Screen Protector</v>
      </c>
    </row>
    <row r="2469" spans="1:2" x14ac:dyDescent="0.25">
      <c r="A2469" s="7" t="s">
        <v>3928</v>
      </c>
      <c r="B2469" t="str">
        <f t="shared" si="8"/>
        <v>Screen Protector</v>
      </c>
    </row>
    <row r="2470" spans="1:2" x14ac:dyDescent="0.25">
      <c r="A2470" s="7" t="s">
        <v>4083</v>
      </c>
      <c r="B2470" t="str">
        <f t="shared" si="8"/>
        <v>Camera Screen Protector</v>
      </c>
    </row>
    <row r="2471" spans="1:2" x14ac:dyDescent="0.25">
      <c r="A2471" s="7" t="s">
        <v>4060</v>
      </c>
      <c r="B2471" t="str">
        <f t="shared" si="8"/>
        <v>Screen Protector</v>
      </c>
    </row>
    <row r="2472" spans="1:2" x14ac:dyDescent="0.25">
      <c r="A2472" s="7" t="s">
        <v>4111</v>
      </c>
      <c r="B2472" t="str">
        <f t="shared" si="8"/>
        <v>Camera Screen Protector</v>
      </c>
    </row>
    <row r="2473" spans="1:2" x14ac:dyDescent="0.25">
      <c r="A2473" s="7" t="s">
        <v>3894</v>
      </c>
      <c r="B2473" t="str">
        <f t="shared" si="8"/>
        <v>Screen Protector</v>
      </c>
    </row>
    <row r="2474" spans="1:2" x14ac:dyDescent="0.25">
      <c r="A2474" s="7" t="s">
        <v>4081</v>
      </c>
      <c r="B2474" t="str">
        <f t="shared" si="8"/>
        <v>Camera Screen Protector</v>
      </c>
    </row>
    <row r="2475" spans="1:2" x14ac:dyDescent="0.25">
      <c r="A2475" s="7" t="s">
        <v>4062</v>
      </c>
      <c r="B2475" t="str">
        <f t="shared" si="8"/>
        <v>Screen Protector</v>
      </c>
    </row>
    <row r="2476" spans="1:2" x14ac:dyDescent="0.25">
      <c r="A2476" s="7" t="s">
        <v>3932</v>
      </c>
      <c r="B2476" t="str">
        <f t="shared" si="8"/>
        <v>Screen Protector</v>
      </c>
    </row>
    <row r="2477" spans="1:2" x14ac:dyDescent="0.25">
      <c r="A2477" s="7" t="s">
        <v>4064</v>
      </c>
      <c r="B2477" t="str">
        <f t="shared" si="8"/>
        <v>Screen Protector</v>
      </c>
    </row>
    <row r="2478" spans="1:2" x14ac:dyDescent="0.25">
      <c r="A2478" s="7" t="s">
        <v>3942</v>
      </c>
      <c r="B2478" t="str">
        <f t="shared" si="8"/>
        <v>Screen Protector</v>
      </c>
    </row>
    <row r="2479" spans="1:2" x14ac:dyDescent="0.25">
      <c r="A2479" s="7" t="s">
        <v>4087</v>
      </c>
      <c r="B2479" t="str">
        <f t="shared" si="8"/>
        <v>Camera Screen Protector</v>
      </c>
    </row>
    <row r="2480" spans="1:2" x14ac:dyDescent="0.25">
      <c r="A2480" s="7" t="s">
        <v>4066</v>
      </c>
      <c r="B2480" t="str">
        <f t="shared" si="8"/>
        <v>Screen Protector</v>
      </c>
    </row>
    <row r="2481" spans="1:2" x14ac:dyDescent="0.25">
      <c r="A2481" s="7" t="s">
        <v>4115</v>
      </c>
      <c r="B2481" t="str">
        <f t="shared" si="8"/>
        <v>Camera Screen Protector</v>
      </c>
    </row>
    <row r="2482" spans="1:2" x14ac:dyDescent="0.25">
      <c r="A2482" s="7" t="s">
        <v>3882</v>
      </c>
      <c r="B2482" t="str">
        <f t="shared" si="8"/>
        <v>Screen Protector</v>
      </c>
    </row>
    <row r="2483" spans="1:2" x14ac:dyDescent="0.25">
      <c r="A2483" s="7" t="s">
        <v>4085</v>
      </c>
      <c r="B2483" t="str">
        <f t="shared" si="8"/>
        <v>Camera Screen Protector</v>
      </c>
    </row>
    <row r="2484" spans="1:2" x14ac:dyDescent="0.25">
      <c r="A2484" s="7" t="s">
        <v>4113</v>
      </c>
      <c r="B2484" t="str">
        <f t="shared" ref="B2484:B2547" si="9">IF(AND(ISNUMBER(SEARCH("Airpod",A2484)),ISNUMBER(SEARCH("Case",A2484))),"Airpods Case",IF(ISNUMBER(SEARCH("PopSocket",A2484)),"Pop Socket",IF(ISNUMBER(SEARCH("Charger",A2484)),
"Charger",
IF(ISNUMBER(SEARCH("Body Strap",A2484)),
"Body Strap",
IF(ISNUMBER(SEARCH("Battery",A2484)),
"Battery",
IF(ISNUMBER(SEARCH("Card Holder",A2484)),
"Card Holder",
IF(ISNUMBER(SEARCH("Mercury Ring",A2484)),
"Mercury Ring",
IF(ISNUMBER(SEARCH("Camera",A2484)),
"Camera Screen Protector",
"Screen Protector"))))))))</f>
        <v>Camera Screen Protector</v>
      </c>
    </row>
    <row r="2485" spans="1:2" x14ac:dyDescent="0.25">
      <c r="A2485" s="7" t="s">
        <v>4089</v>
      </c>
      <c r="B2485" t="str">
        <f t="shared" si="9"/>
        <v>Camera Screen Protector</v>
      </c>
    </row>
    <row r="2486" spans="1:2" x14ac:dyDescent="0.25">
      <c r="A2486" s="7" t="s">
        <v>4068</v>
      </c>
      <c r="B2486" t="str">
        <f t="shared" si="9"/>
        <v>Screen Protector</v>
      </c>
    </row>
    <row r="2487" spans="1:2" x14ac:dyDescent="0.25">
      <c r="A2487" s="7" t="s">
        <v>3938</v>
      </c>
      <c r="B2487" t="str">
        <f t="shared" si="9"/>
        <v>Screen Protector</v>
      </c>
    </row>
    <row r="2488" spans="1:2" x14ac:dyDescent="0.25">
      <c r="A2488" s="7" t="s">
        <v>4117</v>
      </c>
      <c r="B2488" t="str">
        <f t="shared" si="9"/>
        <v>Camera Screen Protector</v>
      </c>
    </row>
    <row r="2489" spans="1:2" x14ac:dyDescent="0.25">
      <c r="A2489" s="7" t="s">
        <v>4091</v>
      </c>
      <c r="B2489" t="str">
        <f t="shared" si="9"/>
        <v>Camera Screen Protector</v>
      </c>
    </row>
    <row r="2490" spans="1:2" x14ac:dyDescent="0.25">
      <c r="A2490" s="7" t="s">
        <v>4070</v>
      </c>
      <c r="B2490" t="str">
        <f t="shared" si="9"/>
        <v>Screen Protector</v>
      </c>
    </row>
    <row r="2491" spans="1:2" x14ac:dyDescent="0.25">
      <c r="A2491" s="7" t="s">
        <v>3934</v>
      </c>
      <c r="B2491" t="str">
        <f t="shared" si="9"/>
        <v>Screen Protector</v>
      </c>
    </row>
    <row r="2492" spans="1:2" x14ac:dyDescent="0.25">
      <c r="A2492" s="7" t="s">
        <v>4119</v>
      </c>
      <c r="B2492" t="str">
        <f t="shared" si="9"/>
        <v>Camera Screen Protector</v>
      </c>
    </row>
    <row r="2493" spans="1:2" x14ac:dyDescent="0.25">
      <c r="A2493" s="7" t="s">
        <v>4093</v>
      </c>
      <c r="B2493" t="str">
        <f t="shared" si="9"/>
        <v>Camera Screen Protector</v>
      </c>
    </row>
    <row r="2494" spans="1:2" x14ac:dyDescent="0.25">
      <c r="A2494" s="7" t="s">
        <v>4072</v>
      </c>
      <c r="B2494" t="str">
        <f t="shared" si="9"/>
        <v>Screen Protector</v>
      </c>
    </row>
    <row r="2495" spans="1:2" x14ac:dyDescent="0.25">
      <c r="A2495" s="7" t="s">
        <v>3946</v>
      </c>
      <c r="B2495" t="str">
        <f t="shared" si="9"/>
        <v>Screen Protector</v>
      </c>
    </row>
    <row r="2496" spans="1:2" x14ac:dyDescent="0.25">
      <c r="A2496" s="7" t="s">
        <v>4121</v>
      </c>
      <c r="B2496" t="str">
        <f t="shared" si="9"/>
        <v>Camera Screen Protector</v>
      </c>
    </row>
    <row r="2497" spans="1:2" x14ac:dyDescent="0.25">
      <c r="A2497" s="7" t="s">
        <v>3966</v>
      </c>
      <c r="B2497" t="str">
        <f t="shared" si="9"/>
        <v>Screen Protector</v>
      </c>
    </row>
    <row r="2498" spans="1:2" x14ac:dyDescent="0.25">
      <c r="A2498" s="7" t="s">
        <v>3956</v>
      </c>
      <c r="B2498" t="str">
        <f t="shared" si="9"/>
        <v>Screen Protector</v>
      </c>
    </row>
    <row r="2499" spans="1:2" x14ac:dyDescent="0.25">
      <c r="A2499" s="7" t="s">
        <v>3964</v>
      </c>
      <c r="B2499" t="str">
        <f t="shared" si="9"/>
        <v>Screen Protector</v>
      </c>
    </row>
    <row r="2500" spans="1:2" x14ac:dyDescent="0.25">
      <c r="A2500" s="7" t="s">
        <v>3974</v>
      </c>
      <c r="B2500" t="str">
        <f t="shared" si="9"/>
        <v>Screen Protector</v>
      </c>
    </row>
    <row r="2501" spans="1:2" x14ac:dyDescent="0.25">
      <c r="A2501" s="7" t="s">
        <v>3952</v>
      </c>
      <c r="B2501" t="str">
        <f t="shared" si="9"/>
        <v>Screen Protector</v>
      </c>
    </row>
    <row r="2502" spans="1:2" x14ac:dyDescent="0.25">
      <c r="A2502" s="7" t="s">
        <v>5043</v>
      </c>
      <c r="B2502" t="str">
        <f t="shared" si="9"/>
        <v>Screen Protector</v>
      </c>
    </row>
    <row r="2503" spans="1:2" x14ac:dyDescent="0.25">
      <c r="A2503" s="7" t="s">
        <v>3962</v>
      </c>
      <c r="B2503" t="str">
        <f t="shared" si="9"/>
        <v>Screen Protector</v>
      </c>
    </row>
    <row r="2504" spans="1:2" x14ac:dyDescent="0.25">
      <c r="A2504" s="7" t="s">
        <v>3954</v>
      </c>
      <c r="B2504" t="str">
        <f t="shared" si="9"/>
        <v>Screen Protector</v>
      </c>
    </row>
    <row r="2505" spans="1:2" x14ac:dyDescent="0.25">
      <c r="A2505" s="7" t="s">
        <v>3968</v>
      </c>
      <c r="B2505" t="str">
        <f t="shared" si="9"/>
        <v>Screen Protector</v>
      </c>
    </row>
    <row r="2506" spans="1:2" x14ac:dyDescent="0.25">
      <c r="A2506" s="7" t="s">
        <v>3984</v>
      </c>
      <c r="B2506" t="str">
        <f t="shared" si="9"/>
        <v>Screen Protector</v>
      </c>
    </row>
    <row r="2507" spans="1:2" x14ac:dyDescent="0.25">
      <c r="A2507" s="7" t="s">
        <v>3972</v>
      </c>
      <c r="B2507" t="str">
        <f t="shared" si="9"/>
        <v>Screen Protector</v>
      </c>
    </row>
    <row r="2508" spans="1:2" x14ac:dyDescent="0.25">
      <c r="A2508" s="7" t="s">
        <v>3948</v>
      </c>
      <c r="B2508" t="str">
        <f t="shared" si="9"/>
        <v>Screen Protector</v>
      </c>
    </row>
    <row r="2509" spans="1:2" x14ac:dyDescent="0.25">
      <c r="A2509" s="7" t="s">
        <v>3950</v>
      </c>
      <c r="B2509" t="str">
        <f t="shared" si="9"/>
        <v>Screen Protector</v>
      </c>
    </row>
    <row r="2510" spans="1:2" x14ac:dyDescent="0.25">
      <c r="A2510" s="7" t="s">
        <v>3958</v>
      </c>
      <c r="B2510" t="str">
        <f t="shared" si="9"/>
        <v>Screen Protector</v>
      </c>
    </row>
    <row r="2511" spans="1:2" x14ac:dyDescent="0.25">
      <c r="A2511" s="7" t="s">
        <v>3970</v>
      </c>
      <c r="B2511" t="str">
        <f t="shared" si="9"/>
        <v>Screen Protector</v>
      </c>
    </row>
    <row r="2512" spans="1:2" x14ac:dyDescent="0.25">
      <c r="A2512" s="7" t="s">
        <v>3960</v>
      </c>
      <c r="B2512" t="str">
        <f t="shared" si="9"/>
        <v>Screen Protector</v>
      </c>
    </row>
    <row r="2513" spans="1:2" x14ac:dyDescent="0.25">
      <c r="A2513" s="7" t="s">
        <v>3992</v>
      </c>
      <c r="B2513" t="str">
        <f t="shared" si="9"/>
        <v>Screen Protector</v>
      </c>
    </row>
    <row r="2514" spans="1:2" x14ac:dyDescent="0.25">
      <c r="A2514" s="7" t="s">
        <v>3994</v>
      </c>
      <c r="B2514" t="str">
        <f t="shared" si="9"/>
        <v>Screen Protector</v>
      </c>
    </row>
    <row r="2515" spans="1:2" x14ac:dyDescent="0.25">
      <c r="A2515" s="7" t="s">
        <v>3976</v>
      </c>
      <c r="B2515" t="str">
        <f t="shared" si="9"/>
        <v>Screen Protector</v>
      </c>
    </row>
    <row r="2516" spans="1:2" x14ac:dyDescent="0.25">
      <c r="A2516" s="7" t="s">
        <v>3996</v>
      </c>
      <c r="B2516" t="str">
        <f t="shared" si="9"/>
        <v>Screen Protector</v>
      </c>
    </row>
    <row r="2517" spans="1:2" x14ac:dyDescent="0.25">
      <c r="A2517" s="7" t="s">
        <v>5118</v>
      </c>
      <c r="B2517" t="str">
        <f t="shared" si="9"/>
        <v>Camera Screen Protector</v>
      </c>
    </row>
    <row r="2518" spans="1:2" x14ac:dyDescent="0.25">
      <c r="A2518" s="7" t="s">
        <v>5106</v>
      </c>
      <c r="B2518" t="str">
        <f t="shared" si="9"/>
        <v>Screen Protector</v>
      </c>
    </row>
    <row r="2519" spans="1:2" x14ac:dyDescent="0.25">
      <c r="A2519" s="7" t="s">
        <v>5190</v>
      </c>
      <c r="B2519" t="str">
        <f t="shared" si="9"/>
        <v>Screen Protector</v>
      </c>
    </row>
    <row r="2520" spans="1:2" x14ac:dyDescent="0.25">
      <c r="A2520" s="7" t="s">
        <v>5194</v>
      </c>
      <c r="B2520" t="str">
        <f t="shared" si="9"/>
        <v>Screen Protector</v>
      </c>
    </row>
    <row r="2521" spans="1:2" x14ac:dyDescent="0.25">
      <c r="A2521" s="7" t="s">
        <v>5192</v>
      </c>
      <c r="B2521" t="str">
        <f t="shared" si="9"/>
        <v>Screen Protector</v>
      </c>
    </row>
    <row r="2522" spans="1:2" x14ac:dyDescent="0.25">
      <c r="A2522" s="7" t="s">
        <v>5196</v>
      </c>
      <c r="B2522" t="str">
        <f t="shared" si="9"/>
        <v>Screen Protector</v>
      </c>
    </row>
    <row r="2523" spans="1:2" x14ac:dyDescent="0.25">
      <c r="A2523" s="7" t="s">
        <v>5200</v>
      </c>
      <c r="B2523" t="str">
        <f t="shared" si="9"/>
        <v>Screen Protector</v>
      </c>
    </row>
    <row r="2524" spans="1:2" x14ac:dyDescent="0.25">
      <c r="A2524" s="7" t="s">
        <v>5198</v>
      </c>
      <c r="B2524" t="str">
        <f t="shared" si="9"/>
        <v>Screen Protector</v>
      </c>
    </row>
    <row r="2525" spans="1:2" x14ac:dyDescent="0.25">
      <c r="A2525" s="7" t="s">
        <v>5202</v>
      </c>
      <c r="B2525" t="str">
        <f t="shared" si="9"/>
        <v>Screen Protector</v>
      </c>
    </row>
    <row r="2526" spans="1:2" x14ac:dyDescent="0.25">
      <c r="A2526" s="7" t="s">
        <v>4165</v>
      </c>
      <c r="B2526" t="str">
        <f t="shared" si="9"/>
        <v>Screen Protector</v>
      </c>
    </row>
    <row r="2527" spans="1:2" x14ac:dyDescent="0.25">
      <c r="A2527" s="7" t="s">
        <v>4167</v>
      </c>
      <c r="B2527" t="str">
        <f t="shared" si="9"/>
        <v>Screen Protector</v>
      </c>
    </row>
    <row r="2528" spans="1:2" x14ac:dyDescent="0.25">
      <c r="A2528" s="7" t="s">
        <v>4169</v>
      </c>
      <c r="B2528" t="str">
        <f t="shared" si="9"/>
        <v>Screen Protector</v>
      </c>
    </row>
    <row r="2529" spans="1:2" x14ac:dyDescent="0.25">
      <c r="A2529" s="7" t="s">
        <v>4171</v>
      </c>
      <c r="B2529" t="str">
        <f t="shared" si="9"/>
        <v>Screen Protector</v>
      </c>
    </row>
    <row r="2530" spans="1:2" x14ac:dyDescent="0.25">
      <c r="A2530" s="7" t="s">
        <v>4173</v>
      </c>
      <c r="B2530" t="str">
        <f t="shared" si="9"/>
        <v>Screen Protector</v>
      </c>
    </row>
    <row r="2531" spans="1:2" x14ac:dyDescent="0.25">
      <c r="A2531" s="7" t="s">
        <v>4177</v>
      </c>
      <c r="B2531" t="str">
        <f t="shared" si="9"/>
        <v>Screen Protector</v>
      </c>
    </row>
    <row r="2532" spans="1:2" x14ac:dyDescent="0.25">
      <c r="A2532" s="7" t="s">
        <v>4175</v>
      </c>
      <c r="B2532" t="str">
        <f t="shared" si="9"/>
        <v>Screen Protector</v>
      </c>
    </row>
    <row r="2533" spans="1:2" x14ac:dyDescent="0.25">
      <c r="A2533" s="7" t="s">
        <v>4179</v>
      </c>
      <c r="B2533" t="str">
        <f t="shared" si="9"/>
        <v>Screen Protector</v>
      </c>
    </row>
    <row r="2534" spans="1:2" x14ac:dyDescent="0.25">
      <c r="A2534" s="7" t="s">
        <v>4181</v>
      </c>
      <c r="B2534" t="str">
        <f t="shared" si="9"/>
        <v>Screen Protector</v>
      </c>
    </row>
    <row r="2535" spans="1:2" x14ac:dyDescent="0.25">
      <c r="A2535" s="7" t="s">
        <v>4183</v>
      </c>
      <c r="B2535" t="str">
        <f t="shared" si="9"/>
        <v>Screen Protector</v>
      </c>
    </row>
    <row r="2536" spans="1:2" x14ac:dyDescent="0.25">
      <c r="A2536" s="7" t="s">
        <v>617</v>
      </c>
      <c r="B2536" t="str">
        <f t="shared" si="9"/>
        <v>Screen Protector</v>
      </c>
    </row>
    <row r="2537" spans="1:2" x14ac:dyDescent="0.25">
      <c r="A2537" s="7" t="s">
        <v>793</v>
      </c>
      <c r="B2537" t="str">
        <f t="shared" si="9"/>
        <v>Screen Protector</v>
      </c>
    </row>
    <row r="2538" spans="1:2" x14ac:dyDescent="0.25">
      <c r="A2538" s="7" t="s">
        <v>781</v>
      </c>
      <c r="B2538" t="str">
        <f t="shared" si="9"/>
        <v>Screen Protector</v>
      </c>
    </row>
    <row r="2539" spans="1:2" x14ac:dyDescent="0.25">
      <c r="A2539" s="7" t="s">
        <v>619</v>
      </c>
      <c r="B2539" t="str">
        <f t="shared" si="9"/>
        <v>Screen Protector</v>
      </c>
    </row>
    <row r="2540" spans="1:2" x14ac:dyDescent="0.25">
      <c r="A2540" s="7" t="s">
        <v>806</v>
      </c>
      <c r="B2540" t="str">
        <f t="shared" si="9"/>
        <v>Screen Protector</v>
      </c>
    </row>
    <row r="2541" spans="1:2" x14ac:dyDescent="0.25">
      <c r="A2541" s="7" t="s">
        <v>804</v>
      </c>
      <c r="B2541" t="str">
        <f t="shared" si="9"/>
        <v>Screen Protector</v>
      </c>
    </row>
    <row r="2542" spans="1:2" x14ac:dyDescent="0.25">
      <c r="A2542" s="7" t="s">
        <v>621</v>
      </c>
      <c r="B2542" t="str">
        <f t="shared" si="9"/>
        <v>Screen Protector</v>
      </c>
    </row>
    <row r="2543" spans="1:2" x14ac:dyDescent="0.25">
      <c r="A2543" s="7" t="s">
        <v>4123</v>
      </c>
      <c r="B2543" t="str">
        <f t="shared" si="9"/>
        <v>Camera Screen Protector</v>
      </c>
    </row>
    <row r="2544" spans="1:2" x14ac:dyDescent="0.25">
      <c r="A2544" s="7" t="s">
        <v>4127</v>
      </c>
      <c r="B2544" t="str">
        <f t="shared" si="9"/>
        <v>Camera Screen Protector</v>
      </c>
    </row>
    <row r="2545" spans="1:2" x14ac:dyDescent="0.25">
      <c r="A2545" s="7" t="s">
        <v>4131</v>
      </c>
      <c r="B2545" t="str">
        <f t="shared" si="9"/>
        <v>Camera Screen Protector</v>
      </c>
    </row>
    <row r="2546" spans="1:2" x14ac:dyDescent="0.25">
      <c r="A2546" s="7" t="s">
        <v>4125</v>
      </c>
      <c r="B2546" t="str">
        <f t="shared" si="9"/>
        <v>Camera Screen Protector</v>
      </c>
    </row>
    <row r="2547" spans="1:2" x14ac:dyDescent="0.25">
      <c r="A2547" s="7" t="s">
        <v>4129</v>
      </c>
      <c r="B2547" t="str">
        <f t="shared" si="9"/>
        <v>Camera Screen Protector</v>
      </c>
    </row>
    <row r="2548" spans="1:2" x14ac:dyDescent="0.25">
      <c r="A2548" s="7" t="s">
        <v>4133</v>
      </c>
      <c r="B2548" t="str">
        <f t="shared" ref="B2548" si="10">IF(AND(ISNUMBER(SEARCH("Airpod",A2548)),ISNUMBER(SEARCH("Case",A2548))),"Airpods Case",IF(ISNUMBER(SEARCH("PopSocket",A2548)),"Pop Socket",IF(ISNUMBER(SEARCH("Charger",A2548)),
"Charger",
IF(ISNUMBER(SEARCH("Body Strap",A2548)),
"Body Strap",
IF(ISNUMBER(SEARCH("Battery",A2548)),
"Battery",
IF(ISNUMBER(SEARCH("Card Holder",A2548)),
"Card Holder",
IF(ISNUMBER(SEARCH("Mercury Ring",A2548)),
"Mercury Ring",
IF(ISNUMBER(SEARCH("Camera",A2548)),
"Camera Screen Protector",
"Screen Protector"))))))))</f>
        <v>Camera Screen Protector</v>
      </c>
    </row>
    <row r="2549" spans="1:2" x14ac:dyDescent="0.25">
      <c r="A2549" s="6" t="s">
        <v>2892</v>
      </c>
      <c r="B2549" t="str">
        <f t="shared" ref="B2549:B2561" si="11">IF(AND(ISNUMBER(SEARCH("Airpod",A2549)),ISNUMBER(SEARCH("Case",A2549))),"Airpods Case",IF(ISNUMBER(SEARCH("PopSocket",A2549)),"Pop Socket",IF(ISNUMBER(SEARCH("Charger",A2549)),
"Charger",
IF(ISNUMBER(SEARCH("Body Strap",A2549)),
"Body Strap",
IF(ISNUMBER(SEARCH("Battery",A2549)),
"Battery",
IF(ISNUMBER(SEARCH("Card Holder",A2549)),
"Card Holder",
IF(ISNUMBER(SEARCH("Mercury Ring",A2549)),
"Mercury Ring",
"")))))))</f>
        <v/>
      </c>
    </row>
    <row r="2550" spans="1:2" x14ac:dyDescent="0.25">
      <c r="A2550" s="7" t="s">
        <v>2891</v>
      </c>
      <c r="B2550" t="s">
        <v>741</v>
      </c>
    </row>
    <row r="2551" spans="1:2" x14ac:dyDescent="0.25">
      <c r="A2551" s="7" t="s">
        <v>2894</v>
      </c>
      <c r="B2551" t="s">
        <v>741</v>
      </c>
    </row>
    <row r="2552" spans="1:2" x14ac:dyDescent="0.25">
      <c r="A2552" s="6" t="s">
        <v>3517</v>
      </c>
      <c r="B2552" t="str">
        <f t="shared" si="11"/>
        <v/>
      </c>
    </row>
    <row r="2553" spans="1:2" x14ac:dyDescent="0.25">
      <c r="A2553" s="7" t="s">
        <v>3516</v>
      </c>
      <c r="B2553" t="s">
        <v>5349</v>
      </c>
    </row>
    <row r="2554" spans="1:2" x14ac:dyDescent="0.25">
      <c r="A2554" s="7" t="s">
        <v>3519</v>
      </c>
      <c r="B2554" t="s">
        <v>5349</v>
      </c>
    </row>
    <row r="2555" spans="1:2" x14ac:dyDescent="0.25">
      <c r="A2555" s="6" t="s">
        <v>747</v>
      </c>
      <c r="B2555" t="str">
        <f t="shared" si="11"/>
        <v>Charger</v>
      </c>
    </row>
    <row r="2556" spans="1:2" x14ac:dyDescent="0.25">
      <c r="A2556" s="7" t="s">
        <v>4640</v>
      </c>
      <c r="B2556" t="str">
        <f t="shared" si="11"/>
        <v>Charger</v>
      </c>
    </row>
    <row r="2557" spans="1:2" x14ac:dyDescent="0.25">
      <c r="A2557" s="7" t="s">
        <v>746</v>
      </c>
      <c r="B2557" t="str">
        <f t="shared" si="11"/>
        <v>Charger</v>
      </c>
    </row>
    <row r="2558" spans="1:2" x14ac:dyDescent="0.25">
      <c r="A2558" s="7" t="s">
        <v>3254</v>
      </c>
      <c r="B2558" t="str">
        <f t="shared" si="11"/>
        <v>Charger</v>
      </c>
    </row>
    <row r="2559" spans="1:2" x14ac:dyDescent="0.25">
      <c r="A2559" s="7" t="s">
        <v>775</v>
      </c>
      <c r="B2559" t="str">
        <f t="shared" si="11"/>
        <v>Charger</v>
      </c>
    </row>
    <row r="2560" spans="1:2" x14ac:dyDescent="0.25">
      <c r="A2560" s="7" t="s">
        <v>763</v>
      </c>
      <c r="B2560" t="str">
        <f t="shared" si="11"/>
        <v>Charger</v>
      </c>
    </row>
    <row r="2561" spans="1:4" x14ac:dyDescent="0.25">
      <c r="A2561" s="6" t="s">
        <v>46</v>
      </c>
      <c r="B2561" t="str">
        <f t="shared" si="11"/>
        <v/>
      </c>
    </row>
    <row r="2562" spans="1:4" x14ac:dyDescent="0.25">
      <c r="A2562" s="7" t="s">
        <v>821</v>
      </c>
      <c r="B2562" t="s">
        <v>5346</v>
      </c>
    </row>
    <row r="2563" spans="1:4" x14ac:dyDescent="0.25">
      <c r="A2563" s="7" t="s">
        <v>45</v>
      </c>
      <c r="B2563" t="s">
        <v>5348</v>
      </c>
    </row>
    <row r="2564" spans="1:4" x14ac:dyDescent="0.25">
      <c r="A2564" s="7" t="s">
        <v>887</v>
      </c>
      <c r="B2564" t="s">
        <v>5348</v>
      </c>
    </row>
    <row r="2565" spans="1:4" x14ac:dyDescent="0.25">
      <c r="A2565" s="6" t="s">
        <v>5343</v>
      </c>
    </row>
    <row r="2576" spans="1:4" x14ac:dyDescent="0.25">
      <c r="D2576" s="8" t="str" cm="1">
        <f t="array" ref="D2576:D2595">_xlfn.UNIQUE('Inventory Planning Report'!I2:I2570)</f>
        <v>Sub Category</v>
      </c>
    </row>
    <row r="2577" spans="4:4" x14ac:dyDescent="0.25">
      <c r="D2577" t="str">
        <v>Others</v>
      </c>
    </row>
    <row r="2578" spans="4:4" x14ac:dyDescent="0.25">
      <c r="D2578" t="str">
        <v>Cases &amp; Covers</v>
      </c>
    </row>
    <row r="2579" spans="4:4" x14ac:dyDescent="0.25">
      <c r="D2579" t="str">
        <v>LCDS</v>
      </c>
    </row>
    <row r="2580" spans="4:4" x14ac:dyDescent="0.25">
      <c r="D2580" t="str">
        <v>Airpods Case</v>
      </c>
    </row>
    <row r="2581" spans="4:4" x14ac:dyDescent="0.25">
      <c r="D2581" t="str">
        <v>Screen Protector</v>
      </c>
    </row>
    <row r="2582" spans="4:4" x14ac:dyDescent="0.25">
      <c r="D2582" t="str">
        <v>iWatch Band</v>
      </c>
    </row>
    <row r="2583" spans="4:4" x14ac:dyDescent="0.25">
      <c r="D2583" t="str">
        <v>Camera Screen Protector</v>
      </c>
    </row>
    <row r="2584" spans="4:4" x14ac:dyDescent="0.25">
      <c r="D2584" t="str">
        <v>MOBILE PHONE HOLDER</v>
      </c>
    </row>
    <row r="2585" spans="4:4" x14ac:dyDescent="0.25">
      <c r="D2585" t="str">
        <v>Charger</v>
      </c>
    </row>
    <row r="2586" spans="4:4" x14ac:dyDescent="0.25">
      <c r="D2586" t="str">
        <v>Audio</v>
      </c>
    </row>
    <row r="2587" spans="4:4" x14ac:dyDescent="0.25">
      <c r="D2587" t="str">
        <v>Cables</v>
      </c>
    </row>
    <row r="2588" spans="4:4" x14ac:dyDescent="0.25">
      <c r="D2588" t="str">
        <v>Mercury Ring</v>
      </c>
    </row>
    <row r="2589" spans="4:4" x14ac:dyDescent="0.25">
      <c r="D2589" t="str">
        <v>Battery</v>
      </c>
    </row>
    <row r="2590" spans="4:4" x14ac:dyDescent="0.25">
      <c r="D2590" t="str">
        <v>POWER BANKS</v>
      </c>
    </row>
    <row r="2591" spans="4:4" x14ac:dyDescent="0.25">
      <c r="D2591" t="str">
        <v>Stylus Pen</v>
      </c>
    </row>
    <row r="2592" spans="4:4" x14ac:dyDescent="0.25">
      <c r="D2592" t="str">
        <v>KEYBOARD CASE</v>
      </c>
    </row>
    <row r="2593" spans="4:4" x14ac:dyDescent="0.25">
      <c r="D2593" t="str">
        <v>Card Holder</v>
      </c>
    </row>
    <row r="2594" spans="4:4" x14ac:dyDescent="0.25">
      <c r="D2594" t="str">
        <v>Body Strap</v>
      </c>
    </row>
    <row r="2595" spans="4:4" x14ac:dyDescent="0.25">
      <c r="D2595" t="str">
        <v>Pop Socket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3E948-2568-4606-A54E-041BF87E5647}">
  <dimension ref="A2:C44"/>
  <sheetViews>
    <sheetView topLeftCell="A13" workbookViewId="0">
      <selection activeCell="A23" sqref="A23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4" width="11.28515625" bestFit="1" customWidth="1"/>
  </cols>
  <sheetData>
    <row r="2" spans="1:3" x14ac:dyDescent="0.25">
      <c r="A2" s="5" t="s">
        <v>5345</v>
      </c>
    </row>
    <row r="3" spans="1:3" x14ac:dyDescent="0.25">
      <c r="B3" t="s">
        <v>5344</v>
      </c>
      <c r="C3" t="s">
        <v>5343</v>
      </c>
    </row>
    <row r="23" spans="1:1" x14ac:dyDescent="0.25">
      <c r="A23" s="5" t="s">
        <v>5342</v>
      </c>
    </row>
    <row r="24" spans="1:1" x14ac:dyDescent="0.25">
      <c r="A24" s="6"/>
    </row>
    <row r="25" spans="1:1" x14ac:dyDescent="0.25">
      <c r="A25" s="6" t="s">
        <v>5351</v>
      </c>
    </row>
    <row r="26" spans="1:1" x14ac:dyDescent="0.25">
      <c r="A26" s="6" t="s">
        <v>5346</v>
      </c>
    </row>
    <row r="27" spans="1:1" x14ac:dyDescent="0.25">
      <c r="A27" s="6" t="s">
        <v>5352</v>
      </c>
    </row>
    <row r="28" spans="1:1" x14ac:dyDescent="0.25">
      <c r="A28" s="6" t="s">
        <v>5353</v>
      </c>
    </row>
    <row r="29" spans="1:1" x14ac:dyDescent="0.25">
      <c r="A29" s="6" t="s">
        <v>5347</v>
      </c>
    </row>
    <row r="30" spans="1:1" x14ac:dyDescent="0.25">
      <c r="A30" s="6" t="s">
        <v>5354</v>
      </c>
    </row>
    <row r="31" spans="1:1" x14ac:dyDescent="0.25">
      <c r="A31" s="6" t="s">
        <v>5355</v>
      </c>
    </row>
    <row r="32" spans="1:1" x14ac:dyDescent="0.25">
      <c r="A32" s="6" t="s">
        <v>5350</v>
      </c>
    </row>
    <row r="33" spans="1:1" x14ac:dyDescent="0.25">
      <c r="A33" s="6" t="s">
        <v>5356</v>
      </c>
    </row>
    <row r="34" spans="1:1" x14ac:dyDescent="0.25">
      <c r="A34" s="6" t="s">
        <v>609</v>
      </c>
    </row>
    <row r="35" spans="1:1" x14ac:dyDescent="0.25">
      <c r="A35" s="6" t="s">
        <v>3522</v>
      </c>
    </row>
    <row r="36" spans="1:1" x14ac:dyDescent="0.25">
      <c r="A36" s="6" t="s">
        <v>63</v>
      </c>
    </row>
    <row r="37" spans="1:1" x14ac:dyDescent="0.25">
      <c r="A37" s="6" t="s">
        <v>5357</v>
      </c>
    </row>
    <row r="38" spans="1:1" x14ac:dyDescent="0.25">
      <c r="A38" s="6" t="s">
        <v>741</v>
      </c>
    </row>
    <row r="39" spans="1:1" x14ac:dyDescent="0.25">
      <c r="A39" s="6" t="s">
        <v>5348</v>
      </c>
    </row>
    <row r="40" spans="1:1" x14ac:dyDescent="0.25">
      <c r="A40" s="6" t="s">
        <v>5358</v>
      </c>
    </row>
    <row r="41" spans="1:1" x14ac:dyDescent="0.25">
      <c r="A41" s="6" t="s">
        <v>3126</v>
      </c>
    </row>
    <row r="42" spans="1:1" x14ac:dyDescent="0.25">
      <c r="A42" s="6" t="s">
        <v>5359</v>
      </c>
    </row>
    <row r="43" spans="1:1" x14ac:dyDescent="0.25">
      <c r="A43" s="6" t="s">
        <v>5349</v>
      </c>
    </row>
    <row r="44" spans="1:1" x14ac:dyDescent="0.25">
      <c r="A44" s="6" t="s">
        <v>5343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dd8b554-c563-475b-bb8f-da2d32100f19" xsi:nil="true"/>
    <lcf76f155ced4ddcb4097134ff3c332f xmlns="04398e72-79e5-4308-8aa6-c84eeb5c6fb6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ADC311B0323D4EBFB191994F1046A7" ma:contentTypeVersion="13" ma:contentTypeDescription="Create a new document." ma:contentTypeScope="" ma:versionID="3218db7fde92d7101decbce4c8cb36cb">
  <xsd:schema xmlns:xsd="http://www.w3.org/2001/XMLSchema" xmlns:xs="http://www.w3.org/2001/XMLSchema" xmlns:p="http://schemas.microsoft.com/office/2006/metadata/properties" xmlns:ns2="04398e72-79e5-4308-8aa6-c84eeb5c6fb6" xmlns:ns3="2dd8b554-c563-475b-bb8f-da2d32100f19" targetNamespace="http://schemas.microsoft.com/office/2006/metadata/properties" ma:root="true" ma:fieldsID="8b9c93e4c9748a2eff81d78a2d0ff78a" ns2:_="" ns3:_="">
    <xsd:import namespace="04398e72-79e5-4308-8aa6-c84eeb5c6fb6"/>
    <xsd:import namespace="2dd8b554-c563-475b-bb8f-da2d32100f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398e72-79e5-4308-8aa6-c84eeb5c6f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b06cf575-0a5d-4aa3-a45a-7123c1bfda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d8b554-c563-475b-bb8f-da2d32100f1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667600e2-16ef-4b80-a73b-acf145d52e4c}" ma:internalName="TaxCatchAll" ma:showField="CatchAllData" ma:web="2dd8b554-c563-475b-bb8f-da2d32100f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47E3AE-BA6E-4411-AA4E-F0FD8E2A83E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579E016-5433-4839-93DE-58271F4BD027}">
  <ds:schemaRefs>
    <ds:schemaRef ds:uri="http://schemas.microsoft.com/office/2006/metadata/properties"/>
    <ds:schemaRef ds:uri="http://schemas.microsoft.com/office/infopath/2007/PartnerControls"/>
    <ds:schemaRef ds:uri="2dd8b554-c563-475b-bb8f-da2d32100f19"/>
    <ds:schemaRef ds:uri="04398e72-79e5-4308-8aa6-c84eeb5c6fb6"/>
  </ds:schemaRefs>
</ds:datastoreItem>
</file>

<file path=customXml/itemProps3.xml><?xml version="1.0" encoding="utf-8"?>
<ds:datastoreItem xmlns:ds="http://schemas.openxmlformats.org/officeDocument/2006/customXml" ds:itemID="{EEEA46C9-31FA-4962-8A3E-31B9A2800CA9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4184E62-33A4-407B-8020-5097C57630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398e72-79e5-4308-8aa6-c84eeb5c6fb6"/>
    <ds:schemaRef ds:uri="2dd8b554-c563-475b-bb8f-da2d32100f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Inventory Planning Report</vt:lpstr>
      <vt:lpstr>Cases &amp; Cover</vt:lpstr>
      <vt:lpstr>Lookup 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Albina Maharjan</cp:lastModifiedBy>
  <dcterms:modified xsi:type="dcterms:W3CDTF">2025-05-07T08:47:17Z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0x0101000FADC311B0323D4EBFB191994F1046A7</vt:lpwstr>
  </property>
  <property fmtid="{D5CDD505-2E9C-101B-9397-08002B2CF9AE}" pid="3" name="MediaServiceImageTags">
    <vt:lpwstr/>
  </property>
</Properties>
</file>